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bookViews>
    <workbookView xWindow="0" yWindow="0" windowWidth="14595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B4" i="2" s="1"/>
  <c r="A5" i="2" l="1"/>
  <c r="A6" i="2" s="1"/>
  <c r="A7" i="2" s="1"/>
  <c r="B6" i="2"/>
  <c r="B5" i="2" l="1"/>
  <c r="A8" i="2"/>
  <c r="B7" i="2"/>
  <c r="B8" i="2" l="1"/>
  <c r="A9" i="2"/>
  <c r="A10" i="2" l="1"/>
  <c r="B9" i="2"/>
  <c r="B10" i="2" l="1"/>
  <c r="A11" i="2"/>
  <c r="A12" i="2" l="1"/>
  <c r="B11" i="2"/>
  <c r="B12" i="2" l="1"/>
  <c r="A13" i="2"/>
  <c r="A14" i="2" l="1"/>
  <c r="B13" i="2"/>
  <c r="B14" i="2" l="1"/>
  <c r="A15" i="2"/>
  <c r="A16" i="2" l="1"/>
  <c r="B15" i="2"/>
  <c r="B16" i="2" l="1"/>
  <c r="A17" i="2"/>
  <c r="A18" i="2" l="1"/>
  <c r="B17" i="2"/>
  <c r="B18" i="2" l="1"/>
  <c r="A19" i="2"/>
  <c r="A20" i="2" l="1"/>
  <c r="B19" i="2"/>
  <c r="B20" i="2" l="1"/>
  <c r="A21" i="2"/>
  <c r="A22" i="2" l="1"/>
  <c r="B21" i="2"/>
  <c r="B22" i="2" l="1"/>
  <c r="A23" i="2"/>
  <c r="A24" i="2" l="1"/>
  <c r="B23" i="2"/>
  <c r="B24" i="2" l="1"/>
  <c r="A25" i="2"/>
  <c r="A26" i="2" l="1"/>
  <c r="B25" i="2"/>
  <c r="B26" i="2" l="1"/>
  <c r="A27" i="2"/>
  <c r="A28" i="2" l="1"/>
  <c r="B27" i="2"/>
  <c r="B28" i="2" l="1"/>
  <c r="A29" i="2"/>
  <c r="A30" i="2" l="1"/>
  <c r="B29" i="2"/>
  <c r="B30" i="2" l="1"/>
  <c r="A31" i="2"/>
  <c r="A32" i="2" l="1"/>
  <c r="B31" i="2"/>
  <c r="B32" i="2" l="1"/>
  <c r="A33" i="2"/>
  <c r="B33" i="2" s="1"/>
</calcChain>
</file>

<file path=xl/sharedStrings.xml><?xml version="1.0" encoding="utf-8"?>
<sst xmlns="http://schemas.openxmlformats.org/spreadsheetml/2006/main" count="23" uniqueCount="12">
  <si>
    <t>対象年月</t>
    <rPh sb="0" eb="2">
      <t>タイショウ</t>
    </rPh>
    <rPh sb="2" eb="4">
      <t>ネンゲツ</t>
    </rPh>
    <phoneticPr fontId="1"/>
  </si>
  <si>
    <t>開館日数／来館者数</t>
    <rPh sb="0" eb="4">
      <t>カイカンニッスウ</t>
    </rPh>
    <rPh sb="5" eb="8">
      <t>ライカンシャ</t>
    </rPh>
    <rPh sb="8" eb="9">
      <t>スウ</t>
    </rPh>
    <phoneticPr fontId="1"/>
  </si>
  <si>
    <t>♯＝整理日</t>
    <rPh sb="2" eb="4">
      <t>セイリ</t>
    </rPh>
    <rPh sb="4" eb="5">
      <t>ビ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</si>
  <si>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</si>
  <si>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ビ</t>
    </rPh>
    <phoneticPr fontId="1"/>
  </si>
  <si>
    <t>休館</t>
    <rPh sb="0" eb="2">
      <t>キュウカン</t>
    </rPh>
    <phoneticPr fontId="1"/>
  </si>
  <si>
    <t>土日祝
の開館</t>
    <rPh sb="0" eb="3">
      <t>ドニチシュク</t>
    </rPh>
    <rPh sb="5" eb="7">
      <t>カイカン</t>
    </rPh>
    <phoneticPr fontId="1"/>
  </si>
  <si>
    <t>図書館</t>
    <rPh sb="0" eb="3">
      <t>トショカン</t>
    </rPh>
    <phoneticPr fontId="1"/>
  </si>
  <si>
    <t>歴史資料館</t>
    <rPh sb="0" eb="2">
      <t>レキシ</t>
    </rPh>
    <rPh sb="2" eb="5">
      <t>シリョウカン</t>
    </rPh>
    <phoneticPr fontId="1"/>
  </si>
  <si>
    <t>✓</t>
  </si>
  <si>
    <t>*</t>
  </si>
  <si>
    <t>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</si>
</sst>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9" formatCode="#,##0_ "/>
    <numFmt numFmtId="180" formatCode="d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179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shrinkToFit="1"/>
    </xf>
    <xf numFmtId="180" fontId="0" fillId="2" borderId="6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80" fontId="0" fillId="3" borderId="9" xfId="0" applyNumberForma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79" fontId="9" fillId="3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25" workbookViewId="0">
      <selection activeCell="I11" sqref="I11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45231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ht="16.5" x14ac:dyDescent="0.15">
      <c r="A4" s="15">
        <f>C1</f>
        <v>45231</v>
      </c>
      <c r="B4" s="16" t="str">
        <f t="shared" ref="B4:B33" si="0">TEXT(WEEKDAY(A4),"aaa")</f>
        <v>水</v>
      </c>
      <c r="C4" s="17"/>
      <c r="D4" s="18"/>
      <c r="E4" s="19">
        <v>396</v>
      </c>
      <c r="F4" s="19">
        <v>40</v>
      </c>
    </row>
    <row r="5" spans="1:6" ht="16.5" x14ac:dyDescent="0.15">
      <c r="A5" s="15">
        <f t="shared" ref="A5:A33" si="1">A4+1</f>
        <v>45232</v>
      </c>
      <c r="B5" s="16" t="str">
        <f t="shared" si="0"/>
        <v>木</v>
      </c>
      <c r="C5" s="17"/>
      <c r="D5" s="18"/>
      <c r="E5" s="19">
        <v>406</v>
      </c>
      <c r="F5" s="19">
        <v>20</v>
      </c>
    </row>
    <row r="6" spans="1:6" ht="16.5" x14ac:dyDescent="0.15">
      <c r="A6" s="15">
        <f t="shared" si="1"/>
        <v>45233</v>
      </c>
      <c r="B6" s="16" t="str">
        <f t="shared" si="0"/>
        <v>金</v>
      </c>
      <c r="C6" s="17"/>
      <c r="D6" s="18" t="s">
        <v>9</v>
      </c>
      <c r="E6" s="19">
        <v>443</v>
      </c>
      <c r="F6" s="19">
        <v>50</v>
      </c>
    </row>
    <row r="7" spans="1:6" ht="16.5" x14ac:dyDescent="0.15">
      <c r="A7" s="15">
        <f t="shared" si="1"/>
        <v>45234</v>
      </c>
      <c r="B7" s="16" t="str">
        <f t="shared" si="0"/>
        <v>土</v>
      </c>
      <c r="C7" s="17"/>
      <c r="D7" s="18" t="s">
        <v>9</v>
      </c>
      <c r="E7" s="19">
        <v>521</v>
      </c>
      <c r="F7" s="19">
        <v>61</v>
      </c>
    </row>
    <row r="8" spans="1:6" ht="16.5" x14ac:dyDescent="0.15">
      <c r="A8" s="15">
        <f t="shared" si="1"/>
        <v>45235</v>
      </c>
      <c r="B8" s="16" t="str">
        <f t="shared" si="0"/>
        <v>日</v>
      </c>
      <c r="C8" s="17"/>
      <c r="D8" s="18" t="s">
        <v>9</v>
      </c>
      <c r="E8" s="19">
        <v>540</v>
      </c>
      <c r="F8" s="19">
        <v>87</v>
      </c>
    </row>
    <row r="9" spans="1:6" ht="16.5" x14ac:dyDescent="0.15">
      <c r="A9" s="15">
        <f t="shared" si="1"/>
        <v>45236</v>
      </c>
      <c r="B9" s="16" t="str">
        <f t="shared" si="0"/>
        <v>月</v>
      </c>
      <c r="C9" s="17" t="s">
        <v>10</v>
      </c>
      <c r="D9" s="18"/>
      <c r="E9" s="19"/>
      <c r="F9" s="19"/>
    </row>
    <row r="10" spans="1:6" ht="16.5" x14ac:dyDescent="0.15">
      <c r="A10" s="15">
        <f t="shared" si="1"/>
        <v>45237</v>
      </c>
      <c r="B10" s="16" t="str">
        <f t="shared" si="0"/>
        <v>火</v>
      </c>
      <c r="C10" s="17"/>
      <c r="D10" s="18"/>
      <c r="E10" s="19">
        <v>398</v>
      </c>
      <c r="F10" s="19">
        <v>31</v>
      </c>
    </row>
    <row r="11" spans="1:6" ht="16.5" x14ac:dyDescent="0.15">
      <c r="A11" s="15">
        <f t="shared" si="1"/>
        <v>45238</v>
      </c>
      <c r="B11" s="16" t="str">
        <f t="shared" si="0"/>
        <v>水</v>
      </c>
      <c r="C11" s="17"/>
      <c r="D11" s="18"/>
      <c r="E11" s="19">
        <v>352</v>
      </c>
      <c r="F11" s="19">
        <v>30</v>
      </c>
    </row>
    <row r="12" spans="1:6" ht="16.5" x14ac:dyDescent="0.15">
      <c r="A12" s="15">
        <f t="shared" si="1"/>
        <v>45239</v>
      </c>
      <c r="B12" s="16" t="str">
        <f t="shared" si="0"/>
        <v>木</v>
      </c>
      <c r="C12" s="17"/>
      <c r="D12" s="18"/>
      <c r="E12" s="19">
        <v>345</v>
      </c>
      <c r="F12" s="19">
        <v>34</v>
      </c>
    </row>
    <row r="13" spans="1:6" ht="16.5" x14ac:dyDescent="0.15">
      <c r="A13" s="15">
        <f t="shared" si="1"/>
        <v>45240</v>
      </c>
      <c r="B13" s="16" t="str">
        <f t="shared" si="0"/>
        <v>金</v>
      </c>
      <c r="C13" s="17"/>
      <c r="D13" s="18"/>
      <c r="E13" s="19">
        <v>400</v>
      </c>
      <c r="F13" s="19">
        <v>35</v>
      </c>
    </row>
    <row r="14" spans="1:6" ht="16.5" x14ac:dyDescent="0.15">
      <c r="A14" s="15">
        <f t="shared" si="1"/>
        <v>45241</v>
      </c>
      <c r="B14" s="16" t="str">
        <f t="shared" si="0"/>
        <v>土</v>
      </c>
      <c r="C14" s="17"/>
      <c r="D14" s="18" t="s">
        <v>9</v>
      </c>
      <c r="E14" s="19">
        <v>600</v>
      </c>
      <c r="F14" s="19">
        <v>84</v>
      </c>
    </row>
    <row r="15" spans="1:6" ht="16.5" x14ac:dyDescent="0.15">
      <c r="A15" s="15">
        <f t="shared" si="1"/>
        <v>45242</v>
      </c>
      <c r="B15" s="16" t="str">
        <f t="shared" si="0"/>
        <v>日</v>
      </c>
      <c r="C15" s="17"/>
      <c r="D15" s="18" t="s">
        <v>9</v>
      </c>
      <c r="E15" s="19">
        <v>705</v>
      </c>
      <c r="F15" s="19">
        <v>121</v>
      </c>
    </row>
    <row r="16" spans="1:6" ht="16.5" x14ac:dyDescent="0.15">
      <c r="A16" s="15">
        <f t="shared" si="1"/>
        <v>45243</v>
      </c>
      <c r="B16" s="16" t="str">
        <f t="shared" si="0"/>
        <v>月</v>
      </c>
      <c r="C16" s="17" t="s">
        <v>10</v>
      </c>
      <c r="D16" s="18"/>
      <c r="E16" s="19"/>
      <c r="F16" s="19"/>
    </row>
    <row r="17" spans="1:6" ht="16.5" x14ac:dyDescent="0.15">
      <c r="A17" s="15">
        <f t="shared" si="1"/>
        <v>45244</v>
      </c>
      <c r="B17" s="16" t="str">
        <f t="shared" si="0"/>
        <v>火</v>
      </c>
      <c r="C17" s="17"/>
      <c r="D17" s="18"/>
      <c r="E17" s="19">
        <v>377</v>
      </c>
      <c r="F17" s="19">
        <v>33</v>
      </c>
    </row>
    <row r="18" spans="1:6" ht="16.5" x14ac:dyDescent="0.15">
      <c r="A18" s="15">
        <f t="shared" si="1"/>
        <v>45245</v>
      </c>
      <c r="B18" s="16" t="str">
        <f t="shared" si="0"/>
        <v>水</v>
      </c>
      <c r="C18" s="17"/>
      <c r="D18" s="18"/>
      <c r="E18" s="19">
        <v>371</v>
      </c>
      <c r="F18" s="19">
        <v>19</v>
      </c>
    </row>
    <row r="19" spans="1:6" ht="16.5" x14ac:dyDescent="0.15">
      <c r="A19" s="15">
        <f t="shared" si="1"/>
        <v>45246</v>
      </c>
      <c r="B19" s="16" t="str">
        <f t="shared" si="0"/>
        <v>木</v>
      </c>
      <c r="C19" s="17"/>
      <c r="D19" s="18"/>
      <c r="E19" s="19">
        <v>355</v>
      </c>
      <c r="F19" s="19">
        <v>53</v>
      </c>
    </row>
    <row r="20" spans="1:6" ht="16.5" x14ac:dyDescent="0.15">
      <c r="A20" s="15">
        <f t="shared" si="1"/>
        <v>45247</v>
      </c>
      <c r="B20" s="16" t="str">
        <f t="shared" si="0"/>
        <v>金</v>
      </c>
      <c r="C20" s="17"/>
      <c r="D20" s="18"/>
      <c r="E20" s="19">
        <v>314</v>
      </c>
      <c r="F20" s="19">
        <v>55</v>
      </c>
    </row>
    <row r="21" spans="1:6" ht="16.5" x14ac:dyDescent="0.15">
      <c r="A21" s="15">
        <f t="shared" si="1"/>
        <v>45248</v>
      </c>
      <c r="B21" s="16" t="str">
        <f t="shared" si="0"/>
        <v>土</v>
      </c>
      <c r="C21" s="17"/>
      <c r="D21" s="18" t="s">
        <v>9</v>
      </c>
      <c r="E21" s="19">
        <v>595</v>
      </c>
      <c r="F21" s="19">
        <v>127</v>
      </c>
    </row>
    <row r="22" spans="1:6" ht="16.5" x14ac:dyDescent="0.15">
      <c r="A22" s="15">
        <f t="shared" si="1"/>
        <v>45249</v>
      </c>
      <c r="B22" s="16" t="str">
        <f t="shared" si="0"/>
        <v>日</v>
      </c>
      <c r="C22" s="17"/>
      <c r="D22" s="18" t="s">
        <v>9</v>
      </c>
      <c r="E22" s="19">
        <v>677</v>
      </c>
      <c r="F22" s="19">
        <v>65</v>
      </c>
    </row>
    <row r="23" spans="1:6" ht="16.5" x14ac:dyDescent="0.15">
      <c r="A23" s="15">
        <f t="shared" si="1"/>
        <v>45250</v>
      </c>
      <c r="B23" s="16" t="str">
        <f t="shared" si="0"/>
        <v>月</v>
      </c>
      <c r="C23" s="17" t="s">
        <v>10</v>
      </c>
      <c r="D23" s="18"/>
      <c r="E23" s="19"/>
      <c r="F23" s="19"/>
    </row>
    <row r="24" spans="1:6" ht="16.5" x14ac:dyDescent="0.15">
      <c r="A24" s="15">
        <f t="shared" si="1"/>
        <v>45251</v>
      </c>
      <c r="B24" s="16" t="str">
        <f t="shared" si="0"/>
        <v>火</v>
      </c>
      <c r="C24" s="17"/>
      <c r="D24" s="18"/>
      <c r="E24" s="19">
        <v>370</v>
      </c>
      <c r="F24" s="19">
        <v>23</v>
      </c>
    </row>
    <row r="25" spans="1:6" ht="16.5" x14ac:dyDescent="0.15">
      <c r="A25" s="15">
        <f t="shared" si="1"/>
        <v>45252</v>
      </c>
      <c r="B25" s="16" t="str">
        <f t="shared" si="0"/>
        <v>水</v>
      </c>
      <c r="C25" s="17"/>
      <c r="D25" s="18"/>
      <c r="E25" s="19">
        <v>383</v>
      </c>
      <c r="F25" s="19">
        <v>41</v>
      </c>
    </row>
    <row r="26" spans="1:6" ht="16.5" x14ac:dyDescent="0.15">
      <c r="A26" s="15">
        <f t="shared" si="1"/>
        <v>45253</v>
      </c>
      <c r="B26" s="16" t="str">
        <f t="shared" si="0"/>
        <v>木</v>
      </c>
      <c r="C26" s="17"/>
      <c r="D26" s="18" t="s">
        <v>9</v>
      </c>
      <c r="E26" s="19">
        <v>505</v>
      </c>
      <c r="F26" s="19">
        <v>43</v>
      </c>
    </row>
    <row r="27" spans="1:6" ht="16.5" x14ac:dyDescent="0.15">
      <c r="A27" s="15">
        <f t="shared" si="1"/>
        <v>45254</v>
      </c>
      <c r="B27" s="16" t="str">
        <f t="shared" si="0"/>
        <v>金</v>
      </c>
      <c r="C27" s="17"/>
      <c r="D27" s="18"/>
      <c r="E27" s="19">
        <v>303</v>
      </c>
      <c r="F27" s="19">
        <v>46</v>
      </c>
    </row>
    <row r="28" spans="1:6" ht="16.5" x14ac:dyDescent="0.15">
      <c r="A28" s="15">
        <f t="shared" si="1"/>
        <v>45255</v>
      </c>
      <c r="B28" s="16" t="str">
        <f t="shared" si="0"/>
        <v>土</v>
      </c>
      <c r="C28" s="17"/>
      <c r="D28" s="18" t="s">
        <v>9</v>
      </c>
      <c r="E28" s="19">
        <v>530</v>
      </c>
      <c r="F28" s="19">
        <v>140</v>
      </c>
    </row>
    <row r="29" spans="1:6" ht="16.5" x14ac:dyDescent="0.15">
      <c r="A29" s="15">
        <f t="shared" si="1"/>
        <v>45256</v>
      </c>
      <c r="B29" s="16" t="str">
        <f t="shared" si="0"/>
        <v>日</v>
      </c>
      <c r="C29" s="17"/>
      <c r="D29" s="18"/>
      <c r="E29" s="19">
        <v>595</v>
      </c>
      <c r="F29" s="19">
        <v>119</v>
      </c>
    </row>
    <row r="30" spans="1:6" ht="16.5" x14ac:dyDescent="0.15">
      <c r="A30" s="15">
        <f t="shared" si="1"/>
        <v>45257</v>
      </c>
      <c r="B30" s="16" t="str">
        <f t="shared" si="0"/>
        <v>月</v>
      </c>
      <c r="C30" s="17" t="s">
        <v>10</v>
      </c>
      <c r="D30" s="18"/>
      <c r="E30" s="19"/>
      <c r="F30" s="19"/>
    </row>
    <row r="31" spans="1:6" ht="16.5" x14ac:dyDescent="0.15">
      <c r="A31" s="15">
        <f t="shared" si="1"/>
        <v>45258</v>
      </c>
      <c r="B31" s="16" t="str">
        <f t="shared" si="0"/>
        <v>火</v>
      </c>
      <c r="C31" s="17"/>
      <c r="D31" s="18"/>
      <c r="E31" s="19">
        <v>378</v>
      </c>
      <c r="F31" s="19">
        <v>57</v>
      </c>
    </row>
    <row r="32" spans="1:6" ht="16.5" x14ac:dyDescent="0.15">
      <c r="A32" s="15">
        <f t="shared" si="1"/>
        <v>45259</v>
      </c>
      <c r="B32" s="16" t="str">
        <f t="shared" si="0"/>
        <v>水</v>
      </c>
      <c r="C32" s="17"/>
      <c r="D32" s="18"/>
      <c r="E32" s="19">
        <v>334</v>
      </c>
      <c r="F32" s="19">
        <v>50</v>
      </c>
    </row>
    <row r="33" spans="1:6" ht="16.5" x14ac:dyDescent="0.15">
      <c r="A33" s="15">
        <f t="shared" si="1"/>
        <v>45260</v>
      </c>
      <c r="B33" s="16" t="str">
        <f t="shared" si="0"/>
        <v>木</v>
      </c>
      <c r="C33" s="20" t="s">
        <v>11</v>
      </c>
      <c r="D33" s="18"/>
      <c r="E33" s="19"/>
      <c r="F33" s="19"/>
    </row>
    <row r="34" spans="1:6" ht="16.5" x14ac:dyDescent="0.15">
      <c r="A34" s="21"/>
      <c r="B34" s="22"/>
      <c r="C34" s="23"/>
      <c r="D34" s="24"/>
      <c r="E34" s="25"/>
      <c r="F34" s="25"/>
    </row>
  </sheetData>
  <mergeCells count="2">
    <mergeCell ref="A1:B1"/>
    <mergeCell ref="C1:E1"/>
  </mergeCells>
  <phoneticPr fontId="1"/>
  <dataValidations count="3">
    <dataValidation type="list" allowBlank="1" showInputMessage="1" showErrorMessage="1" sqref="C34">
      <formula1>$O$15:$O$16</formula1>
    </dataValidation>
    <dataValidation type="list" allowBlank="1" showInputMessage="1" showErrorMessage="1" sqref="C4:C33">
      <formula1>$O$15:$O$17</formula1>
    </dataValidation>
    <dataValidation type="list" allowBlank="1" showInputMessage="1" showErrorMessage="1" sqref="D4:D34">
      <formula1>$N$15:$N$16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2024-01-11T01:55:16Z</dcterms:created>
  <dcterms:modified xsi:type="dcterms:W3CDTF">2024-01-11T01:55:49Z</dcterms:modified>
</cp:coreProperties>
</file>