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713"/>
  </bookViews>
  <sheets>
    <sheet name="R5.4　A日程(令和4年10月31日現在)" sheetId="36" r:id="rId1"/>
    <sheet name="R5.4　B・C日程(令和5年2月28日現在)" sheetId="34" r:id="rId2"/>
    <sheet name="R5.4 C1＋C2日程(最新）" sheetId="37" r:id="rId3"/>
  </sheets>
  <definedNames>
    <definedName name="_xlnm.Print_Area" localSheetId="0">'R5.4　A日程(令和4年10月31日現在)'!$A$1:$L$31</definedName>
    <definedName name="_xlnm.Print_Area" localSheetId="1">'R5.4　B・C日程(令和5年2月28日現在)'!$A$1:$O$67</definedName>
    <definedName name="_xlnm.Print_Area" localSheetId="2">'R5.4 C1＋C2日程(最新）'!$A$1:$O$67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37" l="1"/>
  <c r="I64" i="37"/>
  <c r="L63" i="37"/>
  <c r="N62" i="37"/>
  <c r="N63" i="37" s="1"/>
  <c r="M62" i="37"/>
  <c r="M63" i="37" s="1"/>
  <c r="L62" i="37"/>
  <c r="L64" i="37" s="1"/>
  <c r="K62" i="37"/>
  <c r="K64" i="37" s="1"/>
  <c r="J62" i="37"/>
  <c r="J63" i="37" s="1"/>
  <c r="I62" i="37"/>
  <c r="I63" i="37" s="1"/>
  <c r="O61" i="37"/>
  <c r="O60" i="37"/>
  <c r="O59" i="37"/>
  <c r="O58" i="37"/>
  <c r="O57" i="37"/>
  <c r="O56" i="37"/>
  <c r="O55" i="37"/>
  <c r="O54" i="37"/>
  <c r="O53" i="37"/>
  <c r="O52" i="37"/>
  <c r="O51" i="37"/>
  <c r="O50" i="37"/>
  <c r="O49" i="37"/>
  <c r="O48" i="37"/>
  <c r="O47" i="37"/>
  <c r="O46" i="37"/>
  <c r="O45" i="37"/>
  <c r="O44" i="37"/>
  <c r="O43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O62" i="37" l="1"/>
  <c r="K63" i="37"/>
  <c r="O63" i="37" s="1"/>
  <c r="J64" i="37"/>
  <c r="O64" i="37" s="1"/>
  <c r="N64" i="37"/>
  <c r="K26" i="36" l="1"/>
  <c r="K27" i="36" s="1"/>
  <c r="J26" i="36"/>
  <c r="J27" i="36" s="1"/>
  <c r="I26" i="36"/>
  <c r="I27" i="36" s="1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27" i="36" l="1"/>
  <c r="I28" i="36"/>
  <c r="L26" i="36"/>
  <c r="J28" i="36"/>
  <c r="K28" i="36"/>
  <c r="L28" i="36" l="1"/>
  <c r="N64" i="34"/>
  <c r="M64" i="34"/>
  <c r="L64" i="34"/>
  <c r="K64" i="34"/>
  <c r="J64" i="34"/>
  <c r="I64" i="34"/>
  <c r="N62" i="34"/>
  <c r="N63" i="34" s="1"/>
  <c r="M62" i="34"/>
  <c r="M63" i="34" s="1"/>
  <c r="L62" i="34"/>
  <c r="L63" i="34" s="1"/>
  <c r="K62" i="34"/>
  <c r="K63" i="34" s="1"/>
  <c r="J62" i="34"/>
  <c r="J63" i="34" s="1"/>
  <c r="I62" i="34"/>
  <c r="I63" i="34" s="1"/>
  <c r="O61" i="34"/>
  <c r="O60" i="34"/>
  <c r="O59" i="34"/>
  <c r="O58" i="34"/>
  <c r="O57" i="34"/>
  <c r="O56" i="34"/>
  <c r="O55" i="34"/>
  <c r="O54" i="34"/>
  <c r="O53" i="34"/>
  <c r="O52" i="34"/>
  <c r="O51" i="34"/>
  <c r="O50" i="34"/>
  <c r="O49" i="34"/>
  <c r="O48" i="34"/>
  <c r="O47" i="34"/>
  <c r="O46" i="34"/>
  <c r="O45" i="34"/>
  <c r="O44" i="34"/>
  <c r="O43" i="34"/>
  <c r="O42" i="34"/>
  <c r="O41" i="34"/>
  <c r="O40" i="34"/>
  <c r="O39" i="34"/>
  <c r="O38" i="34"/>
  <c r="O37" i="34"/>
  <c r="O36" i="34"/>
  <c r="O35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6" i="34"/>
  <c r="O15" i="34"/>
  <c r="O14" i="34"/>
  <c r="O13" i="34"/>
  <c r="O12" i="34"/>
  <c r="O11" i="34"/>
  <c r="O10" i="34"/>
  <c r="O9" i="34"/>
  <c r="O8" i="34"/>
  <c r="O7" i="34"/>
  <c r="O6" i="34"/>
  <c r="O5" i="34"/>
  <c r="O64" i="34" l="1"/>
  <c r="O63" i="34"/>
  <c r="O62" i="34"/>
</calcChain>
</file>

<file path=xl/sharedStrings.xml><?xml version="1.0" encoding="utf-8"?>
<sst xmlns="http://schemas.openxmlformats.org/spreadsheetml/2006/main" count="247" uniqueCount="67">
  <si>
    <t>施設名</t>
    <rPh sb="0" eb="2">
      <t>シセツ</t>
    </rPh>
    <rPh sb="2" eb="3">
      <t>ナ</t>
    </rPh>
    <phoneticPr fontId="5"/>
  </si>
  <si>
    <t>０歳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</si>
  <si>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</si>
  <si>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</si>
  <si>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</si>
  <si>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</si>
  <si>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</si>
  <si>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合計</t>
    <rPh sb="0" eb="2">
      <t>ゴウケイ</t>
    </rPh>
    <phoneticPr fontId="5"/>
  </si>
  <si>
    <t>認定こども園</t>
    <rPh sb="0" eb="2">
      <t>ニンテイ</t>
    </rPh>
    <rPh sb="5" eb="6">
      <t>エン</t>
    </rPh>
    <phoneticPr fontId="5"/>
  </si>
  <si>
    <t>北摂第一幼稚園</t>
    <phoneticPr fontId="5"/>
  </si>
  <si>
    <t>受入可能人数</t>
    <rPh sb="0" eb="2">
      <t>ウケイレ</t>
    </rPh>
    <rPh sb="2" eb="4">
      <t>カノウ</t>
    </rPh>
    <rPh sb="4" eb="5">
      <t>ニン</t>
    </rPh>
    <rPh sb="5" eb="6">
      <t>スウ</t>
    </rPh>
    <phoneticPr fontId="5"/>
  </si>
  <si>
    <t>内定人数</t>
    <rPh sb="0" eb="2">
      <t>ナイテイ</t>
    </rPh>
    <rPh sb="2" eb="4">
      <t>ニンズウ</t>
    </rPh>
    <phoneticPr fontId="5"/>
  </si>
  <si>
    <t>北摂中央幼稚園</t>
    <rPh sb="0" eb="2">
      <t>ホクセツ</t>
    </rPh>
    <rPh sb="2" eb="4">
      <t>チュウオウ</t>
    </rPh>
    <rPh sb="4" eb="7">
      <t>ヨウチエン</t>
    </rPh>
    <phoneticPr fontId="5"/>
  </si>
  <si>
    <t>ふじ幼稚園</t>
    <rPh sb="2" eb="5">
      <t>ヨウチエン</t>
    </rPh>
    <phoneticPr fontId="5"/>
  </si>
  <si>
    <t>三田あさひ幼稚園</t>
    <phoneticPr fontId="5"/>
  </si>
  <si>
    <t>三田さち幼稚園</t>
    <phoneticPr fontId="5"/>
  </si>
  <si>
    <t>三田けやき台認定こども園</t>
    <rPh sb="0" eb="2">
      <t>サンダ</t>
    </rPh>
    <rPh sb="6" eb="8">
      <t>ニンテイ</t>
    </rPh>
    <phoneticPr fontId="5"/>
  </si>
  <si>
    <t>北摂学園幼稚園</t>
    <rPh sb="0" eb="2">
      <t>ホクセツ</t>
    </rPh>
    <rPh sb="2" eb="4">
      <t>ガクエン</t>
    </rPh>
    <rPh sb="4" eb="7">
      <t>ヨウチエン</t>
    </rPh>
    <phoneticPr fontId="5"/>
  </si>
  <si>
    <t>やよい幼稚園</t>
    <phoneticPr fontId="5"/>
  </si>
  <si>
    <t>親和幼稚園</t>
    <rPh sb="0" eb="2">
      <t>シンワ</t>
    </rPh>
    <rPh sb="2" eb="5">
      <t>ヨウチエン</t>
    </rPh>
    <phoneticPr fontId="5"/>
  </si>
  <si>
    <t>申請人数</t>
    <rPh sb="0" eb="2">
      <t>シンセイ</t>
    </rPh>
    <rPh sb="2" eb="3">
      <t>ニン</t>
    </rPh>
    <rPh sb="3" eb="4">
      <t>スウ</t>
    </rPh>
    <phoneticPr fontId="5"/>
  </si>
  <si>
    <t>　4月内定人数合計（A日程）</t>
    <rPh sb="2" eb="3">
      <t>ガツ</t>
    </rPh>
    <rPh sb="3" eb="5">
      <t>ナイテイ</t>
    </rPh>
    <rPh sb="5" eb="6">
      <t>ニン</t>
    </rPh>
    <rPh sb="6" eb="7">
      <t>スウ</t>
    </rPh>
    <rPh sb="7" eb="9">
      <t>ゴウケイ</t>
    </rPh>
    <phoneticPr fontId="5"/>
  </si>
  <si>
    <t>待機人数</t>
    <rPh sb="0" eb="2">
      <t>タイキ</t>
    </rPh>
    <rPh sb="2" eb="3">
      <t>ニン</t>
    </rPh>
    <rPh sb="3" eb="4">
      <t>スウ</t>
    </rPh>
    <phoneticPr fontId="5"/>
  </si>
  <si>
    <t>施設空き状況合計</t>
    <rPh sb="0" eb="2">
      <t>シセツ</t>
    </rPh>
    <rPh sb="2" eb="3">
      <t>ア</t>
    </rPh>
    <rPh sb="4" eb="6">
      <t>ジョウキョウ</t>
    </rPh>
    <rPh sb="6" eb="8">
      <t>ゴウケイ</t>
    </rPh>
    <phoneticPr fontId="5"/>
  </si>
  <si>
    <t>※施設空き状況については、各施設の状況(保育士確保等)により増減される
可能性もありますので、予めご了承下さい。</t>
    <rPh sb="1" eb="3">
      <t>シセツ</t>
    </rPh>
    <rPh sb="3" eb="4">
      <t>ア</t>
    </rPh>
    <rPh sb="5" eb="7">
      <t>ジョウキョウ</t>
    </rPh>
    <rPh sb="13" eb="14">
      <t>カク</t>
    </rPh>
    <rPh sb="14" eb="16">
      <t>シセツ</t>
    </rPh>
    <rPh sb="17" eb="19">
      <t>ジョウキョウ</t>
    </rPh>
    <rPh sb="20" eb="23">
      <t>ホイクシ</t>
    </rPh>
    <rPh sb="23" eb="25">
      <t>カクホ</t>
    </rPh>
    <rPh sb="25" eb="26">
      <t>トウ</t>
    </rPh>
    <rPh sb="30" eb="32">
      <t>ゾウゲン</t>
    </rPh>
    <rPh sb="36" eb="39">
      <t>カノウセイ</t>
    </rPh>
    <rPh sb="47" eb="48">
      <t>アラカジ</t>
    </rPh>
    <rPh sb="50" eb="52">
      <t>リョウショウ</t>
    </rPh>
    <rPh sb="52" eb="53">
      <t>クダ</t>
    </rPh>
    <phoneticPr fontId="5"/>
  </si>
  <si>
    <t>三田つつじが丘認定こども園
（送迎保育事業利用含む）</t>
    <rPh sb="0" eb="2">
      <t>サンダ</t>
    </rPh>
    <rPh sb="7" eb="9">
      <t>ニンテイ</t>
    </rPh>
    <rPh sb="15" eb="17">
      <t>ソウゲイ</t>
    </rPh>
    <rPh sb="17" eb="19">
      <t>ホイク</t>
    </rPh>
    <rPh sb="19" eb="21">
      <t>ジギョウ</t>
    </rPh>
    <rPh sb="21" eb="23">
      <t>リヨウ</t>
    </rPh>
    <rPh sb="23" eb="24">
      <t>フク</t>
    </rPh>
    <phoneticPr fontId="5"/>
  </si>
  <si>
    <t>保育所</t>
    <rPh sb="0" eb="2">
      <t>ホイク</t>
    </rPh>
    <rPh sb="2" eb="3">
      <t>ショ</t>
    </rPh>
    <phoneticPr fontId="5"/>
  </si>
  <si>
    <t>三田保育所</t>
    <phoneticPr fontId="5"/>
  </si>
  <si>
    <t>Ｂ日程内定人数</t>
    <phoneticPr fontId="5"/>
  </si>
  <si>
    <t>Ｃ日程受入可能人数</t>
    <phoneticPr fontId="5"/>
  </si>
  <si>
    <t>三田こばと保育園</t>
    <phoneticPr fontId="5"/>
  </si>
  <si>
    <t>Ｃ日程受入可能人数</t>
  </si>
  <si>
    <t>光の子保育園</t>
    <phoneticPr fontId="5"/>
  </si>
  <si>
    <t>Ｂ日程内定人数</t>
  </si>
  <si>
    <t>あいの保育園</t>
    <phoneticPr fontId="5"/>
  </si>
  <si>
    <t>あさひ若草ﾅｰｽﾘｰ</t>
    <phoneticPr fontId="5"/>
  </si>
  <si>
    <t>湊川短期大学付属ｷｯｽﾞﾎﾟｰﾄ保育園</t>
    <phoneticPr fontId="5"/>
  </si>
  <si>
    <t>よこやま保育園</t>
    <phoneticPr fontId="5"/>
  </si>
  <si>
    <t>さんだのもり保育園</t>
    <phoneticPr fontId="5"/>
  </si>
  <si>
    <t>三田 虹の子保育園</t>
    <rPh sb="0" eb="2">
      <t>サンダ</t>
    </rPh>
    <rPh sb="3" eb="4">
      <t>ニジ</t>
    </rPh>
    <rPh sb="5" eb="6">
      <t>コ</t>
    </rPh>
    <rPh sb="6" eb="9">
      <t>ホイクエン</t>
    </rPh>
    <phoneticPr fontId="5"/>
  </si>
  <si>
    <t>ふじ幼稚園</t>
    <phoneticPr fontId="5"/>
  </si>
  <si>
    <t>三田つつじが丘認定こども園
（送迎保育事業利用含む）</t>
    <rPh sb="0" eb="2">
      <t>サンダ</t>
    </rPh>
    <rPh sb="6" eb="7">
      <t>オカ</t>
    </rPh>
    <rPh sb="7" eb="9">
      <t>ニンテイ</t>
    </rPh>
    <rPh sb="12" eb="13">
      <t>エン</t>
    </rPh>
    <rPh sb="15" eb="17">
      <t>ソウゲイ</t>
    </rPh>
    <rPh sb="17" eb="19">
      <t>ホイク</t>
    </rPh>
    <rPh sb="19" eb="21">
      <t>ジギョウ</t>
    </rPh>
    <rPh sb="21" eb="23">
      <t>リヨウ</t>
    </rPh>
    <rPh sb="23" eb="24">
      <t>フク</t>
    </rPh>
    <phoneticPr fontId="5"/>
  </si>
  <si>
    <t>三田けやき台認定こども園</t>
    <rPh sb="0" eb="2">
      <t>サンダ</t>
    </rPh>
    <rPh sb="5" eb="6">
      <t>ダイ</t>
    </rPh>
    <rPh sb="6" eb="8">
      <t>ニンテイ</t>
    </rPh>
    <rPh sb="11" eb="12">
      <t>エン</t>
    </rPh>
    <phoneticPr fontId="5"/>
  </si>
  <si>
    <t>ゆうかりフレンズ</t>
    <phoneticPr fontId="5"/>
  </si>
  <si>
    <t>若草幼稚舎</t>
    <rPh sb="2" eb="5">
      <t>ヨウチシャ</t>
    </rPh>
    <phoneticPr fontId="5"/>
  </si>
  <si>
    <t>小規模保育施設</t>
    <rPh sb="0" eb="3">
      <t>ショウキボ</t>
    </rPh>
    <rPh sb="3" eb="5">
      <t>ホイク</t>
    </rPh>
    <rPh sb="5" eb="7">
      <t>シセツ</t>
    </rPh>
    <phoneticPr fontId="5"/>
  </si>
  <si>
    <t>こぐまプリスクール三田園</t>
    <rPh sb="9" eb="11">
      <t>サンダ</t>
    </rPh>
    <rPh sb="11" eb="12">
      <t>エン</t>
    </rPh>
    <phoneticPr fontId="5"/>
  </si>
  <si>
    <t>やよいキッズ</t>
    <phoneticPr fontId="5"/>
  </si>
  <si>
    <t>ミルクたんぽぽ園</t>
    <rPh sb="7" eb="8">
      <t>エン</t>
    </rPh>
    <phoneticPr fontId="5"/>
  </si>
  <si>
    <t>ぽるとこども園</t>
    <rPh sb="6" eb="7">
      <t>エン</t>
    </rPh>
    <phoneticPr fontId="5"/>
  </si>
  <si>
    <t>けやきキッズガーデン</t>
    <phoneticPr fontId="5"/>
  </si>
  <si>
    <t>コスモチャイルド保育園三田園</t>
    <rPh sb="8" eb="11">
      <t>ホイクエン</t>
    </rPh>
    <rPh sb="11" eb="13">
      <t>サンダ</t>
    </rPh>
    <rPh sb="13" eb="14">
      <t>エン</t>
    </rPh>
    <phoneticPr fontId="5"/>
  </si>
  <si>
    <t>　4月内定人数合計（Ｂ日程）</t>
    <rPh sb="2" eb="3">
      <t>ガツ</t>
    </rPh>
    <rPh sb="3" eb="5">
      <t>ナイテイ</t>
    </rPh>
    <rPh sb="5" eb="6">
      <t>ニン</t>
    </rPh>
    <rPh sb="6" eb="7">
      <t>スウ</t>
    </rPh>
    <rPh sb="7" eb="9">
      <t>ゴウケイ</t>
    </rPh>
    <phoneticPr fontId="5"/>
  </si>
  <si>
    <t>入所待ち人数</t>
    <rPh sb="0" eb="2">
      <t>ニュウショ</t>
    </rPh>
    <rPh sb="2" eb="3">
      <t>マ</t>
    </rPh>
    <rPh sb="4" eb="6">
      <t>ニンズウ</t>
    </rPh>
    <phoneticPr fontId="5"/>
  </si>
  <si>
    <t>Ｃ日程受入可能人数合計</t>
    <rPh sb="9" eb="11">
      <t>ゴウケイ</t>
    </rPh>
    <phoneticPr fontId="5"/>
  </si>
  <si>
    <t>※Ｃ日程受入可能人数については、各施設の状況(内定辞退等)により
増減される可能性もありますので、予めご了承下さい。</t>
    <rPh sb="16" eb="17">
      <t>カク</t>
    </rPh>
    <rPh sb="17" eb="19">
      <t>シセツ</t>
    </rPh>
    <rPh sb="20" eb="22">
      <t>ジョウキョウ</t>
    </rPh>
    <rPh sb="23" eb="25">
      <t>ナイテイ</t>
    </rPh>
    <rPh sb="25" eb="27">
      <t>ジタイ</t>
    </rPh>
    <rPh sb="27" eb="28">
      <t>トウ</t>
    </rPh>
    <rPh sb="38" eb="41">
      <t>カノウセイ</t>
    </rPh>
    <rPh sb="49" eb="50">
      <t>アラカジ</t>
    </rPh>
    <rPh sb="52" eb="54">
      <t>リョウショウ</t>
    </rPh>
    <rPh sb="54" eb="55">
      <t>クダ</t>
    </rPh>
    <phoneticPr fontId="5"/>
  </si>
  <si>
    <t>ほしのさと保育園</t>
    <rPh sb="5" eb="8">
      <t>ホイクエン</t>
    </rPh>
    <phoneticPr fontId="5"/>
  </si>
  <si>
    <t>令和５年４月入所受入状況（Ａ日程）について</t>
    <rPh sb="0" eb="2">
      <t>レイワ</t>
    </rPh>
    <rPh sb="3" eb="4">
      <t>ネン</t>
    </rPh>
    <rPh sb="5" eb="6">
      <t>ツキ</t>
    </rPh>
    <rPh sb="6" eb="8">
      <t>ニュウショ</t>
    </rPh>
    <rPh sb="8" eb="10">
      <t>ウケイレ</t>
    </rPh>
    <rPh sb="10" eb="12">
      <t>ジョウキョウ</t>
    </rPh>
    <phoneticPr fontId="5"/>
  </si>
  <si>
    <t>令和４年10月31日現在</t>
    <rPh sb="0" eb="2">
      <t>レイワ</t>
    </rPh>
    <rPh sb="6" eb="7">
      <t>ガツ</t>
    </rPh>
    <phoneticPr fontId="5"/>
  </si>
  <si>
    <t>令和５年４月入所Ｂ日程受入状況及びＣ日程施設空き状況</t>
    <rPh sb="0" eb="2">
      <t>レイワ</t>
    </rPh>
    <rPh sb="3" eb="4">
      <t>ネン</t>
    </rPh>
    <rPh sb="5" eb="6">
      <t>ツキ</t>
    </rPh>
    <rPh sb="6" eb="8">
      <t>ニュウショ</t>
    </rPh>
    <rPh sb="9" eb="11">
      <t>ニッテイ</t>
    </rPh>
    <rPh sb="11" eb="13">
      <t>ウケイレ</t>
    </rPh>
    <rPh sb="13" eb="15">
      <t>ジョウキョウ</t>
    </rPh>
    <rPh sb="15" eb="16">
      <t>オヨ</t>
    </rPh>
    <rPh sb="20" eb="22">
      <t>シセツ</t>
    </rPh>
    <rPh sb="22" eb="23">
      <t>ア</t>
    </rPh>
    <rPh sb="24" eb="26">
      <t>ジョウキョウ</t>
    </rPh>
    <phoneticPr fontId="5"/>
  </si>
  <si>
    <t>令和５年２月２８日現在</t>
    <rPh sb="0" eb="2">
      <t>レイワ</t>
    </rPh>
    <rPh sb="5" eb="6">
      <t>ガツ</t>
    </rPh>
    <phoneticPr fontId="5"/>
  </si>
  <si>
    <t>令和５年４月入所受入状況(Ｃ日程)について</t>
    <rPh sb="0" eb="2">
      <t>レイワ</t>
    </rPh>
    <rPh sb="3" eb="4">
      <t>ネン</t>
    </rPh>
    <rPh sb="5" eb="6">
      <t>ツキ</t>
    </rPh>
    <rPh sb="6" eb="8">
      <t>ニュウショ</t>
    </rPh>
    <rPh sb="8" eb="10">
      <t>ウケイレ</t>
    </rPh>
    <rPh sb="10" eb="12">
      <t>ジョウキョウ</t>
    </rPh>
    <rPh sb="14" eb="16">
      <t>ニッテイ</t>
    </rPh>
    <phoneticPr fontId="5"/>
  </si>
  <si>
    <t>令和５年３月１０日現在</t>
    <rPh sb="0" eb="2">
      <t>レイワ</t>
    </rPh>
    <rPh sb="5" eb="6">
      <t>ガツ</t>
    </rPh>
    <phoneticPr fontId="5"/>
  </si>
  <si>
    <t>受入可能人数</t>
    <rPh sb="0" eb="2">
      <t>ウケイレ</t>
    </rPh>
    <rPh sb="2" eb="4">
      <t>カノウ</t>
    </rPh>
    <rPh sb="4" eb="6">
      <t>ニンズウ</t>
    </rPh>
    <phoneticPr fontId="5"/>
  </si>
  <si>
    <t>ほしのさと保育園</t>
    <phoneticPr fontId="3"/>
  </si>
  <si>
    <r>
      <t>　4月内定人数合計（C</t>
    </r>
    <r>
      <rPr>
        <sz val="11"/>
        <color theme="1"/>
        <rFont val="ＭＳ Ｐ明朝"/>
        <family val="1"/>
        <charset val="128"/>
      </rPr>
      <t>日程）</t>
    </r>
    <rPh sb="2" eb="3">
      <t>ガツ</t>
    </rPh>
    <rPh sb="3" eb="5">
      <t>ナイテイ</t>
    </rPh>
    <rPh sb="5" eb="6">
      <t>ニン</t>
    </rPh>
    <rPh sb="6" eb="7">
      <t>スウ</t>
    </rPh>
    <rPh sb="7" eb="9">
      <t>ゴウケイ</t>
    </rPh>
    <phoneticPr fontId="5"/>
  </si>
  <si>
    <t>※施設空き状況については、各施設の状況(内定辞退等)により増減される
可能性もありますので、予めご了承下さい。</t>
    <rPh sb="1" eb="3">
      <t>シセツ</t>
    </rPh>
    <rPh sb="3" eb="4">
      <t>ア</t>
    </rPh>
    <rPh sb="5" eb="7">
      <t>ジョウキョウ</t>
    </rPh>
    <rPh sb="13" eb="14">
      <t>カク</t>
    </rPh>
    <rPh sb="14" eb="16">
      <t>シセツ</t>
    </rPh>
    <rPh sb="17" eb="19">
      <t>ジョウキョウ</t>
    </rPh>
    <rPh sb="20" eb="22">
      <t>ナイテイ</t>
    </rPh>
    <rPh sb="22" eb="24">
      <t>ジタイ</t>
    </rPh>
    <rPh sb="24" eb="25">
      <t>トウ</t>
    </rPh>
    <rPh sb="35" eb="38">
      <t>カノウセイ</t>
    </rPh>
    <rPh sb="46" eb="47">
      <t>アラカジ</t>
    </rPh>
    <rPh sb="49" eb="51">
      <t>リョウショウ</t>
    </rPh>
    <rPh sb="51" eb="52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</si>
</sst>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2" borderId="14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2" fillId="2" borderId="16" xfId="1" applyFont="1" applyFill="1" applyBorder="1">
      <alignment vertical="center"/>
    </xf>
    <xf numFmtId="0" fontId="2" fillId="0" borderId="22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6" xfId="1" applyFont="1" applyBorder="1">
      <alignment vertical="center"/>
    </xf>
    <xf numFmtId="0" fontId="2" fillId="2" borderId="22" xfId="1" applyFont="1" applyFill="1" applyBorder="1">
      <alignment vertical="center"/>
    </xf>
    <xf numFmtId="0" fontId="2" fillId="2" borderId="11" xfId="1" applyFont="1" applyFill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2" borderId="31" xfId="1" applyFont="1" applyFill="1" applyBorder="1">
      <alignment vertical="center"/>
    </xf>
    <xf numFmtId="0" fontId="2" fillId="2" borderId="32" xfId="1" applyFont="1" applyFill="1" applyBorder="1">
      <alignment vertical="center"/>
    </xf>
    <xf numFmtId="0" fontId="2" fillId="0" borderId="14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2" xfId="1" applyFont="1" applyBorder="1">
      <alignment vertical="center"/>
    </xf>
    <xf numFmtId="0" fontId="2" fillId="2" borderId="33" xfId="1" applyFont="1" applyFill="1" applyBorder="1">
      <alignment vertical="center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22" xfId="1" applyFont="1" applyFill="1" applyBorder="1">
      <alignment vertical="center"/>
    </xf>
    <xf numFmtId="0" fontId="2" fillId="0" borderId="27" xfId="1" applyFont="1" applyFill="1" applyBorder="1">
      <alignment vertical="center"/>
    </xf>
    <xf numFmtId="0" fontId="8" fillId="3" borderId="22" xfId="1" applyFont="1" applyFill="1" applyBorder="1">
      <alignment vertical="center"/>
    </xf>
    <xf numFmtId="0" fontId="8" fillId="0" borderId="22" xfId="1" applyFont="1" applyFill="1" applyBorder="1">
      <alignment vertical="center"/>
    </xf>
    <xf numFmtId="0" fontId="8" fillId="0" borderId="11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textRotation="255"/>
    </xf>
    <xf numFmtId="0" fontId="8" fillId="0" borderId="0" xfId="1" applyFont="1" applyAlignment="1">
      <alignment horizontal="left" vertical="center"/>
    </xf>
    <xf numFmtId="0" fontId="8" fillId="0" borderId="16" xfId="1" applyFont="1" applyFill="1" applyBorder="1">
      <alignment vertical="center"/>
    </xf>
    <xf numFmtId="0" fontId="8" fillId="3" borderId="16" xfId="1" applyFont="1" applyFill="1" applyBorder="1">
      <alignment vertical="center"/>
    </xf>
    <xf numFmtId="0" fontId="8" fillId="0" borderId="14" xfId="1" applyFont="1" applyFill="1" applyBorder="1">
      <alignment vertical="center"/>
    </xf>
    <xf numFmtId="0" fontId="8" fillId="0" borderId="15" xfId="1" applyFont="1" applyFill="1" applyBorder="1">
      <alignment vertical="center"/>
    </xf>
    <xf numFmtId="0" fontId="8" fillId="3" borderId="22" xfId="1" applyNumberFormat="1" applyFont="1" applyFill="1" applyBorder="1">
      <alignment vertical="center"/>
    </xf>
    <xf numFmtId="0" fontId="8" fillId="0" borderId="13" xfId="1" applyFont="1" applyFill="1" applyBorder="1">
      <alignment vertical="center"/>
    </xf>
    <xf numFmtId="0" fontId="8" fillId="0" borderId="51" xfId="1" applyFont="1" applyFill="1" applyBorder="1">
      <alignment vertical="center"/>
    </xf>
    <xf numFmtId="0" fontId="8" fillId="3" borderId="21" xfId="1" applyFont="1" applyFill="1" applyBorder="1">
      <alignment vertical="center"/>
    </xf>
    <xf numFmtId="0" fontId="8" fillId="3" borderId="52" xfId="1" applyFont="1" applyFill="1" applyBorder="1">
      <alignment vertical="center"/>
    </xf>
    <xf numFmtId="0" fontId="8" fillId="0" borderId="31" xfId="1" applyFont="1" applyFill="1" applyBorder="1">
      <alignment vertical="center"/>
    </xf>
    <xf numFmtId="0" fontId="8" fillId="0" borderId="32" xfId="1" applyFont="1" applyFill="1" applyBorder="1">
      <alignment vertical="center"/>
    </xf>
    <xf numFmtId="0" fontId="8" fillId="3" borderId="14" xfId="1" applyFont="1" applyFill="1" applyBorder="1">
      <alignment vertical="center"/>
    </xf>
    <xf numFmtId="0" fontId="8" fillId="3" borderId="31" xfId="1" applyFont="1" applyFill="1" applyBorder="1">
      <alignment vertical="center"/>
    </xf>
    <xf numFmtId="0" fontId="8" fillId="3" borderId="32" xfId="1" applyFont="1" applyFill="1" applyBorder="1">
      <alignment vertical="center"/>
    </xf>
    <xf numFmtId="0" fontId="8" fillId="0" borderId="33" xfId="1" applyFont="1" applyFill="1" applyBorder="1">
      <alignment vertical="center"/>
    </xf>
    <xf numFmtId="0" fontId="8" fillId="3" borderId="27" xfId="1" applyFont="1" applyFill="1" applyBorder="1">
      <alignment vertical="center"/>
    </xf>
    <xf numFmtId="0" fontId="8" fillId="3" borderId="28" xfId="1" applyFont="1" applyFill="1" applyBorder="1">
      <alignment vertical="center"/>
    </xf>
    <xf numFmtId="0" fontId="8" fillId="3" borderId="29" xfId="1" applyFont="1" applyFill="1" applyBorder="1">
      <alignment vertical="center"/>
    </xf>
    <xf numFmtId="0" fontId="8" fillId="0" borderId="58" xfId="1" applyFont="1" applyFill="1" applyBorder="1">
      <alignment vertical="center"/>
    </xf>
    <xf numFmtId="0" fontId="8" fillId="0" borderId="59" xfId="1" applyFont="1" applyFill="1" applyBorder="1">
      <alignment vertical="center"/>
    </xf>
    <xf numFmtId="0" fontId="8" fillId="0" borderId="56" xfId="1" applyFont="1" applyFill="1" applyBorder="1">
      <alignment vertical="center"/>
    </xf>
    <xf numFmtId="0" fontId="8" fillId="0" borderId="60" xfId="1" applyFont="1" applyFill="1" applyBorder="1">
      <alignment vertical="center"/>
    </xf>
    <xf numFmtId="0" fontId="8" fillId="0" borderId="21" xfId="1" applyFont="1" applyFill="1" applyBorder="1">
      <alignment vertical="center"/>
    </xf>
    <xf numFmtId="0" fontId="8" fillId="3" borderId="26" xfId="1" applyFont="1" applyFill="1" applyBorder="1">
      <alignment vertical="center"/>
    </xf>
    <xf numFmtId="0" fontId="8" fillId="3" borderId="66" xfId="1" applyFont="1" applyFill="1" applyBorder="1">
      <alignment vertical="center"/>
    </xf>
    <xf numFmtId="0" fontId="8" fillId="3" borderId="67" xfId="1" applyFont="1" applyFill="1" applyBorder="1">
      <alignment vertical="center"/>
    </xf>
    <xf numFmtId="0" fontId="8" fillId="3" borderId="64" xfId="1" applyFont="1" applyFill="1" applyBorder="1">
      <alignment vertical="center"/>
    </xf>
    <xf numFmtId="0" fontId="8" fillId="3" borderId="73" xfId="1" applyFont="1" applyFill="1" applyBorder="1">
      <alignment vertical="center"/>
    </xf>
    <xf numFmtId="0" fontId="8" fillId="3" borderId="15" xfId="1" applyFont="1" applyFill="1" applyBorder="1">
      <alignment vertical="center"/>
    </xf>
    <xf numFmtId="0" fontId="8" fillId="3" borderId="33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41" xfId="1" applyFont="1" applyFill="1" applyBorder="1">
      <alignment vertical="center"/>
    </xf>
    <xf numFmtId="0" fontId="8" fillId="3" borderId="42" xfId="1" applyFont="1" applyFill="1" applyBorder="1">
      <alignment vertical="center"/>
    </xf>
    <xf numFmtId="0" fontId="8" fillId="3" borderId="43" xfId="1" applyFont="1" applyFill="1" applyBorder="1">
      <alignment vertical="center"/>
    </xf>
    <xf numFmtId="0" fontId="8" fillId="0" borderId="69" xfId="1" applyFont="1" applyFill="1" applyBorder="1">
      <alignment vertical="center"/>
    </xf>
    <xf numFmtId="0" fontId="8" fillId="3" borderId="51" xfId="1" applyFont="1" applyFill="1" applyBorder="1">
      <alignment vertical="center"/>
    </xf>
    <xf numFmtId="0" fontId="8" fillId="0" borderId="52" xfId="1" applyFont="1" applyFill="1" applyBorder="1">
      <alignment vertical="center"/>
    </xf>
    <xf numFmtId="0" fontId="8" fillId="0" borderId="72" xfId="1" applyFont="1" applyFill="1" applyBorder="1">
      <alignment vertical="center"/>
    </xf>
    <xf numFmtId="0" fontId="8" fillId="3" borderId="72" xfId="1" applyFont="1" applyFill="1" applyBorder="1">
      <alignment vertical="center"/>
    </xf>
    <xf numFmtId="0" fontId="8" fillId="3" borderId="70" xfId="1" applyFont="1" applyFill="1" applyBorder="1">
      <alignment vertical="center"/>
    </xf>
    <xf numFmtId="0" fontId="8" fillId="3" borderId="40" xfId="1" applyFont="1" applyFill="1" applyBorder="1">
      <alignment vertical="center"/>
    </xf>
    <xf numFmtId="0" fontId="8" fillId="3" borderId="71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2" fillId="0" borderId="16" xfId="1" applyFont="1" applyFill="1" applyBorder="1">
      <alignment vertical="center"/>
    </xf>
    <xf numFmtId="0" fontId="2" fillId="3" borderId="22" xfId="1" applyFont="1" applyFill="1" applyBorder="1">
      <alignment vertical="center"/>
    </xf>
    <xf numFmtId="0" fontId="2" fillId="3" borderId="11" xfId="1" applyFont="1" applyFill="1" applyBorder="1">
      <alignment vertical="center"/>
    </xf>
    <xf numFmtId="0" fontId="2" fillId="3" borderId="16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2" fillId="0" borderId="15" xfId="1" applyFont="1" applyFill="1" applyBorder="1">
      <alignment vertical="center"/>
    </xf>
    <xf numFmtId="0" fontId="2" fillId="3" borderId="22" xfId="1" applyNumberFormat="1" applyFont="1" applyFill="1" applyBorder="1">
      <alignment vertical="center"/>
    </xf>
    <xf numFmtId="0" fontId="2" fillId="0" borderId="13" xfId="1" applyFont="1" applyFill="1" applyBorder="1">
      <alignment vertical="center"/>
    </xf>
    <xf numFmtId="0" fontId="2" fillId="0" borderId="51" xfId="1" applyFont="1" applyFill="1" applyBorder="1">
      <alignment vertical="center"/>
    </xf>
    <xf numFmtId="0" fontId="2" fillId="3" borderId="21" xfId="1" applyFont="1" applyFill="1" applyBorder="1">
      <alignment vertical="center"/>
    </xf>
    <xf numFmtId="0" fontId="2" fillId="3" borderId="52" xfId="1" applyFont="1" applyFill="1" applyBorder="1">
      <alignment vertical="center"/>
    </xf>
    <xf numFmtId="0" fontId="2" fillId="0" borderId="31" xfId="1" applyFont="1" applyFill="1" applyBorder="1">
      <alignment vertical="center"/>
    </xf>
    <xf numFmtId="0" fontId="2" fillId="0" borderId="32" xfId="1" applyFont="1" applyFill="1" applyBorder="1">
      <alignment vertical="center"/>
    </xf>
    <xf numFmtId="0" fontId="2" fillId="3" borderId="14" xfId="1" applyFont="1" applyFill="1" applyBorder="1">
      <alignment vertical="center"/>
    </xf>
    <xf numFmtId="0" fontId="2" fillId="3" borderId="31" xfId="1" applyFont="1" applyFill="1" applyBorder="1">
      <alignment vertical="center"/>
    </xf>
    <xf numFmtId="0" fontId="2" fillId="3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3" borderId="27" xfId="1" applyFont="1" applyFill="1" applyBorder="1">
      <alignment vertical="center"/>
    </xf>
    <xf numFmtId="0" fontId="2" fillId="3" borderId="28" xfId="1" applyFont="1" applyFill="1" applyBorder="1">
      <alignment vertical="center"/>
    </xf>
    <xf numFmtId="0" fontId="2" fillId="3" borderId="29" xfId="1" applyFont="1" applyFill="1" applyBorder="1">
      <alignment vertical="center"/>
    </xf>
    <xf numFmtId="0" fontId="2" fillId="0" borderId="58" xfId="1" applyFont="1" applyFill="1" applyBorder="1">
      <alignment vertical="center"/>
    </xf>
    <xf numFmtId="0" fontId="2" fillId="0" borderId="59" xfId="1" applyFont="1" applyFill="1" applyBorder="1">
      <alignment vertical="center"/>
    </xf>
    <xf numFmtId="0" fontId="2" fillId="0" borderId="56" xfId="1" applyFont="1" applyFill="1" applyBorder="1">
      <alignment vertical="center"/>
    </xf>
    <xf numFmtId="0" fontId="2" fillId="0" borderId="60" xfId="1" applyFont="1" applyFill="1" applyBorder="1">
      <alignment vertical="center"/>
    </xf>
    <xf numFmtId="0" fontId="2" fillId="0" borderId="21" xfId="1" applyFont="1" applyFill="1" applyBorder="1">
      <alignment vertical="center"/>
    </xf>
    <xf numFmtId="0" fontId="2" fillId="3" borderId="26" xfId="1" applyFont="1" applyFill="1" applyBorder="1">
      <alignment vertical="center"/>
    </xf>
    <xf numFmtId="0" fontId="2" fillId="3" borderId="66" xfId="1" applyFont="1" applyFill="1" applyBorder="1">
      <alignment vertical="center"/>
    </xf>
    <xf numFmtId="0" fontId="2" fillId="3" borderId="67" xfId="1" applyFont="1" applyFill="1" applyBorder="1">
      <alignment vertical="center"/>
    </xf>
    <xf numFmtId="0" fontId="2" fillId="3" borderId="74" xfId="1" applyFont="1" applyFill="1" applyBorder="1">
      <alignment vertical="center"/>
    </xf>
    <xf numFmtId="0" fontId="2" fillId="3" borderId="75" xfId="1" applyFont="1" applyFill="1" applyBorder="1">
      <alignment vertical="center"/>
    </xf>
    <xf numFmtId="0" fontId="2" fillId="3" borderId="13" xfId="1" applyFont="1" applyFill="1" applyBorder="1">
      <alignment vertical="center"/>
    </xf>
    <xf numFmtId="0" fontId="2" fillId="3" borderId="41" xfId="1" applyFont="1" applyFill="1" applyBorder="1">
      <alignment vertical="center"/>
    </xf>
    <xf numFmtId="0" fontId="2" fillId="3" borderId="42" xfId="1" applyFont="1" applyFill="1" applyBorder="1">
      <alignment vertical="center"/>
    </xf>
    <xf numFmtId="0" fontId="2" fillId="3" borderId="43" xfId="1" applyFont="1" applyFill="1" applyBorder="1">
      <alignment vertical="center"/>
    </xf>
    <xf numFmtId="0" fontId="2" fillId="0" borderId="69" xfId="1" applyFont="1" applyFill="1" applyBorder="1">
      <alignment vertical="center"/>
    </xf>
    <xf numFmtId="0" fontId="2" fillId="3" borderId="51" xfId="1" applyFont="1" applyFill="1" applyBorder="1">
      <alignment vertical="center"/>
    </xf>
    <xf numFmtId="0" fontId="2" fillId="3" borderId="33" xfId="1" applyFont="1" applyFill="1" applyBorder="1">
      <alignment vertical="center"/>
    </xf>
    <xf numFmtId="0" fontId="2" fillId="0" borderId="52" xfId="1" applyFont="1" applyFill="1" applyBorder="1">
      <alignment vertical="center"/>
    </xf>
    <xf numFmtId="0" fontId="2" fillId="3" borderId="70" xfId="1" applyFont="1" applyFill="1" applyBorder="1">
      <alignment vertical="center"/>
    </xf>
    <xf numFmtId="0" fontId="2" fillId="3" borderId="40" xfId="1" applyFont="1" applyFill="1" applyBorder="1">
      <alignment vertical="center"/>
    </xf>
    <xf numFmtId="0" fontId="2" fillId="3" borderId="71" xfId="1" applyFont="1" applyFill="1" applyBorder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textRotation="255"/>
    </xf>
    <xf numFmtId="0" fontId="2" fillId="0" borderId="49" xfId="1" applyFont="1" applyFill="1" applyBorder="1" applyAlignment="1">
      <alignment vertical="center" shrinkToFit="1"/>
    </xf>
    <xf numFmtId="0" fontId="2" fillId="0" borderId="50" xfId="1" applyFont="1" applyFill="1" applyBorder="1" applyAlignment="1">
      <alignment vertical="center" shrinkToFit="1"/>
    </xf>
    <xf numFmtId="0" fontId="2" fillId="3" borderId="15" xfId="1" applyFont="1" applyFill="1" applyBorder="1" applyAlignment="1">
      <alignment vertical="center" shrinkToFit="1"/>
    </xf>
    <xf numFmtId="0" fontId="2" fillId="3" borderId="20" xfId="1" applyFont="1" applyFill="1" applyBorder="1" applyAlignment="1">
      <alignment vertical="center" shrinkToFit="1"/>
    </xf>
    <xf numFmtId="0" fontId="2" fillId="0" borderId="15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vertical="center" shrinkToFit="1"/>
    </xf>
    <xf numFmtId="0" fontId="2" fillId="3" borderId="14" xfId="1" applyFont="1" applyFill="1" applyBorder="1" applyAlignment="1">
      <alignment vertical="center" shrinkToFit="1"/>
    </xf>
    <xf numFmtId="0" fontId="2" fillId="0" borderId="11" xfId="1" applyFont="1" applyFill="1" applyBorder="1" applyAlignment="1">
      <alignment vertical="center" shrinkToFit="1"/>
    </xf>
    <xf numFmtId="0" fontId="2" fillId="0" borderId="12" xfId="1" applyFont="1" applyFill="1" applyBorder="1" applyAlignment="1">
      <alignment vertical="center" shrinkToFit="1"/>
    </xf>
    <xf numFmtId="0" fontId="2" fillId="3" borderId="25" xfId="1" applyFont="1" applyFill="1" applyBorder="1" applyAlignment="1">
      <alignment vertical="center" shrinkToFit="1"/>
    </xf>
    <xf numFmtId="0" fontId="2" fillId="3" borderId="10" xfId="1" applyFont="1" applyFill="1" applyBorder="1" applyAlignment="1">
      <alignment vertical="center" shrinkToFit="1"/>
    </xf>
    <xf numFmtId="0" fontId="2" fillId="0" borderId="8" xfId="1" applyFont="1" applyBorder="1" applyAlignment="1">
      <alignment horizontal="left" vertical="center" wrapText="1"/>
    </xf>
    <xf numFmtId="0" fontId="2" fillId="0" borderId="61" xfId="1" applyFont="1" applyBorder="1" applyAlignment="1">
      <alignment horizontal="left" vertical="center"/>
    </xf>
    <xf numFmtId="0" fontId="2" fillId="0" borderId="62" xfId="1" applyFont="1" applyBorder="1" applyAlignment="1">
      <alignment horizontal="left" vertical="center"/>
    </xf>
    <xf numFmtId="0" fontId="2" fillId="0" borderId="63" xfId="1" applyFont="1" applyBorder="1" applyAlignment="1">
      <alignment horizontal="left" vertical="center"/>
    </xf>
    <xf numFmtId="0" fontId="2" fillId="3" borderId="64" xfId="1" applyFont="1" applyFill="1" applyBorder="1" applyAlignment="1">
      <alignment vertical="center" shrinkToFit="1"/>
    </xf>
    <xf numFmtId="0" fontId="2" fillId="3" borderId="65" xfId="1" applyFont="1" applyFill="1" applyBorder="1" applyAlignment="1">
      <alignment vertical="center" shrinkToFit="1"/>
    </xf>
    <xf numFmtId="0" fontId="2" fillId="0" borderId="19" xfId="1" applyFont="1" applyFill="1" applyBorder="1" applyAlignment="1">
      <alignment vertical="center" shrinkToFit="1"/>
    </xf>
    <xf numFmtId="0" fontId="2" fillId="3" borderId="68" xfId="1" applyFont="1" applyFill="1" applyBorder="1" applyAlignment="1">
      <alignment vertical="center" shrinkToFit="1"/>
    </xf>
    <xf numFmtId="0" fontId="2" fillId="3" borderId="39" xfId="1" applyFont="1" applyFill="1" applyBorder="1" applyAlignment="1">
      <alignment vertical="center" shrinkToFit="1"/>
    </xf>
    <xf numFmtId="0" fontId="7" fillId="0" borderId="7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center" vertical="center" textRotation="255"/>
    </xf>
    <xf numFmtId="0" fontId="7" fillId="0" borderId="34" xfId="1" applyFont="1" applyBorder="1" applyAlignment="1">
      <alignment horizontal="center" vertical="center" textRotation="255"/>
    </xf>
    <xf numFmtId="0" fontId="2" fillId="0" borderId="54" xfId="1" applyFont="1" applyBorder="1" applyAlignment="1">
      <alignment horizontal="left" vertical="center"/>
    </xf>
    <xf numFmtId="0" fontId="2" fillId="0" borderId="55" xfId="1" applyFont="1" applyBorder="1" applyAlignment="1">
      <alignment horizontal="left" vertical="center"/>
    </xf>
    <xf numFmtId="0" fontId="2" fillId="0" borderId="56" xfId="1" applyFont="1" applyFill="1" applyBorder="1" applyAlignment="1">
      <alignment vertical="center" shrinkToFit="1"/>
    </xf>
    <xf numFmtId="0" fontId="2" fillId="0" borderId="57" xfId="1" applyFont="1" applyFill="1" applyBorder="1" applyAlignment="1">
      <alignment vertical="center" shrinkToFit="1"/>
    </xf>
    <xf numFmtId="0" fontId="2" fillId="0" borderId="53" xfId="1" applyFont="1" applyBorder="1" applyAlignment="1">
      <alignment horizontal="center" vertical="center" textRotation="255"/>
    </xf>
    <xf numFmtId="0" fontId="2" fillId="0" borderId="35" xfId="1" applyFont="1" applyBorder="1" applyAlignment="1">
      <alignment horizontal="center" vertical="center" textRotation="255"/>
    </xf>
    <xf numFmtId="0" fontId="2" fillId="0" borderId="53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3" borderId="38" xfId="1" applyFont="1" applyFill="1" applyBorder="1" applyAlignment="1">
      <alignment vertical="center" shrinkToFit="1"/>
    </xf>
    <xf numFmtId="0" fontId="2" fillId="0" borderId="76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Normal="100" zoomScaleSheetLayoutView="100" workbookViewId="0">
      <selection activeCell="P2" sqref="P2"/>
    </sheetView>
  </sheetViews>
  <sheetFormatPr defaultRowHeight="13.5" x14ac:dyDescent="0.4"/>
  <cols>
    <col min="1" max="1" width="4.125" style="1" customWidth="1"/>
    <col min="2" max="2" width="6" style="1" customWidth="1"/>
    <col min="3" max="3" width="6" style="2" customWidth="1"/>
    <col min="4" max="6" width="6" style="1" customWidth="1"/>
    <col min="7" max="7" width="5.25" style="1" customWidth="1"/>
    <col min="8" max="8" width="6.75" style="1" customWidth="1"/>
    <col min="9" max="11" width="6" style="1" customWidth="1"/>
    <col min="12" max="15" width="9.125" style="1" customWidth="1"/>
    <col min="16" max="37" width="6" style="1" customWidth="1"/>
    <col min="38" max="256" width="9" style="1"/>
    <col min="257" max="257" width="4.125" style="1" customWidth="1"/>
    <col min="258" max="262" width="6" style="1" customWidth="1"/>
    <col min="263" max="263" width="5.25" style="1" customWidth="1"/>
    <col min="264" max="264" width="6.75" style="1" customWidth="1"/>
    <col min="265" max="267" width="0" style="1" hidden="1" customWidth="1"/>
    <col min="268" max="271" width="9.125" style="1" customWidth="1"/>
    <col min="272" max="293" width="6" style="1" customWidth="1"/>
    <col min="294" max="512" width="9" style="1"/>
    <col min="513" max="513" width="4.125" style="1" customWidth="1"/>
    <col min="514" max="518" width="6" style="1" customWidth="1"/>
    <col min="519" max="519" width="5.25" style="1" customWidth="1"/>
    <col min="520" max="520" width="6.75" style="1" customWidth="1"/>
    <col min="521" max="523" width="0" style="1" hidden="1" customWidth="1"/>
    <col min="524" max="527" width="9.125" style="1" customWidth="1"/>
    <col min="528" max="549" width="6" style="1" customWidth="1"/>
    <col min="550" max="768" width="9" style="1"/>
    <col min="769" max="769" width="4.125" style="1" customWidth="1"/>
    <col min="770" max="774" width="6" style="1" customWidth="1"/>
    <col min="775" max="775" width="5.25" style="1" customWidth="1"/>
    <col min="776" max="776" width="6.75" style="1" customWidth="1"/>
    <col min="777" max="779" width="0" style="1" hidden="1" customWidth="1"/>
    <col min="780" max="783" width="9.125" style="1" customWidth="1"/>
    <col min="784" max="805" width="6" style="1" customWidth="1"/>
    <col min="806" max="1024" width="9" style="1"/>
    <col min="1025" max="1025" width="4.125" style="1" customWidth="1"/>
    <col min="1026" max="1030" width="6" style="1" customWidth="1"/>
    <col min="1031" max="1031" width="5.25" style="1" customWidth="1"/>
    <col min="1032" max="1032" width="6.75" style="1" customWidth="1"/>
    <col min="1033" max="1035" width="0" style="1" hidden="1" customWidth="1"/>
    <col min="1036" max="1039" width="9.125" style="1" customWidth="1"/>
    <col min="1040" max="1061" width="6" style="1" customWidth="1"/>
    <col min="1062" max="1280" width="9" style="1"/>
    <col min="1281" max="1281" width="4.125" style="1" customWidth="1"/>
    <col min="1282" max="1286" width="6" style="1" customWidth="1"/>
    <col min="1287" max="1287" width="5.25" style="1" customWidth="1"/>
    <col min="1288" max="1288" width="6.75" style="1" customWidth="1"/>
    <col min="1289" max="1291" width="0" style="1" hidden="1" customWidth="1"/>
    <col min="1292" max="1295" width="9.125" style="1" customWidth="1"/>
    <col min="1296" max="1317" width="6" style="1" customWidth="1"/>
    <col min="1318" max="1536" width="9" style="1"/>
    <col min="1537" max="1537" width="4.125" style="1" customWidth="1"/>
    <col min="1538" max="1542" width="6" style="1" customWidth="1"/>
    <col min="1543" max="1543" width="5.25" style="1" customWidth="1"/>
    <col min="1544" max="1544" width="6.75" style="1" customWidth="1"/>
    <col min="1545" max="1547" width="0" style="1" hidden="1" customWidth="1"/>
    <col min="1548" max="1551" width="9.125" style="1" customWidth="1"/>
    <col min="1552" max="1573" width="6" style="1" customWidth="1"/>
    <col min="1574" max="1792" width="9" style="1"/>
    <col min="1793" max="1793" width="4.125" style="1" customWidth="1"/>
    <col min="1794" max="1798" width="6" style="1" customWidth="1"/>
    <col min="1799" max="1799" width="5.25" style="1" customWidth="1"/>
    <col min="1800" max="1800" width="6.75" style="1" customWidth="1"/>
    <col min="1801" max="1803" width="0" style="1" hidden="1" customWidth="1"/>
    <col min="1804" max="1807" width="9.125" style="1" customWidth="1"/>
    <col min="1808" max="1829" width="6" style="1" customWidth="1"/>
    <col min="1830" max="2048" width="9" style="1"/>
    <col min="2049" max="2049" width="4.125" style="1" customWidth="1"/>
    <col min="2050" max="2054" width="6" style="1" customWidth="1"/>
    <col min="2055" max="2055" width="5.25" style="1" customWidth="1"/>
    <col min="2056" max="2056" width="6.75" style="1" customWidth="1"/>
    <col min="2057" max="2059" width="0" style="1" hidden="1" customWidth="1"/>
    <col min="2060" max="2063" width="9.125" style="1" customWidth="1"/>
    <col min="2064" max="2085" width="6" style="1" customWidth="1"/>
    <col min="2086" max="2304" width="9" style="1"/>
    <col min="2305" max="2305" width="4.125" style="1" customWidth="1"/>
    <col min="2306" max="2310" width="6" style="1" customWidth="1"/>
    <col min="2311" max="2311" width="5.25" style="1" customWidth="1"/>
    <col min="2312" max="2312" width="6.75" style="1" customWidth="1"/>
    <col min="2313" max="2315" width="0" style="1" hidden="1" customWidth="1"/>
    <col min="2316" max="2319" width="9.125" style="1" customWidth="1"/>
    <col min="2320" max="2341" width="6" style="1" customWidth="1"/>
    <col min="2342" max="2560" width="9" style="1"/>
    <col min="2561" max="2561" width="4.125" style="1" customWidth="1"/>
    <col min="2562" max="2566" width="6" style="1" customWidth="1"/>
    <col min="2567" max="2567" width="5.25" style="1" customWidth="1"/>
    <col min="2568" max="2568" width="6.75" style="1" customWidth="1"/>
    <col min="2569" max="2571" width="0" style="1" hidden="1" customWidth="1"/>
    <col min="2572" max="2575" width="9.125" style="1" customWidth="1"/>
    <col min="2576" max="2597" width="6" style="1" customWidth="1"/>
    <col min="2598" max="2816" width="9" style="1"/>
    <col min="2817" max="2817" width="4.125" style="1" customWidth="1"/>
    <col min="2818" max="2822" width="6" style="1" customWidth="1"/>
    <col min="2823" max="2823" width="5.25" style="1" customWidth="1"/>
    <col min="2824" max="2824" width="6.75" style="1" customWidth="1"/>
    <col min="2825" max="2827" width="0" style="1" hidden="1" customWidth="1"/>
    <col min="2828" max="2831" width="9.125" style="1" customWidth="1"/>
    <col min="2832" max="2853" width="6" style="1" customWidth="1"/>
    <col min="2854" max="3072" width="9" style="1"/>
    <col min="3073" max="3073" width="4.125" style="1" customWidth="1"/>
    <col min="3074" max="3078" width="6" style="1" customWidth="1"/>
    <col min="3079" max="3079" width="5.25" style="1" customWidth="1"/>
    <col min="3080" max="3080" width="6.75" style="1" customWidth="1"/>
    <col min="3081" max="3083" width="0" style="1" hidden="1" customWidth="1"/>
    <col min="3084" max="3087" width="9.125" style="1" customWidth="1"/>
    <col min="3088" max="3109" width="6" style="1" customWidth="1"/>
    <col min="3110" max="3328" width="9" style="1"/>
    <col min="3329" max="3329" width="4.125" style="1" customWidth="1"/>
    <col min="3330" max="3334" width="6" style="1" customWidth="1"/>
    <col min="3335" max="3335" width="5.25" style="1" customWidth="1"/>
    <col min="3336" max="3336" width="6.75" style="1" customWidth="1"/>
    <col min="3337" max="3339" width="0" style="1" hidden="1" customWidth="1"/>
    <col min="3340" max="3343" width="9.125" style="1" customWidth="1"/>
    <col min="3344" max="3365" width="6" style="1" customWidth="1"/>
    <col min="3366" max="3584" width="9" style="1"/>
    <col min="3585" max="3585" width="4.125" style="1" customWidth="1"/>
    <col min="3586" max="3590" width="6" style="1" customWidth="1"/>
    <col min="3591" max="3591" width="5.25" style="1" customWidth="1"/>
    <col min="3592" max="3592" width="6.75" style="1" customWidth="1"/>
    <col min="3593" max="3595" width="0" style="1" hidden="1" customWidth="1"/>
    <col min="3596" max="3599" width="9.125" style="1" customWidth="1"/>
    <col min="3600" max="3621" width="6" style="1" customWidth="1"/>
    <col min="3622" max="3840" width="9" style="1"/>
    <col min="3841" max="3841" width="4.125" style="1" customWidth="1"/>
    <col min="3842" max="3846" width="6" style="1" customWidth="1"/>
    <col min="3847" max="3847" width="5.25" style="1" customWidth="1"/>
    <col min="3848" max="3848" width="6.75" style="1" customWidth="1"/>
    <col min="3849" max="3851" width="0" style="1" hidden="1" customWidth="1"/>
    <col min="3852" max="3855" width="9.125" style="1" customWidth="1"/>
    <col min="3856" max="3877" width="6" style="1" customWidth="1"/>
    <col min="3878" max="4096" width="9" style="1"/>
    <col min="4097" max="4097" width="4.125" style="1" customWidth="1"/>
    <col min="4098" max="4102" width="6" style="1" customWidth="1"/>
    <col min="4103" max="4103" width="5.25" style="1" customWidth="1"/>
    <col min="4104" max="4104" width="6.75" style="1" customWidth="1"/>
    <col min="4105" max="4107" width="0" style="1" hidden="1" customWidth="1"/>
    <col min="4108" max="4111" width="9.125" style="1" customWidth="1"/>
    <col min="4112" max="4133" width="6" style="1" customWidth="1"/>
    <col min="4134" max="4352" width="9" style="1"/>
    <col min="4353" max="4353" width="4.125" style="1" customWidth="1"/>
    <col min="4354" max="4358" width="6" style="1" customWidth="1"/>
    <col min="4359" max="4359" width="5.25" style="1" customWidth="1"/>
    <col min="4360" max="4360" width="6.75" style="1" customWidth="1"/>
    <col min="4361" max="4363" width="0" style="1" hidden="1" customWidth="1"/>
    <col min="4364" max="4367" width="9.125" style="1" customWidth="1"/>
    <col min="4368" max="4389" width="6" style="1" customWidth="1"/>
    <col min="4390" max="4608" width="9" style="1"/>
    <col min="4609" max="4609" width="4.125" style="1" customWidth="1"/>
    <col min="4610" max="4614" width="6" style="1" customWidth="1"/>
    <col min="4615" max="4615" width="5.25" style="1" customWidth="1"/>
    <col min="4616" max="4616" width="6.75" style="1" customWidth="1"/>
    <col min="4617" max="4619" width="0" style="1" hidden="1" customWidth="1"/>
    <col min="4620" max="4623" width="9.125" style="1" customWidth="1"/>
    <col min="4624" max="4645" width="6" style="1" customWidth="1"/>
    <col min="4646" max="4864" width="9" style="1"/>
    <col min="4865" max="4865" width="4.125" style="1" customWidth="1"/>
    <col min="4866" max="4870" width="6" style="1" customWidth="1"/>
    <col min="4871" max="4871" width="5.25" style="1" customWidth="1"/>
    <col min="4872" max="4872" width="6.75" style="1" customWidth="1"/>
    <col min="4873" max="4875" width="0" style="1" hidden="1" customWidth="1"/>
    <col min="4876" max="4879" width="9.125" style="1" customWidth="1"/>
    <col min="4880" max="4901" width="6" style="1" customWidth="1"/>
    <col min="4902" max="5120" width="9" style="1"/>
    <col min="5121" max="5121" width="4.125" style="1" customWidth="1"/>
    <col min="5122" max="5126" width="6" style="1" customWidth="1"/>
    <col min="5127" max="5127" width="5.25" style="1" customWidth="1"/>
    <col min="5128" max="5128" width="6.75" style="1" customWidth="1"/>
    <col min="5129" max="5131" width="0" style="1" hidden="1" customWidth="1"/>
    <col min="5132" max="5135" width="9.125" style="1" customWidth="1"/>
    <col min="5136" max="5157" width="6" style="1" customWidth="1"/>
    <col min="5158" max="5376" width="9" style="1"/>
    <col min="5377" max="5377" width="4.125" style="1" customWidth="1"/>
    <col min="5378" max="5382" width="6" style="1" customWidth="1"/>
    <col min="5383" max="5383" width="5.25" style="1" customWidth="1"/>
    <col min="5384" max="5384" width="6.75" style="1" customWidth="1"/>
    <col min="5385" max="5387" width="0" style="1" hidden="1" customWidth="1"/>
    <col min="5388" max="5391" width="9.125" style="1" customWidth="1"/>
    <col min="5392" max="5413" width="6" style="1" customWidth="1"/>
    <col min="5414" max="5632" width="9" style="1"/>
    <col min="5633" max="5633" width="4.125" style="1" customWidth="1"/>
    <col min="5634" max="5638" width="6" style="1" customWidth="1"/>
    <col min="5639" max="5639" width="5.25" style="1" customWidth="1"/>
    <col min="5640" max="5640" width="6.75" style="1" customWidth="1"/>
    <col min="5641" max="5643" width="0" style="1" hidden="1" customWidth="1"/>
    <col min="5644" max="5647" width="9.125" style="1" customWidth="1"/>
    <col min="5648" max="5669" width="6" style="1" customWidth="1"/>
    <col min="5670" max="5888" width="9" style="1"/>
    <col min="5889" max="5889" width="4.125" style="1" customWidth="1"/>
    <col min="5890" max="5894" width="6" style="1" customWidth="1"/>
    <col min="5895" max="5895" width="5.25" style="1" customWidth="1"/>
    <col min="5896" max="5896" width="6.75" style="1" customWidth="1"/>
    <col min="5897" max="5899" width="0" style="1" hidden="1" customWidth="1"/>
    <col min="5900" max="5903" width="9.125" style="1" customWidth="1"/>
    <col min="5904" max="5925" width="6" style="1" customWidth="1"/>
    <col min="5926" max="6144" width="9" style="1"/>
    <col min="6145" max="6145" width="4.125" style="1" customWidth="1"/>
    <col min="6146" max="6150" width="6" style="1" customWidth="1"/>
    <col min="6151" max="6151" width="5.25" style="1" customWidth="1"/>
    <col min="6152" max="6152" width="6.75" style="1" customWidth="1"/>
    <col min="6153" max="6155" width="0" style="1" hidden="1" customWidth="1"/>
    <col min="6156" max="6159" width="9.125" style="1" customWidth="1"/>
    <col min="6160" max="6181" width="6" style="1" customWidth="1"/>
    <col min="6182" max="6400" width="9" style="1"/>
    <col min="6401" max="6401" width="4.125" style="1" customWidth="1"/>
    <col min="6402" max="6406" width="6" style="1" customWidth="1"/>
    <col min="6407" max="6407" width="5.25" style="1" customWidth="1"/>
    <col min="6408" max="6408" width="6.75" style="1" customWidth="1"/>
    <col min="6409" max="6411" width="0" style="1" hidden="1" customWidth="1"/>
    <col min="6412" max="6415" width="9.125" style="1" customWidth="1"/>
    <col min="6416" max="6437" width="6" style="1" customWidth="1"/>
    <col min="6438" max="6656" width="9" style="1"/>
    <col min="6657" max="6657" width="4.125" style="1" customWidth="1"/>
    <col min="6658" max="6662" width="6" style="1" customWidth="1"/>
    <col min="6663" max="6663" width="5.25" style="1" customWidth="1"/>
    <col min="6664" max="6664" width="6.75" style="1" customWidth="1"/>
    <col min="6665" max="6667" width="0" style="1" hidden="1" customWidth="1"/>
    <col min="6668" max="6671" width="9.125" style="1" customWidth="1"/>
    <col min="6672" max="6693" width="6" style="1" customWidth="1"/>
    <col min="6694" max="6912" width="9" style="1"/>
    <col min="6913" max="6913" width="4.125" style="1" customWidth="1"/>
    <col min="6914" max="6918" width="6" style="1" customWidth="1"/>
    <col min="6919" max="6919" width="5.25" style="1" customWidth="1"/>
    <col min="6920" max="6920" width="6.75" style="1" customWidth="1"/>
    <col min="6921" max="6923" width="0" style="1" hidden="1" customWidth="1"/>
    <col min="6924" max="6927" width="9.125" style="1" customWidth="1"/>
    <col min="6928" max="6949" width="6" style="1" customWidth="1"/>
    <col min="6950" max="7168" width="9" style="1"/>
    <col min="7169" max="7169" width="4.125" style="1" customWidth="1"/>
    <col min="7170" max="7174" width="6" style="1" customWidth="1"/>
    <col min="7175" max="7175" width="5.25" style="1" customWidth="1"/>
    <col min="7176" max="7176" width="6.75" style="1" customWidth="1"/>
    <col min="7177" max="7179" width="0" style="1" hidden="1" customWidth="1"/>
    <col min="7180" max="7183" width="9.125" style="1" customWidth="1"/>
    <col min="7184" max="7205" width="6" style="1" customWidth="1"/>
    <col min="7206" max="7424" width="9" style="1"/>
    <col min="7425" max="7425" width="4.125" style="1" customWidth="1"/>
    <col min="7426" max="7430" width="6" style="1" customWidth="1"/>
    <col min="7431" max="7431" width="5.25" style="1" customWidth="1"/>
    <col min="7432" max="7432" width="6.75" style="1" customWidth="1"/>
    <col min="7433" max="7435" width="0" style="1" hidden="1" customWidth="1"/>
    <col min="7436" max="7439" width="9.125" style="1" customWidth="1"/>
    <col min="7440" max="7461" width="6" style="1" customWidth="1"/>
    <col min="7462" max="7680" width="9" style="1"/>
    <col min="7681" max="7681" width="4.125" style="1" customWidth="1"/>
    <col min="7682" max="7686" width="6" style="1" customWidth="1"/>
    <col min="7687" max="7687" width="5.25" style="1" customWidth="1"/>
    <col min="7688" max="7688" width="6.75" style="1" customWidth="1"/>
    <col min="7689" max="7691" width="0" style="1" hidden="1" customWidth="1"/>
    <col min="7692" max="7695" width="9.125" style="1" customWidth="1"/>
    <col min="7696" max="7717" width="6" style="1" customWidth="1"/>
    <col min="7718" max="7936" width="9" style="1"/>
    <col min="7937" max="7937" width="4.125" style="1" customWidth="1"/>
    <col min="7938" max="7942" width="6" style="1" customWidth="1"/>
    <col min="7943" max="7943" width="5.25" style="1" customWidth="1"/>
    <col min="7944" max="7944" width="6.75" style="1" customWidth="1"/>
    <col min="7945" max="7947" width="0" style="1" hidden="1" customWidth="1"/>
    <col min="7948" max="7951" width="9.125" style="1" customWidth="1"/>
    <col min="7952" max="7973" width="6" style="1" customWidth="1"/>
    <col min="7974" max="8192" width="9" style="1"/>
    <col min="8193" max="8193" width="4.125" style="1" customWidth="1"/>
    <col min="8194" max="8198" width="6" style="1" customWidth="1"/>
    <col min="8199" max="8199" width="5.25" style="1" customWidth="1"/>
    <col min="8200" max="8200" width="6.75" style="1" customWidth="1"/>
    <col min="8201" max="8203" width="0" style="1" hidden="1" customWidth="1"/>
    <col min="8204" max="8207" width="9.125" style="1" customWidth="1"/>
    <col min="8208" max="8229" width="6" style="1" customWidth="1"/>
    <col min="8230" max="8448" width="9" style="1"/>
    <col min="8449" max="8449" width="4.125" style="1" customWidth="1"/>
    <col min="8450" max="8454" width="6" style="1" customWidth="1"/>
    <col min="8455" max="8455" width="5.25" style="1" customWidth="1"/>
    <col min="8456" max="8456" width="6.75" style="1" customWidth="1"/>
    <col min="8457" max="8459" width="0" style="1" hidden="1" customWidth="1"/>
    <col min="8460" max="8463" width="9.125" style="1" customWidth="1"/>
    <col min="8464" max="8485" width="6" style="1" customWidth="1"/>
    <col min="8486" max="8704" width="9" style="1"/>
    <col min="8705" max="8705" width="4.125" style="1" customWidth="1"/>
    <col min="8706" max="8710" width="6" style="1" customWidth="1"/>
    <col min="8711" max="8711" width="5.25" style="1" customWidth="1"/>
    <col min="8712" max="8712" width="6.75" style="1" customWidth="1"/>
    <col min="8713" max="8715" width="0" style="1" hidden="1" customWidth="1"/>
    <col min="8716" max="8719" width="9.125" style="1" customWidth="1"/>
    <col min="8720" max="8741" width="6" style="1" customWidth="1"/>
    <col min="8742" max="8960" width="9" style="1"/>
    <col min="8961" max="8961" width="4.125" style="1" customWidth="1"/>
    <col min="8962" max="8966" width="6" style="1" customWidth="1"/>
    <col min="8967" max="8967" width="5.25" style="1" customWidth="1"/>
    <col min="8968" max="8968" width="6.75" style="1" customWidth="1"/>
    <col min="8969" max="8971" width="0" style="1" hidden="1" customWidth="1"/>
    <col min="8972" max="8975" width="9.125" style="1" customWidth="1"/>
    <col min="8976" max="8997" width="6" style="1" customWidth="1"/>
    <col min="8998" max="9216" width="9" style="1"/>
    <col min="9217" max="9217" width="4.125" style="1" customWidth="1"/>
    <col min="9218" max="9222" width="6" style="1" customWidth="1"/>
    <col min="9223" max="9223" width="5.25" style="1" customWidth="1"/>
    <col min="9224" max="9224" width="6.75" style="1" customWidth="1"/>
    <col min="9225" max="9227" width="0" style="1" hidden="1" customWidth="1"/>
    <col min="9228" max="9231" width="9.125" style="1" customWidth="1"/>
    <col min="9232" max="9253" width="6" style="1" customWidth="1"/>
    <col min="9254" max="9472" width="9" style="1"/>
    <col min="9473" max="9473" width="4.125" style="1" customWidth="1"/>
    <col min="9474" max="9478" width="6" style="1" customWidth="1"/>
    <col min="9479" max="9479" width="5.25" style="1" customWidth="1"/>
    <col min="9480" max="9480" width="6.75" style="1" customWidth="1"/>
    <col min="9481" max="9483" width="0" style="1" hidden="1" customWidth="1"/>
    <col min="9484" max="9487" width="9.125" style="1" customWidth="1"/>
    <col min="9488" max="9509" width="6" style="1" customWidth="1"/>
    <col min="9510" max="9728" width="9" style="1"/>
    <col min="9729" max="9729" width="4.125" style="1" customWidth="1"/>
    <col min="9730" max="9734" width="6" style="1" customWidth="1"/>
    <col min="9735" max="9735" width="5.25" style="1" customWidth="1"/>
    <col min="9736" max="9736" width="6.75" style="1" customWidth="1"/>
    <col min="9737" max="9739" width="0" style="1" hidden="1" customWidth="1"/>
    <col min="9740" max="9743" width="9.125" style="1" customWidth="1"/>
    <col min="9744" max="9765" width="6" style="1" customWidth="1"/>
    <col min="9766" max="9984" width="9" style="1"/>
    <col min="9985" max="9985" width="4.125" style="1" customWidth="1"/>
    <col min="9986" max="9990" width="6" style="1" customWidth="1"/>
    <col min="9991" max="9991" width="5.25" style="1" customWidth="1"/>
    <col min="9992" max="9992" width="6.75" style="1" customWidth="1"/>
    <col min="9993" max="9995" width="0" style="1" hidden="1" customWidth="1"/>
    <col min="9996" max="9999" width="9.125" style="1" customWidth="1"/>
    <col min="10000" max="10021" width="6" style="1" customWidth="1"/>
    <col min="10022" max="10240" width="9" style="1"/>
    <col min="10241" max="10241" width="4.125" style="1" customWidth="1"/>
    <col min="10242" max="10246" width="6" style="1" customWidth="1"/>
    <col min="10247" max="10247" width="5.25" style="1" customWidth="1"/>
    <col min="10248" max="10248" width="6.75" style="1" customWidth="1"/>
    <col min="10249" max="10251" width="0" style="1" hidden="1" customWidth="1"/>
    <col min="10252" max="10255" width="9.125" style="1" customWidth="1"/>
    <col min="10256" max="10277" width="6" style="1" customWidth="1"/>
    <col min="10278" max="10496" width="9" style="1"/>
    <col min="10497" max="10497" width="4.125" style="1" customWidth="1"/>
    <col min="10498" max="10502" width="6" style="1" customWidth="1"/>
    <col min="10503" max="10503" width="5.25" style="1" customWidth="1"/>
    <col min="10504" max="10504" width="6.75" style="1" customWidth="1"/>
    <col min="10505" max="10507" width="0" style="1" hidden="1" customWidth="1"/>
    <col min="10508" max="10511" width="9.125" style="1" customWidth="1"/>
    <col min="10512" max="10533" width="6" style="1" customWidth="1"/>
    <col min="10534" max="10752" width="9" style="1"/>
    <col min="10753" max="10753" width="4.125" style="1" customWidth="1"/>
    <col min="10754" max="10758" width="6" style="1" customWidth="1"/>
    <col min="10759" max="10759" width="5.25" style="1" customWidth="1"/>
    <col min="10760" max="10760" width="6.75" style="1" customWidth="1"/>
    <col min="10761" max="10763" width="0" style="1" hidden="1" customWidth="1"/>
    <col min="10764" max="10767" width="9.125" style="1" customWidth="1"/>
    <col min="10768" max="10789" width="6" style="1" customWidth="1"/>
    <col min="10790" max="11008" width="9" style="1"/>
    <col min="11009" max="11009" width="4.125" style="1" customWidth="1"/>
    <col min="11010" max="11014" width="6" style="1" customWidth="1"/>
    <col min="11015" max="11015" width="5.25" style="1" customWidth="1"/>
    <col min="11016" max="11016" width="6.75" style="1" customWidth="1"/>
    <col min="11017" max="11019" width="0" style="1" hidden="1" customWidth="1"/>
    <col min="11020" max="11023" width="9.125" style="1" customWidth="1"/>
    <col min="11024" max="11045" width="6" style="1" customWidth="1"/>
    <col min="11046" max="11264" width="9" style="1"/>
    <col min="11265" max="11265" width="4.125" style="1" customWidth="1"/>
    <col min="11266" max="11270" width="6" style="1" customWidth="1"/>
    <col min="11271" max="11271" width="5.25" style="1" customWidth="1"/>
    <col min="11272" max="11272" width="6.75" style="1" customWidth="1"/>
    <col min="11273" max="11275" width="0" style="1" hidden="1" customWidth="1"/>
    <col min="11276" max="11279" width="9.125" style="1" customWidth="1"/>
    <col min="11280" max="11301" width="6" style="1" customWidth="1"/>
    <col min="11302" max="11520" width="9" style="1"/>
    <col min="11521" max="11521" width="4.125" style="1" customWidth="1"/>
    <col min="11522" max="11526" width="6" style="1" customWidth="1"/>
    <col min="11527" max="11527" width="5.25" style="1" customWidth="1"/>
    <col min="11528" max="11528" width="6.75" style="1" customWidth="1"/>
    <col min="11529" max="11531" width="0" style="1" hidden="1" customWidth="1"/>
    <col min="11532" max="11535" width="9.125" style="1" customWidth="1"/>
    <col min="11536" max="11557" width="6" style="1" customWidth="1"/>
    <col min="11558" max="11776" width="9" style="1"/>
    <col min="11777" max="11777" width="4.125" style="1" customWidth="1"/>
    <col min="11778" max="11782" width="6" style="1" customWidth="1"/>
    <col min="11783" max="11783" width="5.25" style="1" customWidth="1"/>
    <col min="11784" max="11784" width="6.75" style="1" customWidth="1"/>
    <col min="11785" max="11787" width="0" style="1" hidden="1" customWidth="1"/>
    <col min="11788" max="11791" width="9.125" style="1" customWidth="1"/>
    <col min="11792" max="11813" width="6" style="1" customWidth="1"/>
    <col min="11814" max="12032" width="9" style="1"/>
    <col min="12033" max="12033" width="4.125" style="1" customWidth="1"/>
    <col min="12034" max="12038" width="6" style="1" customWidth="1"/>
    <col min="12039" max="12039" width="5.25" style="1" customWidth="1"/>
    <col min="12040" max="12040" width="6.75" style="1" customWidth="1"/>
    <col min="12041" max="12043" width="0" style="1" hidden="1" customWidth="1"/>
    <col min="12044" max="12047" width="9.125" style="1" customWidth="1"/>
    <col min="12048" max="12069" width="6" style="1" customWidth="1"/>
    <col min="12070" max="12288" width="9" style="1"/>
    <col min="12289" max="12289" width="4.125" style="1" customWidth="1"/>
    <col min="12290" max="12294" width="6" style="1" customWidth="1"/>
    <col min="12295" max="12295" width="5.25" style="1" customWidth="1"/>
    <col min="12296" max="12296" width="6.75" style="1" customWidth="1"/>
    <col min="12297" max="12299" width="0" style="1" hidden="1" customWidth="1"/>
    <col min="12300" max="12303" width="9.125" style="1" customWidth="1"/>
    <col min="12304" max="12325" width="6" style="1" customWidth="1"/>
    <col min="12326" max="12544" width="9" style="1"/>
    <col min="12545" max="12545" width="4.125" style="1" customWidth="1"/>
    <col min="12546" max="12550" width="6" style="1" customWidth="1"/>
    <col min="12551" max="12551" width="5.25" style="1" customWidth="1"/>
    <col min="12552" max="12552" width="6.75" style="1" customWidth="1"/>
    <col min="12553" max="12555" width="0" style="1" hidden="1" customWidth="1"/>
    <col min="12556" max="12559" width="9.125" style="1" customWidth="1"/>
    <col min="12560" max="12581" width="6" style="1" customWidth="1"/>
    <col min="12582" max="12800" width="9" style="1"/>
    <col min="12801" max="12801" width="4.125" style="1" customWidth="1"/>
    <col min="12802" max="12806" width="6" style="1" customWidth="1"/>
    <col min="12807" max="12807" width="5.25" style="1" customWidth="1"/>
    <col min="12808" max="12808" width="6.75" style="1" customWidth="1"/>
    <col min="12809" max="12811" width="0" style="1" hidden="1" customWidth="1"/>
    <col min="12812" max="12815" width="9.125" style="1" customWidth="1"/>
    <col min="12816" max="12837" width="6" style="1" customWidth="1"/>
    <col min="12838" max="13056" width="9" style="1"/>
    <col min="13057" max="13057" width="4.125" style="1" customWidth="1"/>
    <col min="13058" max="13062" width="6" style="1" customWidth="1"/>
    <col min="13063" max="13063" width="5.25" style="1" customWidth="1"/>
    <col min="13064" max="13064" width="6.75" style="1" customWidth="1"/>
    <col min="13065" max="13067" width="0" style="1" hidden="1" customWidth="1"/>
    <col min="13068" max="13071" width="9.125" style="1" customWidth="1"/>
    <col min="13072" max="13093" width="6" style="1" customWidth="1"/>
    <col min="13094" max="13312" width="9" style="1"/>
    <col min="13313" max="13313" width="4.125" style="1" customWidth="1"/>
    <col min="13314" max="13318" width="6" style="1" customWidth="1"/>
    <col min="13319" max="13319" width="5.25" style="1" customWidth="1"/>
    <col min="13320" max="13320" width="6.75" style="1" customWidth="1"/>
    <col min="13321" max="13323" width="0" style="1" hidden="1" customWidth="1"/>
    <col min="13324" max="13327" width="9.125" style="1" customWidth="1"/>
    <col min="13328" max="13349" width="6" style="1" customWidth="1"/>
    <col min="13350" max="13568" width="9" style="1"/>
    <col min="13569" max="13569" width="4.125" style="1" customWidth="1"/>
    <col min="13570" max="13574" width="6" style="1" customWidth="1"/>
    <col min="13575" max="13575" width="5.25" style="1" customWidth="1"/>
    <col min="13576" max="13576" width="6.75" style="1" customWidth="1"/>
    <col min="13577" max="13579" width="0" style="1" hidden="1" customWidth="1"/>
    <col min="13580" max="13583" width="9.125" style="1" customWidth="1"/>
    <col min="13584" max="13605" width="6" style="1" customWidth="1"/>
    <col min="13606" max="13824" width="9" style="1"/>
    <col min="13825" max="13825" width="4.125" style="1" customWidth="1"/>
    <col min="13826" max="13830" width="6" style="1" customWidth="1"/>
    <col min="13831" max="13831" width="5.25" style="1" customWidth="1"/>
    <col min="13832" max="13832" width="6.75" style="1" customWidth="1"/>
    <col min="13833" max="13835" width="0" style="1" hidden="1" customWidth="1"/>
    <col min="13836" max="13839" width="9.125" style="1" customWidth="1"/>
    <col min="13840" max="13861" width="6" style="1" customWidth="1"/>
    <col min="13862" max="14080" width="9" style="1"/>
    <col min="14081" max="14081" width="4.125" style="1" customWidth="1"/>
    <col min="14082" max="14086" width="6" style="1" customWidth="1"/>
    <col min="14087" max="14087" width="5.25" style="1" customWidth="1"/>
    <col min="14088" max="14088" width="6.75" style="1" customWidth="1"/>
    <col min="14089" max="14091" width="0" style="1" hidden="1" customWidth="1"/>
    <col min="14092" max="14095" width="9.125" style="1" customWidth="1"/>
    <col min="14096" max="14117" width="6" style="1" customWidth="1"/>
    <col min="14118" max="14336" width="9" style="1"/>
    <col min="14337" max="14337" width="4.125" style="1" customWidth="1"/>
    <col min="14338" max="14342" width="6" style="1" customWidth="1"/>
    <col min="14343" max="14343" width="5.25" style="1" customWidth="1"/>
    <col min="14344" max="14344" width="6.75" style="1" customWidth="1"/>
    <col min="14345" max="14347" width="0" style="1" hidden="1" customWidth="1"/>
    <col min="14348" max="14351" width="9.125" style="1" customWidth="1"/>
    <col min="14352" max="14373" width="6" style="1" customWidth="1"/>
    <col min="14374" max="14592" width="9" style="1"/>
    <col min="14593" max="14593" width="4.125" style="1" customWidth="1"/>
    <col min="14594" max="14598" width="6" style="1" customWidth="1"/>
    <col min="14599" max="14599" width="5.25" style="1" customWidth="1"/>
    <col min="14600" max="14600" width="6.75" style="1" customWidth="1"/>
    <col min="14601" max="14603" width="0" style="1" hidden="1" customWidth="1"/>
    <col min="14604" max="14607" width="9.125" style="1" customWidth="1"/>
    <col min="14608" max="14629" width="6" style="1" customWidth="1"/>
    <col min="14630" max="14848" width="9" style="1"/>
    <col min="14849" max="14849" width="4.125" style="1" customWidth="1"/>
    <col min="14850" max="14854" width="6" style="1" customWidth="1"/>
    <col min="14855" max="14855" width="5.25" style="1" customWidth="1"/>
    <col min="14856" max="14856" width="6.75" style="1" customWidth="1"/>
    <col min="14857" max="14859" width="0" style="1" hidden="1" customWidth="1"/>
    <col min="14860" max="14863" width="9.125" style="1" customWidth="1"/>
    <col min="14864" max="14885" width="6" style="1" customWidth="1"/>
    <col min="14886" max="15104" width="9" style="1"/>
    <col min="15105" max="15105" width="4.125" style="1" customWidth="1"/>
    <col min="15106" max="15110" width="6" style="1" customWidth="1"/>
    <col min="15111" max="15111" width="5.25" style="1" customWidth="1"/>
    <col min="15112" max="15112" width="6.75" style="1" customWidth="1"/>
    <col min="15113" max="15115" width="0" style="1" hidden="1" customWidth="1"/>
    <col min="15116" max="15119" width="9.125" style="1" customWidth="1"/>
    <col min="15120" max="15141" width="6" style="1" customWidth="1"/>
    <col min="15142" max="15360" width="9" style="1"/>
    <col min="15361" max="15361" width="4.125" style="1" customWidth="1"/>
    <col min="15362" max="15366" width="6" style="1" customWidth="1"/>
    <col min="15367" max="15367" width="5.25" style="1" customWidth="1"/>
    <col min="15368" max="15368" width="6.75" style="1" customWidth="1"/>
    <col min="15369" max="15371" width="0" style="1" hidden="1" customWidth="1"/>
    <col min="15372" max="15375" width="9.125" style="1" customWidth="1"/>
    <col min="15376" max="15397" width="6" style="1" customWidth="1"/>
    <col min="15398" max="15616" width="9" style="1"/>
    <col min="15617" max="15617" width="4.125" style="1" customWidth="1"/>
    <col min="15618" max="15622" width="6" style="1" customWidth="1"/>
    <col min="15623" max="15623" width="5.25" style="1" customWidth="1"/>
    <col min="15624" max="15624" width="6.75" style="1" customWidth="1"/>
    <col min="15625" max="15627" width="0" style="1" hidden="1" customWidth="1"/>
    <col min="15628" max="15631" width="9.125" style="1" customWidth="1"/>
    <col min="15632" max="15653" width="6" style="1" customWidth="1"/>
    <col min="15654" max="15872" width="9" style="1"/>
    <col min="15873" max="15873" width="4.125" style="1" customWidth="1"/>
    <col min="15874" max="15878" width="6" style="1" customWidth="1"/>
    <col min="15879" max="15879" width="5.25" style="1" customWidth="1"/>
    <col min="15880" max="15880" width="6.75" style="1" customWidth="1"/>
    <col min="15881" max="15883" width="0" style="1" hidden="1" customWidth="1"/>
    <col min="15884" max="15887" width="9.125" style="1" customWidth="1"/>
    <col min="15888" max="15909" width="6" style="1" customWidth="1"/>
    <col min="15910" max="16128" width="9" style="1"/>
    <col min="16129" max="16129" width="4.125" style="1" customWidth="1"/>
    <col min="16130" max="16134" width="6" style="1" customWidth="1"/>
    <col min="16135" max="16135" width="5.25" style="1" customWidth="1"/>
    <col min="16136" max="16136" width="6.75" style="1" customWidth="1"/>
    <col min="16137" max="16139" width="0" style="1" hidden="1" customWidth="1"/>
    <col min="16140" max="16143" width="9.125" style="1" customWidth="1"/>
    <col min="16144" max="16165" width="6" style="1" customWidth="1"/>
    <col min="16166" max="16384" width="9" style="1"/>
  </cols>
  <sheetData>
    <row r="1" spans="1:12" ht="6" customHeight="1" x14ac:dyDescent="0.4"/>
    <row r="2" spans="1:12" ht="20.100000000000001" customHeight="1" x14ac:dyDescent="0.4">
      <c r="A2" s="159" t="s">
        <v>57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20.100000000000001" customHeight="1" thickBot="1" x14ac:dyDescent="0.45">
      <c r="I3" s="3"/>
      <c r="J3" s="3"/>
      <c r="K3" s="2" t="s">
        <v>58</v>
      </c>
    </row>
    <row r="4" spans="1:12" ht="20.100000000000001" customHeight="1" thickBot="1" x14ac:dyDescent="0.45">
      <c r="A4" s="160" t="s">
        <v>0</v>
      </c>
      <c r="B4" s="161"/>
      <c r="C4" s="161"/>
      <c r="D4" s="161"/>
      <c r="E4" s="161"/>
      <c r="F4" s="162"/>
      <c r="G4" s="163"/>
      <c r="H4" s="162"/>
      <c r="I4" s="4" t="s">
        <v>4</v>
      </c>
      <c r="J4" s="4" t="s">
        <v>5</v>
      </c>
      <c r="K4" s="36" t="s">
        <v>6</v>
      </c>
      <c r="L4" s="5" t="s">
        <v>7</v>
      </c>
    </row>
    <row r="5" spans="1:12" ht="20.100000000000001" customHeight="1" thickTop="1" x14ac:dyDescent="0.4">
      <c r="A5" s="164" t="s">
        <v>8</v>
      </c>
      <c r="B5" s="134" t="s">
        <v>9</v>
      </c>
      <c r="C5" s="135"/>
      <c r="D5" s="135"/>
      <c r="E5" s="135"/>
      <c r="F5" s="136"/>
      <c r="G5" s="150" t="s">
        <v>10</v>
      </c>
      <c r="H5" s="151"/>
      <c r="I5" s="6">
        <v>8</v>
      </c>
      <c r="J5" s="6">
        <v>8</v>
      </c>
      <c r="K5" s="7">
        <v>3</v>
      </c>
      <c r="L5" s="8">
        <f>SUM(I5:K5)</f>
        <v>19</v>
      </c>
    </row>
    <row r="6" spans="1:12" ht="20.100000000000001" customHeight="1" x14ac:dyDescent="0.4">
      <c r="A6" s="165"/>
      <c r="B6" s="137"/>
      <c r="C6" s="138"/>
      <c r="D6" s="138"/>
      <c r="E6" s="138"/>
      <c r="F6" s="139"/>
      <c r="G6" s="142" t="s">
        <v>11</v>
      </c>
      <c r="H6" s="143"/>
      <c r="I6" s="9">
        <v>8</v>
      </c>
      <c r="J6" s="9">
        <v>8</v>
      </c>
      <c r="K6" s="10">
        <v>3</v>
      </c>
      <c r="L6" s="11">
        <f>SUM(I6:K6)</f>
        <v>19</v>
      </c>
    </row>
    <row r="7" spans="1:12" ht="20.100000000000001" customHeight="1" x14ac:dyDescent="0.4">
      <c r="A7" s="165"/>
      <c r="B7" s="134" t="s">
        <v>12</v>
      </c>
      <c r="C7" s="135"/>
      <c r="D7" s="135"/>
      <c r="E7" s="135"/>
      <c r="F7" s="136"/>
      <c r="G7" s="150" t="s">
        <v>10</v>
      </c>
      <c r="H7" s="151"/>
      <c r="I7" s="6">
        <v>14</v>
      </c>
      <c r="J7" s="6">
        <v>4</v>
      </c>
      <c r="K7" s="7">
        <v>0</v>
      </c>
      <c r="L7" s="8">
        <f>SUM(I7:K7)</f>
        <v>18</v>
      </c>
    </row>
    <row r="8" spans="1:12" ht="20.100000000000001" customHeight="1" x14ac:dyDescent="0.4">
      <c r="A8" s="165"/>
      <c r="B8" s="137"/>
      <c r="C8" s="138"/>
      <c r="D8" s="138"/>
      <c r="E8" s="138"/>
      <c r="F8" s="139"/>
      <c r="G8" s="142" t="s">
        <v>11</v>
      </c>
      <c r="H8" s="143"/>
      <c r="I8" s="9">
        <v>14</v>
      </c>
      <c r="J8" s="9">
        <v>4</v>
      </c>
      <c r="K8" s="10">
        <v>0</v>
      </c>
      <c r="L8" s="11">
        <f>SUM(I8:K8)</f>
        <v>18</v>
      </c>
    </row>
    <row r="9" spans="1:12" ht="20.100000000000001" customHeight="1" x14ac:dyDescent="0.4">
      <c r="A9" s="165"/>
      <c r="B9" s="167" t="s">
        <v>13</v>
      </c>
      <c r="C9" s="145"/>
      <c r="D9" s="145"/>
      <c r="E9" s="145"/>
      <c r="F9" s="146"/>
      <c r="G9" s="150" t="s">
        <v>10</v>
      </c>
      <c r="H9" s="151"/>
      <c r="I9" s="12">
        <v>6</v>
      </c>
      <c r="J9" s="12">
        <v>3</v>
      </c>
      <c r="K9" s="13">
        <v>0</v>
      </c>
      <c r="L9" s="8">
        <f>SUM(I9:K9)</f>
        <v>9</v>
      </c>
    </row>
    <row r="10" spans="1:12" ht="20.100000000000001" customHeight="1" x14ac:dyDescent="0.4">
      <c r="A10" s="165"/>
      <c r="B10" s="144"/>
      <c r="C10" s="145"/>
      <c r="D10" s="145"/>
      <c r="E10" s="145"/>
      <c r="F10" s="146"/>
      <c r="G10" s="168" t="s">
        <v>11</v>
      </c>
      <c r="H10" s="169"/>
      <c r="I10" s="14">
        <v>6</v>
      </c>
      <c r="J10" s="14">
        <v>3</v>
      </c>
      <c r="K10" s="15">
        <v>0</v>
      </c>
      <c r="L10" s="16">
        <f>SUM(I10:K10)</f>
        <v>9</v>
      </c>
    </row>
    <row r="11" spans="1:12" ht="20.100000000000001" customHeight="1" x14ac:dyDescent="0.4">
      <c r="A11" s="165"/>
      <c r="B11" s="154" t="s">
        <v>14</v>
      </c>
      <c r="C11" s="155"/>
      <c r="D11" s="155"/>
      <c r="E11" s="155"/>
      <c r="F11" s="155"/>
      <c r="G11" s="156" t="s">
        <v>10</v>
      </c>
      <c r="H11" s="156"/>
      <c r="I11" s="6">
        <v>10</v>
      </c>
      <c r="J11" s="6">
        <v>0</v>
      </c>
      <c r="K11" s="17">
        <v>0</v>
      </c>
      <c r="L11" s="18">
        <f>SUM(I11:K11)</f>
        <v>10</v>
      </c>
    </row>
    <row r="12" spans="1:12" ht="20.100000000000001" customHeight="1" x14ac:dyDescent="0.4">
      <c r="A12" s="165"/>
      <c r="B12" s="154"/>
      <c r="C12" s="155"/>
      <c r="D12" s="155"/>
      <c r="E12" s="155"/>
      <c r="F12" s="155"/>
      <c r="G12" s="157" t="s">
        <v>11</v>
      </c>
      <c r="H12" s="157"/>
      <c r="I12" s="19">
        <v>4</v>
      </c>
      <c r="J12" s="19">
        <v>0</v>
      </c>
      <c r="K12" s="20">
        <v>0</v>
      </c>
      <c r="L12" s="21">
        <f>SUM(I12:K12)</f>
        <v>4</v>
      </c>
    </row>
    <row r="13" spans="1:12" ht="20.100000000000001" customHeight="1" x14ac:dyDescent="0.4">
      <c r="A13" s="165"/>
      <c r="B13" s="154" t="s">
        <v>15</v>
      </c>
      <c r="C13" s="155"/>
      <c r="D13" s="155"/>
      <c r="E13" s="155"/>
      <c r="F13" s="155"/>
      <c r="G13" s="156" t="s">
        <v>10</v>
      </c>
      <c r="H13" s="156"/>
      <c r="I13" s="6">
        <v>3</v>
      </c>
      <c r="J13" s="6">
        <v>2</v>
      </c>
      <c r="K13" s="17">
        <v>0</v>
      </c>
      <c r="L13" s="18">
        <f>SUM(I13:K13)</f>
        <v>5</v>
      </c>
    </row>
    <row r="14" spans="1:12" ht="20.100000000000001" customHeight="1" x14ac:dyDescent="0.4">
      <c r="A14" s="165"/>
      <c r="B14" s="154"/>
      <c r="C14" s="155"/>
      <c r="D14" s="155"/>
      <c r="E14" s="155"/>
      <c r="F14" s="155"/>
      <c r="G14" s="157" t="s">
        <v>11</v>
      </c>
      <c r="H14" s="157"/>
      <c r="I14" s="19">
        <v>3</v>
      </c>
      <c r="J14" s="19">
        <v>2</v>
      </c>
      <c r="K14" s="20">
        <v>0</v>
      </c>
      <c r="L14" s="21">
        <f>SUM(I14:K14)</f>
        <v>5</v>
      </c>
    </row>
    <row r="15" spans="1:12" ht="20.100000000000001" customHeight="1" x14ac:dyDescent="0.4">
      <c r="A15" s="165"/>
      <c r="B15" s="158" t="s">
        <v>25</v>
      </c>
      <c r="C15" s="155"/>
      <c r="D15" s="155"/>
      <c r="E15" s="155"/>
      <c r="F15" s="155"/>
      <c r="G15" s="156" t="s">
        <v>10</v>
      </c>
      <c r="H15" s="156"/>
      <c r="I15" s="6">
        <v>3</v>
      </c>
      <c r="J15" s="6">
        <v>0</v>
      </c>
      <c r="K15" s="17">
        <v>2</v>
      </c>
      <c r="L15" s="18">
        <f>SUM(I15:K15)</f>
        <v>5</v>
      </c>
    </row>
    <row r="16" spans="1:12" ht="20.100000000000001" customHeight="1" x14ac:dyDescent="0.4">
      <c r="A16" s="165"/>
      <c r="B16" s="154"/>
      <c r="C16" s="155"/>
      <c r="D16" s="155"/>
      <c r="E16" s="155"/>
      <c r="F16" s="155"/>
      <c r="G16" s="157" t="s">
        <v>11</v>
      </c>
      <c r="H16" s="157"/>
      <c r="I16" s="19">
        <v>3</v>
      </c>
      <c r="J16" s="19">
        <v>0</v>
      </c>
      <c r="K16" s="20">
        <v>2</v>
      </c>
      <c r="L16" s="21">
        <f>SUM(I16:K16)</f>
        <v>5</v>
      </c>
    </row>
    <row r="17" spans="1:12" ht="20.100000000000001" customHeight="1" x14ac:dyDescent="0.4">
      <c r="A17" s="165"/>
      <c r="B17" s="154" t="s">
        <v>16</v>
      </c>
      <c r="C17" s="155"/>
      <c r="D17" s="155"/>
      <c r="E17" s="155"/>
      <c r="F17" s="155"/>
      <c r="G17" s="156" t="s">
        <v>10</v>
      </c>
      <c r="H17" s="156"/>
      <c r="I17" s="6">
        <v>2</v>
      </c>
      <c r="J17" s="6">
        <v>0</v>
      </c>
      <c r="K17" s="17">
        <v>0</v>
      </c>
      <c r="L17" s="18">
        <f>SUM(I17:K17)</f>
        <v>2</v>
      </c>
    </row>
    <row r="18" spans="1:12" ht="20.100000000000001" customHeight="1" x14ac:dyDescent="0.4">
      <c r="A18" s="165"/>
      <c r="B18" s="154"/>
      <c r="C18" s="155"/>
      <c r="D18" s="155"/>
      <c r="E18" s="155"/>
      <c r="F18" s="155"/>
      <c r="G18" s="157" t="s">
        <v>11</v>
      </c>
      <c r="H18" s="157"/>
      <c r="I18" s="19">
        <v>2</v>
      </c>
      <c r="J18" s="19">
        <v>0</v>
      </c>
      <c r="K18" s="20">
        <v>0</v>
      </c>
      <c r="L18" s="21">
        <f>SUM(I18:K18)</f>
        <v>2</v>
      </c>
    </row>
    <row r="19" spans="1:12" ht="20.100000000000001" customHeight="1" x14ac:dyDescent="0.4">
      <c r="A19" s="165"/>
      <c r="B19" s="154" t="s">
        <v>17</v>
      </c>
      <c r="C19" s="155"/>
      <c r="D19" s="155"/>
      <c r="E19" s="155"/>
      <c r="F19" s="155"/>
      <c r="G19" s="156" t="s">
        <v>10</v>
      </c>
      <c r="H19" s="156"/>
      <c r="I19" s="6">
        <v>16</v>
      </c>
      <c r="J19" s="6">
        <v>3</v>
      </c>
      <c r="K19" s="17">
        <v>2</v>
      </c>
      <c r="L19" s="18">
        <f>SUM(I19:K19)</f>
        <v>21</v>
      </c>
    </row>
    <row r="20" spans="1:12" ht="20.100000000000001" customHeight="1" x14ac:dyDescent="0.4">
      <c r="A20" s="165"/>
      <c r="B20" s="154"/>
      <c r="C20" s="155"/>
      <c r="D20" s="155"/>
      <c r="E20" s="155"/>
      <c r="F20" s="155"/>
      <c r="G20" s="157" t="s">
        <v>11</v>
      </c>
      <c r="H20" s="157"/>
      <c r="I20" s="19">
        <v>16</v>
      </c>
      <c r="J20" s="19">
        <v>3</v>
      </c>
      <c r="K20" s="20">
        <v>2</v>
      </c>
      <c r="L20" s="21">
        <f>SUM(I20:K20)</f>
        <v>21</v>
      </c>
    </row>
    <row r="21" spans="1:12" ht="20.100000000000001" customHeight="1" x14ac:dyDescent="0.4">
      <c r="A21" s="165"/>
      <c r="B21" s="134" t="s">
        <v>18</v>
      </c>
      <c r="C21" s="135"/>
      <c r="D21" s="135"/>
      <c r="E21" s="135"/>
      <c r="F21" s="136"/>
      <c r="G21" s="140" t="s">
        <v>10</v>
      </c>
      <c r="H21" s="141"/>
      <c r="I21" s="6">
        <v>1</v>
      </c>
      <c r="J21" s="6">
        <v>0</v>
      </c>
      <c r="K21" s="7">
        <v>1</v>
      </c>
      <c r="L21" s="22">
        <f>SUM(I21:K21)</f>
        <v>2</v>
      </c>
    </row>
    <row r="22" spans="1:12" ht="20.100000000000001" customHeight="1" x14ac:dyDescent="0.4">
      <c r="A22" s="165"/>
      <c r="B22" s="137"/>
      <c r="C22" s="138"/>
      <c r="D22" s="138"/>
      <c r="E22" s="138"/>
      <c r="F22" s="139"/>
      <c r="G22" s="142" t="s">
        <v>11</v>
      </c>
      <c r="H22" s="143"/>
      <c r="I22" s="9">
        <v>1</v>
      </c>
      <c r="J22" s="9">
        <v>0</v>
      </c>
      <c r="K22" s="37">
        <v>0</v>
      </c>
      <c r="L22" s="11">
        <f>SUM(I22:K22)</f>
        <v>1</v>
      </c>
    </row>
    <row r="23" spans="1:12" ht="20.100000000000001" customHeight="1" x14ac:dyDescent="0.4">
      <c r="A23" s="165"/>
      <c r="B23" s="144" t="s">
        <v>19</v>
      </c>
      <c r="C23" s="145"/>
      <c r="D23" s="145"/>
      <c r="E23" s="145"/>
      <c r="F23" s="146"/>
      <c r="G23" s="150" t="s">
        <v>10</v>
      </c>
      <c r="H23" s="151"/>
      <c r="I23" s="12">
        <v>5</v>
      </c>
      <c r="J23" s="12">
        <v>0</v>
      </c>
      <c r="K23" s="13">
        <v>0</v>
      </c>
      <c r="L23" s="8">
        <f>SUM(I23:K23)</f>
        <v>5</v>
      </c>
    </row>
    <row r="24" spans="1:12" ht="20.100000000000001" customHeight="1" thickBot="1" x14ac:dyDescent="0.45">
      <c r="A24" s="166"/>
      <c r="B24" s="147"/>
      <c r="C24" s="148"/>
      <c r="D24" s="148"/>
      <c r="E24" s="148"/>
      <c r="F24" s="149"/>
      <c r="G24" s="152" t="s">
        <v>11</v>
      </c>
      <c r="H24" s="153"/>
      <c r="I24" s="23">
        <v>4</v>
      </c>
      <c r="J24" s="23">
        <v>0</v>
      </c>
      <c r="K24" s="24">
        <v>0</v>
      </c>
      <c r="L24" s="25">
        <f>SUM(I24:K24)</f>
        <v>4</v>
      </c>
    </row>
    <row r="25" spans="1:12" ht="21.95" customHeight="1" x14ac:dyDescent="0.4">
      <c r="A25" s="125" t="s">
        <v>20</v>
      </c>
      <c r="B25" s="126"/>
      <c r="C25" s="126"/>
      <c r="D25" s="126"/>
      <c r="E25" s="126"/>
      <c r="F25" s="126"/>
      <c r="G25" s="126"/>
      <c r="H25" s="127"/>
      <c r="I25" s="9">
        <v>70</v>
      </c>
      <c r="J25" s="9">
        <v>33</v>
      </c>
      <c r="K25" s="26">
        <v>25</v>
      </c>
      <c r="L25" s="11">
        <f>SUM(I25:K25)</f>
        <v>128</v>
      </c>
    </row>
    <row r="26" spans="1:12" ht="21.95" customHeight="1" x14ac:dyDescent="0.4">
      <c r="A26" s="128" t="s">
        <v>21</v>
      </c>
      <c r="B26" s="129"/>
      <c r="C26" s="129"/>
      <c r="D26" s="129"/>
      <c r="E26" s="129"/>
      <c r="F26" s="129"/>
      <c r="G26" s="129"/>
      <c r="H26" s="130"/>
      <c r="I26" s="14">
        <f>SUM(I6,I8,I10,I12,I14,I16,I18,I20,I22,I24)</f>
        <v>61</v>
      </c>
      <c r="J26" s="14">
        <f>SUM(J6,J8,J10,J12,J14,J16,J18,J20,J22,J24)</f>
        <v>20</v>
      </c>
      <c r="K26" s="14">
        <f>SUM(K6,K8,K10,K12,K14,K16,K18,K20,K22,K24)</f>
        <v>7</v>
      </c>
      <c r="L26" s="11">
        <f>SUM(I26:K26)</f>
        <v>88</v>
      </c>
    </row>
    <row r="27" spans="1:12" ht="21.95" customHeight="1" x14ac:dyDescent="0.4">
      <c r="A27" s="128" t="s">
        <v>22</v>
      </c>
      <c r="B27" s="129"/>
      <c r="C27" s="129"/>
      <c r="D27" s="129"/>
      <c r="E27" s="129"/>
      <c r="F27" s="129"/>
      <c r="G27" s="129"/>
      <c r="H27" s="130"/>
      <c r="I27" s="19">
        <f t="shared" ref="I27:K27" si="0">I25-I26</f>
        <v>9</v>
      </c>
      <c r="J27" s="19">
        <f t="shared" si="0"/>
        <v>13</v>
      </c>
      <c r="K27" s="19">
        <f t="shared" si="0"/>
        <v>18</v>
      </c>
      <c r="L27" s="27">
        <f>SUM(I27:K27)</f>
        <v>40</v>
      </c>
    </row>
    <row r="28" spans="1:12" ht="21.95" customHeight="1" thickBot="1" x14ac:dyDescent="0.45">
      <c r="A28" s="131" t="s">
        <v>23</v>
      </c>
      <c r="B28" s="132"/>
      <c r="C28" s="132"/>
      <c r="D28" s="132"/>
      <c r="E28" s="132"/>
      <c r="F28" s="132"/>
      <c r="G28" s="132"/>
      <c r="H28" s="132"/>
      <c r="I28" s="23">
        <f>I5+I7+I9+I11+I13+I15+I17+I19+I21+I23-I26</f>
        <v>7</v>
      </c>
      <c r="J28" s="23">
        <f>J5+J7+J9+J11+J13+J15+J17+J19+J21+J23-J26</f>
        <v>0</v>
      </c>
      <c r="K28" s="23">
        <f>K5+K7+K9+K11+K13+K15+K17+K19+K21+K23-K26</f>
        <v>1</v>
      </c>
      <c r="L28" s="28">
        <f>SUM(I28:K28)</f>
        <v>8</v>
      </c>
    </row>
    <row r="29" spans="1:12" ht="20.100000000000001" customHeight="1" x14ac:dyDescent="0.4"/>
    <row r="30" spans="1:12" ht="24.95" customHeight="1" x14ac:dyDescent="0.4">
      <c r="A30" s="133" t="s">
        <v>24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12" ht="24.95" customHeight="1" x14ac:dyDescent="0.4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</sheetData>
  <mergeCells count="39">
    <mergeCell ref="A2:L2"/>
    <mergeCell ref="A4:F4"/>
    <mergeCell ref="G4:H4"/>
    <mergeCell ref="A5:A24"/>
    <mergeCell ref="B5:F6"/>
    <mergeCell ref="G5:H5"/>
    <mergeCell ref="G6:H6"/>
    <mergeCell ref="B7:F8"/>
    <mergeCell ref="G7:H7"/>
    <mergeCell ref="G8:H8"/>
    <mergeCell ref="B9:F10"/>
    <mergeCell ref="G9:H9"/>
    <mergeCell ref="G10:H10"/>
    <mergeCell ref="B11:F12"/>
    <mergeCell ref="G11:H11"/>
    <mergeCell ref="G12:H12"/>
    <mergeCell ref="B13:F14"/>
    <mergeCell ref="G13:H13"/>
    <mergeCell ref="G14:H14"/>
    <mergeCell ref="B15:F16"/>
    <mergeCell ref="G15:H15"/>
    <mergeCell ref="G16:H16"/>
    <mergeCell ref="B17:F18"/>
    <mergeCell ref="G17:H17"/>
    <mergeCell ref="G18:H18"/>
    <mergeCell ref="B19:F20"/>
    <mergeCell ref="G19:H19"/>
    <mergeCell ref="G20:H20"/>
    <mergeCell ref="B21:F22"/>
    <mergeCell ref="G21:H21"/>
    <mergeCell ref="G22:H22"/>
    <mergeCell ref="B23:F24"/>
    <mergeCell ref="G23:H23"/>
    <mergeCell ref="G24:H24"/>
    <mergeCell ref="A25:H25"/>
    <mergeCell ref="A26:H26"/>
    <mergeCell ref="A27:H27"/>
    <mergeCell ref="A28:H28"/>
    <mergeCell ref="A30:L31"/>
  </mergeCells>
  <phoneticPr fontId="3"/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view="pageBreakPreview" zoomScaleNormal="96" zoomScaleSheetLayoutView="100" zoomScalePageLayoutView="91" workbookViewId="0">
      <selection activeCell="P2" sqref="P2"/>
    </sheetView>
  </sheetViews>
  <sheetFormatPr defaultRowHeight="13.5" x14ac:dyDescent="0.4"/>
  <cols>
    <col min="1" max="1" width="2.875" style="1" customWidth="1"/>
    <col min="2" max="2" width="6" style="1" customWidth="1"/>
    <col min="3" max="3" width="6" style="2" customWidth="1"/>
    <col min="4" max="6" width="6" style="1" customWidth="1"/>
    <col min="7" max="8" width="8.625" style="1" customWidth="1"/>
    <col min="9" max="15" width="5.125" style="1" customWidth="1"/>
    <col min="16" max="37" width="6" style="1" customWidth="1"/>
    <col min="38" max="256" width="9" style="1"/>
    <col min="257" max="257" width="2.875" style="1" customWidth="1"/>
    <col min="258" max="262" width="6" style="1" customWidth="1"/>
    <col min="263" max="264" width="8.625" style="1" customWidth="1"/>
    <col min="265" max="271" width="5.125" style="1" customWidth="1"/>
    <col min="272" max="293" width="6" style="1" customWidth="1"/>
    <col min="294" max="512" width="9" style="1"/>
    <col min="513" max="513" width="2.875" style="1" customWidth="1"/>
    <col min="514" max="518" width="6" style="1" customWidth="1"/>
    <col min="519" max="520" width="8.625" style="1" customWidth="1"/>
    <col min="521" max="527" width="5.125" style="1" customWidth="1"/>
    <col min="528" max="549" width="6" style="1" customWidth="1"/>
    <col min="550" max="768" width="9" style="1"/>
    <col min="769" max="769" width="2.875" style="1" customWidth="1"/>
    <col min="770" max="774" width="6" style="1" customWidth="1"/>
    <col min="775" max="776" width="8.625" style="1" customWidth="1"/>
    <col min="777" max="783" width="5.125" style="1" customWidth="1"/>
    <col min="784" max="805" width="6" style="1" customWidth="1"/>
    <col min="806" max="1024" width="9" style="1"/>
    <col min="1025" max="1025" width="2.875" style="1" customWidth="1"/>
    <col min="1026" max="1030" width="6" style="1" customWidth="1"/>
    <col min="1031" max="1032" width="8.625" style="1" customWidth="1"/>
    <col min="1033" max="1039" width="5.125" style="1" customWidth="1"/>
    <col min="1040" max="1061" width="6" style="1" customWidth="1"/>
    <col min="1062" max="1280" width="9" style="1"/>
    <col min="1281" max="1281" width="2.875" style="1" customWidth="1"/>
    <col min="1282" max="1286" width="6" style="1" customWidth="1"/>
    <col min="1287" max="1288" width="8.625" style="1" customWidth="1"/>
    <col min="1289" max="1295" width="5.125" style="1" customWidth="1"/>
    <col min="1296" max="1317" width="6" style="1" customWidth="1"/>
    <col min="1318" max="1536" width="9" style="1"/>
    <col min="1537" max="1537" width="2.875" style="1" customWidth="1"/>
    <col min="1538" max="1542" width="6" style="1" customWidth="1"/>
    <col min="1543" max="1544" width="8.625" style="1" customWidth="1"/>
    <col min="1545" max="1551" width="5.125" style="1" customWidth="1"/>
    <col min="1552" max="1573" width="6" style="1" customWidth="1"/>
    <col min="1574" max="1792" width="9" style="1"/>
    <col min="1793" max="1793" width="2.875" style="1" customWidth="1"/>
    <col min="1794" max="1798" width="6" style="1" customWidth="1"/>
    <col min="1799" max="1800" width="8.625" style="1" customWidth="1"/>
    <col min="1801" max="1807" width="5.125" style="1" customWidth="1"/>
    <col min="1808" max="1829" width="6" style="1" customWidth="1"/>
    <col min="1830" max="2048" width="9" style="1"/>
    <col min="2049" max="2049" width="2.875" style="1" customWidth="1"/>
    <col min="2050" max="2054" width="6" style="1" customWidth="1"/>
    <col min="2055" max="2056" width="8.625" style="1" customWidth="1"/>
    <col min="2057" max="2063" width="5.125" style="1" customWidth="1"/>
    <col min="2064" max="2085" width="6" style="1" customWidth="1"/>
    <col min="2086" max="2304" width="9" style="1"/>
    <col min="2305" max="2305" width="2.875" style="1" customWidth="1"/>
    <col min="2306" max="2310" width="6" style="1" customWidth="1"/>
    <col min="2311" max="2312" width="8.625" style="1" customWidth="1"/>
    <col min="2313" max="2319" width="5.125" style="1" customWidth="1"/>
    <col min="2320" max="2341" width="6" style="1" customWidth="1"/>
    <col min="2342" max="2560" width="9" style="1"/>
    <col min="2561" max="2561" width="2.875" style="1" customWidth="1"/>
    <col min="2562" max="2566" width="6" style="1" customWidth="1"/>
    <col min="2567" max="2568" width="8.625" style="1" customWidth="1"/>
    <col min="2569" max="2575" width="5.125" style="1" customWidth="1"/>
    <col min="2576" max="2597" width="6" style="1" customWidth="1"/>
    <col min="2598" max="2816" width="9" style="1"/>
    <col min="2817" max="2817" width="2.875" style="1" customWidth="1"/>
    <col min="2818" max="2822" width="6" style="1" customWidth="1"/>
    <col min="2823" max="2824" width="8.625" style="1" customWidth="1"/>
    <col min="2825" max="2831" width="5.125" style="1" customWidth="1"/>
    <col min="2832" max="2853" width="6" style="1" customWidth="1"/>
    <col min="2854" max="3072" width="9" style="1"/>
    <col min="3073" max="3073" width="2.875" style="1" customWidth="1"/>
    <col min="3074" max="3078" width="6" style="1" customWidth="1"/>
    <col min="3079" max="3080" width="8.625" style="1" customWidth="1"/>
    <col min="3081" max="3087" width="5.125" style="1" customWidth="1"/>
    <col min="3088" max="3109" width="6" style="1" customWidth="1"/>
    <col min="3110" max="3328" width="9" style="1"/>
    <col min="3329" max="3329" width="2.875" style="1" customWidth="1"/>
    <col min="3330" max="3334" width="6" style="1" customWidth="1"/>
    <col min="3335" max="3336" width="8.625" style="1" customWidth="1"/>
    <col min="3337" max="3343" width="5.125" style="1" customWidth="1"/>
    <col min="3344" max="3365" width="6" style="1" customWidth="1"/>
    <col min="3366" max="3584" width="9" style="1"/>
    <col min="3585" max="3585" width="2.875" style="1" customWidth="1"/>
    <col min="3586" max="3590" width="6" style="1" customWidth="1"/>
    <col min="3591" max="3592" width="8.625" style="1" customWidth="1"/>
    <col min="3593" max="3599" width="5.125" style="1" customWidth="1"/>
    <col min="3600" max="3621" width="6" style="1" customWidth="1"/>
    <col min="3622" max="3840" width="9" style="1"/>
    <col min="3841" max="3841" width="2.875" style="1" customWidth="1"/>
    <col min="3842" max="3846" width="6" style="1" customWidth="1"/>
    <col min="3847" max="3848" width="8.625" style="1" customWidth="1"/>
    <col min="3849" max="3855" width="5.125" style="1" customWidth="1"/>
    <col min="3856" max="3877" width="6" style="1" customWidth="1"/>
    <col min="3878" max="4096" width="9" style="1"/>
    <col min="4097" max="4097" width="2.875" style="1" customWidth="1"/>
    <col min="4098" max="4102" width="6" style="1" customWidth="1"/>
    <col min="4103" max="4104" width="8.625" style="1" customWidth="1"/>
    <col min="4105" max="4111" width="5.125" style="1" customWidth="1"/>
    <col min="4112" max="4133" width="6" style="1" customWidth="1"/>
    <col min="4134" max="4352" width="9" style="1"/>
    <col min="4353" max="4353" width="2.875" style="1" customWidth="1"/>
    <col min="4354" max="4358" width="6" style="1" customWidth="1"/>
    <col min="4359" max="4360" width="8.625" style="1" customWidth="1"/>
    <col min="4361" max="4367" width="5.125" style="1" customWidth="1"/>
    <col min="4368" max="4389" width="6" style="1" customWidth="1"/>
    <col min="4390" max="4608" width="9" style="1"/>
    <col min="4609" max="4609" width="2.875" style="1" customWidth="1"/>
    <col min="4610" max="4614" width="6" style="1" customWidth="1"/>
    <col min="4615" max="4616" width="8.625" style="1" customWidth="1"/>
    <col min="4617" max="4623" width="5.125" style="1" customWidth="1"/>
    <col min="4624" max="4645" width="6" style="1" customWidth="1"/>
    <col min="4646" max="4864" width="9" style="1"/>
    <col min="4865" max="4865" width="2.875" style="1" customWidth="1"/>
    <col min="4866" max="4870" width="6" style="1" customWidth="1"/>
    <col min="4871" max="4872" width="8.625" style="1" customWidth="1"/>
    <col min="4873" max="4879" width="5.125" style="1" customWidth="1"/>
    <col min="4880" max="4901" width="6" style="1" customWidth="1"/>
    <col min="4902" max="5120" width="9" style="1"/>
    <col min="5121" max="5121" width="2.875" style="1" customWidth="1"/>
    <col min="5122" max="5126" width="6" style="1" customWidth="1"/>
    <col min="5127" max="5128" width="8.625" style="1" customWidth="1"/>
    <col min="5129" max="5135" width="5.125" style="1" customWidth="1"/>
    <col min="5136" max="5157" width="6" style="1" customWidth="1"/>
    <col min="5158" max="5376" width="9" style="1"/>
    <col min="5377" max="5377" width="2.875" style="1" customWidth="1"/>
    <col min="5378" max="5382" width="6" style="1" customWidth="1"/>
    <col min="5383" max="5384" width="8.625" style="1" customWidth="1"/>
    <col min="5385" max="5391" width="5.125" style="1" customWidth="1"/>
    <col min="5392" max="5413" width="6" style="1" customWidth="1"/>
    <col min="5414" max="5632" width="9" style="1"/>
    <col min="5633" max="5633" width="2.875" style="1" customWidth="1"/>
    <col min="5634" max="5638" width="6" style="1" customWidth="1"/>
    <col min="5639" max="5640" width="8.625" style="1" customWidth="1"/>
    <col min="5641" max="5647" width="5.125" style="1" customWidth="1"/>
    <col min="5648" max="5669" width="6" style="1" customWidth="1"/>
    <col min="5670" max="5888" width="9" style="1"/>
    <col min="5889" max="5889" width="2.875" style="1" customWidth="1"/>
    <col min="5890" max="5894" width="6" style="1" customWidth="1"/>
    <col min="5895" max="5896" width="8.625" style="1" customWidth="1"/>
    <col min="5897" max="5903" width="5.125" style="1" customWidth="1"/>
    <col min="5904" max="5925" width="6" style="1" customWidth="1"/>
    <col min="5926" max="6144" width="9" style="1"/>
    <col min="6145" max="6145" width="2.875" style="1" customWidth="1"/>
    <col min="6146" max="6150" width="6" style="1" customWidth="1"/>
    <col min="6151" max="6152" width="8.625" style="1" customWidth="1"/>
    <col min="6153" max="6159" width="5.125" style="1" customWidth="1"/>
    <col min="6160" max="6181" width="6" style="1" customWidth="1"/>
    <col min="6182" max="6400" width="9" style="1"/>
    <col min="6401" max="6401" width="2.875" style="1" customWidth="1"/>
    <col min="6402" max="6406" width="6" style="1" customWidth="1"/>
    <col min="6407" max="6408" width="8.625" style="1" customWidth="1"/>
    <col min="6409" max="6415" width="5.125" style="1" customWidth="1"/>
    <col min="6416" max="6437" width="6" style="1" customWidth="1"/>
    <col min="6438" max="6656" width="9" style="1"/>
    <col min="6657" max="6657" width="2.875" style="1" customWidth="1"/>
    <col min="6658" max="6662" width="6" style="1" customWidth="1"/>
    <col min="6663" max="6664" width="8.625" style="1" customWidth="1"/>
    <col min="6665" max="6671" width="5.125" style="1" customWidth="1"/>
    <col min="6672" max="6693" width="6" style="1" customWidth="1"/>
    <col min="6694" max="6912" width="9" style="1"/>
    <col min="6913" max="6913" width="2.875" style="1" customWidth="1"/>
    <col min="6914" max="6918" width="6" style="1" customWidth="1"/>
    <col min="6919" max="6920" width="8.625" style="1" customWidth="1"/>
    <col min="6921" max="6927" width="5.125" style="1" customWidth="1"/>
    <col min="6928" max="6949" width="6" style="1" customWidth="1"/>
    <col min="6950" max="7168" width="9" style="1"/>
    <col min="7169" max="7169" width="2.875" style="1" customWidth="1"/>
    <col min="7170" max="7174" width="6" style="1" customWidth="1"/>
    <col min="7175" max="7176" width="8.625" style="1" customWidth="1"/>
    <col min="7177" max="7183" width="5.125" style="1" customWidth="1"/>
    <col min="7184" max="7205" width="6" style="1" customWidth="1"/>
    <col min="7206" max="7424" width="9" style="1"/>
    <col min="7425" max="7425" width="2.875" style="1" customWidth="1"/>
    <col min="7426" max="7430" width="6" style="1" customWidth="1"/>
    <col min="7431" max="7432" width="8.625" style="1" customWidth="1"/>
    <col min="7433" max="7439" width="5.125" style="1" customWidth="1"/>
    <col min="7440" max="7461" width="6" style="1" customWidth="1"/>
    <col min="7462" max="7680" width="9" style="1"/>
    <col min="7681" max="7681" width="2.875" style="1" customWidth="1"/>
    <col min="7682" max="7686" width="6" style="1" customWidth="1"/>
    <col min="7687" max="7688" width="8.625" style="1" customWidth="1"/>
    <col min="7689" max="7695" width="5.125" style="1" customWidth="1"/>
    <col min="7696" max="7717" width="6" style="1" customWidth="1"/>
    <col min="7718" max="7936" width="9" style="1"/>
    <col min="7937" max="7937" width="2.875" style="1" customWidth="1"/>
    <col min="7938" max="7942" width="6" style="1" customWidth="1"/>
    <col min="7943" max="7944" width="8.625" style="1" customWidth="1"/>
    <col min="7945" max="7951" width="5.125" style="1" customWidth="1"/>
    <col min="7952" max="7973" width="6" style="1" customWidth="1"/>
    <col min="7974" max="8192" width="9" style="1"/>
    <col min="8193" max="8193" width="2.875" style="1" customWidth="1"/>
    <col min="8194" max="8198" width="6" style="1" customWidth="1"/>
    <col min="8199" max="8200" width="8.625" style="1" customWidth="1"/>
    <col min="8201" max="8207" width="5.125" style="1" customWidth="1"/>
    <col min="8208" max="8229" width="6" style="1" customWidth="1"/>
    <col min="8230" max="8448" width="9" style="1"/>
    <col min="8449" max="8449" width="2.875" style="1" customWidth="1"/>
    <col min="8450" max="8454" width="6" style="1" customWidth="1"/>
    <col min="8455" max="8456" width="8.625" style="1" customWidth="1"/>
    <col min="8457" max="8463" width="5.125" style="1" customWidth="1"/>
    <col min="8464" max="8485" width="6" style="1" customWidth="1"/>
    <col min="8486" max="8704" width="9" style="1"/>
    <col min="8705" max="8705" width="2.875" style="1" customWidth="1"/>
    <col min="8706" max="8710" width="6" style="1" customWidth="1"/>
    <col min="8711" max="8712" width="8.625" style="1" customWidth="1"/>
    <col min="8713" max="8719" width="5.125" style="1" customWidth="1"/>
    <col min="8720" max="8741" width="6" style="1" customWidth="1"/>
    <col min="8742" max="8960" width="9" style="1"/>
    <col min="8961" max="8961" width="2.875" style="1" customWidth="1"/>
    <col min="8962" max="8966" width="6" style="1" customWidth="1"/>
    <col min="8967" max="8968" width="8.625" style="1" customWidth="1"/>
    <col min="8969" max="8975" width="5.125" style="1" customWidth="1"/>
    <col min="8976" max="8997" width="6" style="1" customWidth="1"/>
    <col min="8998" max="9216" width="9" style="1"/>
    <col min="9217" max="9217" width="2.875" style="1" customWidth="1"/>
    <col min="9218" max="9222" width="6" style="1" customWidth="1"/>
    <col min="9223" max="9224" width="8.625" style="1" customWidth="1"/>
    <col min="9225" max="9231" width="5.125" style="1" customWidth="1"/>
    <col min="9232" max="9253" width="6" style="1" customWidth="1"/>
    <col min="9254" max="9472" width="9" style="1"/>
    <col min="9473" max="9473" width="2.875" style="1" customWidth="1"/>
    <col min="9474" max="9478" width="6" style="1" customWidth="1"/>
    <col min="9479" max="9480" width="8.625" style="1" customWidth="1"/>
    <col min="9481" max="9487" width="5.125" style="1" customWidth="1"/>
    <col min="9488" max="9509" width="6" style="1" customWidth="1"/>
    <col min="9510" max="9728" width="9" style="1"/>
    <col min="9729" max="9729" width="2.875" style="1" customWidth="1"/>
    <col min="9730" max="9734" width="6" style="1" customWidth="1"/>
    <col min="9735" max="9736" width="8.625" style="1" customWidth="1"/>
    <col min="9737" max="9743" width="5.125" style="1" customWidth="1"/>
    <col min="9744" max="9765" width="6" style="1" customWidth="1"/>
    <col min="9766" max="9984" width="9" style="1"/>
    <col min="9985" max="9985" width="2.875" style="1" customWidth="1"/>
    <col min="9986" max="9990" width="6" style="1" customWidth="1"/>
    <col min="9991" max="9992" width="8.625" style="1" customWidth="1"/>
    <col min="9993" max="9999" width="5.125" style="1" customWidth="1"/>
    <col min="10000" max="10021" width="6" style="1" customWidth="1"/>
    <col min="10022" max="10240" width="9" style="1"/>
    <col min="10241" max="10241" width="2.875" style="1" customWidth="1"/>
    <col min="10242" max="10246" width="6" style="1" customWidth="1"/>
    <col min="10247" max="10248" width="8.625" style="1" customWidth="1"/>
    <col min="10249" max="10255" width="5.125" style="1" customWidth="1"/>
    <col min="10256" max="10277" width="6" style="1" customWidth="1"/>
    <col min="10278" max="10496" width="9" style="1"/>
    <col min="10497" max="10497" width="2.875" style="1" customWidth="1"/>
    <col min="10498" max="10502" width="6" style="1" customWidth="1"/>
    <col min="10503" max="10504" width="8.625" style="1" customWidth="1"/>
    <col min="10505" max="10511" width="5.125" style="1" customWidth="1"/>
    <col min="10512" max="10533" width="6" style="1" customWidth="1"/>
    <col min="10534" max="10752" width="9" style="1"/>
    <col min="10753" max="10753" width="2.875" style="1" customWidth="1"/>
    <col min="10754" max="10758" width="6" style="1" customWidth="1"/>
    <col min="10759" max="10760" width="8.625" style="1" customWidth="1"/>
    <col min="10761" max="10767" width="5.125" style="1" customWidth="1"/>
    <col min="10768" max="10789" width="6" style="1" customWidth="1"/>
    <col min="10790" max="11008" width="9" style="1"/>
    <col min="11009" max="11009" width="2.875" style="1" customWidth="1"/>
    <col min="11010" max="11014" width="6" style="1" customWidth="1"/>
    <col min="11015" max="11016" width="8.625" style="1" customWidth="1"/>
    <col min="11017" max="11023" width="5.125" style="1" customWidth="1"/>
    <col min="11024" max="11045" width="6" style="1" customWidth="1"/>
    <col min="11046" max="11264" width="9" style="1"/>
    <col min="11265" max="11265" width="2.875" style="1" customWidth="1"/>
    <col min="11266" max="11270" width="6" style="1" customWidth="1"/>
    <col min="11271" max="11272" width="8.625" style="1" customWidth="1"/>
    <col min="11273" max="11279" width="5.125" style="1" customWidth="1"/>
    <col min="11280" max="11301" width="6" style="1" customWidth="1"/>
    <col min="11302" max="11520" width="9" style="1"/>
    <col min="11521" max="11521" width="2.875" style="1" customWidth="1"/>
    <col min="11522" max="11526" width="6" style="1" customWidth="1"/>
    <col min="11527" max="11528" width="8.625" style="1" customWidth="1"/>
    <col min="11529" max="11535" width="5.125" style="1" customWidth="1"/>
    <col min="11536" max="11557" width="6" style="1" customWidth="1"/>
    <col min="11558" max="11776" width="9" style="1"/>
    <col min="11777" max="11777" width="2.875" style="1" customWidth="1"/>
    <col min="11778" max="11782" width="6" style="1" customWidth="1"/>
    <col min="11783" max="11784" width="8.625" style="1" customWidth="1"/>
    <col min="11785" max="11791" width="5.125" style="1" customWidth="1"/>
    <col min="11792" max="11813" width="6" style="1" customWidth="1"/>
    <col min="11814" max="12032" width="9" style="1"/>
    <col min="12033" max="12033" width="2.875" style="1" customWidth="1"/>
    <col min="12034" max="12038" width="6" style="1" customWidth="1"/>
    <col min="12039" max="12040" width="8.625" style="1" customWidth="1"/>
    <col min="12041" max="12047" width="5.125" style="1" customWidth="1"/>
    <col min="12048" max="12069" width="6" style="1" customWidth="1"/>
    <col min="12070" max="12288" width="9" style="1"/>
    <col min="12289" max="12289" width="2.875" style="1" customWidth="1"/>
    <col min="12290" max="12294" width="6" style="1" customWidth="1"/>
    <col min="12295" max="12296" width="8.625" style="1" customWidth="1"/>
    <col min="12297" max="12303" width="5.125" style="1" customWidth="1"/>
    <col min="12304" max="12325" width="6" style="1" customWidth="1"/>
    <col min="12326" max="12544" width="9" style="1"/>
    <col min="12545" max="12545" width="2.875" style="1" customWidth="1"/>
    <col min="12546" max="12550" width="6" style="1" customWidth="1"/>
    <col min="12551" max="12552" width="8.625" style="1" customWidth="1"/>
    <col min="12553" max="12559" width="5.125" style="1" customWidth="1"/>
    <col min="12560" max="12581" width="6" style="1" customWidth="1"/>
    <col min="12582" max="12800" width="9" style="1"/>
    <col min="12801" max="12801" width="2.875" style="1" customWidth="1"/>
    <col min="12802" max="12806" width="6" style="1" customWidth="1"/>
    <col min="12807" max="12808" width="8.625" style="1" customWidth="1"/>
    <col min="12809" max="12815" width="5.125" style="1" customWidth="1"/>
    <col min="12816" max="12837" width="6" style="1" customWidth="1"/>
    <col min="12838" max="13056" width="9" style="1"/>
    <col min="13057" max="13057" width="2.875" style="1" customWidth="1"/>
    <col min="13058" max="13062" width="6" style="1" customWidth="1"/>
    <col min="13063" max="13064" width="8.625" style="1" customWidth="1"/>
    <col min="13065" max="13071" width="5.125" style="1" customWidth="1"/>
    <col min="13072" max="13093" width="6" style="1" customWidth="1"/>
    <col min="13094" max="13312" width="9" style="1"/>
    <col min="13313" max="13313" width="2.875" style="1" customWidth="1"/>
    <col min="13314" max="13318" width="6" style="1" customWidth="1"/>
    <col min="13319" max="13320" width="8.625" style="1" customWidth="1"/>
    <col min="13321" max="13327" width="5.125" style="1" customWidth="1"/>
    <col min="13328" max="13349" width="6" style="1" customWidth="1"/>
    <col min="13350" max="13568" width="9" style="1"/>
    <col min="13569" max="13569" width="2.875" style="1" customWidth="1"/>
    <col min="13570" max="13574" width="6" style="1" customWidth="1"/>
    <col min="13575" max="13576" width="8.625" style="1" customWidth="1"/>
    <col min="13577" max="13583" width="5.125" style="1" customWidth="1"/>
    <col min="13584" max="13605" width="6" style="1" customWidth="1"/>
    <col min="13606" max="13824" width="9" style="1"/>
    <col min="13825" max="13825" width="2.875" style="1" customWidth="1"/>
    <col min="13826" max="13830" width="6" style="1" customWidth="1"/>
    <col min="13831" max="13832" width="8.625" style="1" customWidth="1"/>
    <col min="13833" max="13839" width="5.125" style="1" customWidth="1"/>
    <col min="13840" max="13861" width="6" style="1" customWidth="1"/>
    <col min="13862" max="14080" width="9" style="1"/>
    <col min="14081" max="14081" width="2.875" style="1" customWidth="1"/>
    <col min="14082" max="14086" width="6" style="1" customWidth="1"/>
    <col min="14087" max="14088" width="8.625" style="1" customWidth="1"/>
    <col min="14089" max="14095" width="5.125" style="1" customWidth="1"/>
    <col min="14096" max="14117" width="6" style="1" customWidth="1"/>
    <col min="14118" max="14336" width="9" style="1"/>
    <col min="14337" max="14337" width="2.875" style="1" customWidth="1"/>
    <col min="14338" max="14342" width="6" style="1" customWidth="1"/>
    <col min="14343" max="14344" width="8.625" style="1" customWidth="1"/>
    <col min="14345" max="14351" width="5.125" style="1" customWidth="1"/>
    <col min="14352" max="14373" width="6" style="1" customWidth="1"/>
    <col min="14374" max="14592" width="9" style="1"/>
    <col min="14593" max="14593" width="2.875" style="1" customWidth="1"/>
    <col min="14594" max="14598" width="6" style="1" customWidth="1"/>
    <col min="14599" max="14600" width="8.625" style="1" customWidth="1"/>
    <col min="14601" max="14607" width="5.125" style="1" customWidth="1"/>
    <col min="14608" max="14629" width="6" style="1" customWidth="1"/>
    <col min="14630" max="14848" width="9" style="1"/>
    <col min="14849" max="14849" width="2.875" style="1" customWidth="1"/>
    <col min="14850" max="14854" width="6" style="1" customWidth="1"/>
    <col min="14855" max="14856" width="8.625" style="1" customWidth="1"/>
    <col min="14857" max="14863" width="5.125" style="1" customWidth="1"/>
    <col min="14864" max="14885" width="6" style="1" customWidth="1"/>
    <col min="14886" max="15104" width="9" style="1"/>
    <col min="15105" max="15105" width="2.875" style="1" customWidth="1"/>
    <col min="15106" max="15110" width="6" style="1" customWidth="1"/>
    <col min="15111" max="15112" width="8.625" style="1" customWidth="1"/>
    <col min="15113" max="15119" width="5.125" style="1" customWidth="1"/>
    <col min="15120" max="15141" width="6" style="1" customWidth="1"/>
    <col min="15142" max="15360" width="9" style="1"/>
    <col min="15361" max="15361" width="2.875" style="1" customWidth="1"/>
    <col min="15362" max="15366" width="6" style="1" customWidth="1"/>
    <col min="15367" max="15368" width="8.625" style="1" customWidth="1"/>
    <col min="15369" max="15375" width="5.125" style="1" customWidth="1"/>
    <col min="15376" max="15397" width="6" style="1" customWidth="1"/>
    <col min="15398" max="15616" width="9" style="1"/>
    <col min="15617" max="15617" width="2.875" style="1" customWidth="1"/>
    <col min="15618" max="15622" width="6" style="1" customWidth="1"/>
    <col min="15623" max="15624" width="8.625" style="1" customWidth="1"/>
    <col min="15625" max="15631" width="5.125" style="1" customWidth="1"/>
    <col min="15632" max="15653" width="6" style="1" customWidth="1"/>
    <col min="15654" max="15872" width="9" style="1"/>
    <col min="15873" max="15873" width="2.875" style="1" customWidth="1"/>
    <col min="15874" max="15878" width="6" style="1" customWidth="1"/>
    <col min="15879" max="15880" width="8.625" style="1" customWidth="1"/>
    <col min="15881" max="15887" width="5.125" style="1" customWidth="1"/>
    <col min="15888" max="15909" width="6" style="1" customWidth="1"/>
    <col min="15910" max="16128" width="9" style="1"/>
    <col min="16129" max="16129" width="2.875" style="1" customWidth="1"/>
    <col min="16130" max="16134" width="6" style="1" customWidth="1"/>
    <col min="16135" max="16136" width="8.625" style="1" customWidth="1"/>
    <col min="16137" max="16143" width="5.125" style="1" customWidth="1"/>
    <col min="16144" max="16165" width="6" style="1" customWidth="1"/>
    <col min="16166" max="16384" width="9" style="1"/>
  </cols>
  <sheetData>
    <row r="1" spans="1:15" ht="6" customHeight="1" x14ac:dyDescent="0.4"/>
    <row r="2" spans="1:15" ht="17.25" x14ac:dyDescent="0.4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4.25" thickBot="1" x14ac:dyDescent="0.45">
      <c r="L3" s="40" t="s">
        <v>60</v>
      </c>
    </row>
    <row r="4" spans="1:15" ht="12.95" customHeight="1" thickBot="1" x14ac:dyDescent="0.45">
      <c r="A4" s="160" t="s">
        <v>0</v>
      </c>
      <c r="B4" s="161"/>
      <c r="C4" s="161"/>
      <c r="D4" s="161"/>
      <c r="E4" s="161"/>
      <c r="F4" s="162"/>
      <c r="G4" s="163"/>
      <c r="H4" s="162"/>
      <c r="I4" s="4" t="s">
        <v>1</v>
      </c>
      <c r="J4" s="4" t="s">
        <v>2</v>
      </c>
      <c r="K4" s="4" t="s">
        <v>3</v>
      </c>
      <c r="L4" s="4" t="s">
        <v>4</v>
      </c>
      <c r="M4" s="4" t="s">
        <v>5</v>
      </c>
      <c r="N4" s="35" t="s">
        <v>6</v>
      </c>
      <c r="O4" s="5" t="s">
        <v>7</v>
      </c>
    </row>
    <row r="5" spans="1:15" ht="12.95" customHeight="1" thickTop="1" x14ac:dyDescent="0.4">
      <c r="A5" s="165" t="s">
        <v>26</v>
      </c>
      <c r="B5" s="144" t="s">
        <v>27</v>
      </c>
      <c r="C5" s="145"/>
      <c r="D5" s="145"/>
      <c r="E5" s="145"/>
      <c r="F5" s="146"/>
      <c r="G5" s="171" t="s">
        <v>28</v>
      </c>
      <c r="H5" s="172"/>
      <c r="I5" s="32">
        <v>3</v>
      </c>
      <c r="J5" s="32">
        <v>6</v>
      </c>
      <c r="K5" s="32">
        <v>4</v>
      </c>
      <c r="L5" s="32">
        <v>4</v>
      </c>
      <c r="M5" s="32">
        <v>1</v>
      </c>
      <c r="N5" s="33">
        <v>1</v>
      </c>
      <c r="O5" s="41">
        <f t="shared" ref="O5:O60" si="0">SUM(I5:N5)</f>
        <v>19</v>
      </c>
    </row>
    <row r="6" spans="1:15" ht="12.95" customHeight="1" x14ac:dyDescent="0.4">
      <c r="A6" s="165"/>
      <c r="B6" s="144"/>
      <c r="C6" s="145"/>
      <c r="D6" s="145"/>
      <c r="E6" s="145"/>
      <c r="F6" s="146"/>
      <c r="G6" s="173" t="s">
        <v>29</v>
      </c>
      <c r="H6" s="174"/>
      <c r="I6" s="31">
        <v>1</v>
      </c>
      <c r="J6" s="31">
        <v>0</v>
      </c>
      <c r="K6" s="31">
        <v>0</v>
      </c>
      <c r="L6" s="31">
        <v>0</v>
      </c>
      <c r="M6" s="31">
        <v>6</v>
      </c>
      <c r="N6" s="34">
        <v>1</v>
      </c>
      <c r="O6" s="42">
        <f t="shared" si="0"/>
        <v>8</v>
      </c>
    </row>
    <row r="7" spans="1:15" ht="12.95" customHeight="1" x14ac:dyDescent="0.4">
      <c r="A7" s="165"/>
      <c r="B7" s="134" t="s">
        <v>30</v>
      </c>
      <c r="C7" s="135"/>
      <c r="D7" s="135"/>
      <c r="E7" s="135"/>
      <c r="F7" s="136"/>
      <c r="G7" s="175" t="s">
        <v>28</v>
      </c>
      <c r="H7" s="176"/>
      <c r="I7" s="43">
        <v>0</v>
      </c>
      <c r="J7" s="43">
        <v>0</v>
      </c>
      <c r="K7" s="43">
        <v>0</v>
      </c>
      <c r="L7" s="43">
        <v>1</v>
      </c>
      <c r="M7" s="43">
        <v>0</v>
      </c>
      <c r="N7" s="44">
        <v>0</v>
      </c>
      <c r="O7" s="41">
        <f t="shared" si="0"/>
        <v>1</v>
      </c>
    </row>
    <row r="8" spans="1:15" ht="12.95" customHeight="1" x14ac:dyDescent="0.4">
      <c r="A8" s="165"/>
      <c r="B8" s="144"/>
      <c r="C8" s="145"/>
      <c r="D8" s="145"/>
      <c r="E8" s="145"/>
      <c r="F8" s="146"/>
      <c r="G8" s="173" t="s">
        <v>31</v>
      </c>
      <c r="H8" s="174"/>
      <c r="I8" s="31">
        <v>3</v>
      </c>
      <c r="J8" s="45">
        <v>6</v>
      </c>
      <c r="K8" s="31">
        <v>0</v>
      </c>
      <c r="L8" s="31">
        <v>1</v>
      </c>
      <c r="M8" s="31">
        <v>0</v>
      </c>
      <c r="N8" s="34">
        <v>0</v>
      </c>
      <c r="O8" s="42">
        <f t="shared" si="0"/>
        <v>10</v>
      </c>
    </row>
    <row r="9" spans="1:15" ht="12.95" customHeight="1" x14ac:dyDescent="0.4">
      <c r="A9" s="165"/>
      <c r="B9" s="134" t="s">
        <v>32</v>
      </c>
      <c r="C9" s="135"/>
      <c r="D9" s="135"/>
      <c r="E9" s="135"/>
      <c r="F9" s="136"/>
      <c r="G9" s="175" t="s">
        <v>33</v>
      </c>
      <c r="H9" s="176"/>
      <c r="I9" s="43">
        <v>5</v>
      </c>
      <c r="J9" s="43">
        <v>4</v>
      </c>
      <c r="K9" s="43">
        <v>1</v>
      </c>
      <c r="L9" s="43">
        <v>3</v>
      </c>
      <c r="M9" s="43">
        <v>0</v>
      </c>
      <c r="N9" s="44">
        <v>0</v>
      </c>
      <c r="O9" s="41">
        <f t="shared" si="0"/>
        <v>13</v>
      </c>
    </row>
    <row r="10" spans="1:15" ht="12.95" customHeight="1" x14ac:dyDescent="0.4">
      <c r="A10" s="165"/>
      <c r="B10" s="144"/>
      <c r="C10" s="145"/>
      <c r="D10" s="145"/>
      <c r="E10" s="145"/>
      <c r="F10" s="146"/>
      <c r="G10" s="173" t="s">
        <v>31</v>
      </c>
      <c r="H10" s="174"/>
      <c r="I10" s="31">
        <v>7</v>
      </c>
      <c r="J10" s="31">
        <v>0</v>
      </c>
      <c r="K10" s="31">
        <v>0</v>
      </c>
      <c r="L10" s="31">
        <v>0</v>
      </c>
      <c r="M10" s="31">
        <v>0</v>
      </c>
      <c r="N10" s="34">
        <v>0</v>
      </c>
      <c r="O10" s="42">
        <f t="shared" si="0"/>
        <v>7</v>
      </c>
    </row>
    <row r="11" spans="1:15" ht="12.95" customHeight="1" x14ac:dyDescent="0.4">
      <c r="A11" s="165"/>
      <c r="B11" s="134" t="s">
        <v>34</v>
      </c>
      <c r="C11" s="135"/>
      <c r="D11" s="135"/>
      <c r="E11" s="135"/>
      <c r="F11" s="136"/>
      <c r="G11" s="175" t="s">
        <v>33</v>
      </c>
      <c r="H11" s="176"/>
      <c r="I11" s="43">
        <v>2</v>
      </c>
      <c r="J11" s="43">
        <v>6</v>
      </c>
      <c r="K11" s="43">
        <v>2</v>
      </c>
      <c r="L11" s="43">
        <v>2</v>
      </c>
      <c r="M11" s="43">
        <v>3</v>
      </c>
      <c r="N11" s="44">
        <v>1</v>
      </c>
      <c r="O11" s="41">
        <f t="shared" si="0"/>
        <v>16</v>
      </c>
    </row>
    <row r="12" spans="1:15" ht="12.95" customHeight="1" x14ac:dyDescent="0.4">
      <c r="A12" s="165"/>
      <c r="B12" s="144"/>
      <c r="C12" s="145"/>
      <c r="D12" s="145"/>
      <c r="E12" s="145"/>
      <c r="F12" s="146"/>
      <c r="G12" s="173" t="s">
        <v>31</v>
      </c>
      <c r="H12" s="174"/>
      <c r="I12" s="31">
        <v>4</v>
      </c>
      <c r="J12" s="31">
        <v>0</v>
      </c>
      <c r="K12" s="31">
        <v>0</v>
      </c>
      <c r="L12" s="31">
        <v>0</v>
      </c>
      <c r="M12" s="31">
        <v>2</v>
      </c>
      <c r="N12" s="34">
        <v>4</v>
      </c>
      <c r="O12" s="42">
        <f t="shared" si="0"/>
        <v>10</v>
      </c>
    </row>
    <row r="13" spans="1:15" ht="12.95" customHeight="1" x14ac:dyDescent="0.4">
      <c r="A13" s="165"/>
      <c r="B13" s="134" t="s">
        <v>35</v>
      </c>
      <c r="C13" s="135"/>
      <c r="D13" s="135"/>
      <c r="E13" s="135"/>
      <c r="F13" s="136"/>
      <c r="G13" s="175" t="s">
        <v>33</v>
      </c>
      <c r="H13" s="176"/>
      <c r="I13" s="43">
        <v>1</v>
      </c>
      <c r="J13" s="43">
        <v>9</v>
      </c>
      <c r="K13" s="43">
        <v>0</v>
      </c>
      <c r="L13" s="46"/>
      <c r="M13" s="46"/>
      <c r="N13" s="47"/>
      <c r="O13" s="41">
        <f t="shared" si="0"/>
        <v>10</v>
      </c>
    </row>
    <row r="14" spans="1:15" ht="12.95" customHeight="1" x14ac:dyDescent="0.4">
      <c r="A14" s="165"/>
      <c r="B14" s="144"/>
      <c r="C14" s="145"/>
      <c r="D14" s="145"/>
      <c r="E14" s="145"/>
      <c r="F14" s="146"/>
      <c r="G14" s="173" t="s">
        <v>31</v>
      </c>
      <c r="H14" s="174"/>
      <c r="I14" s="31">
        <v>8</v>
      </c>
      <c r="J14" s="31">
        <v>1</v>
      </c>
      <c r="K14" s="31">
        <v>1</v>
      </c>
      <c r="L14" s="48"/>
      <c r="M14" s="48"/>
      <c r="N14" s="49"/>
      <c r="O14" s="42">
        <f t="shared" si="0"/>
        <v>10</v>
      </c>
    </row>
    <row r="15" spans="1:15" ht="12.95" customHeight="1" x14ac:dyDescent="0.4">
      <c r="A15" s="165"/>
      <c r="B15" s="134" t="s">
        <v>36</v>
      </c>
      <c r="C15" s="135"/>
      <c r="D15" s="135"/>
      <c r="E15" s="135"/>
      <c r="F15" s="136"/>
      <c r="G15" s="175" t="s">
        <v>33</v>
      </c>
      <c r="H15" s="176"/>
      <c r="I15" s="43">
        <v>1</v>
      </c>
      <c r="J15" s="43">
        <v>1</v>
      </c>
      <c r="K15" s="43">
        <v>0</v>
      </c>
      <c r="L15" s="43">
        <v>1</v>
      </c>
      <c r="M15" s="43">
        <v>0</v>
      </c>
      <c r="N15" s="44">
        <v>0</v>
      </c>
      <c r="O15" s="41">
        <f t="shared" si="0"/>
        <v>3</v>
      </c>
    </row>
    <row r="16" spans="1:15" ht="12.95" customHeight="1" x14ac:dyDescent="0.4">
      <c r="A16" s="165"/>
      <c r="B16" s="144"/>
      <c r="C16" s="145"/>
      <c r="D16" s="145"/>
      <c r="E16" s="145"/>
      <c r="F16" s="146"/>
      <c r="G16" s="173" t="s">
        <v>31</v>
      </c>
      <c r="H16" s="174"/>
      <c r="I16" s="31">
        <v>3</v>
      </c>
      <c r="J16" s="31">
        <v>0</v>
      </c>
      <c r="K16" s="31">
        <v>0</v>
      </c>
      <c r="L16" s="31">
        <v>0</v>
      </c>
      <c r="M16" s="31">
        <v>0</v>
      </c>
      <c r="N16" s="34">
        <v>0</v>
      </c>
      <c r="O16" s="42">
        <f t="shared" si="0"/>
        <v>3</v>
      </c>
    </row>
    <row r="17" spans="1:15" ht="12.95" customHeight="1" x14ac:dyDescent="0.4">
      <c r="A17" s="170"/>
      <c r="B17" s="154" t="s">
        <v>37</v>
      </c>
      <c r="C17" s="155"/>
      <c r="D17" s="155"/>
      <c r="E17" s="155"/>
      <c r="F17" s="155"/>
      <c r="G17" s="177" t="s">
        <v>33</v>
      </c>
      <c r="H17" s="177"/>
      <c r="I17" s="43">
        <v>3</v>
      </c>
      <c r="J17" s="43">
        <v>5</v>
      </c>
      <c r="K17" s="43">
        <v>1</v>
      </c>
      <c r="L17" s="43">
        <v>1</v>
      </c>
      <c r="M17" s="43">
        <v>2</v>
      </c>
      <c r="N17" s="50">
        <v>0</v>
      </c>
      <c r="O17" s="51">
        <f t="shared" si="0"/>
        <v>12</v>
      </c>
    </row>
    <row r="18" spans="1:15" ht="12.95" customHeight="1" x14ac:dyDescent="0.4">
      <c r="A18" s="170"/>
      <c r="B18" s="154"/>
      <c r="C18" s="155"/>
      <c r="D18" s="155"/>
      <c r="E18" s="155"/>
      <c r="F18" s="155"/>
      <c r="G18" s="178" t="s">
        <v>31</v>
      </c>
      <c r="H18" s="178"/>
      <c r="I18" s="52">
        <v>2</v>
      </c>
      <c r="J18" s="52">
        <v>0</v>
      </c>
      <c r="K18" s="52">
        <v>0</v>
      </c>
      <c r="L18" s="52">
        <v>0</v>
      </c>
      <c r="M18" s="52">
        <v>0</v>
      </c>
      <c r="N18" s="53">
        <v>0</v>
      </c>
      <c r="O18" s="54">
        <f t="shared" si="0"/>
        <v>2</v>
      </c>
    </row>
    <row r="19" spans="1:15" ht="12.95" customHeight="1" x14ac:dyDescent="0.4">
      <c r="A19" s="170"/>
      <c r="B19" s="154" t="s">
        <v>38</v>
      </c>
      <c r="C19" s="155"/>
      <c r="D19" s="155"/>
      <c r="E19" s="155"/>
      <c r="F19" s="155"/>
      <c r="G19" s="177" t="s">
        <v>33</v>
      </c>
      <c r="H19" s="177"/>
      <c r="I19" s="43">
        <v>5</v>
      </c>
      <c r="J19" s="43">
        <v>1</v>
      </c>
      <c r="K19" s="43">
        <v>2</v>
      </c>
      <c r="L19" s="43">
        <v>2</v>
      </c>
      <c r="M19" s="43">
        <v>0</v>
      </c>
      <c r="N19" s="50">
        <v>0</v>
      </c>
      <c r="O19" s="51">
        <f t="shared" si="0"/>
        <v>10</v>
      </c>
    </row>
    <row r="20" spans="1:15" ht="12.95" customHeight="1" x14ac:dyDescent="0.4">
      <c r="A20" s="170"/>
      <c r="B20" s="154"/>
      <c r="C20" s="155"/>
      <c r="D20" s="155"/>
      <c r="E20" s="155"/>
      <c r="F20" s="155"/>
      <c r="G20" s="178" t="s">
        <v>31</v>
      </c>
      <c r="H20" s="178"/>
      <c r="I20" s="52">
        <v>3</v>
      </c>
      <c r="J20" s="52">
        <v>1</v>
      </c>
      <c r="K20" s="52">
        <v>0</v>
      </c>
      <c r="L20" s="52">
        <v>0</v>
      </c>
      <c r="M20" s="52">
        <v>0</v>
      </c>
      <c r="N20" s="53">
        <v>0</v>
      </c>
      <c r="O20" s="54">
        <f t="shared" si="0"/>
        <v>4</v>
      </c>
    </row>
    <row r="21" spans="1:15" ht="12.95" customHeight="1" x14ac:dyDescent="0.4">
      <c r="A21" s="170"/>
      <c r="B21" s="134" t="s">
        <v>39</v>
      </c>
      <c r="C21" s="135"/>
      <c r="D21" s="135"/>
      <c r="E21" s="135"/>
      <c r="F21" s="136"/>
      <c r="G21" s="175" t="s">
        <v>33</v>
      </c>
      <c r="H21" s="176"/>
      <c r="I21" s="43">
        <v>7</v>
      </c>
      <c r="J21" s="43">
        <v>4</v>
      </c>
      <c r="K21" s="43">
        <v>1</v>
      </c>
      <c r="L21" s="43">
        <v>1</v>
      </c>
      <c r="M21" s="43">
        <v>0</v>
      </c>
      <c r="N21" s="44">
        <v>0</v>
      </c>
      <c r="O21" s="55">
        <f t="shared" si="0"/>
        <v>13</v>
      </c>
    </row>
    <row r="22" spans="1:15" ht="12.95" customHeight="1" x14ac:dyDescent="0.4">
      <c r="A22" s="170"/>
      <c r="B22" s="144"/>
      <c r="C22" s="145"/>
      <c r="D22" s="145"/>
      <c r="E22" s="145"/>
      <c r="F22" s="146"/>
      <c r="G22" s="181" t="s">
        <v>31</v>
      </c>
      <c r="H22" s="182"/>
      <c r="I22" s="56">
        <v>0</v>
      </c>
      <c r="J22" s="56">
        <v>1</v>
      </c>
      <c r="K22" s="56">
        <v>1</v>
      </c>
      <c r="L22" s="56">
        <v>0</v>
      </c>
      <c r="M22" s="56">
        <v>1</v>
      </c>
      <c r="N22" s="57">
        <v>0</v>
      </c>
      <c r="O22" s="58">
        <f t="shared" si="0"/>
        <v>3</v>
      </c>
    </row>
    <row r="23" spans="1:15" ht="12.95" customHeight="1" x14ac:dyDescent="0.4">
      <c r="A23" s="165"/>
      <c r="B23" s="134" t="s">
        <v>56</v>
      </c>
      <c r="C23" s="135"/>
      <c r="D23" s="135"/>
      <c r="E23" s="135"/>
      <c r="F23" s="136"/>
      <c r="G23" s="175" t="s">
        <v>33</v>
      </c>
      <c r="H23" s="176"/>
      <c r="I23" s="43">
        <v>8</v>
      </c>
      <c r="J23" s="43">
        <v>8</v>
      </c>
      <c r="K23" s="43">
        <v>0</v>
      </c>
      <c r="L23" s="43">
        <v>3</v>
      </c>
      <c r="M23" s="43">
        <v>1</v>
      </c>
      <c r="N23" s="44">
        <v>0</v>
      </c>
      <c r="O23" s="55">
        <f t="shared" si="0"/>
        <v>20</v>
      </c>
    </row>
    <row r="24" spans="1:15" ht="12.95" customHeight="1" thickBot="1" x14ac:dyDescent="0.45">
      <c r="A24" s="165"/>
      <c r="B24" s="144"/>
      <c r="C24" s="145"/>
      <c r="D24" s="145"/>
      <c r="E24" s="145"/>
      <c r="F24" s="146"/>
      <c r="G24" s="181" t="s">
        <v>31</v>
      </c>
      <c r="H24" s="182"/>
      <c r="I24" s="56">
        <v>1</v>
      </c>
      <c r="J24" s="56">
        <v>0</v>
      </c>
      <c r="K24" s="56">
        <v>1</v>
      </c>
      <c r="L24" s="56">
        <v>1</v>
      </c>
      <c r="M24" s="56">
        <v>9</v>
      </c>
      <c r="N24" s="57">
        <v>20</v>
      </c>
      <c r="O24" s="58">
        <f t="shared" si="0"/>
        <v>32</v>
      </c>
    </row>
    <row r="25" spans="1:15" ht="12.95" customHeight="1" x14ac:dyDescent="0.4">
      <c r="A25" s="199" t="s">
        <v>8</v>
      </c>
      <c r="B25" s="201" t="s">
        <v>9</v>
      </c>
      <c r="C25" s="195"/>
      <c r="D25" s="195"/>
      <c r="E25" s="195"/>
      <c r="F25" s="196"/>
      <c r="G25" s="197" t="s">
        <v>33</v>
      </c>
      <c r="H25" s="198"/>
      <c r="I25" s="59"/>
      <c r="J25" s="60">
        <v>12</v>
      </c>
      <c r="K25" s="60">
        <v>3</v>
      </c>
      <c r="L25" s="60">
        <v>0</v>
      </c>
      <c r="M25" s="60">
        <v>0</v>
      </c>
      <c r="N25" s="61">
        <v>1</v>
      </c>
      <c r="O25" s="62">
        <f t="shared" si="0"/>
        <v>16</v>
      </c>
    </row>
    <row r="26" spans="1:15" ht="12.95" customHeight="1" x14ac:dyDescent="0.4">
      <c r="A26" s="170"/>
      <c r="B26" s="137"/>
      <c r="C26" s="138"/>
      <c r="D26" s="138"/>
      <c r="E26" s="138"/>
      <c r="F26" s="139"/>
      <c r="G26" s="173" t="s">
        <v>31</v>
      </c>
      <c r="H26" s="174"/>
      <c r="I26" s="48"/>
      <c r="J26" s="31">
        <v>0</v>
      </c>
      <c r="K26" s="31">
        <v>0</v>
      </c>
      <c r="L26" s="31">
        <v>0</v>
      </c>
      <c r="M26" s="31">
        <v>0</v>
      </c>
      <c r="N26" s="34">
        <v>1</v>
      </c>
      <c r="O26" s="42">
        <f t="shared" si="0"/>
        <v>1</v>
      </c>
    </row>
    <row r="27" spans="1:15" ht="12.95" customHeight="1" x14ac:dyDescent="0.4">
      <c r="A27" s="170"/>
      <c r="B27" s="134" t="s">
        <v>12</v>
      </c>
      <c r="C27" s="135"/>
      <c r="D27" s="135"/>
      <c r="E27" s="135"/>
      <c r="F27" s="136"/>
      <c r="G27" s="175" t="s">
        <v>33</v>
      </c>
      <c r="H27" s="176"/>
      <c r="I27" s="46"/>
      <c r="J27" s="46"/>
      <c r="K27" s="46"/>
      <c r="L27" s="43">
        <v>2</v>
      </c>
      <c r="M27" s="43">
        <v>2</v>
      </c>
      <c r="N27" s="44">
        <v>1</v>
      </c>
      <c r="O27" s="41">
        <f t="shared" si="0"/>
        <v>5</v>
      </c>
    </row>
    <row r="28" spans="1:15" ht="12.95" customHeight="1" x14ac:dyDescent="0.4">
      <c r="A28" s="170"/>
      <c r="B28" s="137"/>
      <c r="C28" s="138"/>
      <c r="D28" s="138"/>
      <c r="E28" s="138"/>
      <c r="F28" s="139"/>
      <c r="G28" s="173" t="s">
        <v>31</v>
      </c>
      <c r="H28" s="174"/>
      <c r="I28" s="48"/>
      <c r="J28" s="48"/>
      <c r="K28" s="48"/>
      <c r="L28" s="31">
        <v>5</v>
      </c>
      <c r="M28" s="31">
        <v>2</v>
      </c>
      <c r="N28" s="34">
        <v>0</v>
      </c>
      <c r="O28" s="42">
        <f t="shared" si="0"/>
        <v>7</v>
      </c>
    </row>
    <row r="29" spans="1:15" ht="12.95" customHeight="1" x14ac:dyDescent="0.4">
      <c r="A29" s="170"/>
      <c r="B29" s="144" t="s">
        <v>40</v>
      </c>
      <c r="C29" s="145"/>
      <c r="D29" s="145"/>
      <c r="E29" s="145"/>
      <c r="F29" s="146"/>
      <c r="G29" s="179" t="s">
        <v>33</v>
      </c>
      <c r="H29" s="180"/>
      <c r="I29" s="63"/>
      <c r="J29" s="43">
        <v>4</v>
      </c>
      <c r="K29" s="43">
        <v>3</v>
      </c>
      <c r="L29" s="32">
        <v>1</v>
      </c>
      <c r="M29" s="32">
        <v>1</v>
      </c>
      <c r="N29" s="33">
        <v>0</v>
      </c>
      <c r="O29" s="41">
        <f t="shared" si="0"/>
        <v>9</v>
      </c>
    </row>
    <row r="30" spans="1:15" ht="12.95" customHeight="1" x14ac:dyDescent="0.4">
      <c r="A30" s="170"/>
      <c r="B30" s="144"/>
      <c r="C30" s="145"/>
      <c r="D30" s="145"/>
      <c r="E30" s="145"/>
      <c r="F30" s="146"/>
      <c r="G30" s="181" t="s">
        <v>31</v>
      </c>
      <c r="H30" s="182"/>
      <c r="I30" s="64"/>
      <c r="J30" s="56">
        <v>2</v>
      </c>
      <c r="K30" s="56">
        <v>3</v>
      </c>
      <c r="L30" s="56">
        <v>1</v>
      </c>
      <c r="M30" s="56">
        <v>0</v>
      </c>
      <c r="N30" s="57">
        <v>0</v>
      </c>
      <c r="O30" s="58">
        <f t="shared" si="0"/>
        <v>6</v>
      </c>
    </row>
    <row r="31" spans="1:15" ht="12.95" customHeight="1" x14ac:dyDescent="0.4">
      <c r="A31" s="170"/>
      <c r="B31" s="134" t="s">
        <v>14</v>
      </c>
      <c r="C31" s="135"/>
      <c r="D31" s="135"/>
      <c r="E31" s="135"/>
      <c r="F31" s="136"/>
      <c r="G31" s="175" t="s">
        <v>33</v>
      </c>
      <c r="H31" s="176"/>
      <c r="I31" s="46"/>
      <c r="J31" s="46"/>
      <c r="K31" s="46"/>
      <c r="L31" s="43">
        <v>1</v>
      </c>
      <c r="M31" s="43">
        <v>0</v>
      </c>
      <c r="N31" s="44">
        <v>2</v>
      </c>
      <c r="O31" s="55">
        <f>SUM(I31:N31)</f>
        <v>3</v>
      </c>
    </row>
    <row r="32" spans="1:15" ht="12.95" customHeight="1" x14ac:dyDescent="0.4">
      <c r="A32" s="170"/>
      <c r="B32" s="137"/>
      <c r="C32" s="138"/>
      <c r="D32" s="138"/>
      <c r="E32" s="138"/>
      <c r="F32" s="139"/>
      <c r="G32" s="173" t="s">
        <v>31</v>
      </c>
      <c r="H32" s="174"/>
      <c r="I32" s="48"/>
      <c r="J32" s="48"/>
      <c r="K32" s="48"/>
      <c r="L32" s="31">
        <v>14</v>
      </c>
      <c r="M32" s="31">
        <v>1</v>
      </c>
      <c r="N32" s="34">
        <v>0</v>
      </c>
      <c r="O32" s="42">
        <f>SUM(I32:N32)</f>
        <v>15</v>
      </c>
    </row>
    <row r="33" spans="1:15" ht="12.95" customHeight="1" x14ac:dyDescent="0.4">
      <c r="A33" s="170"/>
      <c r="B33" s="134" t="s">
        <v>15</v>
      </c>
      <c r="C33" s="135"/>
      <c r="D33" s="135"/>
      <c r="E33" s="135"/>
      <c r="F33" s="136"/>
      <c r="G33" s="175" t="s">
        <v>33</v>
      </c>
      <c r="H33" s="176"/>
      <c r="I33" s="46"/>
      <c r="J33" s="43">
        <v>1</v>
      </c>
      <c r="K33" s="43">
        <v>2</v>
      </c>
      <c r="L33" s="43">
        <v>1</v>
      </c>
      <c r="M33" s="43">
        <v>0</v>
      </c>
      <c r="N33" s="44">
        <v>0</v>
      </c>
      <c r="O33" s="41">
        <f>SUM(I33:N33)</f>
        <v>4</v>
      </c>
    </row>
    <row r="34" spans="1:15" ht="12.95" customHeight="1" x14ac:dyDescent="0.4">
      <c r="A34" s="170"/>
      <c r="B34" s="137"/>
      <c r="C34" s="138"/>
      <c r="D34" s="138"/>
      <c r="E34" s="138"/>
      <c r="F34" s="139"/>
      <c r="G34" s="173" t="s">
        <v>31</v>
      </c>
      <c r="H34" s="174"/>
      <c r="I34" s="48"/>
      <c r="J34" s="31">
        <v>1</v>
      </c>
      <c r="K34" s="31">
        <v>2</v>
      </c>
      <c r="L34" s="31">
        <v>1</v>
      </c>
      <c r="M34" s="31">
        <v>0</v>
      </c>
      <c r="N34" s="34">
        <v>0</v>
      </c>
      <c r="O34" s="42">
        <f>SUM(I34:N34)</f>
        <v>4</v>
      </c>
    </row>
    <row r="35" spans="1:15" ht="12.95" customHeight="1" x14ac:dyDescent="0.4">
      <c r="A35" s="170"/>
      <c r="B35" s="183" t="s">
        <v>41</v>
      </c>
      <c r="C35" s="135"/>
      <c r="D35" s="135"/>
      <c r="E35" s="135"/>
      <c r="F35" s="136"/>
      <c r="G35" s="175" t="s">
        <v>33</v>
      </c>
      <c r="H35" s="176"/>
      <c r="I35" s="43">
        <v>2</v>
      </c>
      <c r="J35" s="43">
        <v>8</v>
      </c>
      <c r="K35" s="43">
        <v>1</v>
      </c>
      <c r="L35" s="43">
        <v>1</v>
      </c>
      <c r="M35" s="43">
        <v>0</v>
      </c>
      <c r="N35" s="44">
        <v>0</v>
      </c>
      <c r="O35" s="55">
        <f t="shared" si="0"/>
        <v>12</v>
      </c>
    </row>
    <row r="36" spans="1:15" ht="12.95" customHeight="1" x14ac:dyDescent="0.4">
      <c r="A36" s="170"/>
      <c r="B36" s="184"/>
      <c r="C36" s="185"/>
      <c r="D36" s="185"/>
      <c r="E36" s="185"/>
      <c r="F36" s="186"/>
      <c r="G36" s="187" t="s">
        <v>31</v>
      </c>
      <c r="H36" s="188"/>
      <c r="I36" s="65">
        <v>1</v>
      </c>
      <c r="J36" s="66">
        <v>1</v>
      </c>
      <c r="K36" s="66">
        <v>1</v>
      </c>
      <c r="L36" s="66">
        <v>1</v>
      </c>
      <c r="M36" s="66">
        <v>0</v>
      </c>
      <c r="N36" s="67">
        <v>1</v>
      </c>
      <c r="O36" s="68">
        <f t="shared" si="0"/>
        <v>5</v>
      </c>
    </row>
    <row r="37" spans="1:15" ht="12.95" customHeight="1" x14ac:dyDescent="0.4">
      <c r="A37" s="170"/>
      <c r="B37" s="154" t="s">
        <v>42</v>
      </c>
      <c r="C37" s="155"/>
      <c r="D37" s="155"/>
      <c r="E37" s="155"/>
      <c r="F37" s="155"/>
      <c r="G37" s="177" t="s">
        <v>33</v>
      </c>
      <c r="H37" s="177"/>
      <c r="I37" s="43">
        <v>4</v>
      </c>
      <c r="J37" s="43">
        <v>12</v>
      </c>
      <c r="K37" s="43">
        <v>1</v>
      </c>
      <c r="L37" s="43">
        <v>0</v>
      </c>
      <c r="M37" s="43">
        <v>0</v>
      </c>
      <c r="N37" s="44">
        <v>0</v>
      </c>
      <c r="O37" s="55">
        <f t="shared" si="0"/>
        <v>17</v>
      </c>
    </row>
    <row r="38" spans="1:15" ht="12.95" customHeight="1" x14ac:dyDescent="0.4">
      <c r="A38" s="170"/>
      <c r="B38" s="154"/>
      <c r="C38" s="155"/>
      <c r="D38" s="155"/>
      <c r="E38" s="155"/>
      <c r="F38" s="155"/>
      <c r="G38" s="178" t="s">
        <v>31</v>
      </c>
      <c r="H38" s="178"/>
      <c r="I38" s="52">
        <v>8</v>
      </c>
      <c r="J38" s="52">
        <v>0</v>
      </c>
      <c r="K38" s="52">
        <v>0</v>
      </c>
      <c r="L38" s="52">
        <v>0</v>
      </c>
      <c r="M38" s="52">
        <v>0</v>
      </c>
      <c r="N38" s="69">
        <v>0</v>
      </c>
      <c r="O38" s="70">
        <f t="shared" si="0"/>
        <v>8</v>
      </c>
    </row>
    <row r="39" spans="1:15" ht="12.95" customHeight="1" x14ac:dyDescent="0.4">
      <c r="A39" s="170"/>
      <c r="B39" s="154" t="s">
        <v>17</v>
      </c>
      <c r="C39" s="155"/>
      <c r="D39" s="155"/>
      <c r="E39" s="155"/>
      <c r="F39" s="155"/>
      <c r="G39" s="177" t="s">
        <v>33</v>
      </c>
      <c r="H39" s="177"/>
      <c r="I39" s="46"/>
      <c r="J39" s="46"/>
      <c r="K39" s="46"/>
      <c r="L39" s="43">
        <v>0</v>
      </c>
      <c r="M39" s="43">
        <v>0</v>
      </c>
      <c r="N39" s="44">
        <v>0</v>
      </c>
      <c r="O39" s="55">
        <f t="shared" si="0"/>
        <v>0</v>
      </c>
    </row>
    <row r="40" spans="1:15" ht="12.95" customHeight="1" x14ac:dyDescent="0.4">
      <c r="A40" s="170"/>
      <c r="B40" s="154"/>
      <c r="C40" s="155"/>
      <c r="D40" s="155"/>
      <c r="E40" s="155"/>
      <c r="F40" s="155"/>
      <c r="G40" s="178" t="s">
        <v>31</v>
      </c>
      <c r="H40" s="178"/>
      <c r="I40" s="71"/>
      <c r="J40" s="71"/>
      <c r="K40" s="71"/>
      <c r="L40" s="52">
        <v>0</v>
      </c>
      <c r="M40" s="52">
        <v>1</v>
      </c>
      <c r="N40" s="69">
        <v>1</v>
      </c>
      <c r="O40" s="70">
        <f t="shared" si="0"/>
        <v>2</v>
      </c>
    </row>
    <row r="41" spans="1:15" ht="12.95" customHeight="1" x14ac:dyDescent="0.4">
      <c r="A41" s="170"/>
      <c r="B41" s="154" t="s">
        <v>18</v>
      </c>
      <c r="C41" s="155"/>
      <c r="D41" s="155"/>
      <c r="E41" s="155"/>
      <c r="F41" s="155"/>
      <c r="G41" s="177" t="s">
        <v>33</v>
      </c>
      <c r="H41" s="177"/>
      <c r="I41" s="46"/>
      <c r="J41" s="46"/>
      <c r="K41" s="43">
        <v>8</v>
      </c>
      <c r="L41" s="43">
        <v>0</v>
      </c>
      <c r="M41" s="43">
        <v>0</v>
      </c>
      <c r="N41" s="44">
        <v>0</v>
      </c>
      <c r="O41" s="55">
        <f t="shared" si="0"/>
        <v>8</v>
      </c>
    </row>
    <row r="42" spans="1:15" ht="12.95" customHeight="1" x14ac:dyDescent="0.4">
      <c r="A42" s="170"/>
      <c r="B42" s="154"/>
      <c r="C42" s="155"/>
      <c r="D42" s="155"/>
      <c r="E42" s="155"/>
      <c r="F42" s="155"/>
      <c r="G42" s="178" t="s">
        <v>31</v>
      </c>
      <c r="H42" s="178"/>
      <c r="I42" s="71"/>
      <c r="J42" s="71"/>
      <c r="K42" s="52">
        <v>9</v>
      </c>
      <c r="L42" s="52">
        <v>2</v>
      </c>
      <c r="M42" s="52">
        <v>2</v>
      </c>
      <c r="N42" s="69">
        <v>2</v>
      </c>
      <c r="O42" s="70">
        <f t="shared" si="0"/>
        <v>15</v>
      </c>
    </row>
    <row r="43" spans="1:15" ht="12.95" customHeight="1" x14ac:dyDescent="0.4">
      <c r="A43" s="170"/>
      <c r="B43" s="144" t="s">
        <v>43</v>
      </c>
      <c r="C43" s="145"/>
      <c r="D43" s="145"/>
      <c r="E43" s="145"/>
      <c r="F43" s="146"/>
      <c r="G43" s="179" t="s">
        <v>28</v>
      </c>
      <c r="H43" s="180"/>
      <c r="I43" s="32">
        <v>2</v>
      </c>
      <c r="J43" s="32">
        <v>6</v>
      </c>
      <c r="K43" s="32">
        <v>0</v>
      </c>
      <c r="L43" s="32">
        <v>0</v>
      </c>
      <c r="M43" s="32">
        <v>0</v>
      </c>
      <c r="N43" s="33">
        <v>0</v>
      </c>
      <c r="O43" s="41">
        <f t="shared" si="0"/>
        <v>8</v>
      </c>
    </row>
    <row r="44" spans="1:15" ht="12.95" customHeight="1" x14ac:dyDescent="0.4">
      <c r="A44" s="170"/>
      <c r="B44" s="144"/>
      <c r="C44" s="145"/>
      <c r="D44" s="145"/>
      <c r="E44" s="145"/>
      <c r="F44" s="146"/>
      <c r="G44" s="173" t="s">
        <v>31</v>
      </c>
      <c r="H44" s="174"/>
      <c r="I44" s="31">
        <v>2</v>
      </c>
      <c r="J44" s="31">
        <v>1</v>
      </c>
      <c r="K44" s="31">
        <v>9</v>
      </c>
      <c r="L44" s="31">
        <v>2</v>
      </c>
      <c r="M44" s="31">
        <v>7</v>
      </c>
      <c r="N44" s="34">
        <v>1</v>
      </c>
      <c r="O44" s="42">
        <f t="shared" si="0"/>
        <v>22</v>
      </c>
    </row>
    <row r="45" spans="1:15" ht="12.95" customHeight="1" x14ac:dyDescent="0.4">
      <c r="A45" s="170"/>
      <c r="B45" s="134" t="s">
        <v>44</v>
      </c>
      <c r="C45" s="135"/>
      <c r="D45" s="135"/>
      <c r="E45" s="135"/>
      <c r="F45" s="136"/>
      <c r="G45" s="175" t="s">
        <v>33</v>
      </c>
      <c r="H45" s="176"/>
      <c r="I45" s="43">
        <v>9</v>
      </c>
      <c r="J45" s="43">
        <v>12</v>
      </c>
      <c r="K45" s="43">
        <v>0</v>
      </c>
      <c r="L45" s="43">
        <v>8</v>
      </c>
      <c r="M45" s="43">
        <v>0</v>
      </c>
      <c r="N45" s="44">
        <v>0</v>
      </c>
      <c r="O45" s="55">
        <f t="shared" si="0"/>
        <v>29</v>
      </c>
    </row>
    <row r="46" spans="1:15" ht="12.95" customHeight="1" x14ac:dyDescent="0.4">
      <c r="A46" s="170"/>
      <c r="B46" s="137"/>
      <c r="C46" s="138"/>
      <c r="D46" s="138"/>
      <c r="E46" s="138"/>
      <c r="F46" s="139"/>
      <c r="G46" s="173" t="s">
        <v>31</v>
      </c>
      <c r="H46" s="174"/>
      <c r="I46" s="31">
        <v>3</v>
      </c>
      <c r="J46" s="31">
        <v>0</v>
      </c>
      <c r="K46" s="31">
        <v>1</v>
      </c>
      <c r="L46" s="31">
        <v>0</v>
      </c>
      <c r="M46" s="31">
        <v>0</v>
      </c>
      <c r="N46" s="34">
        <v>0</v>
      </c>
      <c r="O46" s="42">
        <f t="shared" si="0"/>
        <v>4</v>
      </c>
    </row>
    <row r="47" spans="1:15" ht="12.95" customHeight="1" x14ac:dyDescent="0.4">
      <c r="A47" s="170"/>
      <c r="B47" s="134" t="s">
        <v>19</v>
      </c>
      <c r="C47" s="135"/>
      <c r="D47" s="135"/>
      <c r="E47" s="135"/>
      <c r="F47" s="136"/>
      <c r="G47" s="189" t="s">
        <v>33</v>
      </c>
      <c r="H47" s="180"/>
      <c r="I47" s="46"/>
      <c r="J47" s="46"/>
      <c r="K47" s="32">
        <v>4</v>
      </c>
      <c r="L47" s="32">
        <v>0</v>
      </c>
      <c r="M47" s="32">
        <v>0</v>
      </c>
      <c r="N47" s="33">
        <v>5</v>
      </c>
      <c r="O47" s="41">
        <f>SUM(I47:N47)</f>
        <v>9</v>
      </c>
    </row>
    <row r="48" spans="1:15" ht="12.95" customHeight="1" thickBot="1" x14ac:dyDescent="0.45">
      <c r="A48" s="200"/>
      <c r="B48" s="147"/>
      <c r="C48" s="148"/>
      <c r="D48" s="148"/>
      <c r="E48" s="148"/>
      <c r="F48" s="149"/>
      <c r="G48" s="190" t="s">
        <v>31</v>
      </c>
      <c r="H48" s="191"/>
      <c r="I48" s="71"/>
      <c r="J48" s="71"/>
      <c r="K48" s="72">
        <v>7</v>
      </c>
      <c r="L48" s="72">
        <v>3</v>
      </c>
      <c r="M48" s="72">
        <v>0</v>
      </c>
      <c r="N48" s="73">
        <v>0</v>
      </c>
      <c r="O48" s="74">
        <f>SUM(I48:N48)</f>
        <v>10</v>
      </c>
    </row>
    <row r="49" spans="1:15" ht="12.95" customHeight="1" x14ac:dyDescent="0.4">
      <c r="A49" s="192" t="s">
        <v>45</v>
      </c>
      <c r="B49" s="195" t="s">
        <v>46</v>
      </c>
      <c r="C49" s="195"/>
      <c r="D49" s="195"/>
      <c r="E49" s="195"/>
      <c r="F49" s="196"/>
      <c r="G49" s="197" t="s">
        <v>33</v>
      </c>
      <c r="H49" s="198"/>
      <c r="I49" s="43">
        <v>0</v>
      </c>
      <c r="J49" s="60">
        <v>1</v>
      </c>
      <c r="K49" s="60">
        <v>1</v>
      </c>
      <c r="L49" s="59"/>
      <c r="M49" s="59"/>
      <c r="N49" s="75"/>
      <c r="O49" s="62">
        <f t="shared" si="0"/>
        <v>2</v>
      </c>
    </row>
    <row r="50" spans="1:15" ht="12.95" customHeight="1" x14ac:dyDescent="0.4">
      <c r="A50" s="193"/>
      <c r="B50" s="138"/>
      <c r="C50" s="138"/>
      <c r="D50" s="138"/>
      <c r="E50" s="138"/>
      <c r="F50" s="139"/>
      <c r="G50" s="173" t="s">
        <v>31</v>
      </c>
      <c r="H50" s="174"/>
      <c r="I50" s="52">
        <v>3</v>
      </c>
      <c r="J50" s="52">
        <v>4</v>
      </c>
      <c r="K50" s="52">
        <v>0</v>
      </c>
      <c r="L50" s="71"/>
      <c r="M50" s="71"/>
      <c r="N50" s="76"/>
      <c r="O50" s="70">
        <f t="shared" si="0"/>
        <v>7</v>
      </c>
    </row>
    <row r="51" spans="1:15" ht="12.95" customHeight="1" x14ac:dyDescent="0.4">
      <c r="A51" s="193"/>
      <c r="B51" s="135" t="s">
        <v>47</v>
      </c>
      <c r="C51" s="135"/>
      <c r="D51" s="135"/>
      <c r="E51" s="135"/>
      <c r="F51" s="136"/>
      <c r="G51" s="175" t="s">
        <v>33</v>
      </c>
      <c r="H51" s="176"/>
      <c r="I51" s="43">
        <v>2</v>
      </c>
      <c r="J51" s="43">
        <v>1</v>
      </c>
      <c r="K51" s="43">
        <v>0</v>
      </c>
      <c r="L51" s="63"/>
      <c r="M51" s="63"/>
      <c r="N51" s="77"/>
      <c r="O51" s="41">
        <f t="shared" si="0"/>
        <v>3</v>
      </c>
    </row>
    <row r="52" spans="1:15" ht="12.95" customHeight="1" x14ac:dyDescent="0.4">
      <c r="A52" s="193"/>
      <c r="B52" s="138"/>
      <c r="C52" s="138"/>
      <c r="D52" s="138"/>
      <c r="E52" s="138"/>
      <c r="F52" s="139"/>
      <c r="G52" s="173" t="s">
        <v>31</v>
      </c>
      <c r="H52" s="174"/>
      <c r="I52" s="52">
        <v>1</v>
      </c>
      <c r="J52" s="52">
        <v>2</v>
      </c>
      <c r="K52" s="52">
        <v>2</v>
      </c>
      <c r="L52" s="71"/>
      <c r="M52" s="71"/>
      <c r="N52" s="76"/>
      <c r="O52" s="70">
        <f t="shared" si="0"/>
        <v>5</v>
      </c>
    </row>
    <row r="53" spans="1:15" ht="12.95" customHeight="1" x14ac:dyDescent="0.4">
      <c r="A53" s="193"/>
      <c r="B53" s="202" t="s">
        <v>48</v>
      </c>
      <c r="C53" s="155"/>
      <c r="D53" s="155"/>
      <c r="E53" s="155"/>
      <c r="F53" s="155"/>
      <c r="G53" s="177" t="s">
        <v>33</v>
      </c>
      <c r="H53" s="177"/>
      <c r="I53" s="43">
        <v>2</v>
      </c>
      <c r="J53" s="43">
        <v>2</v>
      </c>
      <c r="K53" s="43">
        <v>0</v>
      </c>
      <c r="L53" s="46"/>
      <c r="M53" s="46"/>
      <c r="N53" s="78"/>
      <c r="O53" s="55">
        <f t="shared" si="0"/>
        <v>4</v>
      </c>
    </row>
    <row r="54" spans="1:15" ht="12.95" customHeight="1" x14ac:dyDescent="0.4">
      <c r="A54" s="193"/>
      <c r="B54" s="202"/>
      <c r="C54" s="155"/>
      <c r="D54" s="155"/>
      <c r="E54" s="155"/>
      <c r="F54" s="155"/>
      <c r="G54" s="178" t="s">
        <v>29</v>
      </c>
      <c r="H54" s="178"/>
      <c r="I54" s="52">
        <v>2</v>
      </c>
      <c r="J54" s="52">
        <v>4</v>
      </c>
      <c r="K54" s="52">
        <v>0</v>
      </c>
      <c r="L54" s="71"/>
      <c r="M54" s="71"/>
      <c r="N54" s="79"/>
      <c r="O54" s="70">
        <f t="shared" si="0"/>
        <v>6</v>
      </c>
    </row>
    <row r="55" spans="1:15" ht="12.95" customHeight="1" x14ac:dyDescent="0.4">
      <c r="A55" s="193"/>
      <c r="B55" s="202" t="s">
        <v>49</v>
      </c>
      <c r="C55" s="155"/>
      <c r="D55" s="155"/>
      <c r="E55" s="155"/>
      <c r="F55" s="155"/>
      <c r="G55" s="177" t="s">
        <v>33</v>
      </c>
      <c r="H55" s="177"/>
      <c r="I55" s="43">
        <v>2</v>
      </c>
      <c r="J55" s="43">
        <v>2</v>
      </c>
      <c r="K55" s="43">
        <v>0</v>
      </c>
      <c r="L55" s="46"/>
      <c r="M55" s="46"/>
      <c r="N55" s="78"/>
      <c r="O55" s="55">
        <f t="shared" si="0"/>
        <v>4</v>
      </c>
    </row>
    <row r="56" spans="1:15" ht="12.95" customHeight="1" x14ac:dyDescent="0.4">
      <c r="A56" s="193"/>
      <c r="B56" s="202"/>
      <c r="C56" s="155"/>
      <c r="D56" s="155"/>
      <c r="E56" s="155"/>
      <c r="F56" s="155"/>
      <c r="G56" s="178" t="s">
        <v>29</v>
      </c>
      <c r="H56" s="178"/>
      <c r="I56" s="52">
        <v>1</v>
      </c>
      <c r="J56" s="52">
        <v>0</v>
      </c>
      <c r="K56" s="52">
        <v>0</v>
      </c>
      <c r="L56" s="71"/>
      <c r="M56" s="71"/>
      <c r="N56" s="79"/>
      <c r="O56" s="70">
        <f t="shared" si="0"/>
        <v>1</v>
      </c>
    </row>
    <row r="57" spans="1:15" ht="12.95" customHeight="1" x14ac:dyDescent="0.4">
      <c r="A57" s="193"/>
      <c r="B57" s="202" t="s">
        <v>50</v>
      </c>
      <c r="C57" s="155"/>
      <c r="D57" s="155"/>
      <c r="E57" s="155"/>
      <c r="F57" s="155"/>
      <c r="G57" s="177" t="s">
        <v>33</v>
      </c>
      <c r="H57" s="177"/>
      <c r="I57" s="43">
        <v>2</v>
      </c>
      <c r="J57" s="43">
        <v>3</v>
      </c>
      <c r="K57" s="43">
        <v>3</v>
      </c>
      <c r="L57" s="46"/>
      <c r="M57" s="46"/>
      <c r="N57" s="78"/>
      <c r="O57" s="55">
        <f t="shared" si="0"/>
        <v>8</v>
      </c>
    </row>
    <row r="58" spans="1:15" ht="12.95" customHeight="1" x14ac:dyDescent="0.4">
      <c r="A58" s="193"/>
      <c r="B58" s="202"/>
      <c r="C58" s="155"/>
      <c r="D58" s="155"/>
      <c r="E58" s="155"/>
      <c r="F58" s="155"/>
      <c r="G58" s="178" t="s">
        <v>29</v>
      </c>
      <c r="H58" s="178"/>
      <c r="I58" s="52">
        <v>1</v>
      </c>
      <c r="J58" s="52">
        <v>2</v>
      </c>
      <c r="K58" s="52">
        <v>1</v>
      </c>
      <c r="L58" s="71"/>
      <c r="M58" s="71"/>
      <c r="N58" s="79"/>
      <c r="O58" s="70">
        <f t="shared" si="0"/>
        <v>4</v>
      </c>
    </row>
    <row r="59" spans="1:15" ht="12.95" customHeight="1" x14ac:dyDescent="0.4">
      <c r="A59" s="193"/>
      <c r="B59" s="145" t="s">
        <v>51</v>
      </c>
      <c r="C59" s="145"/>
      <c r="D59" s="145"/>
      <c r="E59" s="145"/>
      <c r="F59" s="146"/>
      <c r="G59" s="179" t="s">
        <v>33</v>
      </c>
      <c r="H59" s="180"/>
      <c r="I59" s="32">
        <v>0</v>
      </c>
      <c r="J59" s="32">
        <v>5</v>
      </c>
      <c r="K59" s="32">
        <v>0</v>
      </c>
      <c r="L59" s="63"/>
      <c r="M59" s="63"/>
      <c r="N59" s="77"/>
      <c r="O59" s="41">
        <f t="shared" si="0"/>
        <v>5</v>
      </c>
    </row>
    <row r="60" spans="1:15" ht="12.95" customHeight="1" thickBot="1" x14ac:dyDescent="0.45">
      <c r="A60" s="194"/>
      <c r="B60" s="148"/>
      <c r="C60" s="148"/>
      <c r="D60" s="148"/>
      <c r="E60" s="148"/>
      <c r="F60" s="149"/>
      <c r="G60" s="203" t="s">
        <v>29</v>
      </c>
      <c r="H60" s="191"/>
      <c r="I60" s="80">
        <v>0</v>
      </c>
      <c r="J60" s="80">
        <v>0</v>
      </c>
      <c r="K60" s="80">
        <v>0</v>
      </c>
      <c r="L60" s="81"/>
      <c r="M60" s="81"/>
      <c r="N60" s="82"/>
      <c r="O60" s="74">
        <f t="shared" si="0"/>
        <v>0</v>
      </c>
    </row>
    <row r="61" spans="1:15" ht="15" customHeight="1" x14ac:dyDescent="0.4">
      <c r="A61" s="125" t="s">
        <v>20</v>
      </c>
      <c r="B61" s="126"/>
      <c r="C61" s="126"/>
      <c r="D61" s="126"/>
      <c r="E61" s="126"/>
      <c r="F61" s="126"/>
      <c r="G61" s="126"/>
      <c r="H61" s="127"/>
      <c r="I61" s="9">
        <v>69</v>
      </c>
      <c r="J61" s="29">
        <v>173</v>
      </c>
      <c r="K61" s="29">
        <v>59</v>
      </c>
      <c r="L61" s="9">
        <v>54</v>
      </c>
      <c r="M61" s="9">
        <v>28</v>
      </c>
      <c r="N61" s="26">
        <v>25</v>
      </c>
      <c r="O61" s="11">
        <f>SUM(I61:N61)</f>
        <v>408</v>
      </c>
    </row>
    <row r="62" spans="1:15" ht="15" customHeight="1" x14ac:dyDescent="0.4">
      <c r="A62" s="128" t="s">
        <v>52</v>
      </c>
      <c r="B62" s="129"/>
      <c r="C62" s="129"/>
      <c r="D62" s="129"/>
      <c r="E62" s="129"/>
      <c r="F62" s="129"/>
      <c r="G62" s="129"/>
      <c r="H62" s="130"/>
      <c r="I62" s="14">
        <f>SUM(I5,I7,I9,I11,I13,I15,I17,I19,I21,I23,I35,I37,I43,I45,I49,I51,I53,I55,I57,I59)</f>
        <v>60</v>
      </c>
      <c r="J62" s="30">
        <f>SUM(J59,J57,J55,J53,J51,J49,J45,J43,J37,J35,J33,J29,J25,J23,J21,J19,J17,J15,J13,J11,J9,J7,J5)</f>
        <v>113</v>
      </c>
      <c r="K62" s="30">
        <f>SUM(K5,K7,K9,K11,K13,K15,K17,K19,K21,K23,K25,K29,K33,K35,K37,K41,K43,K45,K47,K49,K51,K53,K55,K57,K59)</f>
        <v>37</v>
      </c>
      <c r="L62" s="14">
        <f>SUM(L5,L7,L9,L11,L15,L17,L19,L21,L23,L25,L27,L29,L31,L33,L35,L37,L39,L41,L43,L45,L47)</f>
        <v>32</v>
      </c>
      <c r="M62" s="14">
        <f>SUM(M5,M7,M9,M11,M15,M17,M19,M21,M23,M25,M27,M29,M31,M33,M35,M37,M39,M41,M43,M45,M47)</f>
        <v>10</v>
      </c>
      <c r="N62" s="14">
        <f>SUM(N5,N7,N9,N11,N15,N17,N19,N21,N23,N25,N27,N29,N31,N33,N35,N37,N39,N41,N43,N45,N47)</f>
        <v>11</v>
      </c>
      <c r="O62" s="11">
        <f>SUM(I62:N62)</f>
        <v>263</v>
      </c>
    </row>
    <row r="63" spans="1:15" ht="15" customHeight="1" x14ac:dyDescent="0.4">
      <c r="A63" s="128" t="s">
        <v>53</v>
      </c>
      <c r="B63" s="129"/>
      <c r="C63" s="129"/>
      <c r="D63" s="129"/>
      <c r="E63" s="129"/>
      <c r="F63" s="129"/>
      <c r="G63" s="129"/>
      <c r="H63" s="130"/>
      <c r="I63" s="19">
        <f t="shared" ref="I63:N63" si="1">I61-I62</f>
        <v>9</v>
      </c>
      <c r="J63" s="19">
        <f t="shared" si="1"/>
        <v>60</v>
      </c>
      <c r="K63" s="19">
        <f t="shared" si="1"/>
        <v>22</v>
      </c>
      <c r="L63" s="19">
        <f t="shared" si="1"/>
        <v>22</v>
      </c>
      <c r="M63" s="19">
        <f t="shared" si="1"/>
        <v>18</v>
      </c>
      <c r="N63" s="19">
        <f t="shared" si="1"/>
        <v>14</v>
      </c>
      <c r="O63" s="27">
        <f>SUM(I63:N63)</f>
        <v>145</v>
      </c>
    </row>
    <row r="64" spans="1:15" ht="15" customHeight="1" thickBot="1" x14ac:dyDescent="0.45">
      <c r="A64" s="131" t="s">
        <v>54</v>
      </c>
      <c r="B64" s="132"/>
      <c r="C64" s="132"/>
      <c r="D64" s="132"/>
      <c r="E64" s="132"/>
      <c r="F64" s="132"/>
      <c r="G64" s="132"/>
      <c r="H64" s="132"/>
      <c r="I64" s="23">
        <f>SUM(I6,I8,I10,I12,I14,I16,I18,I20,I22,I24,I36,I38,I44,I46,I50,I52,I54,I56,I58,I60)</f>
        <v>54</v>
      </c>
      <c r="J64" s="23">
        <f>J6+J8+J10+J12+J14+J16+J18+J20+J22+J24+J26+J28+J30+J32+J34+J36+J38+J40+J44+J46+J50+J52+J54+J56+J58+J60</f>
        <v>26</v>
      </c>
      <c r="K64" s="23">
        <f>SUM(K6,K8,K10,K12,K14,K16,K18,K20,K22,K24,K26,K30,K34,K36,K38,K42,K44,K46,K48,K50,K52,K54,K56,K58,K60)</f>
        <v>38</v>
      </c>
      <c r="L64" s="23">
        <f>SUM(L6,L8,L10,L12,L16,L18,L20,L22,L24,L26,L28,L30,L32,L34,L36,L38,L40,L42,L44,L46,L48)</f>
        <v>31</v>
      </c>
      <c r="M64" s="23">
        <f>SUM(M6,M8,M10,M12,M16,M18,M20,M22,M24,M26,M28,M30,M32,M34,M36,M38,M40,M42,M44,M46,M48)</f>
        <v>31</v>
      </c>
      <c r="N64" s="23">
        <f>SUM(N6,N8,N10,N12,N16,N18,N20,N22,N24,N26,N28,N30,N32,N34,N36,N38,N40,N42,N44,N46,N48)</f>
        <v>31</v>
      </c>
      <c r="O64" s="28">
        <f>SUM(I64:N64)</f>
        <v>211</v>
      </c>
    </row>
    <row r="66" spans="1:15" ht="24.95" customHeight="1" x14ac:dyDescent="0.4">
      <c r="A66" s="133" t="s">
        <v>55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</row>
    <row r="67" spans="1:15" ht="24.95" customHeight="1" x14ac:dyDescent="0.4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</row>
  </sheetData>
  <mergeCells count="95">
    <mergeCell ref="A61:H61"/>
    <mergeCell ref="A62:H62"/>
    <mergeCell ref="A63:H63"/>
    <mergeCell ref="A64:H64"/>
    <mergeCell ref="A66:O67"/>
    <mergeCell ref="B57:F58"/>
    <mergeCell ref="G57:H57"/>
    <mergeCell ref="G58:H58"/>
    <mergeCell ref="B59:F60"/>
    <mergeCell ref="G59:H59"/>
    <mergeCell ref="G60:H60"/>
    <mergeCell ref="B53:F54"/>
    <mergeCell ref="G53:H53"/>
    <mergeCell ref="G54:H54"/>
    <mergeCell ref="B55:F56"/>
    <mergeCell ref="G55:H55"/>
    <mergeCell ref="G56:H56"/>
    <mergeCell ref="B47:F48"/>
    <mergeCell ref="G47:H47"/>
    <mergeCell ref="G48:H48"/>
    <mergeCell ref="A49:A60"/>
    <mergeCell ref="B49:F50"/>
    <mergeCell ref="G49:H49"/>
    <mergeCell ref="G50:H50"/>
    <mergeCell ref="B51:F52"/>
    <mergeCell ref="G51:H51"/>
    <mergeCell ref="G52:H52"/>
    <mergeCell ref="A25:A48"/>
    <mergeCell ref="B25:F26"/>
    <mergeCell ref="G25:H25"/>
    <mergeCell ref="G26:H26"/>
    <mergeCell ref="B27:F28"/>
    <mergeCell ref="G27:H27"/>
    <mergeCell ref="B43:F44"/>
    <mergeCell ref="G43:H43"/>
    <mergeCell ref="G44:H44"/>
    <mergeCell ref="B45:F46"/>
    <mergeCell ref="G45:H45"/>
    <mergeCell ref="G46:H46"/>
    <mergeCell ref="B39:F40"/>
    <mergeCell ref="G39:H39"/>
    <mergeCell ref="G40:H40"/>
    <mergeCell ref="B41:F42"/>
    <mergeCell ref="G41:H41"/>
    <mergeCell ref="G42:H42"/>
    <mergeCell ref="B35:F36"/>
    <mergeCell ref="G35:H35"/>
    <mergeCell ref="G36:H36"/>
    <mergeCell ref="B37:F38"/>
    <mergeCell ref="G37:H37"/>
    <mergeCell ref="G38:H38"/>
    <mergeCell ref="B31:F32"/>
    <mergeCell ref="G31:H31"/>
    <mergeCell ref="G32:H32"/>
    <mergeCell ref="B33:F34"/>
    <mergeCell ref="G33:H33"/>
    <mergeCell ref="G34:H34"/>
    <mergeCell ref="G28:H28"/>
    <mergeCell ref="B29:F30"/>
    <mergeCell ref="G29:H29"/>
    <mergeCell ref="G30:H30"/>
    <mergeCell ref="B21:F22"/>
    <mergeCell ref="G21:H21"/>
    <mergeCell ref="G22:H22"/>
    <mergeCell ref="B23:F24"/>
    <mergeCell ref="G23:H23"/>
    <mergeCell ref="G24:H24"/>
    <mergeCell ref="B17:F18"/>
    <mergeCell ref="G17:H17"/>
    <mergeCell ref="G18:H18"/>
    <mergeCell ref="B19:F20"/>
    <mergeCell ref="G19:H19"/>
    <mergeCell ref="G20:H20"/>
    <mergeCell ref="B13:F14"/>
    <mergeCell ref="G13:H13"/>
    <mergeCell ref="G14:H14"/>
    <mergeCell ref="B15:F16"/>
    <mergeCell ref="G15:H15"/>
    <mergeCell ref="G16:H16"/>
    <mergeCell ref="A2:O2"/>
    <mergeCell ref="A4:F4"/>
    <mergeCell ref="G4:H4"/>
    <mergeCell ref="A5:A24"/>
    <mergeCell ref="B5:F6"/>
    <mergeCell ref="G5:H5"/>
    <mergeCell ref="G6:H6"/>
    <mergeCell ref="B7:F8"/>
    <mergeCell ref="G7:H7"/>
    <mergeCell ref="G8:H8"/>
    <mergeCell ref="B9:F10"/>
    <mergeCell ref="G9:H9"/>
    <mergeCell ref="G10:H10"/>
    <mergeCell ref="B11:F12"/>
    <mergeCell ref="G11:H11"/>
    <mergeCell ref="G12:H12"/>
  </mergeCells>
  <phoneticPr fontId="3"/>
  <pageMargins left="0.7" right="0.7" top="0.75" bottom="0.75" header="0.3" footer="0.3"/>
  <pageSetup paperSize="9" scale="83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view="pageBreakPreview" zoomScaleNormal="96" zoomScaleSheetLayoutView="100" zoomScalePageLayoutView="91" workbookViewId="0">
      <pane xSplit="8" ySplit="4" topLeftCell="I23" activePane="bottomRight" state="frozen"/>
      <selection pane="topRight" activeCell="I1" sqref="I1"/>
      <selection pane="bottomLeft" activeCell="A5" sqref="A5"/>
      <selection pane="bottomRight" activeCell="P2" sqref="P2"/>
    </sheetView>
  </sheetViews>
  <sheetFormatPr defaultRowHeight="13.5" x14ac:dyDescent="0.4"/>
  <cols>
    <col min="1" max="1" width="2.875" style="1" customWidth="1"/>
    <col min="2" max="2" width="6" style="1" customWidth="1"/>
    <col min="3" max="3" width="6" style="2" customWidth="1"/>
    <col min="4" max="6" width="6" style="1" customWidth="1"/>
    <col min="7" max="8" width="8.625" style="1" customWidth="1"/>
    <col min="9" max="15" width="5.125" style="1" customWidth="1"/>
    <col min="16" max="37" width="6" style="1" customWidth="1"/>
    <col min="38" max="256" width="9" style="1"/>
    <col min="257" max="257" width="2.875" style="1" customWidth="1"/>
    <col min="258" max="262" width="6" style="1" customWidth="1"/>
    <col min="263" max="264" width="8.625" style="1" customWidth="1"/>
    <col min="265" max="271" width="5.125" style="1" customWidth="1"/>
    <col min="272" max="293" width="6" style="1" customWidth="1"/>
    <col min="294" max="512" width="9" style="1"/>
    <col min="513" max="513" width="2.875" style="1" customWidth="1"/>
    <col min="514" max="518" width="6" style="1" customWidth="1"/>
    <col min="519" max="520" width="8.625" style="1" customWidth="1"/>
    <col min="521" max="527" width="5.125" style="1" customWidth="1"/>
    <col min="528" max="549" width="6" style="1" customWidth="1"/>
    <col min="550" max="768" width="9" style="1"/>
    <col min="769" max="769" width="2.875" style="1" customWidth="1"/>
    <col min="770" max="774" width="6" style="1" customWidth="1"/>
    <col min="775" max="776" width="8.625" style="1" customWidth="1"/>
    <col min="777" max="783" width="5.125" style="1" customWidth="1"/>
    <col min="784" max="805" width="6" style="1" customWidth="1"/>
    <col min="806" max="1024" width="9" style="1"/>
    <col min="1025" max="1025" width="2.875" style="1" customWidth="1"/>
    <col min="1026" max="1030" width="6" style="1" customWidth="1"/>
    <col min="1031" max="1032" width="8.625" style="1" customWidth="1"/>
    <col min="1033" max="1039" width="5.125" style="1" customWidth="1"/>
    <col min="1040" max="1061" width="6" style="1" customWidth="1"/>
    <col min="1062" max="1280" width="9" style="1"/>
    <col min="1281" max="1281" width="2.875" style="1" customWidth="1"/>
    <col min="1282" max="1286" width="6" style="1" customWidth="1"/>
    <col min="1287" max="1288" width="8.625" style="1" customWidth="1"/>
    <col min="1289" max="1295" width="5.125" style="1" customWidth="1"/>
    <col min="1296" max="1317" width="6" style="1" customWidth="1"/>
    <col min="1318" max="1536" width="9" style="1"/>
    <col min="1537" max="1537" width="2.875" style="1" customWidth="1"/>
    <col min="1538" max="1542" width="6" style="1" customWidth="1"/>
    <col min="1543" max="1544" width="8.625" style="1" customWidth="1"/>
    <col min="1545" max="1551" width="5.125" style="1" customWidth="1"/>
    <col min="1552" max="1573" width="6" style="1" customWidth="1"/>
    <col min="1574" max="1792" width="9" style="1"/>
    <col min="1793" max="1793" width="2.875" style="1" customWidth="1"/>
    <col min="1794" max="1798" width="6" style="1" customWidth="1"/>
    <col min="1799" max="1800" width="8.625" style="1" customWidth="1"/>
    <col min="1801" max="1807" width="5.125" style="1" customWidth="1"/>
    <col min="1808" max="1829" width="6" style="1" customWidth="1"/>
    <col min="1830" max="2048" width="9" style="1"/>
    <col min="2049" max="2049" width="2.875" style="1" customWidth="1"/>
    <col min="2050" max="2054" width="6" style="1" customWidth="1"/>
    <col min="2055" max="2056" width="8.625" style="1" customWidth="1"/>
    <col min="2057" max="2063" width="5.125" style="1" customWidth="1"/>
    <col min="2064" max="2085" width="6" style="1" customWidth="1"/>
    <col min="2086" max="2304" width="9" style="1"/>
    <col min="2305" max="2305" width="2.875" style="1" customWidth="1"/>
    <col min="2306" max="2310" width="6" style="1" customWidth="1"/>
    <col min="2311" max="2312" width="8.625" style="1" customWidth="1"/>
    <col min="2313" max="2319" width="5.125" style="1" customWidth="1"/>
    <col min="2320" max="2341" width="6" style="1" customWidth="1"/>
    <col min="2342" max="2560" width="9" style="1"/>
    <col min="2561" max="2561" width="2.875" style="1" customWidth="1"/>
    <col min="2562" max="2566" width="6" style="1" customWidth="1"/>
    <col min="2567" max="2568" width="8.625" style="1" customWidth="1"/>
    <col min="2569" max="2575" width="5.125" style="1" customWidth="1"/>
    <col min="2576" max="2597" width="6" style="1" customWidth="1"/>
    <col min="2598" max="2816" width="9" style="1"/>
    <col min="2817" max="2817" width="2.875" style="1" customWidth="1"/>
    <col min="2818" max="2822" width="6" style="1" customWidth="1"/>
    <col min="2823" max="2824" width="8.625" style="1" customWidth="1"/>
    <col min="2825" max="2831" width="5.125" style="1" customWidth="1"/>
    <col min="2832" max="2853" width="6" style="1" customWidth="1"/>
    <col min="2854" max="3072" width="9" style="1"/>
    <col min="3073" max="3073" width="2.875" style="1" customWidth="1"/>
    <col min="3074" max="3078" width="6" style="1" customWidth="1"/>
    <col min="3079" max="3080" width="8.625" style="1" customWidth="1"/>
    <col min="3081" max="3087" width="5.125" style="1" customWidth="1"/>
    <col min="3088" max="3109" width="6" style="1" customWidth="1"/>
    <col min="3110" max="3328" width="9" style="1"/>
    <col min="3329" max="3329" width="2.875" style="1" customWidth="1"/>
    <col min="3330" max="3334" width="6" style="1" customWidth="1"/>
    <col min="3335" max="3336" width="8.625" style="1" customWidth="1"/>
    <col min="3337" max="3343" width="5.125" style="1" customWidth="1"/>
    <col min="3344" max="3365" width="6" style="1" customWidth="1"/>
    <col min="3366" max="3584" width="9" style="1"/>
    <col min="3585" max="3585" width="2.875" style="1" customWidth="1"/>
    <col min="3586" max="3590" width="6" style="1" customWidth="1"/>
    <col min="3591" max="3592" width="8.625" style="1" customWidth="1"/>
    <col min="3593" max="3599" width="5.125" style="1" customWidth="1"/>
    <col min="3600" max="3621" width="6" style="1" customWidth="1"/>
    <col min="3622" max="3840" width="9" style="1"/>
    <col min="3841" max="3841" width="2.875" style="1" customWidth="1"/>
    <col min="3842" max="3846" width="6" style="1" customWidth="1"/>
    <col min="3847" max="3848" width="8.625" style="1" customWidth="1"/>
    <col min="3849" max="3855" width="5.125" style="1" customWidth="1"/>
    <col min="3856" max="3877" width="6" style="1" customWidth="1"/>
    <col min="3878" max="4096" width="9" style="1"/>
    <col min="4097" max="4097" width="2.875" style="1" customWidth="1"/>
    <col min="4098" max="4102" width="6" style="1" customWidth="1"/>
    <col min="4103" max="4104" width="8.625" style="1" customWidth="1"/>
    <col min="4105" max="4111" width="5.125" style="1" customWidth="1"/>
    <col min="4112" max="4133" width="6" style="1" customWidth="1"/>
    <col min="4134" max="4352" width="9" style="1"/>
    <col min="4353" max="4353" width="2.875" style="1" customWidth="1"/>
    <col min="4354" max="4358" width="6" style="1" customWidth="1"/>
    <col min="4359" max="4360" width="8.625" style="1" customWidth="1"/>
    <col min="4361" max="4367" width="5.125" style="1" customWidth="1"/>
    <col min="4368" max="4389" width="6" style="1" customWidth="1"/>
    <col min="4390" max="4608" width="9" style="1"/>
    <col min="4609" max="4609" width="2.875" style="1" customWidth="1"/>
    <col min="4610" max="4614" width="6" style="1" customWidth="1"/>
    <col min="4615" max="4616" width="8.625" style="1" customWidth="1"/>
    <col min="4617" max="4623" width="5.125" style="1" customWidth="1"/>
    <col min="4624" max="4645" width="6" style="1" customWidth="1"/>
    <col min="4646" max="4864" width="9" style="1"/>
    <col min="4865" max="4865" width="2.875" style="1" customWidth="1"/>
    <col min="4866" max="4870" width="6" style="1" customWidth="1"/>
    <col min="4871" max="4872" width="8.625" style="1" customWidth="1"/>
    <col min="4873" max="4879" width="5.125" style="1" customWidth="1"/>
    <col min="4880" max="4901" width="6" style="1" customWidth="1"/>
    <col min="4902" max="5120" width="9" style="1"/>
    <col min="5121" max="5121" width="2.875" style="1" customWidth="1"/>
    <col min="5122" max="5126" width="6" style="1" customWidth="1"/>
    <col min="5127" max="5128" width="8.625" style="1" customWidth="1"/>
    <col min="5129" max="5135" width="5.125" style="1" customWidth="1"/>
    <col min="5136" max="5157" width="6" style="1" customWidth="1"/>
    <col min="5158" max="5376" width="9" style="1"/>
    <col min="5377" max="5377" width="2.875" style="1" customWidth="1"/>
    <col min="5378" max="5382" width="6" style="1" customWidth="1"/>
    <col min="5383" max="5384" width="8.625" style="1" customWidth="1"/>
    <col min="5385" max="5391" width="5.125" style="1" customWidth="1"/>
    <col min="5392" max="5413" width="6" style="1" customWidth="1"/>
    <col min="5414" max="5632" width="9" style="1"/>
    <col min="5633" max="5633" width="2.875" style="1" customWidth="1"/>
    <col min="5634" max="5638" width="6" style="1" customWidth="1"/>
    <col min="5639" max="5640" width="8.625" style="1" customWidth="1"/>
    <col min="5641" max="5647" width="5.125" style="1" customWidth="1"/>
    <col min="5648" max="5669" width="6" style="1" customWidth="1"/>
    <col min="5670" max="5888" width="9" style="1"/>
    <col min="5889" max="5889" width="2.875" style="1" customWidth="1"/>
    <col min="5890" max="5894" width="6" style="1" customWidth="1"/>
    <col min="5895" max="5896" width="8.625" style="1" customWidth="1"/>
    <col min="5897" max="5903" width="5.125" style="1" customWidth="1"/>
    <col min="5904" max="5925" width="6" style="1" customWidth="1"/>
    <col min="5926" max="6144" width="9" style="1"/>
    <col min="6145" max="6145" width="2.875" style="1" customWidth="1"/>
    <col min="6146" max="6150" width="6" style="1" customWidth="1"/>
    <col min="6151" max="6152" width="8.625" style="1" customWidth="1"/>
    <col min="6153" max="6159" width="5.125" style="1" customWidth="1"/>
    <col min="6160" max="6181" width="6" style="1" customWidth="1"/>
    <col min="6182" max="6400" width="9" style="1"/>
    <col min="6401" max="6401" width="2.875" style="1" customWidth="1"/>
    <col min="6402" max="6406" width="6" style="1" customWidth="1"/>
    <col min="6407" max="6408" width="8.625" style="1" customWidth="1"/>
    <col min="6409" max="6415" width="5.125" style="1" customWidth="1"/>
    <col min="6416" max="6437" width="6" style="1" customWidth="1"/>
    <col min="6438" max="6656" width="9" style="1"/>
    <col min="6657" max="6657" width="2.875" style="1" customWidth="1"/>
    <col min="6658" max="6662" width="6" style="1" customWidth="1"/>
    <col min="6663" max="6664" width="8.625" style="1" customWidth="1"/>
    <col min="6665" max="6671" width="5.125" style="1" customWidth="1"/>
    <col min="6672" max="6693" width="6" style="1" customWidth="1"/>
    <col min="6694" max="6912" width="9" style="1"/>
    <col min="6913" max="6913" width="2.875" style="1" customWidth="1"/>
    <col min="6914" max="6918" width="6" style="1" customWidth="1"/>
    <col min="6919" max="6920" width="8.625" style="1" customWidth="1"/>
    <col min="6921" max="6927" width="5.125" style="1" customWidth="1"/>
    <col min="6928" max="6949" width="6" style="1" customWidth="1"/>
    <col min="6950" max="7168" width="9" style="1"/>
    <col min="7169" max="7169" width="2.875" style="1" customWidth="1"/>
    <col min="7170" max="7174" width="6" style="1" customWidth="1"/>
    <col min="7175" max="7176" width="8.625" style="1" customWidth="1"/>
    <col min="7177" max="7183" width="5.125" style="1" customWidth="1"/>
    <col min="7184" max="7205" width="6" style="1" customWidth="1"/>
    <col min="7206" max="7424" width="9" style="1"/>
    <col min="7425" max="7425" width="2.875" style="1" customWidth="1"/>
    <col min="7426" max="7430" width="6" style="1" customWidth="1"/>
    <col min="7431" max="7432" width="8.625" style="1" customWidth="1"/>
    <col min="7433" max="7439" width="5.125" style="1" customWidth="1"/>
    <col min="7440" max="7461" width="6" style="1" customWidth="1"/>
    <col min="7462" max="7680" width="9" style="1"/>
    <col min="7681" max="7681" width="2.875" style="1" customWidth="1"/>
    <col min="7682" max="7686" width="6" style="1" customWidth="1"/>
    <col min="7687" max="7688" width="8.625" style="1" customWidth="1"/>
    <col min="7689" max="7695" width="5.125" style="1" customWidth="1"/>
    <col min="7696" max="7717" width="6" style="1" customWidth="1"/>
    <col min="7718" max="7936" width="9" style="1"/>
    <col min="7937" max="7937" width="2.875" style="1" customWidth="1"/>
    <col min="7938" max="7942" width="6" style="1" customWidth="1"/>
    <col min="7943" max="7944" width="8.625" style="1" customWidth="1"/>
    <col min="7945" max="7951" width="5.125" style="1" customWidth="1"/>
    <col min="7952" max="7973" width="6" style="1" customWidth="1"/>
    <col min="7974" max="8192" width="9" style="1"/>
    <col min="8193" max="8193" width="2.875" style="1" customWidth="1"/>
    <col min="8194" max="8198" width="6" style="1" customWidth="1"/>
    <col min="8199" max="8200" width="8.625" style="1" customWidth="1"/>
    <col min="8201" max="8207" width="5.125" style="1" customWidth="1"/>
    <col min="8208" max="8229" width="6" style="1" customWidth="1"/>
    <col min="8230" max="8448" width="9" style="1"/>
    <col min="8449" max="8449" width="2.875" style="1" customWidth="1"/>
    <col min="8450" max="8454" width="6" style="1" customWidth="1"/>
    <col min="8455" max="8456" width="8.625" style="1" customWidth="1"/>
    <col min="8457" max="8463" width="5.125" style="1" customWidth="1"/>
    <col min="8464" max="8485" width="6" style="1" customWidth="1"/>
    <col min="8486" max="8704" width="9" style="1"/>
    <col min="8705" max="8705" width="2.875" style="1" customWidth="1"/>
    <col min="8706" max="8710" width="6" style="1" customWidth="1"/>
    <col min="8711" max="8712" width="8.625" style="1" customWidth="1"/>
    <col min="8713" max="8719" width="5.125" style="1" customWidth="1"/>
    <col min="8720" max="8741" width="6" style="1" customWidth="1"/>
    <col min="8742" max="8960" width="9" style="1"/>
    <col min="8961" max="8961" width="2.875" style="1" customWidth="1"/>
    <col min="8962" max="8966" width="6" style="1" customWidth="1"/>
    <col min="8967" max="8968" width="8.625" style="1" customWidth="1"/>
    <col min="8969" max="8975" width="5.125" style="1" customWidth="1"/>
    <col min="8976" max="8997" width="6" style="1" customWidth="1"/>
    <col min="8998" max="9216" width="9" style="1"/>
    <col min="9217" max="9217" width="2.875" style="1" customWidth="1"/>
    <col min="9218" max="9222" width="6" style="1" customWidth="1"/>
    <col min="9223" max="9224" width="8.625" style="1" customWidth="1"/>
    <col min="9225" max="9231" width="5.125" style="1" customWidth="1"/>
    <col min="9232" max="9253" width="6" style="1" customWidth="1"/>
    <col min="9254" max="9472" width="9" style="1"/>
    <col min="9473" max="9473" width="2.875" style="1" customWidth="1"/>
    <col min="9474" max="9478" width="6" style="1" customWidth="1"/>
    <col min="9479" max="9480" width="8.625" style="1" customWidth="1"/>
    <col min="9481" max="9487" width="5.125" style="1" customWidth="1"/>
    <col min="9488" max="9509" width="6" style="1" customWidth="1"/>
    <col min="9510" max="9728" width="9" style="1"/>
    <col min="9729" max="9729" width="2.875" style="1" customWidth="1"/>
    <col min="9730" max="9734" width="6" style="1" customWidth="1"/>
    <col min="9735" max="9736" width="8.625" style="1" customWidth="1"/>
    <col min="9737" max="9743" width="5.125" style="1" customWidth="1"/>
    <col min="9744" max="9765" width="6" style="1" customWidth="1"/>
    <col min="9766" max="9984" width="9" style="1"/>
    <col min="9985" max="9985" width="2.875" style="1" customWidth="1"/>
    <col min="9986" max="9990" width="6" style="1" customWidth="1"/>
    <col min="9991" max="9992" width="8.625" style="1" customWidth="1"/>
    <col min="9993" max="9999" width="5.125" style="1" customWidth="1"/>
    <col min="10000" max="10021" width="6" style="1" customWidth="1"/>
    <col min="10022" max="10240" width="9" style="1"/>
    <col min="10241" max="10241" width="2.875" style="1" customWidth="1"/>
    <col min="10242" max="10246" width="6" style="1" customWidth="1"/>
    <col min="10247" max="10248" width="8.625" style="1" customWidth="1"/>
    <col min="10249" max="10255" width="5.125" style="1" customWidth="1"/>
    <col min="10256" max="10277" width="6" style="1" customWidth="1"/>
    <col min="10278" max="10496" width="9" style="1"/>
    <col min="10497" max="10497" width="2.875" style="1" customWidth="1"/>
    <col min="10498" max="10502" width="6" style="1" customWidth="1"/>
    <col min="10503" max="10504" width="8.625" style="1" customWidth="1"/>
    <col min="10505" max="10511" width="5.125" style="1" customWidth="1"/>
    <col min="10512" max="10533" width="6" style="1" customWidth="1"/>
    <col min="10534" max="10752" width="9" style="1"/>
    <col min="10753" max="10753" width="2.875" style="1" customWidth="1"/>
    <col min="10754" max="10758" width="6" style="1" customWidth="1"/>
    <col min="10759" max="10760" width="8.625" style="1" customWidth="1"/>
    <col min="10761" max="10767" width="5.125" style="1" customWidth="1"/>
    <col min="10768" max="10789" width="6" style="1" customWidth="1"/>
    <col min="10790" max="11008" width="9" style="1"/>
    <col min="11009" max="11009" width="2.875" style="1" customWidth="1"/>
    <col min="11010" max="11014" width="6" style="1" customWidth="1"/>
    <col min="11015" max="11016" width="8.625" style="1" customWidth="1"/>
    <col min="11017" max="11023" width="5.125" style="1" customWidth="1"/>
    <col min="11024" max="11045" width="6" style="1" customWidth="1"/>
    <col min="11046" max="11264" width="9" style="1"/>
    <col min="11265" max="11265" width="2.875" style="1" customWidth="1"/>
    <col min="11266" max="11270" width="6" style="1" customWidth="1"/>
    <col min="11271" max="11272" width="8.625" style="1" customWidth="1"/>
    <col min="11273" max="11279" width="5.125" style="1" customWidth="1"/>
    <col min="11280" max="11301" width="6" style="1" customWidth="1"/>
    <col min="11302" max="11520" width="9" style="1"/>
    <col min="11521" max="11521" width="2.875" style="1" customWidth="1"/>
    <col min="11522" max="11526" width="6" style="1" customWidth="1"/>
    <col min="11527" max="11528" width="8.625" style="1" customWidth="1"/>
    <col min="11529" max="11535" width="5.125" style="1" customWidth="1"/>
    <col min="11536" max="11557" width="6" style="1" customWidth="1"/>
    <col min="11558" max="11776" width="9" style="1"/>
    <col min="11777" max="11777" width="2.875" style="1" customWidth="1"/>
    <col min="11778" max="11782" width="6" style="1" customWidth="1"/>
    <col min="11783" max="11784" width="8.625" style="1" customWidth="1"/>
    <col min="11785" max="11791" width="5.125" style="1" customWidth="1"/>
    <col min="11792" max="11813" width="6" style="1" customWidth="1"/>
    <col min="11814" max="12032" width="9" style="1"/>
    <col min="12033" max="12033" width="2.875" style="1" customWidth="1"/>
    <col min="12034" max="12038" width="6" style="1" customWidth="1"/>
    <col min="12039" max="12040" width="8.625" style="1" customWidth="1"/>
    <col min="12041" max="12047" width="5.125" style="1" customWidth="1"/>
    <col min="12048" max="12069" width="6" style="1" customWidth="1"/>
    <col min="12070" max="12288" width="9" style="1"/>
    <col min="12289" max="12289" width="2.875" style="1" customWidth="1"/>
    <col min="12290" max="12294" width="6" style="1" customWidth="1"/>
    <col min="12295" max="12296" width="8.625" style="1" customWidth="1"/>
    <col min="12297" max="12303" width="5.125" style="1" customWidth="1"/>
    <col min="12304" max="12325" width="6" style="1" customWidth="1"/>
    <col min="12326" max="12544" width="9" style="1"/>
    <col min="12545" max="12545" width="2.875" style="1" customWidth="1"/>
    <col min="12546" max="12550" width="6" style="1" customWidth="1"/>
    <col min="12551" max="12552" width="8.625" style="1" customWidth="1"/>
    <col min="12553" max="12559" width="5.125" style="1" customWidth="1"/>
    <col min="12560" max="12581" width="6" style="1" customWidth="1"/>
    <col min="12582" max="12800" width="9" style="1"/>
    <col min="12801" max="12801" width="2.875" style="1" customWidth="1"/>
    <col min="12802" max="12806" width="6" style="1" customWidth="1"/>
    <col min="12807" max="12808" width="8.625" style="1" customWidth="1"/>
    <col min="12809" max="12815" width="5.125" style="1" customWidth="1"/>
    <col min="12816" max="12837" width="6" style="1" customWidth="1"/>
    <col min="12838" max="13056" width="9" style="1"/>
    <col min="13057" max="13057" width="2.875" style="1" customWidth="1"/>
    <col min="13058" max="13062" width="6" style="1" customWidth="1"/>
    <col min="13063" max="13064" width="8.625" style="1" customWidth="1"/>
    <col min="13065" max="13071" width="5.125" style="1" customWidth="1"/>
    <col min="13072" max="13093" width="6" style="1" customWidth="1"/>
    <col min="13094" max="13312" width="9" style="1"/>
    <col min="13313" max="13313" width="2.875" style="1" customWidth="1"/>
    <col min="13314" max="13318" width="6" style="1" customWidth="1"/>
    <col min="13319" max="13320" width="8.625" style="1" customWidth="1"/>
    <col min="13321" max="13327" width="5.125" style="1" customWidth="1"/>
    <col min="13328" max="13349" width="6" style="1" customWidth="1"/>
    <col min="13350" max="13568" width="9" style="1"/>
    <col min="13569" max="13569" width="2.875" style="1" customWidth="1"/>
    <col min="13570" max="13574" width="6" style="1" customWidth="1"/>
    <col min="13575" max="13576" width="8.625" style="1" customWidth="1"/>
    <col min="13577" max="13583" width="5.125" style="1" customWidth="1"/>
    <col min="13584" max="13605" width="6" style="1" customWidth="1"/>
    <col min="13606" max="13824" width="9" style="1"/>
    <col min="13825" max="13825" width="2.875" style="1" customWidth="1"/>
    <col min="13826" max="13830" width="6" style="1" customWidth="1"/>
    <col min="13831" max="13832" width="8.625" style="1" customWidth="1"/>
    <col min="13833" max="13839" width="5.125" style="1" customWidth="1"/>
    <col min="13840" max="13861" width="6" style="1" customWidth="1"/>
    <col min="13862" max="14080" width="9" style="1"/>
    <col min="14081" max="14081" width="2.875" style="1" customWidth="1"/>
    <col min="14082" max="14086" width="6" style="1" customWidth="1"/>
    <col min="14087" max="14088" width="8.625" style="1" customWidth="1"/>
    <col min="14089" max="14095" width="5.125" style="1" customWidth="1"/>
    <col min="14096" max="14117" width="6" style="1" customWidth="1"/>
    <col min="14118" max="14336" width="9" style="1"/>
    <col min="14337" max="14337" width="2.875" style="1" customWidth="1"/>
    <col min="14338" max="14342" width="6" style="1" customWidth="1"/>
    <col min="14343" max="14344" width="8.625" style="1" customWidth="1"/>
    <col min="14345" max="14351" width="5.125" style="1" customWidth="1"/>
    <col min="14352" max="14373" width="6" style="1" customWidth="1"/>
    <col min="14374" max="14592" width="9" style="1"/>
    <col min="14593" max="14593" width="2.875" style="1" customWidth="1"/>
    <col min="14594" max="14598" width="6" style="1" customWidth="1"/>
    <col min="14599" max="14600" width="8.625" style="1" customWidth="1"/>
    <col min="14601" max="14607" width="5.125" style="1" customWidth="1"/>
    <col min="14608" max="14629" width="6" style="1" customWidth="1"/>
    <col min="14630" max="14848" width="9" style="1"/>
    <col min="14849" max="14849" width="2.875" style="1" customWidth="1"/>
    <col min="14850" max="14854" width="6" style="1" customWidth="1"/>
    <col min="14855" max="14856" width="8.625" style="1" customWidth="1"/>
    <col min="14857" max="14863" width="5.125" style="1" customWidth="1"/>
    <col min="14864" max="14885" width="6" style="1" customWidth="1"/>
    <col min="14886" max="15104" width="9" style="1"/>
    <col min="15105" max="15105" width="2.875" style="1" customWidth="1"/>
    <col min="15106" max="15110" width="6" style="1" customWidth="1"/>
    <col min="15111" max="15112" width="8.625" style="1" customWidth="1"/>
    <col min="15113" max="15119" width="5.125" style="1" customWidth="1"/>
    <col min="15120" max="15141" width="6" style="1" customWidth="1"/>
    <col min="15142" max="15360" width="9" style="1"/>
    <col min="15361" max="15361" width="2.875" style="1" customWidth="1"/>
    <col min="15362" max="15366" width="6" style="1" customWidth="1"/>
    <col min="15367" max="15368" width="8.625" style="1" customWidth="1"/>
    <col min="15369" max="15375" width="5.125" style="1" customWidth="1"/>
    <col min="15376" max="15397" width="6" style="1" customWidth="1"/>
    <col min="15398" max="15616" width="9" style="1"/>
    <col min="15617" max="15617" width="2.875" style="1" customWidth="1"/>
    <col min="15618" max="15622" width="6" style="1" customWidth="1"/>
    <col min="15623" max="15624" width="8.625" style="1" customWidth="1"/>
    <col min="15625" max="15631" width="5.125" style="1" customWidth="1"/>
    <col min="15632" max="15653" width="6" style="1" customWidth="1"/>
    <col min="15654" max="15872" width="9" style="1"/>
    <col min="15873" max="15873" width="2.875" style="1" customWidth="1"/>
    <col min="15874" max="15878" width="6" style="1" customWidth="1"/>
    <col min="15879" max="15880" width="8.625" style="1" customWidth="1"/>
    <col min="15881" max="15887" width="5.125" style="1" customWidth="1"/>
    <col min="15888" max="15909" width="6" style="1" customWidth="1"/>
    <col min="15910" max="16128" width="9" style="1"/>
    <col min="16129" max="16129" width="2.875" style="1" customWidth="1"/>
    <col min="16130" max="16134" width="6" style="1" customWidth="1"/>
    <col min="16135" max="16136" width="8.625" style="1" customWidth="1"/>
    <col min="16137" max="16143" width="5.125" style="1" customWidth="1"/>
    <col min="16144" max="16165" width="6" style="1" customWidth="1"/>
    <col min="16166" max="16384" width="9" style="1"/>
  </cols>
  <sheetData>
    <row r="1" spans="1:15" ht="6" customHeight="1" x14ac:dyDescent="0.4"/>
    <row r="2" spans="1:15" ht="17.25" x14ac:dyDescent="0.4">
      <c r="A2" s="159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4.25" thickBot="1" x14ac:dyDescent="0.45">
      <c r="L3" s="1" t="s">
        <v>62</v>
      </c>
    </row>
    <row r="4" spans="1:15" ht="12.95" customHeight="1" thickBot="1" x14ac:dyDescent="0.45">
      <c r="A4" s="160" t="s">
        <v>0</v>
      </c>
      <c r="B4" s="161"/>
      <c r="C4" s="161"/>
      <c r="D4" s="161"/>
      <c r="E4" s="161"/>
      <c r="F4" s="162"/>
      <c r="G4" s="163"/>
      <c r="H4" s="162"/>
      <c r="I4" s="4" t="s">
        <v>1</v>
      </c>
      <c r="J4" s="4" t="s">
        <v>2</v>
      </c>
      <c r="K4" s="4" t="s">
        <v>3</v>
      </c>
      <c r="L4" s="4" t="s">
        <v>4</v>
      </c>
      <c r="M4" s="4" t="s">
        <v>5</v>
      </c>
      <c r="N4" s="38" t="s">
        <v>6</v>
      </c>
      <c r="O4" s="5" t="s">
        <v>7</v>
      </c>
    </row>
    <row r="5" spans="1:15" ht="12.95" customHeight="1" thickTop="1" x14ac:dyDescent="0.4">
      <c r="A5" s="165" t="s">
        <v>26</v>
      </c>
      <c r="B5" s="144" t="s">
        <v>27</v>
      </c>
      <c r="C5" s="145"/>
      <c r="D5" s="145"/>
      <c r="E5" s="145"/>
      <c r="F5" s="146"/>
      <c r="G5" s="171" t="s">
        <v>63</v>
      </c>
      <c r="H5" s="172"/>
      <c r="I5" s="29">
        <v>1</v>
      </c>
      <c r="J5" s="29">
        <v>0</v>
      </c>
      <c r="K5" s="29">
        <v>1</v>
      </c>
      <c r="L5" s="29">
        <v>0</v>
      </c>
      <c r="M5" s="29">
        <v>7</v>
      </c>
      <c r="N5" s="83">
        <v>1</v>
      </c>
      <c r="O5" s="84">
        <f t="shared" ref="O5:O60" si="0">SUM(I5:N5)</f>
        <v>10</v>
      </c>
    </row>
    <row r="6" spans="1:15" ht="12.95" customHeight="1" x14ac:dyDescent="0.4">
      <c r="A6" s="165"/>
      <c r="B6" s="144"/>
      <c r="C6" s="145"/>
      <c r="D6" s="145"/>
      <c r="E6" s="145"/>
      <c r="F6" s="146"/>
      <c r="G6" s="173" t="s">
        <v>11</v>
      </c>
      <c r="H6" s="174"/>
      <c r="I6" s="85">
        <v>0</v>
      </c>
      <c r="J6" s="85">
        <v>0</v>
      </c>
      <c r="K6" s="85">
        <v>1</v>
      </c>
      <c r="L6" s="85">
        <v>0</v>
      </c>
      <c r="M6" s="85">
        <v>0</v>
      </c>
      <c r="N6" s="86">
        <v>0</v>
      </c>
      <c r="O6" s="87">
        <f t="shared" si="0"/>
        <v>1</v>
      </c>
    </row>
    <row r="7" spans="1:15" ht="12.95" customHeight="1" x14ac:dyDescent="0.4">
      <c r="A7" s="165"/>
      <c r="B7" s="134" t="s">
        <v>30</v>
      </c>
      <c r="C7" s="135"/>
      <c r="D7" s="135"/>
      <c r="E7" s="135"/>
      <c r="F7" s="136"/>
      <c r="G7" s="175" t="s">
        <v>63</v>
      </c>
      <c r="H7" s="176"/>
      <c r="I7" s="88">
        <v>3</v>
      </c>
      <c r="J7" s="88">
        <v>6</v>
      </c>
      <c r="K7" s="88">
        <v>0</v>
      </c>
      <c r="L7" s="88">
        <v>1</v>
      </c>
      <c r="M7" s="88">
        <v>0</v>
      </c>
      <c r="N7" s="89">
        <v>0</v>
      </c>
      <c r="O7" s="84">
        <f t="shared" si="0"/>
        <v>10</v>
      </c>
    </row>
    <row r="8" spans="1:15" ht="12.95" customHeight="1" x14ac:dyDescent="0.4">
      <c r="A8" s="165"/>
      <c r="B8" s="144"/>
      <c r="C8" s="145"/>
      <c r="D8" s="145"/>
      <c r="E8" s="145"/>
      <c r="F8" s="146"/>
      <c r="G8" s="173" t="s">
        <v>11</v>
      </c>
      <c r="H8" s="174"/>
      <c r="I8" s="85">
        <v>0</v>
      </c>
      <c r="J8" s="90">
        <v>3</v>
      </c>
      <c r="K8" s="85">
        <v>0</v>
      </c>
      <c r="L8" s="85">
        <v>1</v>
      </c>
      <c r="M8" s="85">
        <v>0</v>
      </c>
      <c r="N8" s="86">
        <v>0</v>
      </c>
      <c r="O8" s="87">
        <f t="shared" si="0"/>
        <v>4</v>
      </c>
    </row>
    <row r="9" spans="1:15" ht="12.95" customHeight="1" x14ac:dyDescent="0.4">
      <c r="A9" s="165"/>
      <c r="B9" s="134" t="s">
        <v>32</v>
      </c>
      <c r="C9" s="135"/>
      <c r="D9" s="135"/>
      <c r="E9" s="135"/>
      <c r="F9" s="136"/>
      <c r="G9" s="175" t="s">
        <v>63</v>
      </c>
      <c r="H9" s="176"/>
      <c r="I9" s="88">
        <v>7</v>
      </c>
      <c r="J9" s="88">
        <v>1</v>
      </c>
      <c r="K9" s="88">
        <v>1</v>
      </c>
      <c r="L9" s="88">
        <v>0</v>
      </c>
      <c r="M9" s="88">
        <v>0</v>
      </c>
      <c r="N9" s="89">
        <v>0</v>
      </c>
      <c r="O9" s="84">
        <f t="shared" si="0"/>
        <v>9</v>
      </c>
    </row>
    <row r="10" spans="1:15" ht="12.95" customHeight="1" x14ac:dyDescent="0.4">
      <c r="A10" s="165"/>
      <c r="B10" s="144"/>
      <c r="C10" s="145"/>
      <c r="D10" s="145"/>
      <c r="E10" s="145"/>
      <c r="F10" s="146"/>
      <c r="G10" s="173" t="s">
        <v>11</v>
      </c>
      <c r="H10" s="174"/>
      <c r="I10" s="85">
        <v>0</v>
      </c>
      <c r="J10" s="85">
        <v>1</v>
      </c>
      <c r="K10" s="85">
        <v>1</v>
      </c>
      <c r="L10" s="85">
        <v>0</v>
      </c>
      <c r="M10" s="85">
        <v>0</v>
      </c>
      <c r="N10" s="86">
        <v>0</v>
      </c>
      <c r="O10" s="87">
        <f t="shared" si="0"/>
        <v>2</v>
      </c>
    </row>
    <row r="11" spans="1:15" ht="12.95" customHeight="1" x14ac:dyDescent="0.4">
      <c r="A11" s="165"/>
      <c r="B11" s="134" t="s">
        <v>34</v>
      </c>
      <c r="C11" s="135"/>
      <c r="D11" s="135"/>
      <c r="E11" s="135"/>
      <c r="F11" s="136"/>
      <c r="G11" s="175" t="s">
        <v>63</v>
      </c>
      <c r="H11" s="176"/>
      <c r="I11" s="88">
        <v>4</v>
      </c>
      <c r="J11" s="88">
        <v>0</v>
      </c>
      <c r="K11" s="88">
        <v>0</v>
      </c>
      <c r="L11" s="88">
        <v>0</v>
      </c>
      <c r="M11" s="88">
        <v>2</v>
      </c>
      <c r="N11" s="89">
        <v>4</v>
      </c>
      <c r="O11" s="84">
        <f t="shared" si="0"/>
        <v>10</v>
      </c>
    </row>
    <row r="12" spans="1:15" ht="12.95" customHeight="1" x14ac:dyDescent="0.4">
      <c r="A12" s="165"/>
      <c r="B12" s="144"/>
      <c r="C12" s="145"/>
      <c r="D12" s="145"/>
      <c r="E12" s="145"/>
      <c r="F12" s="146"/>
      <c r="G12" s="173" t="s">
        <v>11</v>
      </c>
      <c r="H12" s="174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6">
        <v>0</v>
      </c>
      <c r="O12" s="87">
        <f t="shared" si="0"/>
        <v>0</v>
      </c>
    </row>
    <row r="13" spans="1:15" ht="12.95" customHeight="1" x14ac:dyDescent="0.4">
      <c r="A13" s="165"/>
      <c r="B13" s="134" t="s">
        <v>35</v>
      </c>
      <c r="C13" s="135"/>
      <c r="D13" s="135"/>
      <c r="E13" s="135"/>
      <c r="F13" s="136"/>
      <c r="G13" s="175" t="s">
        <v>63</v>
      </c>
      <c r="H13" s="176"/>
      <c r="I13" s="88">
        <v>8</v>
      </c>
      <c r="J13" s="88">
        <v>1</v>
      </c>
      <c r="K13" s="88">
        <v>1</v>
      </c>
      <c r="L13" s="91"/>
      <c r="M13" s="91"/>
      <c r="N13" s="92"/>
      <c r="O13" s="84">
        <f t="shared" si="0"/>
        <v>10</v>
      </c>
    </row>
    <row r="14" spans="1:15" ht="12.95" customHeight="1" x14ac:dyDescent="0.4">
      <c r="A14" s="165"/>
      <c r="B14" s="144"/>
      <c r="C14" s="145"/>
      <c r="D14" s="145"/>
      <c r="E14" s="145"/>
      <c r="F14" s="146"/>
      <c r="G14" s="173" t="s">
        <v>11</v>
      </c>
      <c r="H14" s="174"/>
      <c r="I14" s="85">
        <v>0</v>
      </c>
      <c r="J14" s="85">
        <v>1</v>
      </c>
      <c r="K14" s="85">
        <v>0</v>
      </c>
      <c r="L14" s="93"/>
      <c r="M14" s="93"/>
      <c r="N14" s="94"/>
      <c r="O14" s="87">
        <f t="shared" si="0"/>
        <v>1</v>
      </c>
    </row>
    <row r="15" spans="1:15" ht="12.95" customHeight="1" x14ac:dyDescent="0.4">
      <c r="A15" s="165"/>
      <c r="B15" s="134" t="s">
        <v>36</v>
      </c>
      <c r="C15" s="135"/>
      <c r="D15" s="135"/>
      <c r="E15" s="135"/>
      <c r="F15" s="136"/>
      <c r="G15" s="175" t="s">
        <v>63</v>
      </c>
      <c r="H15" s="176"/>
      <c r="I15" s="88">
        <v>3</v>
      </c>
      <c r="J15" s="88">
        <v>2</v>
      </c>
      <c r="K15" s="88">
        <v>0</v>
      </c>
      <c r="L15" s="88">
        <v>0</v>
      </c>
      <c r="M15" s="88">
        <v>0</v>
      </c>
      <c r="N15" s="89">
        <v>1</v>
      </c>
      <c r="O15" s="84">
        <f t="shared" si="0"/>
        <v>6</v>
      </c>
    </row>
    <row r="16" spans="1:15" ht="12.95" customHeight="1" x14ac:dyDescent="0.4">
      <c r="A16" s="165"/>
      <c r="B16" s="144"/>
      <c r="C16" s="145"/>
      <c r="D16" s="145"/>
      <c r="E16" s="145"/>
      <c r="F16" s="146"/>
      <c r="G16" s="173" t="s">
        <v>11</v>
      </c>
      <c r="H16" s="174"/>
      <c r="I16" s="85">
        <v>0</v>
      </c>
      <c r="J16" s="85">
        <v>2</v>
      </c>
      <c r="K16" s="85">
        <v>0</v>
      </c>
      <c r="L16" s="85">
        <v>0</v>
      </c>
      <c r="M16" s="85">
        <v>0</v>
      </c>
      <c r="N16" s="86">
        <v>0</v>
      </c>
      <c r="O16" s="87">
        <f t="shared" si="0"/>
        <v>2</v>
      </c>
    </row>
    <row r="17" spans="1:15" ht="12.95" customHeight="1" x14ac:dyDescent="0.4">
      <c r="A17" s="170"/>
      <c r="B17" s="154" t="s">
        <v>37</v>
      </c>
      <c r="C17" s="155"/>
      <c r="D17" s="155"/>
      <c r="E17" s="155"/>
      <c r="F17" s="155"/>
      <c r="G17" s="175" t="s">
        <v>63</v>
      </c>
      <c r="H17" s="176"/>
      <c r="I17" s="88">
        <v>3</v>
      </c>
      <c r="J17" s="88">
        <v>0</v>
      </c>
      <c r="K17" s="88">
        <v>0</v>
      </c>
      <c r="L17" s="88">
        <v>0</v>
      </c>
      <c r="M17" s="88">
        <v>0</v>
      </c>
      <c r="N17" s="95">
        <v>0</v>
      </c>
      <c r="O17" s="96">
        <f t="shared" si="0"/>
        <v>3</v>
      </c>
    </row>
    <row r="18" spans="1:15" ht="12.95" customHeight="1" x14ac:dyDescent="0.4">
      <c r="A18" s="170"/>
      <c r="B18" s="154"/>
      <c r="C18" s="155"/>
      <c r="D18" s="155"/>
      <c r="E18" s="155"/>
      <c r="F18" s="155"/>
      <c r="G18" s="173" t="s">
        <v>11</v>
      </c>
      <c r="H18" s="174"/>
      <c r="I18" s="97">
        <v>1</v>
      </c>
      <c r="J18" s="97">
        <v>0</v>
      </c>
      <c r="K18" s="97">
        <v>0</v>
      </c>
      <c r="L18" s="97">
        <v>0</v>
      </c>
      <c r="M18" s="97">
        <v>0</v>
      </c>
      <c r="N18" s="98">
        <v>0</v>
      </c>
      <c r="O18" s="99">
        <f t="shared" si="0"/>
        <v>1</v>
      </c>
    </row>
    <row r="19" spans="1:15" ht="12.95" customHeight="1" x14ac:dyDescent="0.4">
      <c r="A19" s="170"/>
      <c r="B19" s="154" t="s">
        <v>38</v>
      </c>
      <c r="C19" s="155"/>
      <c r="D19" s="155"/>
      <c r="E19" s="155"/>
      <c r="F19" s="155"/>
      <c r="G19" s="175" t="s">
        <v>63</v>
      </c>
      <c r="H19" s="176"/>
      <c r="I19" s="88">
        <v>3</v>
      </c>
      <c r="J19" s="88">
        <v>1</v>
      </c>
      <c r="K19" s="88">
        <v>0</v>
      </c>
      <c r="L19" s="88">
        <v>0</v>
      </c>
      <c r="M19" s="88">
        <v>0</v>
      </c>
      <c r="N19" s="95">
        <v>0</v>
      </c>
      <c r="O19" s="96">
        <f t="shared" si="0"/>
        <v>4</v>
      </c>
    </row>
    <row r="20" spans="1:15" ht="12.95" customHeight="1" x14ac:dyDescent="0.4">
      <c r="A20" s="170"/>
      <c r="B20" s="154"/>
      <c r="C20" s="155"/>
      <c r="D20" s="155"/>
      <c r="E20" s="155"/>
      <c r="F20" s="155"/>
      <c r="G20" s="173" t="s">
        <v>11</v>
      </c>
      <c r="H20" s="174"/>
      <c r="I20" s="97">
        <v>0</v>
      </c>
      <c r="J20" s="97">
        <v>1</v>
      </c>
      <c r="K20" s="97">
        <v>0</v>
      </c>
      <c r="L20" s="97">
        <v>0</v>
      </c>
      <c r="M20" s="97">
        <v>0</v>
      </c>
      <c r="N20" s="98">
        <v>0</v>
      </c>
      <c r="O20" s="99">
        <f t="shared" si="0"/>
        <v>1</v>
      </c>
    </row>
    <row r="21" spans="1:15" ht="12.95" customHeight="1" x14ac:dyDescent="0.4">
      <c r="A21" s="165"/>
      <c r="B21" s="134" t="s">
        <v>39</v>
      </c>
      <c r="C21" s="135"/>
      <c r="D21" s="135"/>
      <c r="E21" s="135"/>
      <c r="F21" s="136"/>
      <c r="G21" s="175" t="s">
        <v>63</v>
      </c>
      <c r="H21" s="176"/>
      <c r="I21" s="88">
        <v>0</v>
      </c>
      <c r="J21" s="88">
        <v>1</v>
      </c>
      <c r="K21" s="88">
        <v>1</v>
      </c>
      <c r="L21" s="88">
        <v>0</v>
      </c>
      <c r="M21" s="88">
        <v>1</v>
      </c>
      <c r="N21" s="89">
        <v>0</v>
      </c>
      <c r="O21" s="100">
        <f t="shared" si="0"/>
        <v>3</v>
      </c>
    </row>
    <row r="22" spans="1:15" ht="12.75" customHeight="1" x14ac:dyDescent="0.4">
      <c r="A22" s="165"/>
      <c r="B22" s="144"/>
      <c r="C22" s="145"/>
      <c r="D22" s="145"/>
      <c r="E22" s="145"/>
      <c r="F22" s="146"/>
      <c r="G22" s="181" t="s">
        <v>11</v>
      </c>
      <c r="H22" s="182"/>
      <c r="I22" s="101">
        <v>0</v>
      </c>
      <c r="J22" s="101">
        <v>1</v>
      </c>
      <c r="K22" s="101">
        <v>1</v>
      </c>
      <c r="L22" s="101">
        <v>0</v>
      </c>
      <c r="M22" s="101">
        <v>1</v>
      </c>
      <c r="N22" s="102">
        <v>0</v>
      </c>
      <c r="O22" s="103">
        <f t="shared" si="0"/>
        <v>3</v>
      </c>
    </row>
    <row r="23" spans="1:15" ht="12.75" customHeight="1" x14ac:dyDescent="0.4">
      <c r="A23" s="39"/>
      <c r="B23" s="134" t="s">
        <v>64</v>
      </c>
      <c r="C23" s="135"/>
      <c r="D23" s="135"/>
      <c r="E23" s="135"/>
      <c r="F23" s="136"/>
      <c r="G23" s="175" t="s">
        <v>63</v>
      </c>
      <c r="H23" s="176"/>
      <c r="I23" s="88">
        <v>1</v>
      </c>
      <c r="J23" s="88">
        <v>0</v>
      </c>
      <c r="K23" s="88">
        <v>2</v>
      </c>
      <c r="L23" s="88">
        <v>1</v>
      </c>
      <c r="M23" s="88">
        <v>9</v>
      </c>
      <c r="N23" s="89">
        <v>20</v>
      </c>
      <c r="O23" s="100">
        <f t="shared" si="0"/>
        <v>33</v>
      </c>
    </row>
    <row r="24" spans="1:15" ht="12.75" customHeight="1" thickBot="1" x14ac:dyDescent="0.45">
      <c r="A24" s="39"/>
      <c r="B24" s="147"/>
      <c r="C24" s="148"/>
      <c r="D24" s="148"/>
      <c r="E24" s="148"/>
      <c r="F24" s="149"/>
      <c r="G24" s="203" t="s">
        <v>11</v>
      </c>
      <c r="H24" s="191"/>
      <c r="I24" s="101">
        <v>1</v>
      </c>
      <c r="J24" s="101">
        <v>0</v>
      </c>
      <c r="K24" s="101">
        <v>1</v>
      </c>
      <c r="L24" s="101">
        <v>1</v>
      </c>
      <c r="M24" s="101">
        <v>0</v>
      </c>
      <c r="N24" s="102">
        <v>0</v>
      </c>
      <c r="O24" s="103">
        <f t="shared" si="0"/>
        <v>3</v>
      </c>
    </row>
    <row r="25" spans="1:15" ht="12.95" customHeight="1" x14ac:dyDescent="0.4">
      <c r="A25" s="199" t="s">
        <v>8</v>
      </c>
      <c r="B25" s="201" t="s">
        <v>9</v>
      </c>
      <c r="C25" s="195"/>
      <c r="D25" s="195"/>
      <c r="E25" s="195"/>
      <c r="F25" s="196"/>
      <c r="G25" s="179" t="s">
        <v>63</v>
      </c>
      <c r="H25" s="180"/>
      <c r="I25" s="104"/>
      <c r="J25" s="105">
        <v>0</v>
      </c>
      <c r="K25" s="105">
        <v>0</v>
      </c>
      <c r="L25" s="105">
        <v>0</v>
      </c>
      <c r="M25" s="105">
        <v>0</v>
      </c>
      <c r="N25" s="106">
        <v>1</v>
      </c>
      <c r="O25" s="107">
        <f t="shared" si="0"/>
        <v>1</v>
      </c>
    </row>
    <row r="26" spans="1:15" ht="12.95" customHeight="1" x14ac:dyDescent="0.4">
      <c r="A26" s="170"/>
      <c r="B26" s="137"/>
      <c r="C26" s="138"/>
      <c r="D26" s="138"/>
      <c r="E26" s="138"/>
      <c r="F26" s="139"/>
      <c r="G26" s="173" t="s">
        <v>11</v>
      </c>
      <c r="H26" s="174"/>
      <c r="I26" s="93"/>
      <c r="J26" s="85">
        <v>0</v>
      </c>
      <c r="K26" s="85">
        <v>0</v>
      </c>
      <c r="L26" s="85">
        <v>0</v>
      </c>
      <c r="M26" s="85">
        <v>0</v>
      </c>
      <c r="N26" s="86">
        <v>0</v>
      </c>
      <c r="O26" s="87">
        <f t="shared" si="0"/>
        <v>0</v>
      </c>
    </row>
    <row r="27" spans="1:15" ht="12.95" customHeight="1" x14ac:dyDescent="0.4">
      <c r="A27" s="170"/>
      <c r="B27" s="134" t="s">
        <v>12</v>
      </c>
      <c r="C27" s="135"/>
      <c r="D27" s="135"/>
      <c r="E27" s="135"/>
      <c r="F27" s="136"/>
      <c r="G27" s="175" t="s">
        <v>63</v>
      </c>
      <c r="H27" s="176"/>
      <c r="I27" s="91"/>
      <c r="J27" s="91"/>
      <c r="K27" s="91"/>
      <c r="L27" s="88">
        <v>5</v>
      </c>
      <c r="M27" s="88">
        <v>2</v>
      </c>
      <c r="N27" s="89">
        <v>0</v>
      </c>
      <c r="O27" s="84">
        <f t="shared" si="0"/>
        <v>7</v>
      </c>
    </row>
    <row r="28" spans="1:15" ht="12.95" customHeight="1" x14ac:dyDescent="0.4">
      <c r="A28" s="170"/>
      <c r="B28" s="137"/>
      <c r="C28" s="138"/>
      <c r="D28" s="138"/>
      <c r="E28" s="138"/>
      <c r="F28" s="139"/>
      <c r="G28" s="173" t="s">
        <v>11</v>
      </c>
      <c r="H28" s="174"/>
      <c r="I28" s="93"/>
      <c r="J28" s="93"/>
      <c r="K28" s="93"/>
      <c r="L28" s="85">
        <v>0</v>
      </c>
      <c r="M28" s="85">
        <v>0</v>
      </c>
      <c r="N28" s="86">
        <v>0</v>
      </c>
      <c r="O28" s="87">
        <f t="shared" si="0"/>
        <v>0</v>
      </c>
    </row>
    <row r="29" spans="1:15" ht="12.95" customHeight="1" x14ac:dyDescent="0.4">
      <c r="A29" s="170"/>
      <c r="B29" s="144" t="s">
        <v>40</v>
      </c>
      <c r="C29" s="145"/>
      <c r="D29" s="145"/>
      <c r="E29" s="145"/>
      <c r="F29" s="146"/>
      <c r="G29" s="175" t="s">
        <v>63</v>
      </c>
      <c r="H29" s="176"/>
      <c r="I29" s="108"/>
      <c r="J29" s="88">
        <v>2</v>
      </c>
      <c r="K29" s="88">
        <v>3</v>
      </c>
      <c r="L29" s="29">
        <v>0</v>
      </c>
      <c r="M29" s="29">
        <v>1</v>
      </c>
      <c r="N29" s="83">
        <v>0</v>
      </c>
      <c r="O29" s="84">
        <f t="shared" si="0"/>
        <v>6</v>
      </c>
    </row>
    <row r="30" spans="1:15" ht="12.95" customHeight="1" x14ac:dyDescent="0.4">
      <c r="A30" s="170"/>
      <c r="B30" s="144"/>
      <c r="C30" s="145"/>
      <c r="D30" s="145"/>
      <c r="E30" s="145"/>
      <c r="F30" s="146"/>
      <c r="G30" s="173" t="s">
        <v>11</v>
      </c>
      <c r="H30" s="174"/>
      <c r="I30" s="109"/>
      <c r="J30" s="101">
        <v>0</v>
      </c>
      <c r="K30" s="101">
        <v>1</v>
      </c>
      <c r="L30" s="101">
        <v>0</v>
      </c>
      <c r="M30" s="101">
        <v>1</v>
      </c>
      <c r="N30" s="102">
        <v>0</v>
      </c>
      <c r="O30" s="103">
        <f t="shared" si="0"/>
        <v>2</v>
      </c>
    </row>
    <row r="31" spans="1:15" ht="12.95" customHeight="1" x14ac:dyDescent="0.4">
      <c r="A31" s="170"/>
      <c r="B31" s="134" t="s">
        <v>14</v>
      </c>
      <c r="C31" s="135"/>
      <c r="D31" s="135"/>
      <c r="E31" s="135"/>
      <c r="F31" s="136"/>
      <c r="G31" s="175" t="s">
        <v>63</v>
      </c>
      <c r="H31" s="176"/>
      <c r="I31" s="91"/>
      <c r="J31" s="91"/>
      <c r="K31" s="91"/>
      <c r="L31" s="88">
        <v>14</v>
      </c>
      <c r="M31" s="88">
        <v>1</v>
      </c>
      <c r="N31" s="89">
        <v>0</v>
      </c>
      <c r="O31" s="100">
        <f>SUM(I31:N31)</f>
        <v>15</v>
      </c>
    </row>
    <row r="32" spans="1:15" ht="12.95" customHeight="1" x14ac:dyDescent="0.4">
      <c r="A32" s="170"/>
      <c r="B32" s="137"/>
      <c r="C32" s="138"/>
      <c r="D32" s="138"/>
      <c r="E32" s="138"/>
      <c r="F32" s="139"/>
      <c r="G32" s="173" t="s">
        <v>11</v>
      </c>
      <c r="H32" s="174"/>
      <c r="I32" s="93"/>
      <c r="J32" s="93"/>
      <c r="K32" s="93"/>
      <c r="L32" s="85">
        <v>1</v>
      </c>
      <c r="M32" s="85">
        <v>0</v>
      </c>
      <c r="N32" s="86">
        <v>0</v>
      </c>
      <c r="O32" s="87">
        <f>SUM(I32:N32)</f>
        <v>1</v>
      </c>
    </row>
    <row r="33" spans="1:15" ht="12.95" customHeight="1" x14ac:dyDescent="0.4">
      <c r="A33" s="170"/>
      <c r="B33" s="134" t="s">
        <v>15</v>
      </c>
      <c r="C33" s="135"/>
      <c r="D33" s="135"/>
      <c r="E33" s="135"/>
      <c r="F33" s="136"/>
      <c r="G33" s="175" t="s">
        <v>63</v>
      </c>
      <c r="H33" s="176"/>
      <c r="I33" s="91"/>
      <c r="J33" s="88">
        <v>1</v>
      </c>
      <c r="K33" s="88">
        <v>2</v>
      </c>
      <c r="L33" s="88">
        <v>0</v>
      </c>
      <c r="M33" s="88">
        <v>0</v>
      </c>
      <c r="N33" s="89">
        <v>0</v>
      </c>
      <c r="O33" s="84">
        <f>SUM(I33:N33)</f>
        <v>3</v>
      </c>
    </row>
    <row r="34" spans="1:15" ht="12.95" customHeight="1" x14ac:dyDescent="0.4">
      <c r="A34" s="170"/>
      <c r="B34" s="137"/>
      <c r="C34" s="138"/>
      <c r="D34" s="138"/>
      <c r="E34" s="138"/>
      <c r="F34" s="139"/>
      <c r="G34" s="173" t="s">
        <v>11</v>
      </c>
      <c r="H34" s="174"/>
      <c r="I34" s="93"/>
      <c r="J34" s="85">
        <v>0</v>
      </c>
      <c r="K34" s="85">
        <v>2</v>
      </c>
      <c r="L34" s="85">
        <v>0</v>
      </c>
      <c r="M34" s="85">
        <v>0</v>
      </c>
      <c r="N34" s="86">
        <v>0</v>
      </c>
      <c r="O34" s="87">
        <f>SUM(I34:N34)</f>
        <v>2</v>
      </c>
    </row>
    <row r="35" spans="1:15" ht="12.95" customHeight="1" x14ac:dyDescent="0.4">
      <c r="A35" s="170"/>
      <c r="B35" s="183" t="s">
        <v>41</v>
      </c>
      <c r="C35" s="135"/>
      <c r="D35" s="135"/>
      <c r="E35" s="135"/>
      <c r="F35" s="136"/>
      <c r="G35" s="175" t="s">
        <v>63</v>
      </c>
      <c r="H35" s="176"/>
      <c r="I35" s="88">
        <v>1</v>
      </c>
      <c r="J35" s="88">
        <v>2</v>
      </c>
      <c r="K35" s="88">
        <v>1</v>
      </c>
      <c r="L35" s="88">
        <v>1</v>
      </c>
      <c r="M35" s="88">
        <v>0</v>
      </c>
      <c r="N35" s="89">
        <v>1</v>
      </c>
      <c r="O35" s="100">
        <f t="shared" si="0"/>
        <v>6</v>
      </c>
    </row>
    <row r="36" spans="1:15" ht="12.95" customHeight="1" x14ac:dyDescent="0.4">
      <c r="A36" s="170"/>
      <c r="B36" s="184"/>
      <c r="C36" s="185"/>
      <c r="D36" s="185"/>
      <c r="E36" s="185"/>
      <c r="F36" s="186"/>
      <c r="G36" s="173" t="s">
        <v>11</v>
      </c>
      <c r="H36" s="174"/>
      <c r="I36" s="110">
        <v>0</v>
      </c>
      <c r="J36" s="111">
        <v>2</v>
      </c>
      <c r="K36" s="111">
        <v>1</v>
      </c>
      <c r="L36" s="111">
        <v>0</v>
      </c>
      <c r="M36" s="111">
        <v>0</v>
      </c>
      <c r="N36" s="112">
        <v>1</v>
      </c>
      <c r="O36" s="113">
        <f t="shared" si="0"/>
        <v>4</v>
      </c>
    </row>
    <row r="37" spans="1:15" ht="12.95" customHeight="1" x14ac:dyDescent="0.4">
      <c r="A37" s="170"/>
      <c r="B37" s="154" t="s">
        <v>42</v>
      </c>
      <c r="C37" s="155"/>
      <c r="D37" s="155"/>
      <c r="E37" s="155"/>
      <c r="F37" s="155"/>
      <c r="G37" s="175" t="s">
        <v>63</v>
      </c>
      <c r="H37" s="176"/>
      <c r="I37" s="88">
        <v>8</v>
      </c>
      <c r="J37" s="88">
        <v>0</v>
      </c>
      <c r="K37" s="88">
        <v>0</v>
      </c>
      <c r="L37" s="88">
        <v>0</v>
      </c>
      <c r="M37" s="88">
        <v>0</v>
      </c>
      <c r="N37" s="95">
        <v>0</v>
      </c>
      <c r="O37" s="96">
        <f t="shared" si="0"/>
        <v>8</v>
      </c>
    </row>
    <row r="38" spans="1:15" ht="12.95" customHeight="1" x14ac:dyDescent="0.4">
      <c r="A38" s="170"/>
      <c r="B38" s="154"/>
      <c r="C38" s="155"/>
      <c r="D38" s="155"/>
      <c r="E38" s="155"/>
      <c r="F38" s="155"/>
      <c r="G38" s="173" t="s">
        <v>11</v>
      </c>
      <c r="H38" s="174"/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8">
        <v>0</v>
      </c>
      <c r="O38" s="99">
        <f t="shared" si="0"/>
        <v>0</v>
      </c>
    </row>
    <row r="39" spans="1:15" ht="12.95" customHeight="1" x14ac:dyDescent="0.4">
      <c r="A39" s="170"/>
      <c r="B39" s="154" t="s">
        <v>17</v>
      </c>
      <c r="C39" s="155"/>
      <c r="D39" s="155"/>
      <c r="E39" s="155"/>
      <c r="F39" s="155"/>
      <c r="G39" s="175" t="s">
        <v>63</v>
      </c>
      <c r="H39" s="176"/>
      <c r="I39" s="91"/>
      <c r="J39" s="91"/>
      <c r="K39" s="91"/>
      <c r="L39" s="88">
        <v>0</v>
      </c>
      <c r="M39" s="88">
        <v>0</v>
      </c>
      <c r="N39" s="95">
        <v>1</v>
      </c>
      <c r="O39" s="96">
        <f t="shared" si="0"/>
        <v>1</v>
      </c>
    </row>
    <row r="40" spans="1:15" ht="12.95" customHeight="1" x14ac:dyDescent="0.4">
      <c r="A40" s="170"/>
      <c r="B40" s="154"/>
      <c r="C40" s="155"/>
      <c r="D40" s="155"/>
      <c r="E40" s="155"/>
      <c r="F40" s="155"/>
      <c r="G40" s="173" t="s">
        <v>11</v>
      </c>
      <c r="H40" s="174"/>
      <c r="I40" s="114"/>
      <c r="J40" s="114"/>
      <c r="K40" s="114"/>
      <c r="L40" s="97">
        <v>0</v>
      </c>
      <c r="M40" s="97">
        <v>0</v>
      </c>
      <c r="N40" s="98">
        <v>1</v>
      </c>
      <c r="O40" s="99">
        <f t="shared" si="0"/>
        <v>1</v>
      </c>
    </row>
    <row r="41" spans="1:15" ht="12.95" customHeight="1" x14ac:dyDescent="0.4">
      <c r="A41" s="170"/>
      <c r="B41" s="154" t="s">
        <v>18</v>
      </c>
      <c r="C41" s="155"/>
      <c r="D41" s="155"/>
      <c r="E41" s="155"/>
      <c r="F41" s="155"/>
      <c r="G41" s="175" t="s">
        <v>63</v>
      </c>
      <c r="H41" s="176"/>
      <c r="I41" s="91"/>
      <c r="J41" s="91"/>
      <c r="K41" s="88">
        <v>10</v>
      </c>
      <c r="L41" s="88">
        <v>2</v>
      </c>
      <c r="M41" s="88">
        <v>2</v>
      </c>
      <c r="N41" s="95">
        <v>3</v>
      </c>
      <c r="O41" s="96">
        <f t="shared" si="0"/>
        <v>17</v>
      </c>
    </row>
    <row r="42" spans="1:15" ht="12.95" customHeight="1" x14ac:dyDescent="0.4">
      <c r="A42" s="170"/>
      <c r="B42" s="154"/>
      <c r="C42" s="155"/>
      <c r="D42" s="155"/>
      <c r="E42" s="155"/>
      <c r="F42" s="155"/>
      <c r="G42" s="173" t="s">
        <v>11</v>
      </c>
      <c r="H42" s="174"/>
      <c r="I42" s="114"/>
      <c r="J42" s="114"/>
      <c r="K42" s="97">
        <v>0</v>
      </c>
      <c r="L42" s="97">
        <v>0</v>
      </c>
      <c r="M42" s="97">
        <v>0</v>
      </c>
      <c r="N42" s="98">
        <v>0</v>
      </c>
      <c r="O42" s="99">
        <f t="shared" si="0"/>
        <v>0</v>
      </c>
    </row>
    <row r="43" spans="1:15" ht="12.95" customHeight="1" x14ac:dyDescent="0.4">
      <c r="A43" s="170"/>
      <c r="B43" s="144" t="s">
        <v>43</v>
      </c>
      <c r="C43" s="145"/>
      <c r="D43" s="145"/>
      <c r="E43" s="145"/>
      <c r="F43" s="146"/>
      <c r="G43" s="175" t="s">
        <v>63</v>
      </c>
      <c r="H43" s="176"/>
      <c r="I43" s="29">
        <v>2</v>
      </c>
      <c r="J43" s="29">
        <v>1</v>
      </c>
      <c r="K43" s="29">
        <v>9</v>
      </c>
      <c r="L43" s="29">
        <v>2</v>
      </c>
      <c r="M43" s="29">
        <v>7</v>
      </c>
      <c r="N43" s="83">
        <v>1</v>
      </c>
      <c r="O43" s="84">
        <f t="shared" si="0"/>
        <v>22</v>
      </c>
    </row>
    <row r="44" spans="1:15" ht="12.95" customHeight="1" x14ac:dyDescent="0.4">
      <c r="A44" s="170"/>
      <c r="B44" s="144"/>
      <c r="C44" s="145"/>
      <c r="D44" s="145"/>
      <c r="E44" s="145"/>
      <c r="F44" s="146"/>
      <c r="G44" s="173" t="s">
        <v>11</v>
      </c>
      <c r="H44" s="174"/>
      <c r="I44" s="85">
        <v>0</v>
      </c>
      <c r="J44" s="85">
        <v>0</v>
      </c>
      <c r="K44" s="85">
        <v>1</v>
      </c>
      <c r="L44" s="85">
        <v>0</v>
      </c>
      <c r="M44" s="85">
        <v>1</v>
      </c>
      <c r="N44" s="86">
        <v>0</v>
      </c>
      <c r="O44" s="87">
        <f t="shared" si="0"/>
        <v>2</v>
      </c>
    </row>
    <row r="45" spans="1:15" ht="12.95" customHeight="1" x14ac:dyDescent="0.4">
      <c r="A45" s="170"/>
      <c r="B45" s="134" t="s">
        <v>44</v>
      </c>
      <c r="C45" s="135"/>
      <c r="D45" s="135"/>
      <c r="E45" s="135"/>
      <c r="F45" s="136"/>
      <c r="G45" s="175" t="s">
        <v>63</v>
      </c>
      <c r="H45" s="176"/>
      <c r="I45" s="88">
        <v>3</v>
      </c>
      <c r="J45" s="88">
        <v>0</v>
      </c>
      <c r="K45" s="88">
        <v>1</v>
      </c>
      <c r="L45" s="88">
        <v>0</v>
      </c>
      <c r="M45" s="88">
        <v>0</v>
      </c>
      <c r="N45" s="89">
        <v>0</v>
      </c>
      <c r="O45" s="100">
        <f t="shared" si="0"/>
        <v>4</v>
      </c>
    </row>
    <row r="46" spans="1:15" ht="12.95" customHeight="1" x14ac:dyDescent="0.4">
      <c r="A46" s="170"/>
      <c r="B46" s="137"/>
      <c r="C46" s="138"/>
      <c r="D46" s="138"/>
      <c r="E46" s="138"/>
      <c r="F46" s="139"/>
      <c r="G46" s="173" t="s">
        <v>11</v>
      </c>
      <c r="H46" s="174"/>
      <c r="I46" s="85">
        <v>3</v>
      </c>
      <c r="J46" s="85">
        <v>0</v>
      </c>
      <c r="K46" s="85">
        <v>1</v>
      </c>
      <c r="L46" s="85">
        <v>0</v>
      </c>
      <c r="M46" s="85">
        <v>0</v>
      </c>
      <c r="N46" s="86">
        <v>0</v>
      </c>
      <c r="O46" s="87">
        <f t="shared" si="0"/>
        <v>4</v>
      </c>
    </row>
    <row r="47" spans="1:15" ht="12.95" customHeight="1" x14ac:dyDescent="0.4">
      <c r="A47" s="170"/>
      <c r="B47" s="134" t="s">
        <v>19</v>
      </c>
      <c r="C47" s="135"/>
      <c r="D47" s="135"/>
      <c r="E47" s="135"/>
      <c r="F47" s="136"/>
      <c r="G47" s="175" t="s">
        <v>63</v>
      </c>
      <c r="H47" s="176"/>
      <c r="I47" s="91"/>
      <c r="J47" s="91"/>
      <c r="K47" s="29">
        <v>8</v>
      </c>
      <c r="L47" s="29">
        <v>3</v>
      </c>
      <c r="M47" s="29">
        <v>0</v>
      </c>
      <c r="N47" s="83">
        <v>1</v>
      </c>
      <c r="O47" s="84">
        <f>SUM(I47:N47)</f>
        <v>12</v>
      </c>
    </row>
    <row r="48" spans="1:15" ht="12.95" customHeight="1" thickBot="1" x14ac:dyDescent="0.45">
      <c r="A48" s="200"/>
      <c r="B48" s="147"/>
      <c r="C48" s="148"/>
      <c r="D48" s="148"/>
      <c r="E48" s="148"/>
      <c r="F48" s="149"/>
      <c r="G48" s="203" t="s">
        <v>11</v>
      </c>
      <c r="H48" s="191"/>
      <c r="I48" s="114"/>
      <c r="J48" s="114"/>
      <c r="K48" s="115">
        <v>2</v>
      </c>
      <c r="L48" s="115">
        <v>1</v>
      </c>
      <c r="M48" s="115">
        <v>0</v>
      </c>
      <c r="N48" s="116">
        <v>1</v>
      </c>
      <c r="O48" s="117">
        <f>SUM(I48:N48)</f>
        <v>4</v>
      </c>
    </row>
    <row r="49" spans="1:15" ht="12.95" customHeight="1" x14ac:dyDescent="0.4">
      <c r="A49" s="192" t="s">
        <v>45</v>
      </c>
      <c r="B49" s="195" t="s">
        <v>46</v>
      </c>
      <c r="C49" s="195"/>
      <c r="D49" s="195"/>
      <c r="E49" s="195"/>
      <c r="F49" s="196"/>
      <c r="G49" s="179" t="s">
        <v>63</v>
      </c>
      <c r="H49" s="180"/>
      <c r="I49" s="105">
        <v>1</v>
      </c>
      <c r="J49" s="105">
        <v>7</v>
      </c>
      <c r="K49" s="105">
        <v>0</v>
      </c>
      <c r="L49" s="104"/>
      <c r="M49" s="104"/>
      <c r="N49" s="118"/>
      <c r="O49" s="107">
        <f t="shared" si="0"/>
        <v>8</v>
      </c>
    </row>
    <row r="50" spans="1:15" ht="12.95" customHeight="1" x14ac:dyDescent="0.4">
      <c r="A50" s="193"/>
      <c r="B50" s="138"/>
      <c r="C50" s="138"/>
      <c r="D50" s="138"/>
      <c r="E50" s="138"/>
      <c r="F50" s="139"/>
      <c r="G50" s="173" t="s">
        <v>11</v>
      </c>
      <c r="H50" s="174"/>
      <c r="I50" s="97">
        <v>0</v>
      </c>
      <c r="J50" s="97">
        <v>3</v>
      </c>
      <c r="K50" s="97">
        <v>0</v>
      </c>
      <c r="L50" s="114"/>
      <c r="M50" s="114"/>
      <c r="N50" s="119"/>
      <c r="O50" s="120">
        <f t="shared" si="0"/>
        <v>3</v>
      </c>
    </row>
    <row r="51" spans="1:15" ht="12.95" customHeight="1" x14ac:dyDescent="0.4">
      <c r="A51" s="193"/>
      <c r="B51" s="135" t="s">
        <v>47</v>
      </c>
      <c r="C51" s="135"/>
      <c r="D51" s="135"/>
      <c r="E51" s="135"/>
      <c r="F51" s="136"/>
      <c r="G51" s="175" t="s">
        <v>63</v>
      </c>
      <c r="H51" s="176"/>
      <c r="I51" s="88">
        <v>1</v>
      </c>
      <c r="J51" s="88">
        <v>3</v>
      </c>
      <c r="K51" s="88">
        <v>1</v>
      </c>
      <c r="L51" s="108"/>
      <c r="M51" s="108"/>
      <c r="N51" s="121"/>
      <c r="O51" s="84">
        <f t="shared" si="0"/>
        <v>5</v>
      </c>
    </row>
    <row r="52" spans="1:15" ht="12.95" customHeight="1" x14ac:dyDescent="0.4">
      <c r="A52" s="193"/>
      <c r="B52" s="138"/>
      <c r="C52" s="138"/>
      <c r="D52" s="138"/>
      <c r="E52" s="138"/>
      <c r="F52" s="139"/>
      <c r="G52" s="173" t="s">
        <v>11</v>
      </c>
      <c r="H52" s="174"/>
      <c r="I52" s="97">
        <v>0</v>
      </c>
      <c r="J52" s="97">
        <v>1</v>
      </c>
      <c r="K52" s="97">
        <v>0</v>
      </c>
      <c r="L52" s="114"/>
      <c r="M52" s="114"/>
      <c r="N52" s="119"/>
      <c r="O52" s="120">
        <f t="shared" si="0"/>
        <v>1</v>
      </c>
    </row>
    <row r="53" spans="1:15" ht="12.95" customHeight="1" x14ac:dyDescent="0.4">
      <c r="A53" s="193"/>
      <c r="B53" s="202" t="s">
        <v>48</v>
      </c>
      <c r="C53" s="155"/>
      <c r="D53" s="155"/>
      <c r="E53" s="155"/>
      <c r="F53" s="155"/>
      <c r="G53" s="175" t="s">
        <v>63</v>
      </c>
      <c r="H53" s="176"/>
      <c r="I53" s="88">
        <v>2</v>
      </c>
      <c r="J53" s="88">
        <v>4</v>
      </c>
      <c r="K53" s="88">
        <v>0</v>
      </c>
      <c r="L53" s="91"/>
      <c r="M53" s="91"/>
      <c r="N53" s="92"/>
      <c r="O53" s="96">
        <f t="shared" si="0"/>
        <v>6</v>
      </c>
    </row>
    <row r="54" spans="1:15" ht="12.95" customHeight="1" x14ac:dyDescent="0.4">
      <c r="A54" s="193"/>
      <c r="B54" s="202"/>
      <c r="C54" s="155"/>
      <c r="D54" s="155"/>
      <c r="E54" s="155"/>
      <c r="F54" s="155"/>
      <c r="G54" s="173" t="s">
        <v>11</v>
      </c>
      <c r="H54" s="174"/>
      <c r="I54" s="97">
        <v>0</v>
      </c>
      <c r="J54" s="97">
        <v>1</v>
      </c>
      <c r="K54" s="97">
        <v>0</v>
      </c>
      <c r="L54" s="114"/>
      <c r="M54" s="114"/>
      <c r="N54" s="119"/>
      <c r="O54" s="99">
        <f t="shared" si="0"/>
        <v>1</v>
      </c>
    </row>
    <row r="55" spans="1:15" ht="12.95" customHeight="1" x14ac:dyDescent="0.4">
      <c r="A55" s="193"/>
      <c r="B55" s="202" t="s">
        <v>49</v>
      </c>
      <c r="C55" s="155"/>
      <c r="D55" s="155"/>
      <c r="E55" s="155"/>
      <c r="F55" s="155"/>
      <c r="G55" s="175" t="s">
        <v>63</v>
      </c>
      <c r="H55" s="176"/>
      <c r="I55" s="88">
        <v>1</v>
      </c>
      <c r="J55" s="88">
        <v>1</v>
      </c>
      <c r="K55" s="88">
        <v>0</v>
      </c>
      <c r="L55" s="91"/>
      <c r="M55" s="91"/>
      <c r="N55" s="92"/>
      <c r="O55" s="96">
        <f t="shared" si="0"/>
        <v>2</v>
      </c>
    </row>
    <row r="56" spans="1:15" ht="12.95" customHeight="1" x14ac:dyDescent="0.4">
      <c r="A56" s="193"/>
      <c r="B56" s="202"/>
      <c r="C56" s="155"/>
      <c r="D56" s="155"/>
      <c r="E56" s="155"/>
      <c r="F56" s="155"/>
      <c r="G56" s="173" t="s">
        <v>11</v>
      </c>
      <c r="H56" s="174"/>
      <c r="I56" s="97">
        <v>0</v>
      </c>
      <c r="J56" s="97">
        <v>1</v>
      </c>
      <c r="K56" s="97">
        <v>0</v>
      </c>
      <c r="L56" s="114"/>
      <c r="M56" s="114"/>
      <c r="N56" s="119"/>
      <c r="O56" s="99">
        <f t="shared" si="0"/>
        <v>1</v>
      </c>
    </row>
    <row r="57" spans="1:15" ht="12.95" customHeight="1" x14ac:dyDescent="0.4">
      <c r="A57" s="193"/>
      <c r="B57" s="202" t="s">
        <v>50</v>
      </c>
      <c r="C57" s="155"/>
      <c r="D57" s="155"/>
      <c r="E57" s="155"/>
      <c r="F57" s="155"/>
      <c r="G57" s="175" t="s">
        <v>63</v>
      </c>
      <c r="H57" s="176"/>
      <c r="I57" s="88">
        <v>1</v>
      </c>
      <c r="J57" s="88">
        <v>2</v>
      </c>
      <c r="K57" s="88">
        <v>1</v>
      </c>
      <c r="L57" s="91"/>
      <c r="M57" s="91"/>
      <c r="N57" s="92"/>
      <c r="O57" s="96">
        <f t="shared" si="0"/>
        <v>4</v>
      </c>
    </row>
    <row r="58" spans="1:15" ht="12.95" customHeight="1" x14ac:dyDescent="0.4">
      <c r="A58" s="193"/>
      <c r="B58" s="202"/>
      <c r="C58" s="155"/>
      <c r="D58" s="155"/>
      <c r="E58" s="155"/>
      <c r="F58" s="155"/>
      <c r="G58" s="173" t="s">
        <v>11</v>
      </c>
      <c r="H58" s="174"/>
      <c r="I58" s="97">
        <v>0</v>
      </c>
      <c r="J58" s="97">
        <v>2</v>
      </c>
      <c r="K58" s="97">
        <v>1</v>
      </c>
      <c r="L58" s="114"/>
      <c r="M58" s="114"/>
      <c r="N58" s="119"/>
      <c r="O58" s="99">
        <f t="shared" si="0"/>
        <v>3</v>
      </c>
    </row>
    <row r="59" spans="1:15" ht="12.95" customHeight="1" x14ac:dyDescent="0.4">
      <c r="A59" s="193"/>
      <c r="B59" s="145" t="s">
        <v>51</v>
      </c>
      <c r="C59" s="145"/>
      <c r="D59" s="145"/>
      <c r="E59" s="145"/>
      <c r="F59" s="146"/>
      <c r="G59" s="175" t="s">
        <v>63</v>
      </c>
      <c r="H59" s="176"/>
      <c r="I59" s="29">
        <v>0</v>
      </c>
      <c r="J59" s="29">
        <v>1</v>
      </c>
      <c r="K59" s="29">
        <v>0</v>
      </c>
      <c r="L59" s="108"/>
      <c r="M59" s="108"/>
      <c r="N59" s="121"/>
      <c r="O59" s="84">
        <f t="shared" si="0"/>
        <v>1</v>
      </c>
    </row>
    <row r="60" spans="1:15" ht="12.95" customHeight="1" thickBot="1" x14ac:dyDescent="0.45">
      <c r="A60" s="194"/>
      <c r="B60" s="148"/>
      <c r="C60" s="148"/>
      <c r="D60" s="148"/>
      <c r="E60" s="148"/>
      <c r="F60" s="149"/>
      <c r="G60" s="203" t="s">
        <v>11</v>
      </c>
      <c r="H60" s="191"/>
      <c r="I60" s="122">
        <v>0</v>
      </c>
      <c r="J60" s="122">
        <v>1</v>
      </c>
      <c r="K60" s="122">
        <v>0</v>
      </c>
      <c r="L60" s="123"/>
      <c r="M60" s="123"/>
      <c r="N60" s="124"/>
      <c r="O60" s="117">
        <f t="shared" si="0"/>
        <v>1</v>
      </c>
    </row>
    <row r="61" spans="1:15" ht="15" customHeight="1" x14ac:dyDescent="0.4">
      <c r="A61" s="125" t="s">
        <v>20</v>
      </c>
      <c r="B61" s="126"/>
      <c r="C61" s="126"/>
      <c r="D61" s="126"/>
      <c r="E61" s="126"/>
      <c r="F61" s="126"/>
      <c r="G61" s="126"/>
      <c r="H61" s="127"/>
      <c r="I61" s="9">
        <v>13</v>
      </c>
      <c r="J61" s="29">
        <v>66</v>
      </c>
      <c r="K61" s="29">
        <v>29</v>
      </c>
      <c r="L61" s="9">
        <v>22</v>
      </c>
      <c r="M61" s="9">
        <v>22</v>
      </c>
      <c r="N61" s="26">
        <v>19</v>
      </c>
      <c r="O61" s="11">
        <f>SUM(I61:N61)</f>
        <v>171</v>
      </c>
    </row>
    <row r="62" spans="1:15" ht="15" customHeight="1" x14ac:dyDescent="0.4">
      <c r="A62" s="128" t="s">
        <v>65</v>
      </c>
      <c r="B62" s="129"/>
      <c r="C62" s="129"/>
      <c r="D62" s="129"/>
      <c r="E62" s="129"/>
      <c r="F62" s="129"/>
      <c r="G62" s="129"/>
      <c r="H62" s="130"/>
      <c r="I62" s="14">
        <f>SUM(I6,I8,I10,I12,I14,I16,I18,I20,I22,I24,I26,I28,I30,I32,I34,I36,I38,I40,I42,I44,I46,I48,I50,I52,I54,I56,I58,I60)</f>
        <v>5</v>
      </c>
      <c r="J62" s="14">
        <f t="shared" ref="J62:N62" si="1">SUM(J6,J8,J10,J12,J14,J16,J18,J20,J22,J24,J26,J28,J30,J32,J34,J36,J38,J40,J42,J44,J46,J48,J50,J52,J54,J56,J58,J60)</f>
        <v>20</v>
      </c>
      <c r="K62" s="14">
        <f t="shared" si="1"/>
        <v>13</v>
      </c>
      <c r="L62" s="14">
        <f t="shared" si="1"/>
        <v>4</v>
      </c>
      <c r="M62" s="14">
        <f t="shared" si="1"/>
        <v>3</v>
      </c>
      <c r="N62" s="14">
        <f t="shared" si="1"/>
        <v>3</v>
      </c>
      <c r="O62" s="11">
        <f>SUM(I62:N62)</f>
        <v>48</v>
      </c>
    </row>
    <row r="63" spans="1:15" ht="15" customHeight="1" x14ac:dyDescent="0.4">
      <c r="A63" s="128" t="s">
        <v>53</v>
      </c>
      <c r="B63" s="129"/>
      <c r="C63" s="129"/>
      <c r="D63" s="129"/>
      <c r="E63" s="129"/>
      <c r="F63" s="129"/>
      <c r="G63" s="129"/>
      <c r="H63" s="130"/>
      <c r="I63" s="19">
        <f t="shared" ref="I63:N63" si="2">I61-I62</f>
        <v>8</v>
      </c>
      <c r="J63" s="19">
        <f t="shared" si="2"/>
        <v>46</v>
      </c>
      <c r="K63" s="19">
        <f t="shared" si="2"/>
        <v>16</v>
      </c>
      <c r="L63" s="19">
        <f t="shared" si="2"/>
        <v>18</v>
      </c>
      <c r="M63" s="19">
        <f t="shared" si="2"/>
        <v>19</v>
      </c>
      <c r="N63" s="19">
        <f t="shared" si="2"/>
        <v>16</v>
      </c>
      <c r="O63" s="27">
        <f>SUM(I63:N63)</f>
        <v>123</v>
      </c>
    </row>
    <row r="64" spans="1:15" ht="15" customHeight="1" thickBot="1" x14ac:dyDescent="0.45">
      <c r="A64" s="204" t="s">
        <v>23</v>
      </c>
      <c r="B64" s="205"/>
      <c r="C64" s="205"/>
      <c r="D64" s="205"/>
      <c r="E64" s="205"/>
      <c r="F64" s="205"/>
      <c r="G64" s="205"/>
      <c r="H64" s="206"/>
      <c r="I64" s="23">
        <f>SUM(I5,I7,I9,I11,I13,I15,I17,I19,I21,I23,I25,I27,I29,I31,I33,I35,I37,I39,I41,I43,I45,I47,I49,I51,I53,I55,I57,I59,)-I62</f>
        <v>48</v>
      </c>
      <c r="J64" s="23">
        <f t="shared" ref="J64:N64" si="3">SUM(J5,J7,J9,J11,J13,J15,J17,J19,J21,J23,J25,J27,J29,J31,J33,J35,J37,J39,J41,J43,J45,J47,J49,J51,J53,J55,J57,J59,)-J62</f>
        <v>16</v>
      </c>
      <c r="K64" s="23">
        <f t="shared" si="3"/>
        <v>29</v>
      </c>
      <c r="L64" s="23">
        <f t="shared" si="3"/>
        <v>25</v>
      </c>
      <c r="M64" s="23">
        <f t="shared" si="3"/>
        <v>29</v>
      </c>
      <c r="N64" s="23">
        <f t="shared" si="3"/>
        <v>31</v>
      </c>
      <c r="O64" s="28">
        <f>SUM(I64:N64)</f>
        <v>178</v>
      </c>
    </row>
    <row r="66" spans="1:15" ht="24.95" customHeight="1" x14ac:dyDescent="0.4">
      <c r="A66" s="133" t="s">
        <v>66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</row>
    <row r="67" spans="1:15" ht="24.95" customHeight="1" x14ac:dyDescent="0.4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</row>
  </sheetData>
  <mergeCells count="95">
    <mergeCell ref="A2:O2"/>
    <mergeCell ref="A4:F4"/>
    <mergeCell ref="G4:H4"/>
    <mergeCell ref="A5:A22"/>
    <mergeCell ref="B5:F6"/>
    <mergeCell ref="G5:H5"/>
    <mergeCell ref="G6:H6"/>
    <mergeCell ref="B7:F8"/>
    <mergeCell ref="G7:H7"/>
    <mergeCell ref="G8:H8"/>
    <mergeCell ref="B9:F10"/>
    <mergeCell ref="G9:H9"/>
    <mergeCell ref="G10:H10"/>
    <mergeCell ref="B11:F12"/>
    <mergeCell ref="G11:H11"/>
    <mergeCell ref="G12:H12"/>
    <mergeCell ref="B13:F14"/>
    <mergeCell ref="G13:H13"/>
    <mergeCell ref="G14:H14"/>
    <mergeCell ref="B15:F16"/>
    <mergeCell ref="G15:H15"/>
    <mergeCell ref="G16:H16"/>
    <mergeCell ref="B17:F18"/>
    <mergeCell ref="G17:H17"/>
    <mergeCell ref="G18:H18"/>
    <mergeCell ref="B19:F20"/>
    <mergeCell ref="G19:H19"/>
    <mergeCell ref="G20:H20"/>
    <mergeCell ref="G28:H28"/>
    <mergeCell ref="B29:F30"/>
    <mergeCell ref="G29:H29"/>
    <mergeCell ref="G30:H30"/>
    <mergeCell ref="B21:F22"/>
    <mergeCell ref="G21:H21"/>
    <mergeCell ref="G22:H22"/>
    <mergeCell ref="B23:F24"/>
    <mergeCell ref="G23:H23"/>
    <mergeCell ref="G24:H24"/>
    <mergeCell ref="B31:F32"/>
    <mergeCell ref="G31:H31"/>
    <mergeCell ref="G32:H32"/>
    <mergeCell ref="B33:F34"/>
    <mergeCell ref="G33:H33"/>
    <mergeCell ref="G34:H34"/>
    <mergeCell ref="B35:F36"/>
    <mergeCell ref="G35:H35"/>
    <mergeCell ref="G36:H36"/>
    <mergeCell ref="B37:F38"/>
    <mergeCell ref="G37:H37"/>
    <mergeCell ref="G38:H38"/>
    <mergeCell ref="B39:F40"/>
    <mergeCell ref="G39:H39"/>
    <mergeCell ref="G40:H40"/>
    <mergeCell ref="B41:F42"/>
    <mergeCell ref="G41:H41"/>
    <mergeCell ref="G42:H42"/>
    <mergeCell ref="B43:F44"/>
    <mergeCell ref="G43:H43"/>
    <mergeCell ref="G44:H44"/>
    <mergeCell ref="B45:F46"/>
    <mergeCell ref="G45:H45"/>
    <mergeCell ref="G46:H46"/>
    <mergeCell ref="B47:F48"/>
    <mergeCell ref="G47:H47"/>
    <mergeCell ref="G48:H48"/>
    <mergeCell ref="A49:A60"/>
    <mergeCell ref="B49:F50"/>
    <mergeCell ref="G49:H49"/>
    <mergeCell ref="G50:H50"/>
    <mergeCell ref="B51:F52"/>
    <mergeCell ref="G51:H51"/>
    <mergeCell ref="G52:H52"/>
    <mergeCell ref="A25:A48"/>
    <mergeCell ref="B25:F26"/>
    <mergeCell ref="G25:H25"/>
    <mergeCell ref="G26:H26"/>
    <mergeCell ref="B27:F28"/>
    <mergeCell ref="G27:H27"/>
    <mergeCell ref="B53:F54"/>
    <mergeCell ref="G53:H53"/>
    <mergeCell ref="G54:H54"/>
    <mergeCell ref="B55:F56"/>
    <mergeCell ref="G55:H55"/>
    <mergeCell ref="G56:H56"/>
    <mergeCell ref="B57:F58"/>
    <mergeCell ref="G57:H57"/>
    <mergeCell ref="G58:H58"/>
    <mergeCell ref="B59:F60"/>
    <mergeCell ref="G59:H59"/>
    <mergeCell ref="G60:H60"/>
    <mergeCell ref="A61:H61"/>
    <mergeCell ref="A62:H62"/>
    <mergeCell ref="A63:H63"/>
    <mergeCell ref="A64:H64"/>
    <mergeCell ref="A66:O67"/>
  </mergeCells>
  <phoneticPr fontId="3"/>
  <printOptions horizontalCentered="1" verticalCentered="1"/>
  <pageMargins left="0.23622047244094488" right="0.23622047244094488" top="0.3543307086614173" bottom="0.3543307086614173" header="0.31496062992125984" footer="0.31496062992125984"/>
  <pageSetup paperSize="9" scale="88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R5.4　A日程(令和4年10月31日現在)</vt:lpstr>
      <vt:lpstr>R5.4　B・C日程(令和5年2月28日現在)</vt:lpstr>
      <vt:lpstr>R5.4 C1＋C2日程(最新）</vt:lpstr>
      <vt:lpstr>'R5.4　A日程(令和4年10月31日現在)'!Print_Area</vt:lpstr>
      <vt:lpstr>'R5.4　B・C日程(令和5年2月28日現在)'!Print_Area</vt:lpstr>
      <vt:lpstr>'R5.4 C1＋C2日程(最新）'!Print_Area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2023-08-01T09:57:22Z</dcterms:created>
  <dcterms:modified xsi:type="dcterms:W3CDTF">2023-08-01T09:58:25Z</dcterms:modified>
</cp:coreProperties>
</file>