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   統計担当\統計\★数字でみる岸和田\R7年度\01_照会関係\02_回答\12_捜査事件の被疑者数\"/>
    </mc:Choice>
  </mc:AlternateContent>
  <bookViews>
    <workbookView xWindow="0" yWindow="0" windowWidth="28800" windowHeight="12210"/>
  </bookViews>
  <sheets>
    <sheet name="Sheet1" sheetId="3" r:id="rId1"/>
  </sheets>
  <definedNames>
    <definedName name="_xlnm.Print_Area" localSheetId="0">Sheet1!$A$1:$I$60</definedName>
  </definedNames>
  <calcPr calcId="162913"/>
</workbook>
</file>

<file path=xl/calcChain.xml><?xml version="1.0" encoding="utf-8"?>
<calcChain xmlns="http://schemas.openxmlformats.org/spreadsheetml/2006/main">
  <c r="D38" i="3" l="1"/>
  <c r="B38" i="3"/>
  <c r="D11" i="3"/>
  <c r="B11" i="3"/>
  <c r="D49" i="3"/>
  <c r="B49" i="3"/>
  <c r="D22" i="3"/>
  <c r="B22" i="3"/>
  <c r="D39" i="3"/>
  <c r="D6" i="3"/>
  <c r="B6" i="3"/>
  <c r="D37" i="3"/>
  <c r="B37" i="3"/>
  <c r="D36" i="3"/>
  <c r="B36" i="3"/>
  <c r="D35" i="3"/>
  <c r="B35" i="3"/>
  <c r="D34" i="3"/>
  <c r="B34" i="3"/>
  <c r="D33" i="3"/>
  <c r="B33" i="3"/>
  <c r="D10" i="3"/>
  <c r="B10" i="3"/>
  <c r="D9" i="3"/>
  <c r="B9" i="3"/>
  <c r="D8" i="3"/>
  <c r="B8" i="3"/>
  <c r="D7" i="3"/>
  <c r="B7" i="3"/>
</calcChain>
</file>

<file path=xl/sharedStrings.xml><?xml version="1.0" encoding="utf-8"?>
<sst xmlns="http://schemas.openxmlformats.org/spreadsheetml/2006/main" count="68" uniqueCount="45">
  <si>
    <t>不起訴</t>
    <rPh sb="0" eb="3">
      <t>フキソ</t>
    </rPh>
    <phoneticPr fontId="1"/>
  </si>
  <si>
    <t>大阪地方検察庁岸和田支部</t>
    <rPh sb="0" eb="2">
      <t>オオサカ</t>
    </rPh>
    <rPh sb="2" eb="4">
      <t>チホウ</t>
    </rPh>
    <rPh sb="4" eb="6">
      <t>ケンサツ</t>
    </rPh>
    <rPh sb="6" eb="7">
      <t>チョウ</t>
    </rPh>
    <rPh sb="7" eb="10">
      <t>キシワダ</t>
    </rPh>
    <rPh sb="10" eb="12">
      <t>シブ</t>
    </rPh>
    <phoneticPr fontId="1"/>
  </si>
  <si>
    <t>年次</t>
    <rPh sb="0" eb="1">
      <t>トシ</t>
    </rPh>
    <rPh sb="1" eb="2">
      <t>ツギ</t>
    </rPh>
    <phoneticPr fontId="1"/>
  </si>
  <si>
    <t>受理</t>
    <rPh sb="0" eb="1">
      <t>ウケ</t>
    </rPh>
    <rPh sb="1" eb="2">
      <t>リ</t>
    </rPh>
    <phoneticPr fontId="2"/>
  </si>
  <si>
    <t>既済</t>
    <rPh sb="0" eb="1">
      <t>キ</t>
    </rPh>
    <rPh sb="1" eb="2">
      <t>スミ</t>
    </rPh>
    <phoneticPr fontId="2"/>
  </si>
  <si>
    <t>未済</t>
    <rPh sb="0" eb="1">
      <t>ミ</t>
    </rPh>
    <rPh sb="1" eb="2">
      <t>ス</t>
    </rPh>
    <phoneticPr fontId="2"/>
  </si>
  <si>
    <t>総数</t>
    <rPh sb="0" eb="1">
      <t>フサ</t>
    </rPh>
    <rPh sb="1" eb="2">
      <t>カズ</t>
    </rPh>
    <phoneticPr fontId="1"/>
  </si>
  <si>
    <t>新受</t>
    <rPh sb="0" eb="1">
      <t>シン</t>
    </rPh>
    <rPh sb="1" eb="2">
      <t>ウケ</t>
    </rPh>
    <phoneticPr fontId="1"/>
  </si>
  <si>
    <t>起訴</t>
    <rPh sb="0" eb="1">
      <t>オコシ</t>
    </rPh>
    <rPh sb="1" eb="2">
      <t>ウッタ</t>
    </rPh>
    <phoneticPr fontId="1"/>
  </si>
  <si>
    <t>中止</t>
    <rPh sb="0" eb="1">
      <t>ナカ</t>
    </rPh>
    <rPh sb="1" eb="2">
      <t>ドメ</t>
    </rPh>
    <phoneticPr fontId="1"/>
  </si>
  <si>
    <t>移送</t>
    <rPh sb="0" eb="1">
      <t>ウツリ</t>
    </rPh>
    <rPh sb="1" eb="2">
      <t>ソウ</t>
    </rPh>
    <phoneticPr fontId="1"/>
  </si>
  <si>
    <t>19年</t>
    <rPh sb="2" eb="3">
      <t>ネン</t>
    </rPh>
    <phoneticPr fontId="1"/>
  </si>
  <si>
    <r>
      <t>19年</t>
    </r>
    <r>
      <rPr>
        <sz val="11"/>
        <rFont val="ＭＳ Ｐ明朝"/>
        <family val="1"/>
        <charset val="128"/>
      </rPr>
      <t/>
    </r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</si>
  <si>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</si>
  <si>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</si>
  <si>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</si>
  <si>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</si>
  <si>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</si>
  <si>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担当：総務管財課（照会先：大阪地方検察庁情報システム管理課情報システム管理第二係)</t>
    <rPh sb="3" eb="8">
      <t>ソウム</t>
    </rPh>
    <rPh sb="13" eb="15">
      <t>オオサカ</t>
    </rPh>
    <rPh sb="15" eb="17">
      <t>チホウ</t>
    </rPh>
    <rPh sb="17" eb="20">
      <t>ケンサツチョウ</t>
    </rPh>
    <rPh sb="20" eb="22">
      <t>ジョウホウ</t>
    </rPh>
    <rPh sb="26" eb="29">
      <t>カンリカ</t>
    </rPh>
    <rPh sb="29" eb="31">
      <t>ジョウホウ</t>
    </rPh>
    <rPh sb="35" eb="37">
      <t>カンリ</t>
    </rPh>
    <rPh sb="37" eb="38">
      <t>ダイ</t>
    </rPh>
    <rPh sb="38" eb="39">
      <t>２</t>
    </rPh>
    <rPh sb="39" eb="40">
      <t>カカリ</t>
    </rPh>
    <phoneticPr fontId="1"/>
  </si>
  <si>
    <r>
      <t>25年</t>
    </r>
    <r>
      <rPr>
        <sz val="11"/>
        <rFont val="ＭＳ Ｐ明朝"/>
        <family val="1"/>
        <charset val="128"/>
      </rPr>
      <t/>
    </r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</si>
  <si>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</si>
  <si>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</si>
  <si>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</si>
  <si>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</si>
  <si>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</si>
  <si>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</si>
  <si>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r>
      <t>29年</t>
    </r>
    <r>
      <rPr>
        <sz val="11"/>
        <rFont val="ＭＳ Ｐ明朝"/>
        <family val="1"/>
        <charset val="128"/>
      </rPr>
      <t/>
    </r>
    <rPh sb="2" eb="3">
      <t>ネン</t>
    </rPh>
    <phoneticPr fontId="1"/>
  </si>
  <si>
    <r>
      <t>30年</t>
    </r>
    <r>
      <rPr>
        <sz val="11"/>
        <rFont val="ＭＳ Ｐ明朝"/>
        <family val="1"/>
        <charset val="128"/>
      </rPr>
      <t/>
    </r>
    <rPh sb="2" eb="3">
      <t>ネン</t>
    </rPh>
    <phoneticPr fontId="1"/>
  </si>
  <si>
    <t>捜査事件の被疑者数</t>
    <rPh sb="0" eb="2">
      <t>ソウサ</t>
    </rPh>
    <rPh sb="2" eb="4">
      <t>ジケン</t>
    </rPh>
    <rPh sb="5" eb="8">
      <t>ヒギシャ</t>
    </rPh>
    <rPh sb="8" eb="9">
      <t>スウ</t>
    </rPh>
    <phoneticPr fontId="1"/>
  </si>
  <si>
    <t>令和元年</t>
    <rPh sb="0" eb="3">
      <t>レイワガン</t>
    </rPh>
    <rPh sb="3" eb="4">
      <t>ネン</t>
    </rPh>
    <phoneticPr fontId="1"/>
  </si>
  <si>
    <t>　岸和田区検察庁</t>
    <rPh sb="1" eb="4">
      <t>キシワダ</t>
    </rPh>
    <rPh sb="4" eb="5">
      <t>ク</t>
    </rPh>
    <rPh sb="5" eb="8">
      <t>ケンサツチョウ</t>
    </rPh>
    <phoneticPr fontId="1"/>
  </si>
  <si>
    <t>平成17年</t>
    <rPh sb="0" eb="2">
      <t>ヘイセイ</t>
    </rPh>
    <rPh sb="4" eb="5">
      <t>ネン</t>
    </rPh>
    <phoneticPr fontId="1"/>
  </si>
  <si>
    <t>16年</t>
    <rPh sb="2" eb="3">
      <t>ネン</t>
    </rPh>
    <phoneticPr fontId="2"/>
  </si>
  <si>
    <t>2年</t>
    <rPh sb="1" eb="2">
      <t>ネン</t>
    </rPh>
    <phoneticPr fontId="1"/>
  </si>
  <si>
    <t>3年</t>
    <rPh sb="1" eb="2">
      <t>ネン</t>
    </rPh>
    <phoneticPr fontId="1"/>
  </si>
  <si>
    <t>平成18年</t>
    <rPh sb="4" eb="5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</si>
  <si>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</si>
  <si>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</si>
  <si>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</si>
  <si>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r>
      <t>平成</t>
    </r>
    <r>
      <rPr>
        <sz val="11"/>
        <color theme="1"/>
        <rFont val="Century"/>
        <family val="1"/>
      </rPr>
      <t>10</t>
    </r>
    <r>
      <rPr>
        <sz val="11"/>
        <color theme="1"/>
        <rFont val="ＭＳ 明朝"/>
        <family val="1"/>
        <charset val="128"/>
      </rPr>
      <t>年</t>
    </r>
    <rPh sb="0" eb="2">
      <t>ヘイセイ</t>
    </rPh>
    <rPh sb="4" eb="5">
      <t>ネン</t>
    </rPh>
    <phoneticPr fontId="2"/>
  </si>
  <si>
    <r>
      <t>11</t>
    </r>
    <r>
      <rPr>
        <sz val="11"/>
        <color theme="1"/>
        <rFont val="ＭＳ 明朝"/>
        <family val="1"/>
        <charset val="128"/>
      </rPr>
      <t>年</t>
    </r>
    <rPh sb="2" eb="3">
      <t>ネン</t>
    </rPh>
    <phoneticPr fontId="2"/>
  </si>
  <si>
    <r>
      <t>12</t>
    </r>
    <r>
      <rPr>
        <sz val="11"/>
        <color theme="1"/>
        <rFont val="ＭＳ 明朝"/>
        <family val="1"/>
        <charset val="128"/>
      </rPr>
      <t>年</t>
    </r>
    <rPh sb="2" eb="3">
      <t>ネン</t>
    </rPh>
    <phoneticPr fontId="2"/>
  </si>
  <si>
    <r>
      <t>14</t>
    </r>
    <r>
      <rPr>
        <sz val="11"/>
        <color theme="1"/>
        <rFont val="ＭＳ 明朝"/>
        <family val="1"/>
        <charset val="128"/>
      </rPr>
      <t>年</t>
    </r>
    <rPh sb="2" eb="3">
      <t>ネン</t>
    </rPh>
    <phoneticPr fontId="2"/>
  </si>
  <si>
    <r>
      <t>15</t>
    </r>
    <r>
      <rPr>
        <sz val="11"/>
        <color theme="1"/>
        <rFont val="ＭＳ 明朝"/>
        <family val="1"/>
        <charset val="128"/>
      </rPr>
      <t>年</t>
    </r>
    <rPh sb="2" eb="3">
      <t>ネン</t>
    </rPh>
    <phoneticPr fontId="2"/>
  </si>
  <si>
    <r>
      <t>(</t>
    </r>
    <r>
      <rPr>
        <sz val="11"/>
        <color theme="1"/>
        <rFont val="ＭＳ 明朝"/>
        <family val="1"/>
        <charset val="128"/>
      </rPr>
      <t>注</t>
    </r>
    <r>
      <rPr>
        <sz val="11"/>
        <color theme="1"/>
        <rFont val="Century"/>
        <family val="1"/>
      </rPr>
      <t xml:space="preserve">) </t>
    </r>
    <r>
      <rPr>
        <sz val="11"/>
        <color theme="1"/>
        <rFont val="ＭＳ 明朝"/>
        <family val="1"/>
        <charset val="128"/>
      </rPr>
      <t>交通即決事件を含む。</t>
    </r>
    <rPh sb="1" eb="2">
      <t>チュウ</t>
    </rPh>
    <rPh sb="4" eb="6">
      <t>コウツウ</t>
    </rPh>
    <rPh sb="6" eb="7">
      <t>ソク</t>
    </rPh>
    <rPh sb="7" eb="8">
      <t>ケツ</t>
    </rPh>
    <rPh sb="8" eb="10">
      <t>ジケン</t>
    </rPh>
    <rPh sb="11" eb="1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</si>
</sst>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\ ###"/>
    <numFmt numFmtId="177" formatCode="0_);[Red]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0" xfId="0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 wrapText="1"/>
    </xf>
    <xf numFmtId="177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tabSelected="1" zoomScaleNormal="100" workbookViewId="0">
      <selection activeCell="E16" sqref="E16"/>
    </sheetView>
  </sheetViews>
  <sheetFormatPr defaultColWidth="11.75" defaultRowHeight="18.95" customHeight="1" x14ac:dyDescent="0.15"/>
  <cols>
    <col min="1" max="1" width="11.75" style="28" customWidth="1"/>
    <col min="2" max="9" width="11.25" style="28" customWidth="1"/>
    <col min="10" max="16384" width="11.75" style="28"/>
  </cols>
  <sheetData>
    <row r="1" spans="1:10" ht="18.95" customHeight="1" x14ac:dyDescent="0.15">
      <c r="A1" s="26" t="s">
        <v>28</v>
      </c>
      <c r="B1" s="27"/>
      <c r="C1" s="27"/>
      <c r="D1" s="27"/>
      <c r="E1" s="27"/>
      <c r="F1" s="27"/>
      <c r="G1" s="27"/>
      <c r="H1" s="27"/>
      <c r="I1" s="27"/>
    </row>
    <row r="2" spans="1:10" s="1" customFormat="1" ht="18.95" customHeight="1" thickBot="1" x14ac:dyDescent="0.2">
      <c r="B2" s="2"/>
    </row>
    <row r="3" spans="1:10" s="7" customFormat="1" ht="18.95" customHeight="1" x14ac:dyDescent="0.15">
      <c r="A3" s="3" t="s">
        <v>2</v>
      </c>
      <c r="B3" s="4" t="s">
        <v>3</v>
      </c>
      <c r="C3" s="4"/>
      <c r="D3" s="4" t="s">
        <v>4</v>
      </c>
      <c r="E3" s="4"/>
      <c r="F3" s="4"/>
      <c r="G3" s="4"/>
      <c r="H3" s="4"/>
      <c r="I3" s="5" t="s">
        <v>5</v>
      </c>
      <c r="J3" s="6"/>
    </row>
    <row r="4" spans="1:10" s="7" customFormat="1" ht="18.95" customHeight="1" x14ac:dyDescent="0.15">
      <c r="A4" s="8"/>
      <c r="B4" s="9" t="s">
        <v>6</v>
      </c>
      <c r="C4" s="9" t="s">
        <v>7</v>
      </c>
      <c r="D4" s="9" t="s">
        <v>6</v>
      </c>
      <c r="E4" s="10" t="s">
        <v>8</v>
      </c>
      <c r="F4" s="10" t="s">
        <v>0</v>
      </c>
      <c r="G4" s="10" t="s">
        <v>9</v>
      </c>
      <c r="H4" s="10" t="s">
        <v>10</v>
      </c>
      <c r="I4" s="11"/>
      <c r="J4" s="6"/>
    </row>
    <row r="5" spans="1:10" s="7" customFormat="1" ht="18.95" customHeight="1" x14ac:dyDescent="0.15">
      <c r="A5" s="12" t="s">
        <v>1</v>
      </c>
      <c r="B5" s="29"/>
      <c r="C5" s="29"/>
      <c r="D5" s="29"/>
      <c r="E5" s="29"/>
      <c r="F5" s="29"/>
      <c r="G5" s="29"/>
      <c r="H5" s="29"/>
      <c r="I5" s="29"/>
      <c r="J5" s="6"/>
    </row>
    <row r="6" spans="1:10" s="7" customFormat="1" ht="18.95" hidden="1" customHeight="1" x14ac:dyDescent="0.15">
      <c r="A6" s="13" t="s">
        <v>39</v>
      </c>
      <c r="B6" s="14">
        <f t="shared" ref="B6:B11" si="0">D6+I6</f>
        <v>1648</v>
      </c>
      <c r="C6" s="15">
        <v>1610</v>
      </c>
      <c r="D6" s="15">
        <f t="shared" ref="D6:D11" si="1">SUM(E6:H6)</f>
        <v>1598</v>
      </c>
      <c r="E6" s="16">
        <v>501</v>
      </c>
      <c r="F6" s="16">
        <v>534</v>
      </c>
      <c r="G6" s="16">
        <v>10</v>
      </c>
      <c r="H6" s="17">
        <v>553</v>
      </c>
      <c r="I6" s="16">
        <v>50</v>
      </c>
      <c r="J6" s="6"/>
    </row>
    <row r="7" spans="1:10" s="7" customFormat="1" ht="18.95" hidden="1" customHeight="1" x14ac:dyDescent="0.15">
      <c r="A7" s="18" t="s">
        <v>40</v>
      </c>
      <c r="B7" s="14">
        <f t="shared" si="0"/>
        <v>1860</v>
      </c>
      <c r="C7" s="15">
        <v>1810</v>
      </c>
      <c r="D7" s="15">
        <f t="shared" si="1"/>
        <v>1830</v>
      </c>
      <c r="E7" s="16">
        <v>572</v>
      </c>
      <c r="F7" s="16">
        <v>652</v>
      </c>
      <c r="G7" s="16">
        <v>6</v>
      </c>
      <c r="H7" s="17">
        <v>600</v>
      </c>
      <c r="I7" s="16">
        <v>30</v>
      </c>
      <c r="J7" s="6"/>
    </row>
    <row r="8" spans="1:10" s="19" customFormat="1" ht="18.95" hidden="1" customHeight="1" x14ac:dyDescent="0.15">
      <c r="A8" s="18" t="s">
        <v>41</v>
      </c>
      <c r="B8" s="14">
        <f t="shared" si="0"/>
        <v>1880</v>
      </c>
      <c r="C8" s="15">
        <v>1850</v>
      </c>
      <c r="D8" s="15">
        <f t="shared" si="1"/>
        <v>1865</v>
      </c>
      <c r="E8" s="15">
        <v>605</v>
      </c>
      <c r="F8" s="15">
        <v>653</v>
      </c>
      <c r="G8" s="15">
        <v>12</v>
      </c>
      <c r="H8" s="17">
        <v>595</v>
      </c>
      <c r="I8" s="15">
        <v>15</v>
      </c>
      <c r="J8" s="1"/>
    </row>
    <row r="9" spans="1:10" s="19" customFormat="1" ht="18.95" hidden="1" customHeight="1" x14ac:dyDescent="0.15">
      <c r="A9" s="18" t="s">
        <v>42</v>
      </c>
      <c r="B9" s="14">
        <f t="shared" si="0"/>
        <v>1973</v>
      </c>
      <c r="C9" s="15">
        <v>1899</v>
      </c>
      <c r="D9" s="15">
        <f t="shared" si="1"/>
        <v>1916</v>
      </c>
      <c r="E9" s="15">
        <v>726</v>
      </c>
      <c r="F9" s="15">
        <v>531</v>
      </c>
      <c r="G9" s="15">
        <v>14</v>
      </c>
      <c r="H9" s="17">
        <v>645</v>
      </c>
      <c r="I9" s="15">
        <v>57</v>
      </c>
      <c r="J9" s="1"/>
    </row>
    <row r="10" spans="1:10" s="19" customFormat="1" ht="12" hidden="1" customHeight="1" x14ac:dyDescent="0.15">
      <c r="A10" s="18" t="s">
        <v>43</v>
      </c>
      <c r="B10" s="14">
        <f t="shared" si="0"/>
        <v>1795</v>
      </c>
      <c r="C10" s="15">
        <v>1738</v>
      </c>
      <c r="D10" s="15">
        <f t="shared" si="1"/>
        <v>1776</v>
      </c>
      <c r="E10" s="15">
        <v>637</v>
      </c>
      <c r="F10" s="15">
        <v>526</v>
      </c>
      <c r="G10" s="15">
        <v>8</v>
      </c>
      <c r="H10" s="17">
        <v>605</v>
      </c>
      <c r="I10" s="15">
        <v>19</v>
      </c>
      <c r="J10" s="1"/>
    </row>
    <row r="11" spans="1:10" s="19" customFormat="1" ht="8.25" hidden="1" customHeight="1" x14ac:dyDescent="0.15">
      <c r="A11" s="13" t="s">
        <v>32</v>
      </c>
      <c r="B11" s="14">
        <f t="shared" si="0"/>
        <v>1984</v>
      </c>
      <c r="C11" s="15">
        <v>1965</v>
      </c>
      <c r="D11" s="15">
        <f t="shared" si="1"/>
        <v>1979</v>
      </c>
      <c r="E11" s="15">
        <v>769</v>
      </c>
      <c r="F11" s="15">
        <v>559</v>
      </c>
      <c r="G11" s="15">
        <v>2</v>
      </c>
      <c r="H11" s="17">
        <v>649</v>
      </c>
      <c r="I11" s="15">
        <v>5</v>
      </c>
      <c r="J11" s="1"/>
    </row>
    <row r="12" spans="1:10" s="19" customFormat="1" ht="18.95" hidden="1" customHeight="1" x14ac:dyDescent="0.15">
      <c r="A12" s="13" t="s">
        <v>31</v>
      </c>
      <c r="B12" s="14">
        <v>1990</v>
      </c>
      <c r="C12" s="15">
        <v>1985</v>
      </c>
      <c r="D12" s="15">
        <v>1981</v>
      </c>
      <c r="E12" s="15">
        <v>604</v>
      </c>
      <c r="F12" s="15">
        <v>859</v>
      </c>
      <c r="G12" s="15">
        <v>3</v>
      </c>
      <c r="H12" s="17">
        <v>515</v>
      </c>
      <c r="I12" s="15">
        <v>9</v>
      </c>
      <c r="J12" s="1"/>
    </row>
    <row r="13" spans="1:10" s="19" customFormat="1" ht="18.95" customHeight="1" x14ac:dyDescent="0.15">
      <c r="A13" s="20" t="s">
        <v>35</v>
      </c>
      <c r="B13" s="15">
        <v>1916</v>
      </c>
      <c r="C13" s="15">
        <v>1907</v>
      </c>
      <c r="D13" s="15">
        <v>1912</v>
      </c>
      <c r="E13" s="15">
        <v>511</v>
      </c>
      <c r="F13" s="15">
        <v>941</v>
      </c>
      <c r="G13" s="21">
        <v>0</v>
      </c>
      <c r="H13" s="17">
        <v>460</v>
      </c>
      <c r="I13" s="15">
        <v>4</v>
      </c>
      <c r="J13" s="1"/>
    </row>
    <row r="14" spans="1:10" s="19" customFormat="1" ht="18.95" customHeight="1" x14ac:dyDescent="0.15">
      <c r="A14" s="20" t="s">
        <v>12</v>
      </c>
      <c r="B14" s="15">
        <v>2363</v>
      </c>
      <c r="C14" s="15">
        <v>2359</v>
      </c>
      <c r="D14" s="15">
        <v>2330</v>
      </c>
      <c r="E14" s="15">
        <v>531</v>
      </c>
      <c r="F14" s="15">
        <v>1382</v>
      </c>
      <c r="G14" s="21">
        <v>3</v>
      </c>
      <c r="H14" s="17">
        <v>414</v>
      </c>
      <c r="I14" s="15">
        <v>33</v>
      </c>
      <c r="J14" s="1"/>
    </row>
    <row r="15" spans="1:10" s="19" customFormat="1" ht="18.95" customHeight="1" x14ac:dyDescent="0.15">
      <c r="A15" s="20" t="s">
        <v>13</v>
      </c>
      <c r="B15" s="15">
        <v>1768</v>
      </c>
      <c r="C15" s="15">
        <v>1735</v>
      </c>
      <c r="D15" s="15">
        <v>1703</v>
      </c>
      <c r="E15" s="15">
        <v>530</v>
      </c>
      <c r="F15" s="15">
        <v>907</v>
      </c>
      <c r="G15" s="21">
        <v>1</v>
      </c>
      <c r="H15" s="17">
        <v>265</v>
      </c>
      <c r="I15" s="15">
        <v>65</v>
      </c>
      <c r="J15" s="1"/>
    </row>
    <row r="16" spans="1:10" s="19" customFormat="1" ht="18.95" customHeight="1" x14ac:dyDescent="0.15">
      <c r="A16" s="20" t="s">
        <v>14</v>
      </c>
      <c r="B16" s="15">
        <v>1532</v>
      </c>
      <c r="C16" s="15">
        <v>1467</v>
      </c>
      <c r="D16" s="15">
        <v>1497</v>
      </c>
      <c r="E16" s="15">
        <v>604</v>
      </c>
      <c r="F16" s="15">
        <v>675</v>
      </c>
      <c r="G16" s="21">
        <v>2</v>
      </c>
      <c r="H16" s="17">
        <v>216</v>
      </c>
      <c r="I16" s="15">
        <v>35</v>
      </c>
      <c r="J16" s="1"/>
    </row>
    <row r="17" spans="1:10" s="19" customFormat="1" ht="18.95" customHeight="1" x14ac:dyDescent="0.15">
      <c r="A17" s="20" t="s">
        <v>15</v>
      </c>
      <c r="B17" s="15">
        <v>1542</v>
      </c>
      <c r="C17" s="15">
        <v>1507</v>
      </c>
      <c r="D17" s="15">
        <v>1530</v>
      </c>
      <c r="E17" s="15">
        <v>598</v>
      </c>
      <c r="F17" s="15">
        <v>693</v>
      </c>
      <c r="G17" s="21">
        <v>2</v>
      </c>
      <c r="H17" s="17">
        <v>237</v>
      </c>
      <c r="I17" s="15">
        <v>12</v>
      </c>
      <c r="J17" s="1"/>
    </row>
    <row r="18" spans="1:10" s="19" customFormat="1" ht="18.95" customHeight="1" x14ac:dyDescent="0.15">
      <c r="A18" s="20" t="s">
        <v>16</v>
      </c>
      <c r="B18" s="15">
        <v>1530</v>
      </c>
      <c r="C18" s="15">
        <v>1518</v>
      </c>
      <c r="D18" s="15">
        <v>1510</v>
      </c>
      <c r="E18" s="15">
        <v>661</v>
      </c>
      <c r="F18" s="15">
        <v>574</v>
      </c>
      <c r="G18" s="21">
        <v>2</v>
      </c>
      <c r="H18" s="17">
        <v>273</v>
      </c>
      <c r="I18" s="15">
        <v>20</v>
      </c>
      <c r="J18" s="1"/>
    </row>
    <row r="19" spans="1:10" s="19" customFormat="1" ht="18.95" customHeight="1" x14ac:dyDescent="0.15">
      <c r="A19" s="20" t="s">
        <v>17</v>
      </c>
      <c r="B19" s="15">
        <v>1475</v>
      </c>
      <c r="C19" s="15">
        <v>1455</v>
      </c>
      <c r="D19" s="15">
        <v>1390</v>
      </c>
      <c r="E19" s="15">
        <v>623</v>
      </c>
      <c r="F19" s="15">
        <v>568</v>
      </c>
      <c r="G19" s="21">
        <v>0</v>
      </c>
      <c r="H19" s="17">
        <v>199</v>
      </c>
      <c r="I19" s="15">
        <v>85</v>
      </c>
      <c r="J19" s="1"/>
    </row>
    <row r="20" spans="1:10" s="19" customFormat="1" ht="18.95" customHeight="1" x14ac:dyDescent="0.15">
      <c r="A20" s="20" t="s">
        <v>19</v>
      </c>
      <c r="B20" s="15">
        <v>1374</v>
      </c>
      <c r="C20" s="15">
        <v>1289</v>
      </c>
      <c r="D20" s="15">
        <v>1284</v>
      </c>
      <c r="E20" s="15">
        <v>494</v>
      </c>
      <c r="F20" s="15">
        <v>576</v>
      </c>
      <c r="G20" s="21">
        <v>3</v>
      </c>
      <c r="H20" s="17">
        <v>211</v>
      </c>
      <c r="I20" s="15">
        <v>90</v>
      </c>
      <c r="J20" s="1"/>
    </row>
    <row r="21" spans="1:10" s="19" customFormat="1" ht="18.95" customHeight="1" x14ac:dyDescent="0.15">
      <c r="A21" s="20" t="s">
        <v>21</v>
      </c>
      <c r="B21" s="15">
        <v>1440</v>
      </c>
      <c r="C21" s="15">
        <v>1350</v>
      </c>
      <c r="D21" s="15">
        <v>1420</v>
      </c>
      <c r="E21" s="15">
        <v>518</v>
      </c>
      <c r="F21" s="15">
        <v>686</v>
      </c>
      <c r="G21" s="21">
        <v>0</v>
      </c>
      <c r="H21" s="17">
        <v>216</v>
      </c>
      <c r="I21" s="15">
        <v>20</v>
      </c>
      <c r="J21" s="1"/>
    </row>
    <row r="22" spans="1:10" s="19" customFormat="1" ht="18.95" customHeight="1" x14ac:dyDescent="0.15">
      <c r="A22" s="20" t="s">
        <v>22</v>
      </c>
      <c r="B22" s="15">
        <f>IFERROR(I21+C22,"")</f>
        <v>1293</v>
      </c>
      <c r="C22" s="15">
        <v>1273</v>
      </c>
      <c r="D22" s="15">
        <f>IF(SUM(E22:H22)=0,"",SUM(E22:H22))</f>
        <v>1279</v>
      </c>
      <c r="E22" s="15">
        <v>490</v>
      </c>
      <c r="F22" s="15">
        <v>606</v>
      </c>
      <c r="G22" s="21">
        <v>0</v>
      </c>
      <c r="H22" s="17">
        <v>183</v>
      </c>
      <c r="I22" s="15">
        <v>14</v>
      </c>
      <c r="J22" s="1"/>
    </row>
    <row r="23" spans="1:10" s="19" customFormat="1" ht="18.95" customHeight="1" x14ac:dyDescent="0.15">
      <c r="A23" s="20" t="s">
        <v>23</v>
      </c>
      <c r="B23" s="15">
        <v>1277</v>
      </c>
      <c r="C23" s="15">
        <v>1263</v>
      </c>
      <c r="D23" s="15">
        <v>1251</v>
      </c>
      <c r="E23" s="15">
        <v>464</v>
      </c>
      <c r="F23" s="15">
        <v>578</v>
      </c>
      <c r="G23" s="21">
        <v>0</v>
      </c>
      <c r="H23" s="17">
        <v>209</v>
      </c>
      <c r="I23" s="15">
        <v>26</v>
      </c>
      <c r="J23" s="1"/>
    </row>
    <row r="24" spans="1:10" s="19" customFormat="1" ht="18.95" customHeight="1" x14ac:dyDescent="0.15">
      <c r="A24" s="20" t="s">
        <v>26</v>
      </c>
      <c r="B24" s="15">
        <v>1308</v>
      </c>
      <c r="C24" s="15">
        <v>1282</v>
      </c>
      <c r="D24" s="15">
        <v>1255</v>
      </c>
      <c r="E24" s="15">
        <v>474</v>
      </c>
      <c r="F24" s="15">
        <v>587</v>
      </c>
      <c r="G24" s="21">
        <v>1</v>
      </c>
      <c r="H24" s="17">
        <v>193</v>
      </c>
      <c r="I24" s="15">
        <v>53</v>
      </c>
      <c r="J24" s="1"/>
    </row>
    <row r="25" spans="1:10" s="19" customFormat="1" ht="18.95" customHeight="1" x14ac:dyDescent="0.15">
      <c r="A25" s="20" t="s">
        <v>27</v>
      </c>
      <c r="B25" s="15">
        <v>1324</v>
      </c>
      <c r="C25" s="15">
        <v>1271</v>
      </c>
      <c r="D25" s="15">
        <v>1248</v>
      </c>
      <c r="E25" s="15">
        <v>469</v>
      </c>
      <c r="F25" s="15">
        <v>608</v>
      </c>
      <c r="G25" s="21">
        <v>4</v>
      </c>
      <c r="H25" s="17">
        <v>167</v>
      </c>
      <c r="I25" s="15">
        <v>76</v>
      </c>
      <c r="J25" s="1"/>
    </row>
    <row r="26" spans="1:10" s="19" customFormat="1" ht="18.95" customHeight="1" x14ac:dyDescent="0.15">
      <c r="A26" s="20" t="s">
        <v>29</v>
      </c>
      <c r="B26" s="15">
        <v>1335</v>
      </c>
      <c r="C26" s="15">
        <v>1259</v>
      </c>
      <c r="D26" s="15">
        <v>1248</v>
      </c>
      <c r="E26" s="15">
        <v>459</v>
      </c>
      <c r="F26" s="15">
        <v>618</v>
      </c>
      <c r="G26" s="21">
        <v>0</v>
      </c>
      <c r="H26" s="17">
        <v>171</v>
      </c>
      <c r="I26" s="15">
        <v>87</v>
      </c>
      <c r="J26" s="1"/>
    </row>
    <row r="27" spans="1:10" s="19" customFormat="1" ht="18.95" customHeight="1" x14ac:dyDescent="0.15">
      <c r="A27" s="13" t="s">
        <v>33</v>
      </c>
      <c r="B27" s="14">
        <v>1170</v>
      </c>
      <c r="C27" s="15">
        <v>1087</v>
      </c>
      <c r="D27" s="15">
        <v>1036</v>
      </c>
      <c r="E27" s="15">
        <v>344</v>
      </c>
      <c r="F27" s="15">
        <v>574</v>
      </c>
      <c r="G27" s="21">
        <v>0</v>
      </c>
      <c r="H27" s="17">
        <v>118</v>
      </c>
      <c r="I27" s="15">
        <v>128</v>
      </c>
      <c r="J27" s="1"/>
    </row>
    <row r="28" spans="1:10" s="19" customFormat="1" ht="18.95" customHeight="1" x14ac:dyDescent="0.15">
      <c r="A28" s="13" t="s">
        <v>34</v>
      </c>
      <c r="B28" s="14">
        <v>1228</v>
      </c>
      <c r="C28" s="15">
        <v>1100</v>
      </c>
      <c r="D28" s="15">
        <v>1199</v>
      </c>
      <c r="E28" s="15">
        <v>380</v>
      </c>
      <c r="F28" s="15">
        <v>613</v>
      </c>
      <c r="G28" s="21">
        <v>5</v>
      </c>
      <c r="H28" s="17">
        <v>201</v>
      </c>
      <c r="I28" s="15">
        <v>29</v>
      </c>
      <c r="J28" s="1"/>
    </row>
    <row r="29" spans="1:10" s="19" customFormat="1" ht="18.95" customHeight="1" x14ac:dyDescent="0.15">
      <c r="A29" s="13" t="s">
        <v>36</v>
      </c>
      <c r="B29" s="14">
        <v>1099</v>
      </c>
      <c r="C29" s="15">
        <v>1070</v>
      </c>
      <c r="D29" s="15">
        <v>1079</v>
      </c>
      <c r="E29" s="15">
        <v>357</v>
      </c>
      <c r="F29" s="15">
        <v>517</v>
      </c>
      <c r="G29" s="21">
        <v>0</v>
      </c>
      <c r="H29" s="17">
        <v>205</v>
      </c>
      <c r="I29" s="15">
        <v>20</v>
      </c>
      <c r="J29" s="1"/>
    </row>
    <row r="30" spans="1:10" s="19" customFormat="1" ht="18.95" customHeight="1" x14ac:dyDescent="0.15">
      <c r="A30" s="13" t="s">
        <v>37</v>
      </c>
      <c r="B30" s="14">
        <v>1011</v>
      </c>
      <c r="C30" s="15">
        <v>991</v>
      </c>
      <c r="D30" s="15">
        <v>936</v>
      </c>
      <c r="E30" s="15">
        <v>319</v>
      </c>
      <c r="F30" s="15">
        <v>482</v>
      </c>
      <c r="G30" s="21">
        <v>0</v>
      </c>
      <c r="H30" s="17">
        <v>135</v>
      </c>
      <c r="I30" s="15">
        <v>75</v>
      </c>
      <c r="J30" s="1"/>
    </row>
    <row r="31" spans="1:10" s="19" customFormat="1" ht="18.95" customHeight="1" thickBot="1" x14ac:dyDescent="0.2">
      <c r="A31" s="30" t="s">
        <v>38</v>
      </c>
      <c r="B31" s="31">
        <v>1028</v>
      </c>
      <c r="C31" s="31">
        <v>953</v>
      </c>
      <c r="D31" s="31">
        <v>994</v>
      </c>
      <c r="E31" s="31">
        <v>358</v>
      </c>
      <c r="F31" s="31">
        <v>482</v>
      </c>
      <c r="G31" s="32">
        <v>0</v>
      </c>
      <c r="H31" s="33">
        <v>154</v>
      </c>
      <c r="I31" s="31">
        <v>34</v>
      </c>
      <c r="J31" s="1"/>
    </row>
    <row r="32" spans="1:10" s="19" customFormat="1" ht="17.25" customHeight="1" x14ac:dyDescent="0.15">
      <c r="A32" s="22" t="s">
        <v>30</v>
      </c>
      <c r="B32" s="27"/>
      <c r="C32" s="27"/>
      <c r="D32" s="27"/>
      <c r="E32" s="27"/>
      <c r="F32" s="27"/>
      <c r="G32" s="27"/>
      <c r="H32" s="27"/>
      <c r="I32" s="27"/>
      <c r="J32" s="1"/>
    </row>
    <row r="33" spans="1:10" s="19" customFormat="1" ht="18.95" hidden="1" customHeight="1" x14ac:dyDescent="0.15">
      <c r="A33" s="13" t="s">
        <v>39</v>
      </c>
      <c r="B33" s="14">
        <f t="shared" ref="B33:B38" si="2">D33+I33</f>
        <v>10860</v>
      </c>
      <c r="C33" s="15">
        <v>10855</v>
      </c>
      <c r="D33" s="15">
        <f t="shared" ref="D33:D39" si="3">SUM(E33:H33)</f>
        <v>10840</v>
      </c>
      <c r="E33" s="15">
        <v>7919</v>
      </c>
      <c r="F33" s="15">
        <v>2480</v>
      </c>
      <c r="G33" s="16">
        <v>7</v>
      </c>
      <c r="H33" s="17">
        <v>434</v>
      </c>
      <c r="I33" s="15">
        <v>20</v>
      </c>
      <c r="J33" s="1"/>
    </row>
    <row r="34" spans="1:10" s="19" customFormat="1" ht="18.95" hidden="1" customHeight="1" x14ac:dyDescent="0.15">
      <c r="A34" s="18" t="s">
        <v>40</v>
      </c>
      <c r="B34" s="14">
        <f t="shared" si="2"/>
        <v>10408</v>
      </c>
      <c r="C34" s="15">
        <v>10388</v>
      </c>
      <c r="D34" s="15">
        <f t="shared" si="3"/>
        <v>10407</v>
      </c>
      <c r="E34" s="15">
        <v>7166</v>
      </c>
      <c r="F34" s="15">
        <v>2832</v>
      </c>
      <c r="G34" s="16">
        <v>3</v>
      </c>
      <c r="H34" s="17">
        <v>406</v>
      </c>
      <c r="I34" s="15">
        <v>1</v>
      </c>
      <c r="J34" s="1"/>
    </row>
    <row r="35" spans="1:10" s="19" customFormat="1" ht="18.95" hidden="1" customHeight="1" x14ac:dyDescent="0.15">
      <c r="A35" s="18" t="s">
        <v>41</v>
      </c>
      <c r="B35" s="14">
        <f t="shared" si="2"/>
        <v>10513</v>
      </c>
      <c r="C35" s="15">
        <v>10512</v>
      </c>
      <c r="D35" s="15">
        <f t="shared" si="3"/>
        <v>10508</v>
      </c>
      <c r="E35" s="15">
        <v>6771</v>
      </c>
      <c r="F35" s="15">
        <v>3395</v>
      </c>
      <c r="G35" s="15">
        <v>4</v>
      </c>
      <c r="H35" s="17">
        <v>338</v>
      </c>
      <c r="I35" s="15">
        <v>5</v>
      </c>
      <c r="J35" s="1"/>
    </row>
    <row r="36" spans="1:10" s="19" customFormat="1" ht="18.95" hidden="1" customHeight="1" x14ac:dyDescent="0.15">
      <c r="A36" s="18" t="s">
        <v>42</v>
      </c>
      <c r="B36" s="14">
        <f t="shared" si="2"/>
        <v>11198</v>
      </c>
      <c r="C36" s="15">
        <v>11171</v>
      </c>
      <c r="D36" s="15">
        <f t="shared" si="3"/>
        <v>11188</v>
      </c>
      <c r="E36" s="15">
        <v>6985</v>
      </c>
      <c r="F36" s="15">
        <v>3792</v>
      </c>
      <c r="G36" s="15">
        <v>5</v>
      </c>
      <c r="H36" s="17">
        <v>406</v>
      </c>
      <c r="I36" s="15">
        <v>10</v>
      </c>
      <c r="J36" s="1"/>
    </row>
    <row r="37" spans="1:10" s="19" customFormat="1" ht="0.75" hidden="1" customHeight="1" x14ac:dyDescent="0.15">
      <c r="A37" s="18" t="s">
        <v>43</v>
      </c>
      <c r="B37" s="14">
        <f t="shared" si="2"/>
        <v>10156</v>
      </c>
      <c r="C37" s="15">
        <v>10146</v>
      </c>
      <c r="D37" s="15">
        <f t="shared" si="3"/>
        <v>10150</v>
      </c>
      <c r="E37" s="15">
        <v>6027</v>
      </c>
      <c r="F37" s="15">
        <v>3745</v>
      </c>
      <c r="G37" s="15">
        <v>9</v>
      </c>
      <c r="H37" s="17">
        <v>369</v>
      </c>
      <c r="I37" s="15">
        <v>6</v>
      </c>
      <c r="J37" s="1"/>
    </row>
    <row r="38" spans="1:10" s="19" customFormat="1" ht="9.75" hidden="1" customHeight="1" x14ac:dyDescent="0.15">
      <c r="A38" s="13" t="s">
        <v>32</v>
      </c>
      <c r="B38" s="14">
        <f t="shared" si="2"/>
        <v>9619</v>
      </c>
      <c r="C38" s="15">
        <v>9613</v>
      </c>
      <c r="D38" s="15">
        <f t="shared" si="3"/>
        <v>9618</v>
      </c>
      <c r="E38" s="15">
        <v>5292</v>
      </c>
      <c r="F38" s="15">
        <v>3916</v>
      </c>
      <c r="G38" s="15">
        <v>13</v>
      </c>
      <c r="H38" s="17">
        <v>397</v>
      </c>
      <c r="I38" s="15">
        <v>1</v>
      </c>
      <c r="J38" s="1"/>
    </row>
    <row r="39" spans="1:10" s="19" customFormat="1" ht="18.95" hidden="1" customHeight="1" x14ac:dyDescent="0.15">
      <c r="A39" s="20" t="s">
        <v>31</v>
      </c>
      <c r="B39" s="15">
        <v>9095</v>
      </c>
      <c r="C39" s="15">
        <v>9094</v>
      </c>
      <c r="D39" s="15">
        <f t="shared" si="3"/>
        <v>9091</v>
      </c>
      <c r="E39" s="15">
        <v>4793</v>
      </c>
      <c r="F39" s="15">
        <v>4009</v>
      </c>
      <c r="G39" s="15">
        <v>10</v>
      </c>
      <c r="H39" s="17">
        <v>279</v>
      </c>
      <c r="I39" s="15">
        <v>4</v>
      </c>
      <c r="J39" s="1"/>
    </row>
    <row r="40" spans="1:10" s="19" customFormat="1" ht="18.95" customHeight="1" x14ac:dyDescent="0.15">
      <c r="A40" s="20" t="s">
        <v>35</v>
      </c>
      <c r="B40" s="15">
        <v>8868</v>
      </c>
      <c r="C40" s="15">
        <v>8864</v>
      </c>
      <c r="D40" s="15">
        <v>8867</v>
      </c>
      <c r="E40" s="15">
        <v>4557</v>
      </c>
      <c r="F40" s="15">
        <v>4050</v>
      </c>
      <c r="G40" s="15">
        <v>5</v>
      </c>
      <c r="H40" s="17">
        <v>255</v>
      </c>
      <c r="I40" s="15">
        <v>1</v>
      </c>
      <c r="J40" s="1"/>
    </row>
    <row r="41" spans="1:10" s="19" customFormat="1" ht="18.95" customHeight="1" x14ac:dyDescent="0.15">
      <c r="A41" s="20" t="s">
        <v>11</v>
      </c>
      <c r="B41" s="15">
        <v>8069</v>
      </c>
      <c r="C41" s="15">
        <v>8068</v>
      </c>
      <c r="D41" s="15">
        <v>8019</v>
      </c>
      <c r="E41" s="15">
        <v>3884</v>
      </c>
      <c r="F41" s="15">
        <v>3850</v>
      </c>
      <c r="G41" s="15">
        <v>4</v>
      </c>
      <c r="H41" s="17">
        <v>281</v>
      </c>
      <c r="I41" s="15">
        <v>50</v>
      </c>
      <c r="J41" s="1"/>
    </row>
    <row r="42" spans="1:10" s="19" customFormat="1" ht="18.95" customHeight="1" x14ac:dyDescent="0.15">
      <c r="A42" s="20" t="s">
        <v>13</v>
      </c>
      <c r="B42" s="15">
        <v>7090</v>
      </c>
      <c r="C42" s="15">
        <v>7040</v>
      </c>
      <c r="D42" s="15">
        <v>7062</v>
      </c>
      <c r="E42" s="15">
        <v>2983</v>
      </c>
      <c r="F42" s="15">
        <v>3849</v>
      </c>
      <c r="G42" s="15">
        <v>1</v>
      </c>
      <c r="H42" s="17">
        <v>229</v>
      </c>
      <c r="I42" s="15">
        <v>28</v>
      </c>
      <c r="J42" s="1"/>
    </row>
    <row r="43" spans="1:10" s="19" customFormat="1" ht="18.95" customHeight="1" x14ac:dyDescent="0.15">
      <c r="A43" s="20" t="s">
        <v>14</v>
      </c>
      <c r="B43" s="15">
        <v>6846</v>
      </c>
      <c r="C43" s="15">
        <v>6818</v>
      </c>
      <c r="D43" s="15">
        <v>6820</v>
      </c>
      <c r="E43" s="15">
        <v>2590</v>
      </c>
      <c r="F43" s="15">
        <v>3984</v>
      </c>
      <c r="G43" s="15">
        <v>5</v>
      </c>
      <c r="H43" s="17">
        <v>241</v>
      </c>
      <c r="I43" s="15">
        <v>26</v>
      </c>
      <c r="J43" s="1"/>
    </row>
    <row r="44" spans="1:10" s="19" customFormat="1" ht="18.95" customHeight="1" x14ac:dyDescent="0.15">
      <c r="A44" s="20" t="s">
        <v>15</v>
      </c>
      <c r="B44" s="15">
        <v>6821</v>
      </c>
      <c r="C44" s="15">
        <v>6795</v>
      </c>
      <c r="D44" s="15">
        <v>6812</v>
      </c>
      <c r="E44" s="15">
        <v>2499</v>
      </c>
      <c r="F44" s="15">
        <v>3995</v>
      </c>
      <c r="G44" s="15">
        <v>2</v>
      </c>
      <c r="H44" s="17">
        <v>316</v>
      </c>
      <c r="I44" s="15">
        <v>9</v>
      </c>
      <c r="J44" s="1"/>
    </row>
    <row r="45" spans="1:10" s="19" customFormat="1" ht="18.95" customHeight="1" x14ac:dyDescent="0.15">
      <c r="A45" s="20" t="s">
        <v>16</v>
      </c>
      <c r="B45" s="15">
        <v>7236</v>
      </c>
      <c r="C45" s="15">
        <v>7227</v>
      </c>
      <c r="D45" s="15">
        <v>7212</v>
      </c>
      <c r="E45" s="15">
        <v>2659</v>
      </c>
      <c r="F45" s="15">
        <v>4181</v>
      </c>
      <c r="G45" s="15">
        <v>3</v>
      </c>
      <c r="H45" s="17">
        <v>369</v>
      </c>
      <c r="I45" s="15">
        <v>24</v>
      </c>
      <c r="J45" s="1"/>
    </row>
    <row r="46" spans="1:10" s="19" customFormat="1" ht="18.95" customHeight="1" x14ac:dyDescent="0.15">
      <c r="A46" s="20" t="s">
        <v>17</v>
      </c>
      <c r="B46" s="15">
        <v>6739</v>
      </c>
      <c r="C46" s="15">
        <v>6715</v>
      </c>
      <c r="D46" s="15">
        <v>6703</v>
      </c>
      <c r="E46" s="15">
        <v>2412</v>
      </c>
      <c r="F46" s="15">
        <v>3956</v>
      </c>
      <c r="G46" s="15">
        <v>1</v>
      </c>
      <c r="H46" s="17">
        <v>334</v>
      </c>
      <c r="I46" s="15">
        <v>36</v>
      </c>
      <c r="J46" s="1"/>
    </row>
    <row r="47" spans="1:10" s="19" customFormat="1" ht="18.95" customHeight="1" x14ac:dyDescent="0.15">
      <c r="A47" s="20" t="s">
        <v>20</v>
      </c>
      <c r="B47" s="15">
        <v>6607</v>
      </c>
      <c r="C47" s="15">
        <v>6571</v>
      </c>
      <c r="D47" s="15">
        <v>6563</v>
      </c>
      <c r="E47" s="15">
        <v>2201</v>
      </c>
      <c r="F47" s="15">
        <v>4039</v>
      </c>
      <c r="G47" s="23">
        <v>0</v>
      </c>
      <c r="H47" s="17">
        <v>323</v>
      </c>
      <c r="I47" s="15">
        <v>44</v>
      </c>
      <c r="J47" s="1"/>
    </row>
    <row r="48" spans="1:10" s="19" customFormat="1" ht="18.95" customHeight="1" x14ac:dyDescent="0.15">
      <c r="A48" s="20" t="s">
        <v>21</v>
      </c>
      <c r="B48" s="15">
        <v>6362</v>
      </c>
      <c r="C48" s="15">
        <v>6318</v>
      </c>
      <c r="D48" s="15">
        <v>6346</v>
      </c>
      <c r="E48" s="15">
        <v>2185</v>
      </c>
      <c r="F48" s="15">
        <v>3867</v>
      </c>
      <c r="G48" s="23">
        <v>1</v>
      </c>
      <c r="H48" s="17">
        <v>293</v>
      </c>
      <c r="I48" s="15">
        <v>16</v>
      </c>
      <c r="J48" s="1"/>
    </row>
    <row r="49" spans="1:10" s="19" customFormat="1" ht="18.95" customHeight="1" x14ac:dyDescent="0.15">
      <c r="A49" s="20" t="s">
        <v>22</v>
      </c>
      <c r="B49" s="15">
        <f>IFERROR(I48+C49,"")</f>
        <v>5895</v>
      </c>
      <c r="C49" s="15">
        <v>5879</v>
      </c>
      <c r="D49" s="15">
        <f>IF(SUM(E49:H49)=0,"",SUM(E49:H49))</f>
        <v>5879</v>
      </c>
      <c r="E49" s="15">
        <v>2020</v>
      </c>
      <c r="F49" s="15">
        <v>3601</v>
      </c>
      <c r="G49" s="23">
        <v>3</v>
      </c>
      <c r="H49" s="17">
        <v>255</v>
      </c>
      <c r="I49" s="15">
        <v>16</v>
      </c>
      <c r="J49" s="1"/>
    </row>
    <row r="50" spans="1:10" s="19" customFormat="1" ht="18.95" customHeight="1" x14ac:dyDescent="0.15">
      <c r="A50" s="20" t="s">
        <v>23</v>
      </c>
      <c r="B50" s="15">
        <v>5448</v>
      </c>
      <c r="C50" s="15">
        <v>5432</v>
      </c>
      <c r="D50" s="15">
        <v>5443</v>
      </c>
      <c r="E50" s="15">
        <v>1911</v>
      </c>
      <c r="F50" s="15">
        <v>3314</v>
      </c>
      <c r="G50" s="23">
        <v>0</v>
      </c>
      <c r="H50" s="17">
        <v>218</v>
      </c>
      <c r="I50" s="15">
        <v>5</v>
      </c>
      <c r="J50" s="1"/>
    </row>
    <row r="51" spans="1:10" s="19" customFormat="1" ht="18.95" customHeight="1" x14ac:dyDescent="0.15">
      <c r="A51" s="20" t="s">
        <v>24</v>
      </c>
      <c r="B51" s="15">
        <v>5090</v>
      </c>
      <c r="C51" s="15">
        <v>5085</v>
      </c>
      <c r="D51" s="15">
        <v>5058</v>
      </c>
      <c r="E51" s="15">
        <v>1610</v>
      </c>
      <c r="F51" s="15">
        <v>3234</v>
      </c>
      <c r="G51" s="23">
        <v>2</v>
      </c>
      <c r="H51" s="17">
        <v>212</v>
      </c>
      <c r="I51" s="15">
        <v>32</v>
      </c>
      <c r="J51" s="1"/>
    </row>
    <row r="52" spans="1:10" s="19" customFormat="1" ht="18.95" customHeight="1" x14ac:dyDescent="0.15">
      <c r="A52" s="20" t="s">
        <v>25</v>
      </c>
      <c r="B52" s="14">
        <v>4868</v>
      </c>
      <c r="C52" s="15">
        <v>4836</v>
      </c>
      <c r="D52" s="15">
        <v>4797</v>
      </c>
      <c r="E52" s="15">
        <v>1596</v>
      </c>
      <c r="F52" s="15">
        <v>2994</v>
      </c>
      <c r="G52" s="23">
        <v>3</v>
      </c>
      <c r="H52" s="17">
        <v>204</v>
      </c>
      <c r="I52" s="15">
        <v>71</v>
      </c>
      <c r="J52" s="1"/>
    </row>
    <row r="53" spans="1:10" s="19" customFormat="1" ht="18.95" customHeight="1" x14ac:dyDescent="0.15">
      <c r="A53" s="20" t="s">
        <v>29</v>
      </c>
      <c r="B53" s="15">
        <v>4261</v>
      </c>
      <c r="C53" s="15">
        <v>4190</v>
      </c>
      <c r="D53" s="15">
        <v>4204</v>
      </c>
      <c r="E53" s="15">
        <v>1523</v>
      </c>
      <c r="F53" s="15">
        <v>2525</v>
      </c>
      <c r="G53" s="23">
        <v>0</v>
      </c>
      <c r="H53" s="17">
        <v>156</v>
      </c>
      <c r="I53" s="15">
        <v>57</v>
      </c>
      <c r="J53" s="1"/>
    </row>
    <row r="54" spans="1:10" s="19" customFormat="1" ht="18.95" customHeight="1" x14ac:dyDescent="0.15">
      <c r="A54" s="13" t="s">
        <v>33</v>
      </c>
      <c r="B54" s="14">
        <v>3441</v>
      </c>
      <c r="C54" s="15">
        <v>3384</v>
      </c>
      <c r="D54" s="15">
        <v>3351</v>
      </c>
      <c r="E54" s="15">
        <v>1007</v>
      </c>
      <c r="F54" s="15">
        <v>2192</v>
      </c>
      <c r="G54" s="23">
        <v>1</v>
      </c>
      <c r="H54" s="17">
        <v>151</v>
      </c>
      <c r="I54" s="15">
        <v>116</v>
      </c>
      <c r="J54" s="1"/>
    </row>
    <row r="55" spans="1:10" s="19" customFormat="1" ht="18.95" customHeight="1" x14ac:dyDescent="0.15">
      <c r="A55" s="13" t="s">
        <v>34</v>
      </c>
      <c r="B55" s="14">
        <v>3270</v>
      </c>
      <c r="C55" s="15">
        <v>3154</v>
      </c>
      <c r="D55" s="15">
        <v>3259</v>
      </c>
      <c r="E55" s="15">
        <v>989</v>
      </c>
      <c r="F55" s="15">
        <v>2136</v>
      </c>
      <c r="G55" s="23">
        <v>3</v>
      </c>
      <c r="H55" s="17">
        <v>131</v>
      </c>
      <c r="I55" s="15">
        <v>11</v>
      </c>
      <c r="J55" s="1"/>
    </row>
    <row r="56" spans="1:10" s="19" customFormat="1" ht="18.95" customHeight="1" x14ac:dyDescent="0.15">
      <c r="A56" s="13" t="s">
        <v>36</v>
      </c>
      <c r="B56" s="14">
        <v>3187</v>
      </c>
      <c r="C56" s="15">
        <v>3176</v>
      </c>
      <c r="D56" s="15">
        <v>3153</v>
      </c>
      <c r="E56" s="15">
        <v>953</v>
      </c>
      <c r="F56" s="15">
        <v>2031</v>
      </c>
      <c r="G56" s="23">
        <v>1</v>
      </c>
      <c r="H56" s="17">
        <v>168</v>
      </c>
      <c r="I56" s="15">
        <v>34</v>
      </c>
      <c r="J56" s="1"/>
    </row>
    <row r="57" spans="1:10" s="19" customFormat="1" ht="18.95" customHeight="1" x14ac:dyDescent="0.15">
      <c r="A57" s="13" t="s">
        <v>37</v>
      </c>
      <c r="B57" s="14">
        <v>3193</v>
      </c>
      <c r="C57" s="15">
        <v>3159</v>
      </c>
      <c r="D57" s="15">
        <v>3145</v>
      </c>
      <c r="E57" s="15">
        <v>1025</v>
      </c>
      <c r="F57" s="15">
        <v>1990</v>
      </c>
      <c r="G57" s="23">
        <v>4</v>
      </c>
      <c r="H57" s="17">
        <v>126</v>
      </c>
      <c r="I57" s="15">
        <v>48</v>
      </c>
      <c r="J57" s="1"/>
    </row>
    <row r="58" spans="1:10" s="19" customFormat="1" ht="18.95" customHeight="1" thickBot="1" x14ac:dyDescent="0.2">
      <c r="A58" s="30" t="s">
        <v>38</v>
      </c>
      <c r="B58" s="31">
        <v>3397</v>
      </c>
      <c r="C58" s="31">
        <v>3349</v>
      </c>
      <c r="D58" s="31">
        <v>3364</v>
      </c>
      <c r="E58" s="31">
        <v>1161</v>
      </c>
      <c r="F58" s="31">
        <v>2070</v>
      </c>
      <c r="G58" s="34">
        <v>2</v>
      </c>
      <c r="H58" s="33">
        <v>131</v>
      </c>
      <c r="I58" s="31">
        <v>33</v>
      </c>
      <c r="J58" s="1"/>
    </row>
    <row r="59" spans="1:10" ht="18.95" customHeight="1" x14ac:dyDescent="0.15">
      <c r="A59" s="24" t="s">
        <v>18</v>
      </c>
      <c r="B59" s="35"/>
      <c r="C59" s="35"/>
      <c r="D59" s="35"/>
      <c r="E59" s="35"/>
      <c r="F59" s="35"/>
      <c r="G59" s="35"/>
      <c r="H59" s="35"/>
      <c r="I59" s="35"/>
    </row>
    <row r="60" spans="1:10" ht="18.95" customHeight="1" x14ac:dyDescent="0.15">
      <c r="A60" s="25" t="s">
        <v>44</v>
      </c>
      <c r="B60" s="27"/>
      <c r="C60" s="27"/>
      <c r="D60" s="27"/>
      <c r="E60" s="27"/>
      <c r="F60" s="27"/>
      <c r="G60" s="27"/>
      <c r="H60" s="27"/>
      <c r="I60" s="27"/>
    </row>
    <row r="61" spans="1:10" ht="18.95" customHeight="1" x14ac:dyDescent="0.15">
      <c r="A61" s="36"/>
      <c r="H61" s="37"/>
    </row>
  </sheetData>
  <mergeCells count="9">
    <mergeCell ref="A1:I1"/>
    <mergeCell ref="A59:I59"/>
    <mergeCell ref="A60:I60"/>
    <mergeCell ref="D3:H3"/>
    <mergeCell ref="B3:C3"/>
    <mergeCell ref="A3:A4"/>
    <mergeCell ref="I3:I4"/>
    <mergeCell ref="A32:I32"/>
    <mergeCell ref="A5:I5"/>
  </mergeCells>
  <phoneticPr fontId="1"/>
  <pageMargins left="0.19685039370078741" right="0.19685039370078741" top="0.98425196850393704" bottom="0.98425196850393704" header="0.51181102362204722" footer="0.51181102362204722"/>
  <pageSetup paperSize="9" scale="97" orientation="portrait" horizontalDpi="1200" verticalDpi="1200" r:id="rId1"/>
  <headerFooter alignWithMargins="0"/>
  <ignoredErrors>
    <ignoredError sqref="D6:D8 D33:D35 D49 D22 D9:D10 D36:D37 D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2025-08-19T06:55:38Z</dcterms:modified>
</cp:coreProperties>
</file>