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z:\2021年度\21°-02　総合サービス班\23　照会・回答\【2022.3.4〆】オープンデータの更新予定について\回答\"/>
    </mc:Choice>
  </mc:AlternateContent>
  <xr:revisionPtr revIDLastSave="0" documentId="13_ncr:1_{EEB349B7-70E4-4C92-B6F0-4F4420ED72FD}" xr6:coauthVersionLast="45" xr6:coauthVersionMax="45" xr10:uidLastSave="{00000000-0000-0000-0000-000000000000}"/>
  <bookViews>
    <workbookView xWindow="420" yWindow="420" windowWidth="27600" windowHeight="14670" xr2:uid="{00000000-000D-0000-FFFF-FFFF00000000}"/>
  </bookViews>
  <sheets>
    <sheet name="４　貸出者数" sheetId="15" r:id="rId1"/>
  </sheets>
  <definedNames>
    <definedName name="_xlnm.Print_Area" localSheetId="0">'４　貸出者数'!$A$1:$G$44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4" i="15" l="1"/>
  <c r="G40" i="15"/>
  <c r="D40" i="15"/>
  <c r="F43" i="15"/>
  <c r="E43" i="15"/>
  <c r="G43" i="15" s="1"/>
  <c r="G39" i="15"/>
  <c r="D39" i="15"/>
  <c r="G4" i="15"/>
  <c r="G44" i="15"/>
  <c r="G29" i="15"/>
  <c r="C29" i="15"/>
  <c r="F29" i="15" l="1"/>
  <c r="E29" i="15" l="1"/>
  <c r="D29" i="15"/>
</calcChain>
</file>

<file path=xl/sharedStrings.xml><?xml version="1.0" encoding="utf-8"?>
<sst xmlns="http://schemas.openxmlformats.org/spreadsheetml/2006/main" count="51" uniqueCount="48">
  <si>
    <t>市立図書館</t>
    <rPh sb="0" eb="5">
      <t>シ</t>
    </rPh>
    <phoneticPr fontId="1"/>
  </si>
  <si>
    <t>東　　　　 部</t>
    <rPh sb="0" eb="1">
      <t>ヒガシ</t>
    </rPh>
    <rPh sb="6" eb="7">
      <t>ブ</t>
    </rPh>
    <phoneticPr fontId="1"/>
  </si>
  <si>
    <t>龍 　　　　田</t>
    <rPh sb="0" eb="1">
      <t>リュウ</t>
    </rPh>
    <rPh sb="6" eb="7">
      <t>タ</t>
    </rPh>
    <phoneticPr fontId="1"/>
  </si>
  <si>
    <t>託　　　　 麻</t>
    <rPh sb="0" eb="1">
      <t>コトヅケ</t>
    </rPh>
    <rPh sb="6" eb="7">
      <t>アサ</t>
    </rPh>
    <phoneticPr fontId="1"/>
  </si>
  <si>
    <t>幸 　　　　田</t>
    <rPh sb="0" eb="1">
      <t>サイワイ</t>
    </rPh>
    <rPh sb="6" eb="7">
      <t>タ</t>
    </rPh>
    <phoneticPr fontId="1"/>
  </si>
  <si>
    <t>中　　　　 央</t>
    <rPh sb="0" eb="1">
      <t>ナカ</t>
    </rPh>
    <rPh sb="6" eb="7">
      <t>ヒサシ</t>
    </rPh>
    <phoneticPr fontId="1"/>
  </si>
  <si>
    <t>清 　　　　水</t>
    <rPh sb="0" eb="1">
      <t>キヨシ</t>
    </rPh>
    <rPh sb="6" eb="7">
      <t>ミズ</t>
    </rPh>
    <phoneticPr fontId="1"/>
  </si>
  <si>
    <t>秋　　　　 津</t>
    <rPh sb="0" eb="1">
      <t>アキ</t>
    </rPh>
    <rPh sb="6" eb="7">
      <t>ツ</t>
    </rPh>
    <phoneticPr fontId="1"/>
  </si>
  <si>
    <t>南 　　　　部</t>
    <rPh sb="0" eb="1">
      <t>ミナミ</t>
    </rPh>
    <rPh sb="6" eb="7">
      <t>ブ</t>
    </rPh>
    <phoneticPr fontId="1"/>
  </si>
  <si>
    <t>花　　　　 園</t>
    <rPh sb="0" eb="1">
      <t>ハナ</t>
    </rPh>
    <rPh sb="6" eb="7">
      <t>エン</t>
    </rPh>
    <phoneticPr fontId="1"/>
  </si>
  <si>
    <t>北 　　　　部</t>
    <rPh sb="0" eb="1">
      <t>キタ</t>
    </rPh>
    <rPh sb="6" eb="7">
      <t>ブ</t>
    </rPh>
    <phoneticPr fontId="1"/>
  </si>
  <si>
    <t>河　　　　 内</t>
    <rPh sb="0" eb="1">
      <t>カワ</t>
    </rPh>
    <rPh sb="6" eb="7">
      <t>ナイ</t>
    </rPh>
    <phoneticPr fontId="1"/>
  </si>
  <si>
    <t>飽　　　　 田</t>
    <rPh sb="0" eb="1">
      <t>ア</t>
    </rPh>
    <rPh sb="6" eb="7">
      <t>タ</t>
    </rPh>
    <phoneticPr fontId="1"/>
  </si>
  <si>
    <t>天 　　　　明</t>
    <rPh sb="0" eb="1">
      <t>テン</t>
    </rPh>
    <rPh sb="6" eb="7">
      <t>メイ</t>
    </rPh>
    <phoneticPr fontId="1"/>
  </si>
  <si>
    <t>西　　　　 部</t>
    <rPh sb="0" eb="1">
      <t>ニシ</t>
    </rPh>
    <rPh sb="6" eb="7">
      <t>ブ</t>
    </rPh>
    <phoneticPr fontId="1"/>
  </si>
  <si>
    <t>五 　　　　福</t>
    <rPh sb="0" eb="1">
      <t>ゴ</t>
    </rPh>
    <rPh sb="6" eb="7">
      <t>フク</t>
    </rPh>
    <phoneticPr fontId="1"/>
  </si>
  <si>
    <t>合　　　　 計</t>
    <phoneticPr fontId="1"/>
  </si>
  <si>
    <t>（単位：人）　</t>
    <phoneticPr fontId="1"/>
  </si>
  <si>
    <t>植木図書館</t>
    <rPh sb="0" eb="2">
      <t>ウエキ</t>
    </rPh>
    <rPh sb="2" eb="5">
      <t>トショカン</t>
    </rPh>
    <phoneticPr fontId="1"/>
  </si>
  <si>
    <t>プラザ図書館</t>
    <rPh sb="3" eb="6">
      <t>ト</t>
    </rPh>
    <phoneticPr fontId="1"/>
  </si>
  <si>
    <t>はあもにい</t>
    <phoneticPr fontId="1"/>
  </si>
  <si>
    <t>城南図書館</t>
    <rPh sb="0" eb="2">
      <t>ジョウナン</t>
    </rPh>
    <rPh sb="2" eb="5">
      <t>トショカン</t>
    </rPh>
    <phoneticPr fontId="1"/>
  </si>
  <si>
    <t>　　　　　ＢＭ</t>
    <phoneticPr fontId="1"/>
  </si>
  <si>
    <t>～１２歳</t>
  </si>
  <si>
    <t>～１５歳</t>
  </si>
  <si>
    <t>～１８歳</t>
  </si>
  <si>
    <t>～２９歳</t>
  </si>
  <si>
    <t>３０歳～</t>
  </si>
  <si>
    <t>５０歳～</t>
  </si>
  <si>
    <t>６０歳以上</t>
  </si>
  <si>
    <t>議会図書室</t>
    <rPh sb="0" eb="2">
      <t>ギカイ</t>
    </rPh>
    <rPh sb="2" eb="5">
      <t>トショシツ</t>
    </rPh>
    <phoneticPr fontId="1"/>
  </si>
  <si>
    <t>（延べ人数）</t>
    <phoneticPr fontId="1"/>
  </si>
  <si>
    <t>とみあい</t>
    <phoneticPr fontId="1"/>
  </si>
  <si>
    <t>４０歳～</t>
    <phoneticPr fontId="1"/>
  </si>
  <si>
    <t>～６歳</t>
    <phoneticPr fontId="1"/>
  </si>
  <si>
    <t>（うち、広域利用）</t>
    <rPh sb="4" eb="6">
      <t>コウイキ</t>
    </rPh>
    <rPh sb="6" eb="8">
      <t>リヨウ</t>
    </rPh>
    <phoneticPr fontId="1"/>
  </si>
  <si>
    <t>（団体・その他）</t>
    <rPh sb="1" eb="3">
      <t>ダンタイ</t>
    </rPh>
    <rPh sb="6" eb="7">
      <t>タ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</si>
  <si>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</si>
  <si>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ー</t>
    <phoneticPr fontId="1"/>
  </si>
  <si>
    <t>貸出者数</t>
    <rPh sb="0" eb="2">
      <t>カシダシ</t>
    </rPh>
    <rPh sb="2" eb="3">
      <t>シャ</t>
    </rPh>
    <rPh sb="3" eb="4">
      <t>スウ</t>
    </rPh>
    <phoneticPr fontId="1"/>
  </si>
  <si>
    <t>計</t>
    <rPh sb="0" eb="1">
      <t>ケイ</t>
    </rPh>
    <phoneticPr fontId="1"/>
  </si>
  <si>
    <t>※電子図書館除く</t>
    <rPh sb="1" eb="3">
      <t>デンシ</t>
    </rPh>
    <rPh sb="3" eb="6">
      <t>トショカン</t>
    </rPh>
    <rPh sb="6" eb="7">
      <t>ノゾ</t>
    </rPh>
    <phoneticPr fontId="1"/>
  </si>
  <si>
    <t>平成２８年度</t>
    <rPh sb="0" eb="2">
      <t>ヘイセイ</t>
    </rPh>
    <rPh sb="4" eb="6">
      <t>ネンド</t>
    </rPh>
    <phoneticPr fontId="1"/>
  </si>
  <si>
    <t>平成２９年度</t>
    <rPh sb="0" eb="2">
      <t>ヘイセイ</t>
    </rPh>
    <rPh sb="4" eb="6">
      <t>ネンド</t>
    </rPh>
    <phoneticPr fontId="1"/>
  </si>
  <si>
    <t>平成３０年度</t>
    <rPh sb="0" eb="2">
      <t>ヘイセイ</t>
    </rPh>
    <rPh sb="4" eb="6">
      <t>ネンド</t>
    </rPh>
    <phoneticPr fontId="1"/>
  </si>
  <si>
    <t>令和２年度</t>
    <rPh sb="0" eb="2">
      <t>レイワ</t>
    </rPh>
    <rPh sb="3" eb="5">
      <t>ネンド</t>
    </rPh>
    <rPh sb="4" eb="5">
      <t>ド</t>
    </rPh>
    <phoneticPr fontId="1"/>
  </si>
  <si>
    <t>令和２年度　年齢別貸出者数（広域利用は、平成28年8月から開始）</t>
    <rPh sb="0" eb="2">
      <t>レイワ</t>
    </rPh>
    <rPh sb="3" eb="5">
      <t>ネンド</t>
    </rPh>
    <rPh sb="4" eb="5">
      <t>ド</t>
    </rPh>
    <rPh sb="9" eb="11">
      <t>カシダシ</t>
    </rPh>
    <rPh sb="14" eb="16">
      <t>コウイキ</t>
    </rPh>
    <rPh sb="16" eb="18">
      <t>リヨウ</t>
    </rPh>
    <rPh sb="20" eb="22">
      <t>ヘイセイ</t>
    </rPh>
    <rPh sb="24" eb="25">
      <t>ネン</t>
    </rPh>
    <rPh sb="26" eb="27">
      <t>ツキ</t>
    </rPh>
    <rPh sb="29" eb="31">
      <t>カイシ</t>
    </rPh>
    <phoneticPr fontId="1"/>
  </si>
  <si>
    <t>平成28年度～令和２年度　貸出者数</t>
    <rPh sb="0" eb="2">
      <t>ヘイセイ</t>
    </rPh>
    <rPh sb="4" eb="6">
      <t>ネンド</t>
    </rPh>
    <rPh sb="7" eb="9">
      <t>レイワ</t>
    </rPh>
    <rPh sb="10" eb="12">
      <t>ネンド</t>
    </rPh>
    <rPh sb="11" eb="12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</si>
</sst>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9" x14ac:knownFonts="1">
    <font>
      <sz val="11"/>
      <name val="HGPｺﾞｼｯｸM"/>
      <family val="3"/>
      <charset val="128"/>
    </font>
    <font>
      <sz val="6"/>
      <name val="HGPｺﾞｼｯｸM"/>
      <family val="3"/>
      <charset val="128"/>
    </font>
    <font>
      <b/>
      <sz val="13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1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40">
    <xf numFmtId="0" fontId="0" fillId="0" borderId="0" xfId="0"/>
    <xf numFmtId="0" fontId="4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 vertical="center"/>
    </xf>
    <xf numFmtId="176" fontId="3" fillId="2" borderId="7" xfId="0" applyNumberFormat="1" applyFont="1" applyFill="1" applyBorder="1" applyAlignment="1">
      <alignment vertical="center"/>
    </xf>
    <xf numFmtId="176" fontId="3" fillId="2" borderId="4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vertical="center"/>
    </xf>
    <xf numFmtId="176" fontId="5" fillId="2" borderId="5" xfId="0" applyNumberFormat="1" applyFont="1" applyFill="1" applyBorder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177" fontId="3" fillId="2" borderId="8" xfId="0" applyNumberFormat="1" applyFont="1" applyFill="1" applyBorder="1" applyAlignment="1">
      <alignment vertical="center"/>
    </xf>
    <xf numFmtId="0" fontId="4" fillId="2" borderId="0" xfId="0" applyFont="1" applyFill="1" applyAlignment="1">
      <alignment horizontal="right" vertical="center"/>
    </xf>
    <xf numFmtId="177" fontId="4" fillId="2" borderId="0" xfId="0" applyNumberFormat="1" applyFont="1" applyFill="1" applyAlignment="1">
      <alignment horizontal="center"/>
    </xf>
    <xf numFmtId="0" fontId="4" fillId="2" borderId="0" xfId="0" applyFont="1" applyFill="1" applyBorder="1" applyAlignment="1">
      <alignment horizontal="right" vertical="center"/>
    </xf>
    <xf numFmtId="177" fontId="4" fillId="2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vertical="center"/>
    </xf>
    <xf numFmtId="177" fontId="3" fillId="2" borderId="0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77" fontId="3" fillId="2" borderId="0" xfId="0" applyNumberFormat="1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vertical="center"/>
    </xf>
    <xf numFmtId="176" fontId="3" fillId="2" borderId="0" xfId="0" applyNumberFormat="1" applyFont="1" applyFill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77" fontId="5" fillId="2" borderId="0" xfId="0" applyNumberFormat="1" applyFont="1" applyFill="1" applyBorder="1" applyAlignment="1">
      <alignment horizontal="center" vertical="center"/>
    </xf>
    <xf numFmtId="177" fontId="4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177" fontId="6" fillId="2" borderId="0" xfId="0" applyNumberFormat="1" applyFont="1" applyFill="1" applyAlignment="1">
      <alignment horizontal="right" vertical="center"/>
    </xf>
    <xf numFmtId="177" fontId="3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3" fillId="2" borderId="8" xfId="0" applyFont="1" applyFill="1" applyBorder="1" applyAlignment="1">
      <alignment vertical="center"/>
    </xf>
    <xf numFmtId="177" fontId="3" fillId="2" borderId="0" xfId="0" applyNumberFormat="1" applyFont="1" applyFill="1" applyBorder="1" applyAlignment="1">
      <alignment horizontal="right" vertical="center"/>
    </xf>
    <xf numFmtId="176" fontId="3" fillId="2" borderId="4" xfId="0" applyNumberFormat="1" applyFont="1" applyFill="1" applyBorder="1" applyAlignment="1">
      <alignment horizontal="right" vertical="center"/>
    </xf>
    <xf numFmtId="38" fontId="3" fillId="2" borderId="0" xfId="1" applyFont="1" applyFill="1" applyAlignment="1">
      <alignment horizontal="right" vertical="center"/>
    </xf>
    <xf numFmtId="176" fontId="3" fillId="2" borderId="3" xfId="0" applyNumberFormat="1" applyFont="1" applyFill="1" applyBorder="1" applyAlignment="1">
      <alignment vertical="center"/>
    </xf>
    <xf numFmtId="177" fontId="3" fillId="2" borderId="8" xfId="0" applyNumberFormat="1" applyFont="1" applyFill="1" applyBorder="1" applyAlignment="1">
      <alignment horizontal="right" vertical="center"/>
    </xf>
    <xf numFmtId="176" fontId="5" fillId="2" borderId="10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733425</xdr:colOff>
      <xdr:row>0</xdr:row>
      <xdr:rowOff>0</xdr:rowOff>
    </xdr:from>
    <xdr:to>
      <xdr:col>1</xdr:col>
      <xdr:colOff>1066800</xdr:colOff>
      <xdr:row>0</xdr:row>
      <xdr:rowOff>0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E705AAE3-25A9-41B5-A159-BBBD17F4EE9E}"/>
            </a:ext>
          </a:extLst>
        </xdr:cNvPr>
        <xdr:cNvSpPr txBox="1">
          <a:spLocks noChangeArrowheads="1"/>
        </xdr:cNvSpPr>
      </xdr:nvSpPr>
      <xdr:spPr bwMode="auto">
        <a:xfrm>
          <a:off x="819150" y="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PｺﾞｼｯｸM"/>
              <a:ea typeface="HGPｺﾞｼｯｸM"/>
            </a:rPr>
            <a:t>年度</a:t>
          </a:r>
        </a:p>
      </xdr:txBody>
    </xdr:sp>
    <xdr:clientData/>
  </xdr:twoCellAnchor>
  <xdr:twoCellAnchor>
    <xdr:from>
      <xdr:col>1</xdr:col>
      <xdr:colOff>9525</xdr:colOff>
      <xdr:row>2</xdr:row>
      <xdr:rowOff>95250</xdr:rowOff>
    </xdr:from>
    <xdr:to>
      <xdr:col>1</xdr:col>
      <xdr:colOff>333375</xdr:colOff>
      <xdr:row>3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52F9AEBA-D1DB-4FB2-A11F-B68704018FB0}"/>
            </a:ext>
          </a:extLst>
        </xdr:cNvPr>
        <xdr:cNvSpPr txBox="1">
          <a:spLocks noChangeArrowheads="1"/>
        </xdr:cNvSpPr>
      </xdr:nvSpPr>
      <xdr:spPr bwMode="auto">
        <a:xfrm>
          <a:off x="95250" y="447675"/>
          <a:ext cx="3238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PｺﾞｼｯｸM"/>
              <a:ea typeface="HGPｺﾞｼｯｸM"/>
            </a:rPr>
            <a:t>館名</a:t>
          </a:r>
        </a:p>
      </xdr:txBody>
    </xdr:sp>
    <xdr:clientData/>
  </xdr:twoCellAnchor>
  <xdr:twoCellAnchor>
    <xdr:from>
      <xdr:col>1</xdr:col>
      <xdr:colOff>752475</xdr:colOff>
      <xdr:row>2</xdr:row>
      <xdr:rowOff>28575</xdr:rowOff>
    </xdr:from>
    <xdr:to>
      <xdr:col>1</xdr:col>
      <xdr:colOff>1085850</xdr:colOff>
      <xdr:row>2</xdr:row>
      <xdr:rowOff>190500</xdr:rowOff>
    </xdr:to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A1ACDEAC-66FB-48D4-A947-C5FC87C058A6}"/>
            </a:ext>
          </a:extLst>
        </xdr:cNvPr>
        <xdr:cNvSpPr txBox="1">
          <a:spLocks noChangeArrowheads="1"/>
        </xdr:cNvSpPr>
      </xdr:nvSpPr>
      <xdr:spPr bwMode="auto">
        <a:xfrm>
          <a:off x="838200" y="381000"/>
          <a:ext cx="3333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PｺﾞｼｯｸM"/>
              <a:ea typeface="HGPｺﾞｼｯｸM"/>
            </a:rPr>
            <a:t>年度</a:t>
          </a:r>
        </a:p>
      </xdr:txBody>
    </xdr:sp>
    <xdr:clientData/>
  </xdr:twoCellAnchor>
  <xdr:twoCellAnchor>
    <xdr:from>
      <xdr:col>1</xdr:col>
      <xdr:colOff>9525</xdr:colOff>
      <xdr:row>29</xdr:row>
      <xdr:rowOff>3176</xdr:rowOff>
    </xdr:from>
    <xdr:to>
      <xdr:col>1</xdr:col>
      <xdr:colOff>333375</xdr:colOff>
      <xdr:row>29</xdr:row>
      <xdr:rowOff>3176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2F7E36EC-65BD-4C9C-98A0-50D7B581248E}"/>
            </a:ext>
          </a:extLst>
        </xdr:cNvPr>
        <xdr:cNvSpPr txBox="1">
          <a:spLocks noChangeArrowheads="1"/>
        </xdr:cNvSpPr>
      </xdr:nvSpPr>
      <xdr:spPr bwMode="auto">
        <a:xfrm>
          <a:off x="95250" y="6308726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PｺﾞｼｯｸM"/>
              <a:ea typeface="HGPｺﾞｼｯｸM"/>
            </a:rPr>
            <a:t>館名</a:t>
          </a:r>
        </a:p>
      </xdr:txBody>
    </xdr:sp>
    <xdr:clientData/>
  </xdr:twoCellAnchor>
  <xdr:twoCellAnchor>
    <xdr:from>
      <xdr:col>1</xdr:col>
      <xdr:colOff>752475</xdr:colOff>
      <xdr:row>29</xdr:row>
      <xdr:rowOff>3176</xdr:rowOff>
    </xdr:from>
    <xdr:to>
      <xdr:col>1</xdr:col>
      <xdr:colOff>1085850</xdr:colOff>
      <xdr:row>29</xdr:row>
      <xdr:rowOff>3176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9A12630A-F519-4D8C-B3B5-0BA6E62B0C67}"/>
            </a:ext>
          </a:extLst>
        </xdr:cNvPr>
        <xdr:cNvSpPr txBox="1">
          <a:spLocks noChangeArrowheads="1"/>
        </xdr:cNvSpPr>
      </xdr:nvSpPr>
      <xdr:spPr bwMode="auto">
        <a:xfrm>
          <a:off x="838200" y="6308726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PｺﾞｼｯｸM"/>
              <a:ea typeface="HGPｺﾞｼｯｸM"/>
            </a:rPr>
            <a:t>年度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70CFB-A0FC-4630-A33B-ED3F400436F2}">
  <dimension ref="A1:J44"/>
  <sheetViews>
    <sheetView tabSelected="1" zoomScale="115" zoomScaleNormal="115" zoomScaleSheetLayoutView="130" workbookViewId="0"/>
  </sheetViews>
  <sheetFormatPr defaultRowHeight="13.5" x14ac:dyDescent="0.15"/>
  <cols>
    <col min="1" max="1" width="1" style="9" customWidth="1"/>
    <col min="2" max="2" width="13" style="9" bestFit="1" customWidth="1"/>
    <col min="3" max="7" width="11.88671875" style="9" customWidth="1"/>
    <col min="8" max="8" width="7.6640625" style="30" customWidth="1"/>
    <col min="9" max="9" width="8.77734375" style="9" customWidth="1"/>
    <col min="10" max="16384" width="8.88671875" style="9"/>
  </cols>
  <sheetData>
    <row r="1" spans="1:9" ht="20.25" customHeight="1" x14ac:dyDescent="0.15">
      <c r="A1" s="39" t="s">
        <v>47</v>
      </c>
      <c r="B1" s="39"/>
      <c r="E1" s="12"/>
      <c r="F1" s="1"/>
      <c r="G1" s="1" t="s">
        <v>17</v>
      </c>
      <c r="H1" s="13"/>
    </row>
    <row r="2" spans="1:9" ht="7.5" customHeight="1" x14ac:dyDescent="0.15">
      <c r="E2" s="14"/>
      <c r="F2" s="2"/>
      <c r="G2" s="2"/>
      <c r="H2" s="15"/>
    </row>
    <row r="3" spans="1:9" ht="22.5" customHeight="1" thickBot="1" x14ac:dyDescent="0.2">
      <c r="B3" s="16"/>
      <c r="C3" s="3" t="s">
        <v>42</v>
      </c>
      <c r="D3" s="3" t="s">
        <v>43</v>
      </c>
      <c r="E3" s="3" t="s">
        <v>44</v>
      </c>
      <c r="F3" s="3" t="s">
        <v>37</v>
      </c>
      <c r="G3" s="3" t="s">
        <v>45</v>
      </c>
      <c r="H3" s="17"/>
    </row>
    <row r="4" spans="1:9" ht="16.5" customHeight="1" thickTop="1" x14ac:dyDescent="0.15">
      <c r="B4" s="18" t="s">
        <v>0</v>
      </c>
      <c r="C4" s="4">
        <v>237997</v>
      </c>
      <c r="D4" s="4">
        <v>241787</v>
      </c>
      <c r="E4" s="4">
        <v>243685</v>
      </c>
      <c r="F4" s="4">
        <v>217985</v>
      </c>
      <c r="G4" s="4">
        <f>198629+225</f>
        <v>198854</v>
      </c>
      <c r="H4" s="19"/>
    </row>
    <row r="5" spans="1:9" ht="16.5" customHeight="1" x14ac:dyDescent="0.15">
      <c r="B5" s="20" t="s">
        <v>22</v>
      </c>
      <c r="C5" s="6">
        <v>2626</v>
      </c>
      <c r="D5" s="21">
        <v>2729</v>
      </c>
      <c r="E5" s="6">
        <v>2505</v>
      </c>
      <c r="F5" s="6">
        <v>2470</v>
      </c>
      <c r="G5" s="6">
        <v>2166</v>
      </c>
      <c r="H5" s="19"/>
      <c r="I5" s="35"/>
    </row>
    <row r="6" spans="1:9" ht="16.5" customHeight="1" x14ac:dyDescent="0.15">
      <c r="B6" s="20" t="s">
        <v>18</v>
      </c>
      <c r="C6" s="6">
        <v>47308</v>
      </c>
      <c r="D6" s="6">
        <v>46976</v>
      </c>
      <c r="E6" s="6">
        <v>44269</v>
      </c>
      <c r="F6" s="6">
        <v>38881</v>
      </c>
      <c r="G6" s="6">
        <v>32628</v>
      </c>
      <c r="H6" s="19"/>
      <c r="I6" s="35"/>
    </row>
    <row r="7" spans="1:9" ht="16.5" customHeight="1" x14ac:dyDescent="0.15">
      <c r="B7" s="20" t="s">
        <v>22</v>
      </c>
      <c r="C7" s="6">
        <v>906</v>
      </c>
      <c r="D7" s="6">
        <v>885</v>
      </c>
      <c r="E7" s="6">
        <v>862</v>
      </c>
      <c r="F7" s="6">
        <v>723</v>
      </c>
      <c r="G7" s="6">
        <v>663</v>
      </c>
      <c r="H7" s="19"/>
      <c r="I7" s="35"/>
    </row>
    <row r="8" spans="1:9" ht="16.5" customHeight="1" x14ac:dyDescent="0.15">
      <c r="B8" s="20" t="s">
        <v>21</v>
      </c>
      <c r="C8" s="6">
        <v>49839</v>
      </c>
      <c r="D8" s="6">
        <v>54630</v>
      </c>
      <c r="E8" s="6">
        <v>52134</v>
      </c>
      <c r="F8" s="6">
        <v>45487</v>
      </c>
      <c r="G8" s="6">
        <v>35838</v>
      </c>
      <c r="H8" s="19"/>
      <c r="I8" s="35"/>
    </row>
    <row r="9" spans="1:9" ht="16.5" customHeight="1" x14ac:dyDescent="0.15">
      <c r="B9" s="20" t="s">
        <v>22</v>
      </c>
      <c r="C9" s="6">
        <v>427</v>
      </c>
      <c r="D9" s="6">
        <v>610</v>
      </c>
      <c r="E9" s="6">
        <v>625</v>
      </c>
      <c r="F9" s="6">
        <v>703</v>
      </c>
      <c r="G9" s="6">
        <v>646</v>
      </c>
      <c r="H9" s="19"/>
      <c r="I9" s="35"/>
    </row>
    <row r="10" spans="1:9" ht="16.5" customHeight="1" x14ac:dyDescent="0.15">
      <c r="B10" s="23" t="s">
        <v>32</v>
      </c>
      <c r="C10" s="6">
        <v>22946</v>
      </c>
      <c r="D10" s="6">
        <v>26377</v>
      </c>
      <c r="E10" s="6">
        <v>28641</v>
      </c>
      <c r="F10" s="6">
        <v>26535</v>
      </c>
      <c r="G10" s="6">
        <v>20470</v>
      </c>
      <c r="H10" s="19"/>
      <c r="I10" s="35"/>
    </row>
    <row r="11" spans="1:9" ht="16.5" customHeight="1" x14ac:dyDescent="0.15">
      <c r="B11" s="20" t="s">
        <v>19</v>
      </c>
      <c r="C11" s="6">
        <v>86246</v>
      </c>
      <c r="D11" s="6">
        <v>121227</v>
      </c>
      <c r="E11" s="6">
        <v>121994</v>
      </c>
      <c r="F11" s="6">
        <v>106598</v>
      </c>
      <c r="G11" s="6">
        <v>89271</v>
      </c>
      <c r="H11" s="19"/>
      <c r="I11" s="35"/>
    </row>
    <row r="12" spans="1:9" ht="16.5" customHeight="1" x14ac:dyDescent="0.15">
      <c r="B12" s="20" t="s">
        <v>1</v>
      </c>
      <c r="C12" s="6">
        <v>40396</v>
      </c>
      <c r="D12" s="6">
        <v>53282</v>
      </c>
      <c r="E12" s="6">
        <v>56033</v>
      </c>
      <c r="F12" s="6">
        <v>52188</v>
      </c>
      <c r="G12" s="6">
        <v>42451</v>
      </c>
      <c r="H12" s="19"/>
    </row>
    <row r="13" spans="1:9" ht="16.5" customHeight="1" x14ac:dyDescent="0.15">
      <c r="B13" s="20" t="s">
        <v>2</v>
      </c>
      <c r="C13" s="6">
        <v>21478</v>
      </c>
      <c r="D13" s="6">
        <v>26575</v>
      </c>
      <c r="E13" s="6">
        <v>29878</v>
      </c>
      <c r="F13" s="6">
        <v>28396</v>
      </c>
      <c r="G13" s="6">
        <v>22433</v>
      </c>
      <c r="H13" s="19"/>
    </row>
    <row r="14" spans="1:9" ht="16.5" customHeight="1" x14ac:dyDescent="0.15">
      <c r="B14" s="20" t="s">
        <v>3</v>
      </c>
      <c r="C14" s="6">
        <v>25769</v>
      </c>
      <c r="D14" s="6">
        <v>30739</v>
      </c>
      <c r="E14" s="6">
        <v>30733</v>
      </c>
      <c r="F14" s="6">
        <v>29506</v>
      </c>
      <c r="G14" s="6">
        <v>23246</v>
      </c>
      <c r="H14" s="19"/>
    </row>
    <row r="15" spans="1:9" ht="16.5" customHeight="1" x14ac:dyDescent="0.15">
      <c r="B15" s="20" t="s">
        <v>4</v>
      </c>
      <c r="C15" s="6">
        <v>20502</v>
      </c>
      <c r="D15" s="6">
        <v>24510</v>
      </c>
      <c r="E15" s="6">
        <v>27406</v>
      </c>
      <c r="F15" s="6">
        <v>25757</v>
      </c>
      <c r="G15" s="6">
        <v>20629</v>
      </c>
      <c r="H15" s="19"/>
    </row>
    <row r="16" spans="1:9" ht="16.5" customHeight="1" x14ac:dyDescent="0.15">
      <c r="B16" s="20" t="s">
        <v>5</v>
      </c>
      <c r="C16" s="6">
        <v>538</v>
      </c>
      <c r="D16" s="5" t="s">
        <v>38</v>
      </c>
      <c r="E16" s="5" t="s">
        <v>38</v>
      </c>
      <c r="F16" s="34">
        <v>10532</v>
      </c>
      <c r="G16" s="34">
        <v>11153</v>
      </c>
      <c r="H16" s="19"/>
    </row>
    <row r="17" spans="2:10" ht="16.5" customHeight="1" x14ac:dyDescent="0.15">
      <c r="B17" s="20" t="s">
        <v>6</v>
      </c>
      <c r="C17" s="6">
        <v>26002</v>
      </c>
      <c r="D17" s="6">
        <v>29464</v>
      </c>
      <c r="E17" s="6">
        <v>28821</v>
      </c>
      <c r="F17" s="6">
        <v>26701</v>
      </c>
      <c r="G17" s="6">
        <v>21427</v>
      </c>
      <c r="H17" s="19"/>
      <c r="J17" s="22"/>
    </row>
    <row r="18" spans="2:10" ht="16.5" customHeight="1" x14ac:dyDescent="0.15">
      <c r="B18" s="20" t="s">
        <v>7</v>
      </c>
      <c r="C18" s="6">
        <v>16220</v>
      </c>
      <c r="D18" s="6">
        <v>21264</v>
      </c>
      <c r="E18" s="6">
        <v>22373</v>
      </c>
      <c r="F18" s="6">
        <v>21439</v>
      </c>
      <c r="G18" s="6">
        <v>16545</v>
      </c>
      <c r="H18" s="19"/>
    </row>
    <row r="19" spans="2:10" ht="16.5" customHeight="1" x14ac:dyDescent="0.15">
      <c r="B19" s="20" t="s">
        <v>8</v>
      </c>
      <c r="C19" s="6">
        <v>14623</v>
      </c>
      <c r="D19" s="6">
        <v>17754</v>
      </c>
      <c r="E19" s="6">
        <v>18584</v>
      </c>
      <c r="F19" s="6">
        <v>16583</v>
      </c>
      <c r="G19" s="6">
        <v>12424</v>
      </c>
      <c r="H19" s="19"/>
    </row>
    <row r="20" spans="2:10" ht="16.5" customHeight="1" x14ac:dyDescent="0.15">
      <c r="B20" s="20" t="s">
        <v>9</v>
      </c>
      <c r="C20" s="6">
        <v>19327</v>
      </c>
      <c r="D20" s="6">
        <v>21105</v>
      </c>
      <c r="E20" s="6">
        <v>21531</v>
      </c>
      <c r="F20" s="6">
        <v>20311</v>
      </c>
      <c r="G20" s="6">
        <v>16095</v>
      </c>
      <c r="H20" s="19"/>
    </row>
    <row r="21" spans="2:10" ht="16.5" customHeight="1" x14ac:dyDescent="0.15">
      <c r="B21" s="20" t="s">
        <v>10</v>
      </c>
      <c r="C21" s="6">
        <v>10585</v>
      </c>
      <c r="D21" s="6">
        <v>11646</v>
      </c>
      <c r="E21" s="6">
        <v>11799</v>
      </c>
      <c r="F21" s="6">
        <v>11099</v>
      </c>
      <c r="G21" s="6">
        <v>8703</v>
      </c>
      <c r="H21" s="19"/>
    </row>
    <row r="22" spans="2:10" ht="16.5" customHeight="1" x14ac:dyDescent="0.15">
      <c r="B22" s="20" t="s">
        <v>11</v>
      </c>
      <c r="C22" s="6">
        <v>2376</v>
      </c>
      <c r="D22" s="6">
        <v>2122</v>
      </c>
      <c r="E22" s="6">
        <v>2815</v>
      </c>
      <c r="F22" s="6">
        <v>2862</v>
      </c>
      <c r="G22" s="6">
        <v>2583</v>
      </c>
      <c r="H22" s="19"/>
    </row>
    <row r="23" spans="2:10" ht="16.5" customHeight="1" x14ac:dyDescent="0.15">
      <c r="B23" s="20" t="s">
        <v>13</v>
      </c>
      <c r="C23" s="6">
        <v>3672</v>
      </c>
      <c r="D23" s="6">
        <v>4407</v>
      </c>
      <c r="E23" s="6">
        <v>4049</v>
      </c>
      <c r="F23" s="6">
        <v>3612</v>
      </c>
      <c r="G23" s="6">
        <v>2764</v>
      </c>
      <c r="H23" s="19"/>
    </row>
    <row r="24" spans="2:10" ht="16.5" customHeight="1" x14ac:dyDescent="0.15">
      <c r="B24" s="20" t="s">
        <v>12</v>
      </c>
      <c r="C24" s="6">
        <v>8663</v>
      </c>
      <c r="D24" s="6">
        <v>9847</v>
      </c>
      <c r="E24" s="6">
        <v>10674</v>
      </c>
      <c r="F24" s="6">
        <v>9505</v>
      </c>
      <c r="G24" s="6">
        <v>7507</v>
      </c>
      <c r="H24" s="19"/>
    </row>
    <row r="25" spans="2:10" ht="16.5" customHeight="1" x14ac:dyDescent="0.15">
      <c r="B25" s="20" t="s">
        <v>14</v>
      </c>
      <c r="C25" s="6">
        <v>19058</v>
      </c>
      <c r="D25" s="6">
        <v>21792</v>
      </c>
      <c r="E25" s="6">
        <v>23432</v>
      </c>
      <c r="F25" s="6">
        <v>21233</v>
      </c>
      <c r="G25" s="6">
        <v>15847</v>
      </c>
      <c r="H25" s="19"/>
    </row>
    <row r="26" spans="2:10" ht="16.5" customHeight="1" x14ac:dyDescent="0.15">
      <c r="B26" s="20" t="s">
        <v>15</v>
      </c>
      <c r="C26" s="6">
        <v>10320</v>
      </c>
      <c r="D26" s="6">
        <v>11603</v>
      </c>
      <c r="E26" s="6">
        <v>11266</v>
      </c>
      <c r="F26" s="6">
        <v>8707</v>
      </c>
      <c r="G26" s="6">
        <v>6634</v>
      </c>
      <c r="H26" s="19"/>
    </row>
    <row r="27" spans="2:10" ht="16.5" customHeight="1" x14ac:dyDescent="0.15">
      <c r="B27" s="20" t="s">
        <v>20</v>
      </c>
      <c r="C27" s="6">
        <v>7773</v>
      </c>
      <c r="D27" s="6">
        <v>9126</v>
      </c>
      <c r="E27" s="6">
        <v>8695</v>
      </c>
      <c r="F27" s="6">
        <v>7643</v>
      </c>
      <c r="G27" s="6">
        <v>5317</v>
      </c>
      <c r="H27" s="19"/>
    </row>
    <row r="28" spans="2:10" ht="16.5" customHeight="1" x14ac:dyDescent="0.15">
      <c r="B28" s="20" t="s">
        <v>30</v>
      </c>
      <c r="C28" s="6">
        <v>1558</v>
      </c>
      <c r="D28" s="6">
        <v>2686</v>
      </c>
      <c r="E28" s="6">
        <v>3414</v>
      </c>
      <c r="F28" s="6">
        <v>2477</v>
      </c>
      <c r="G28" s="36">
        <v>2506</v>
      </c>
      <c r="H28" s="19"/>
      <c r="I28" s="22"/>
    </row>
    <row r="29" spans="2:10" ht="17.45" customHeight="1" x14ac:dyDescent="0.15">
      <c r="B29" s="24" t="s">
        <v>16</v>
      </c>
      <c r="C29" s="7">
        <f>SUM(C4:C28)</f>
        <v>697155</v>
      </c>
      <c r="D29" s="7">
        <f>SUM(D4:D28)</f>
        <v>793143</v>
      </c>
      <c r="E29" s="7">
        <f>SUM(E4:E28)</f>
        <v>806218</v>
      </c>
      <c r="F29" s="7">
        <f>SUM(F4:F28)</f>
        <v>737933</v>
      </c>
      <c r="G29" s="38">
        <f>SUM(G4:G28)</f>
        <v>618800</v>
      </c>
      <c r="H29" s="25"/>
      <c r="I29" s="22"/>
    </row>
    <row r="30" spans="2:10" ht="16.5" customHeight="1" x14ac:dyDescent="0.15">
      <c r="B30" s="28" t="s">
        <v>41</v>
      </c>
      <c r="G30" s="8" t="s">
        <v>31</v>
      </c>
      <c r="H30" s="26"/>
    </row>
    <row r="31" spans="2:10" ht="13.5" customHeight="1" x14ac:dyDescent="0.15">
      <c r="B31" s="27"/>
      <c r="E31" s="28"/>
      <c r="F31" s="8"/>
      <c r="G31" s="8"/>
      <c r="H31" s="29"/>
    </row>
    <row r="32" spans="2:10" ht="13.5" customHeight="1" x14ac:dyDescent="0.15">
      <c r="B32" s="27"/>
      <c r="E32" s="28"/>
      <c r="F32" s="8"/>
      <c r="G32" s="8"/>
      <c r="H32" s="29"/>
    </row>
    <row r="33" spans="2:9" ht="13.5" customHeight="1" x14ac:dyDescent="0.15">
      <c r="B33" s="27"/>
      <c r="I33" s="22"/>
    </row>
    <row r="34" spans="2:9" ht="13.5" customHeight="1" x14ac:dyDescent="0.15">
      <c r="B34" s="27"/>
    </row>
    <row r="35" spans="2:9" ht="15.75" customHeight="1" x14ac:dyDescent="0.15"/>
    <row r="36" spans="2:9" ht="20.25" customHeight="1" x14ac:dyDescent="0.15">
      <c r="B36" s="31" t="s">
        <v>46</v>
      </c>
    </row>
    <row r="37" spans="2:9" ht="8.25" customHeight="1" x14ac:dyDescent="0.15"/>
    <row r="38" spans="2:9" ht="16.5" customHeight="1" x14ac:dyDescent="0.15">
      <c r="B38" s="32"/>
      <c r="C38" s="10" t="s">
        <v>34</v>
      </c>
      <c r="D38" s="10" t="s">
        <v>23</v>
      </c>
      <c r="E38" s="10" t="s">
        <v>24</v>
      </c>
      <c r="F38" s="10" t="s">
        <v>25</v>
      </c>
      <c r="G38" s="10" t="s">
        <v>26</v>
      </c>
      <c r="H38" s="17"/>
    </row>
    <row r="39" spans="2:9" ht="16.5" customHeight="1" x14ac:dyDescent="0.15">
      <c r="B39" s="10" t="s">
        <v>39</v>
      </c>
      <c r="C39" s="11">
        <v>24553</v>
      </c>
      <c r="D39" s="11">
        <f>29835+23562</f>
        <v>53397</v>
      </c>
      <c r="E39" s="11">
        <v>10110</v>
      </c>
      <c r="F39" s="11">
        <v>5767</v>
      </c>
      <c r="G39" s="11">
        <f>10608+18533</f>
        <v>29141</v>
      </c>
      <c r="H39" s="19"/>
    </row>
    <row r="40" spans="2:9" ht="16.5" customHeight="1" x14ac:dyDescent="0.15">
      <c r="B40" s="10" t="s">
        <v>35</v>
      </c>
      <c r="C40" s="11">
        <v>708</v>
      </c>
      <c r="D40" s="11">
        <f>566+415</f>
        <v>981</v>
      </c>
      <c r="E40" s="11">
        <v>207</v>
      </c>
      <c r="F40" s="11">
        <v>32</v>
      </c>
      <c r="G40" s="11">
        <f>175+453</f>
        <v>628</v>
      </c>
      <c r="H40" s="19"/>
    </row>
    <row r="41" spans="2:9" ht="16.5" customHeight="1" x14ac:dyDescent="0.15"/>
    <row r="42" spans="2:9" ht="16.5" customHeight="1" x14ac:dyDescent="0.15">
      <c r="B42" s="10" t="s">
        <v>27</v>
      </c>
      <c r="C42" s="10" t="s">
        <v>33</v>
      </c>
      <c r="D42" s="10" t="s">
        <v>28</v>
      </c>
      <c r="E42" s="10" t="s">
        <v>29</v>
      </c>
      <c r="F42" s="10" t="s">
        <v>36</v>
      </c>
      <c r="G42" s="10" t="s">
        <v>40</v>
      </c>
      <c r="H42" s="17"/>
    </row>
    <row r="43" spans="2:9" ht="16.5" customHeight="1" x14ac:dyDescent="0.15">
      <c r="B43" s="11">
        <v>84629</v>
      </c>
      <c r="C43" s="11">
        <v>120948</v>
      </c>
      <c r="D43" s="11">
        <v>87266</v>
      </c>
      <c r="E43" s="11">
        <f>101498+84690</f>
        <v>186188</v>
      </c>
      <c r="F43" s="37">
        <f>16790+11</f>
        <v>16801</v>
      </c>
      <c r="G43" s="37">
        <f>C39+D39+E39+F39+G39+B43+C43+D43+E43+F43</f>
        <v>618800</v>
      </c>
      <c r="H43" s="33"/>
    </row>
    <row r="44" spans="2:9" ht="16.5" customHeight="1" x14ac:dyDescent="0.15">
      <c r="B44" s="11">
        <v>1863</v>
      </c>
      <c r="C44" s="11">
        <v>1888</v>
      </c>
      <c r="D44" s="11">
        <v>1081</v>
      </c>
      <c r="E44" s="11">
        <f>1053+511</f>
        <v>1564</v>
      </c>
      <c r="F44" s="37">
        <v>0</v>
      </c>
      <c r="G44" s="37">
        <f>C40+D40+E40+F40+G40+B44+C44+D44+E44+F44</f>
        <v>8952</v>
      </c>
      <c r="H44" s="33"/>
    </row>
  </sheetData>
  <phoneticPr fontId="1"/>
  <printOptions horizontalCentered="1"/>
  <pageMargins left="0.78740157480314965" right="0.78740157480314965" top="0.39370078740157483" bottom="0.59055118110236227" header="0.31496062992125984" footer="0.31496062992125984"/>
  <pageSetup paperSize="9" fitToWidth="0" fitToHeight="0" orientation="portrait" cellComments="asDisplayed" horizontalDpi="300" verticalDpi="3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　貸出者数</vt:lpstr>
      <vt:lpstr>'４　貸出者数'!Print_Area</vt:lpstr>
    </vt:vector>
  </TitlesOfParts>
  <Company>熊本市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熊本市職員</dc:creator>
  <cp:lastModifiedBy>原田　武</cp:lastModifiedBy>
  <cp:lastPrinted>2022-03-02T07:19:14Z</cp:lastPrinted>
  <dcterms:created xsi:type="dcterms:W3CDTF">2007-04-01T01:28:12Z</dcterms:created>
  <dcterms:modified xsi:type="dcterms:W3CDTF">2022-03-02T07:19:27Z</dcterms:modified>
</cp:coreProperties>
</file>