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20604\Desktop\"/>
    </mc:Choice>
  </mc:AlternateContent>
  <bookViews>
    <workbookView xWindow="480" yWindow="60" windowWidth="11370" windowHeight="7110" firstSheet="12" activeTab="17"/>
  </bookViews>
  <sheets>
    <sheet name="平成１１年度" sheetId="3" r:id="rId1"/>
    <sheet name="平成１２年度" sheetId="4" r:id="rId2"/>
    <sheet name="平成１３年度" sheetId="5" r:id="rId3"/>
    <sheet name="平成１４年度 " sheetId="6" r:id="rId4"/>
    <sheet name="平成１５年度" sheetId="7" r:id="rId5"/>
    <sheet name="平成１６年度" sheetId="8" r:id="rId6"/>
    <sheet name="平成１７年度" sheetId="9" r:id="rId7"/>
    <sheet name="平成１８年度" sheetId="10" r:id="rId8"/>
    <sheet name="平成１９年度" sheetId="11" r:id="rId9"/>
    <sheet name="平成２０年度" sheetId="12" r:id="rId10"/>
    <sheet name="平成２１年度" sheetId="13" r:id="rId11"/>
    <sheet name="平成２２年度" sheetId="14" r:id="rId12"/>
    <sheet name="平成２３年度" sheetId="15" r:id="rId13"/>
    <sheet name="平成２４年度" sheetId="17" r:id="rId14"/>
    <sheet name="平成２５年度" sheetId="18" r:id="rId15"/>
    <sheet name="平成２６年度" sheetId="19" r:id="rId16"/>
    <sheet name="平成２７年度" sheetId="20" r:id="rId17"/>
    <sheet name="平成２８年度" sheetId="21" r:id="rId18"/>
  </sheets>
  <definedNames>
    <definedName name="_xlnm.Print_Area" localSheetId="0">平成１１年度!$A$1:$AA$159</definedName>
    <definedName name="_xlnm.Print_Area" localSheetId="4">平成１５年度!$A$1:$Y$82</definedName>
    <definedName name="_xlnm.Print_Area" localSheetId="6">平成１７年度!$A$1:$Y$92</definedName>
    <definedName name="_xlnm.Print_Area" localSheetId="7">平成１８年度!$A$1:$Y$92</definedName>
    <definedName name="_xlnm.Print_Area" localSheetId="8">平成１９年度!$A$1:$Y$92</definedName>
    <definedName name="_xlnm.Print_Area" localSheetId="9">平成２０年度!$A$1:$Y$92</definedName>
    <definedName name="_xlnm.Print_Area" localSheetId="10">平成２１年度!$A$1:$Y$92</definedName>
    <definedName name="_xlnm.Print_Area" localSheetId="11">平成２２年度!$A$1:$Y$92</definedName>
    <definedName name="_xlnm.Print_Area" localSheetId="12">平成２３年度!$A$1:$Y$92</definedName>
    <definedName name="_xlnm.Print_Area" localSheetId="13">平成２４年度!$A$1:$Y$92</definedName>
    <definedName name="_xlnm.Print_Area" localSheetId="14">平成２５年度!$A$1:$Y$92</definedName>
    <definedName name="_xlnm.Print_Area" localSheetId="15">平成２６年度!$A$1:$Y$92</definedName>
    <definedName name="_xlnm.Print_Area" localSheetId="16">平成２７年度!$A$1:$Y$92</definedName>
    <definedName name="_xlnm.Print_Area" localSheetId="17">平成２８年度!$A$1:$Z$92</definedName>
  </definedNames>
  <calcPr calcId="152511"/>
</workbook>
</file>

<file path=xl/calcChain.xml><?xml version="1.0" encoding="utf-8"?>
<calcChain xmlns="http://schemas.openxmlformats.org/spreadsheetml/2006/main">
  <c r="N89" i="21" l="1"/>
  <c r="I89" i="21"/>
  <c r="D89" i="21"/>
  <c r="P88" i="21"/>
  <c r="P89" i="21" s="1"/>
  <c r="O88" i="21"/>
  <c r="O89" i="21" s="1"/>
  <c r="N88" i="21"/>
  <c r="M88" i="21"/>
  <c r="M89" i="21" s="1"/>
  <c r="K88" i="21"/>
  <c r="K89" i="21" s="1"/>
  <c r="J88" i="21"/>
  <c r="J89" i="21" s="1"/>
  <c r="I88" i="21"/>
  <c r="H88" i="21"/>
  <c r="H89" i="21" s="1"/>
  <c r="F88" i="21"/>
  <c r="F89" i="21" s="1"/>
  <c r="E88" i="21"/>
  <c r="E89" i="21" s="1"/>
  <c r="D88" i="21"/>
  <c r="C88" i="21"/>
  <c r="C89" i="21" s="1"/>
  <c r="P87" i="21"/>
  <c r="O87" i="21"/>
  <c r="N87" i="21"/>
  <c r="M87" i="21"/>
  <c r="K87" i="21"/>
  <c r="J87" i="21"/>
  <c r="I87" i="21"/>
  <c r="H87" i="21"/>
  <c r="F87" i="21"/>
  <c r="E87" i="21"/>
  <c r="D87" i="21"/>
  <c r="C87" i="21"/>
  <c r="Q87" i="21" s="1"/>
  <c r="U55" i="21" s="1"/>
  <c r="Q86" i="21"/>
  <c r="P86" i="21"/>
  <c r="O86" i="21"/>
  <c r="N86" i="21"/>
  <c r="M86" i="21"/>
  <c r="K86" i="21"/>
  <c r="J86" i="21"/>
  <c r="I86" i="21"/>
  <c r="H86" i="21"/>
  <c r="F86" i="21"/>
  <c r="E86" i="21"/>
  <c r="D86" i="21"/>
  <c r="C86" i="21"/>
  <c r="Q85" i="21"/>
  <c r="Q84" i="21"/>
  <c r="P83" i="21"/>
  <c r="O83" i="21"/>
  <c r="N83" i="21"/>
  <c r="M83" i="21"/>
  <c r="K83" i="21"/>
  <c r="J83" i="21"/>
  <c r="I83" i="21"/>
  <c r="H83" i="21"/>
  <c r="F83" i="21"/>
  <c r="E83" i="21"/>
  <c r="D83" i="21"/>
  <c r="C83" i="21"/>
  <c r="Q82" i="21"/>
  <c r="Q83" i="21" s="1"/>
  <c r="Q81" i="21"/>
  <c r="P80" i="21"/>
  <c r="O80" i="21"/>
  <c r="N80" i="21"/>
  <c r="M80" i="21"/>
  <c r="K80" i="21"/>
  <c r="J80" i="21"/>
  <c r="I80" i="21"/>
  <c r="H80" i="21"/>
  <c r="F80" i="21"/>
  <c r="E80" i="21"/>
  <c r="D80" i="21"/>
  <c r="C80" i="21"/>
  <c r="Q79" i="21"/>
  <c r="Q80" i="21" s="1"/>
  <c r="Q78" i="21"/>
  <c r="P77" i="21"/>
  <c r="O77" i="21"/>
  <c r="N77" i="21"/>
  <c r="M77" i="21"/>
  <c r="K77" i="21"/>
  <c r="J77" i="21"/>
  <c r="I77" i="21"/>
  <c r="H77" i="21"/>
  <c r="F77" i="21"/>
  <c r="E77" i="21"/>
  <c r="D77" i="21"/>
  <c r="C77" i="21"/>
  <c r="Q76" i="21"/>
  <c r="Q77" i="21" s="1"/>
  <c r="Q75" i="21"/>
  <c r="Q74" i="21"/>
  <c r="P74" i="21"/>
  <c r="O74" i="21"/>
  <c r="N74" i="21"/>
  <c r="M74" i="21"/>
  <c r="K74" i="21"/>
  <c r="J74" i="21"/>
  <c r="I74" i="21"/>
  <c r="H74" i="21"/>
  <c r="F74" i="21"/>
  <c r="E74" i="21"/>
  <c r="D74" i="21"/>
  <c r="C74" i="21"/>
  <c r="Q73" i="21"/>
  <c r="Q72" i="21"/>
  <c r="P71" i="21"/>
  <c r="O71" i="21"/>
  <c r="N71" i="21"/>
  <c r="M71" i="21"/>
  <c r="K71" i="21"/>
  <c r="J71" i="21"/>
  <c r="I71" i="21"/>
  <c r="H71" i="21"/>
  <c r="F71" i="21"/>
  <c r="E71" i="21"/>
  <c r="D71" i="21"/>
  <c r="C71" i="21"/>
  <c r="Q70" i="21"/>
  <c r="Q71" i="21" s="1"/>
  <c r="Q69" i="21"/>
  <c r="P68" i="21"/>
  <c r="O68" i="21"/>
  <c r="N68" i="21"/>
  <c r="M68" i="21"/>
  <c r="K68" i="21"/>
  <c r="J68" i="21"/>
  <c r="I68" i="21"/>
  <c r="H68" i="21"/>
  <c r="F68" i="21"/>
  <c r="E68" i="21"/>
  <c r="D68" i="21"/>
  <c r="C68" i="21"/>
  <c r="Q67" i="21"/>
  <c r="Q68" i="21" s="1"/>
  <c r="Q66" i="21"/>
  <c r="P65" i="21"/>
  <c r="O65" i="21"/>
  <c r="N65" i="21"/>
  <c r="M65" i="21"/>
  <c r="K65" i="21"/>
  <c r="I65" i="21"/>
  <c r="H65" i="21"/>
  <c r="F65" i="21"/>
  <c r="E65" i="21"/>
  <c r="D65" i="21"/>
  <c r="C65" i="21"/>
  <c r="Q64" i="21"/>
  <c r="Q65" i="21" s="1"/>
  <c r="Q63" i="21"/>
  <c r="Q62" i="21"/>
  <c r="P62" i="21"/>
  <c r="O62" i="21"/>
  <c r="N62" i="21"/>
  <c r="M62" i="21"/>
  <c r="K62" i="21"/>
  <c r="I62" i="21"/>
  <c r="H62" i="21"/>
  <c r="F62" i="21"/>
  <c r="E62" i="21"/>
  <c r="D62" i="21"/>
  <c r="C62" i="21"/>
  <c r="Q61" i="21"/>
  <c r="Q60" i="21"/>
  <c r="P59" i="21"/>
  <c r="O59" i="21"/>
  <c r="N59" i="21"/>
  <c r="M59" i="21"/>
  <c r="K59" i="21"/>
  <c r="I59" i="21"/>
  <c r="H59" i="21"/>
  <c r="F59" i="21"/>
  <c r="E59" i="21"/>
  <c r="D59" i="21"/>
  <c r="C59" i="21"/>
  <c r="Q58" i="21"/>
  <c r="Q59" i="21" s="1"/>
  <c r="Q57" i="21"/>
  <c r="Q56" i="21"/>
  <c r="P56" i="21"/>
  <c r="O56" i="21"/>
  <c r="N56" i="21"/>
  <c r="M56" i="21"/>
  <c r="K56" i="21"/>
  <c r="I56" i="21"/>
  <c r="H56" i="21"/>
  <c r="F56" i="21"/>
  <c r="E56" i="21"/>
  <c r="D56" i="21"/>
  <c r="C56" i="21"/>
  <c r="Q55" i="21"/>
  <c r="Q54" i="21"/>
  <c r="P53" i="21"/>
  <c r="O53" i="21"/>
  <c r="N53" i="21"/>
  <c r="M53" i="21"/>
  <c r="K53" i="21"/>
  <c r="I53" i="21"/>
  <c r="H53" i="21"/>
  <c r="F53" i="21"/>
  <c r="E53" i="21"/>
  <c r="D53" i="21"/>
  <c r="C53" i="21"/>
  <c r="Q52" i="21"/>
  <c r="Q53" i="21" s="1"/>
  <c r="Q51" i="21"/>
  <c r="V44" i="21"/>
  <c r="O44" i="21"/>
  <c r="K44" i="21"/>
  <c r="G44" i="21"/>
  <c r="C44" i="21"/>
  <c r="Y43" i="21"/>
  <c r="Y44" i="21" s="1"/>
  <c r="X43" i="21"/>
  <c r="X44" i="21" s="1"/>
  <c r="W43" i="21"/>
  <c r="W44" i="21" s="1"/>
  <c r="V43" i="21"/>
  <c r="U43" i="21"/>
  <c r="Z43" i="21" s="1"/>
  <c r="Z44" i="21" s="1"/>
  <c r="P43" i="21"/>
  <c r="P44" i="21" s="1"/>
  <c r="O43" i="21"/>
  <c r="N43" i="21"/>
  <c r="N44" i="21" s="1"/>
  <c r="M43" i="21"/>
  <c r="M44" i="21" s="1"/>
  <c r="L43" i="21"/>
  <c r="L44" i="21" s="1"/>
  <c r="K43" i="21"/>
  <c r="J43" i="21"/>
  <c r="J44" i="21" s="1"/>
  <c r="I43" i="21"/>
  <c r="I44" i="21" s="1"/>
  <c r="H43" i="21"/>
  <c r="H44" i="21" s="1"/>
  <c r="G43" i="21"/>
  <c r="F43" i="21"/>
  <c r="F44" i="21" s="1"/>
  <c r="E43" i="21"/>
  <c r="E44" i="21" s="1"/>
  <c r="D43" i="21"/>
  <c r="D44" i="21" s="1"/>
  <c r="C43" i="21"/>
  <c r="Q43" i="21" s="1"/>
  <c r="Y42" i="21"/>
  <c r="X42" i="21"/>
  <c r="W42" i="21"/>
  <c r="V42" i="21"/>
  <c r="U42" i="21"/>
  <c r="Z42" i="21" s="1"/>
  <c r="P42" i="21"/>
  <c r="O42" i="21"/>
  <c r="N42" i="21"/>
  <c r="M42" i="21"/>
  <c r="L42" i="21"/>
  <c r="K42" i="21"/>
  <c r="J42" i="21"/>
  <c r="I42" i="21"/>
  <c r="H42" i="21"/>
  <c r="G42" i="21"/>
  <c r="F42" i="21"/>
  <c r="E42" i="21"/>
  <c r="Q42" i="21" s="1"/>
  <c r="U50" i="21" s="1"/>
  <c r="U60" i="21" s="1"/>
  <c r="D42" i="21"/>
  <c r="C42" i="21"/>
  <c r="Y41" i="21"/>
  <c r="X41" i="21"/>
  <c r="W41" i="21"/>
  <c r="V41" i="21"/>
  <c r="U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Z40" i="21"/>
  <c r="Z41" i="21" s="1"/>
  <c r="Q40" i="21"/>
  <c r="Q41" i="21" s="1"/>
  <c r="Z39" i="21"/>
  <c r="Q39" i="21"/>
  <c r="Y38" i="21"/>
  <c r="X38" i="21"/>
  <c r="W38" i="21"/>
  <c r="V38" i="21"/>
  <c r="U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Z37" i="21"/>
  <c r="Z38" i="21" s="1"/>
  <c r="Q37" i="21"/>
  <c r="Q38" i="21" s="1"/>
  <c r="Z36" i="21"/>
  <c r="Q36" i="21"/>
  <c r="Z35" i="21"/>
  <c r="Y35" i="21"/>
  <c r="X35" i="21"/>
  <c r="W35" i="21"/>
  <c r="V35" i="21"/>
  <c r="U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Z34" i="21"/>
  <c r="Q34" i="21"/>
  <c r="Q35" i="21" s="1"/>
  <c r="Z33" i="21"/>
  <c r="Q33" i="21"/>
  <c r="Y32" i="21"/>
  <c r="X32" i="21"/>
  <c r="W32" i="21"/>
  <c r="V32" i="21"/>
  <c r="U32" i="21"/>
  <c r="P32" i="21"/>
  <c r="O32" i="21"/>
  <c r="N32" i="21"/>
  <c r="L32" i="21"/>
  <c r="K32" i="21"/>
  <c r="J32" i="21"/>
  <c r="I32" i="21"/>
  <c r="H32" i="21"/>
  <c r="G32" i="21"/>
  <c r="F32" i="21"/>
  <c r="E32" i="21"/>
  <c r="D32" i="21"/>
  <c r="C32" i="21"/>
  <c r="Z31" i="21"/>
  <c r="Z32" i="21" s="1"/>
  <c r="Q31" i="21"/>
  <c r="Q32" i="21" s="1"/>
  <c r="Z30" i="21"/>
  <c r="Q30" i="21"/>
  <c r="Y29" i="21"/>
  <c r="X29" i="21"/>
  <c r="W29" i="21"/>
  <c r="V29" i="21"/>
  <c r="U29" i="21"/>
  <c r="P29" i="21"/>
  <c r="O29" i="21"/>
  <c r="N29" i="21"/>
  <c r="L29" i="21"/>
  <c r="K29" i="21"/>
  <c r="J29" i="21"/>
  <c r="I29" i="21"/>
  <c r="H29" i="21"/>
  <c r="G29" i="21"/>
  <c r="F29" i="21"/>
  <c r="E29" i="21"/>
  <c r="D29" i="21"/>
  <c r="C29" i="21"/>
  <c r="Z28" i="21"/>
  <c r="Z29" i="21" s="1"/>
  <c r="Q28" i="21"/>
  <c r="Q29" i="21" s="1"/>
  <c r="Z27" i="21"/>
  <c r="Q27" i="21"/>
  <c r="Y26" i="21"/>
  <c r="X26" i="21"/>
  <c r="W26" i="21"/>
  <c r="V26" i="21"/>
  <c r="U26" i="21"/>
  <c r="P26" i="21"/>
  <c r="O26" i="21"/>
  <c r="M26" i="21"/>
  <c r="L26" i="21"/>
  <c r="K26" i="21"/>
  <c r="J26" i="21"/>
  <c r="I26" i="21"/>
  <c r="H26" i="21"/>
  <c r="G26" i="21"/>
  <c r="F26" i="21"/>
  <c r="E26" i="21"/>
  <c r="D26" i="21"/>
  <c r="C26" i="21"/>
  <c r="Z25" i="21"/>
  <c r="Z26" i="21" s="1"/>
  <c r="Q25" i="21"/>
  <c r="Q26" i="21" s="1"/>
  <c r="Z24" i="21"/>
  <c r="Q24" i="21"/>
  <c r="X23" i="21"/>
  <c r="W23" i="21"/>
  <c r="V23" i="21"/>
  <c r="U23" i="21"/>
  <c r="P23" i="21"/>
  <c r="O23" i="21"/>
  <c r="M23" i="21"/>
  <c r="L23" i="21"/>
  <c r="K23" i="21"/>
  <c r="J23" i="21"/>
  <c r="I23" i="21"/>
  <c r="H23" i="21"/>
  <c r="G23" i="21"/>
  <c r="F23" i="21"/>
  <c r="E23" i="21"/>
  <c r="D23" i="21"/>
  <c r="C23" i="21"/>
  <c r="Z22" i="21"/>
  <c r="Z23" i="21" s="1"/>
  <c r="Q22" i="21"/>
  <c r="Q23" i="21" s="1"/>
  <c r="Z21" i="21"/>
  <c r="Q21" i="21"/>
  <c r="X20" i="21"/>
  <c r="W20" i="21"/>
  <c r="V20" i="21"/>
  <c r="U20" i="21"/>
  <c r="P20" i="21"/>
  <c r="O20" i="21"/>
  <c r="M20" i="21"/>
  <c r="L20" i="21"/>
  <c r="K20" i="21"/>
  <c r="I20" i="21"/>
  <c r="H20" i="21"/>
  <c r="G20" i="21"/>
  <c r="F20" i="21"/>
  <c r="E20" i="21"/>
  <c r="D20" i="21"/>
  <c r="C20" i="21"/>
  <c r="Z19" i="21"/>
  <c r="Q19" i="21"/>
  <c r="Q20" i="21" s="1"/>
  <c r="Z18" i="21"/>
  <c r="Z20" i="21" s="1"/>
  <c r="Q18" i="21"/>
  <c r="X17" i="21"/>
  <c r="W17" i="21"/>
  <c r="V17" i="21"/>
  <c r="U17" i="21"/>
  <c r="P17" i="21"/>
  <c r="O17" i="21"/>
  <c r="N17" i="21"/>
  <c r="M17" i="21"/>
  <c r="L17" i="21"/>
  <c r="K17" i="21"/>
  <c r="I17" i="21"/>
  <c r="H17" i="21"/>
  <c r="G17" i="21"/>
  <c r="F17" i="21"/>
  <c r="E17" i="21"/>
  <c r="D17" i="21"/>
  <c r="C17" i="21"/>
  <c r="Z16" i="21"/>
  <c r="Z17" i="21" s="1"/>
  <c r="Q16" i="21"/>
  <c r="Q17" i="21" s="1"/>
  <c r="Z15" i="21"/>
  <c r="Q15" i="21"/>
  <c r="Y14" i="21"/>
  <c r="X14" i="21"/>
  <c r="W14" i="21"/>
  <c r="V14" i="21"/>
  <c r="U14" i="21"/>
  <c r="P14" i="21"/>
  <c r="O14" i="21"/>
  <c r="N14" i="21"/>
  <c r="M14" i="21"/>
  <c r="L14" i="21"/>
  <c r="K14" i="21"/>
  <c r="I14" i="21"/>
  <c r="H14" i="21"/>
  <c r="G14" i="21"/>
  <c r="F14" i="21"/>
  <c r="E14" i="21"/>
  <c r="D14" i="21"/>
  <c r="C14" i="21"/>
  <c r="Z13" i="21"/>
  <c r="Z14" i="21" s="1"/>
  <c r="Q13" i="21"/>
  <c r="Q14" i="21" s="1"/>
  <c r="Z12" i="21"/>
  <c r="Q12" i="21"/>
  <c r="Y11" i="21"/>
  <c r="X11" i="21"/>
  <c r="W11" i="21"/>
  <c r="V11" i="21"/>
  <c r="U11" i="21"/>
  <c r="P11" i="21"/>
  <c r="O11" i="21"/>
  <c r="N11" i="21"/>
  <c r="M11" i="21"/>
  <c r="L11" i="21"/>
  <c r="K11" i="21"/>
  <c r="I11" i="21"/>
  <c r="H11" i="21"/>
  <c r="G11" i="21"/>
  <c r="F11" i="21"/>
  <c r="E11" i="21"/>
  <c r="D11" i="21"/>
  <c r="C11" i="21"/>
  <c r="Z10" i="21"/>
  <c r="Z11" i="21" s="1"/>
  <c r="Q10" i="21"/>
  <c r="Q11" i="21" s="1"/>
  <c r="Z9" i="21"/>
  <c r="Q9" i="21"/>
  <c r="Y8" i="21"/>
  <c r="X8" i="21"/>
  <c r="W8" i="21"/>
  <c r="V8" i="21"/>
  <c r="U8" i="21"/>
  <c r="P8" i="21"/>
  <c r="O8" i="21"/>
  <c r="N8" i="21"/>
  <c r="M8" i="21"/>
  <c r="L8" i="21"/>
  <c r="K8" i="21"/>
  <c r="I8" i="21"/>
  <c r="H8" i="21"/>
  <c r="G8" i="21"/>
  <c r="F8" i="21"/>
  <c r="E8" i="21"/>
  <c r="D8" i="21"/>
  <c r="C8" i="21"/>
  <c r="Z7" i="21"/>
  <c r="Z8" i="21" s="1"/>
  <c r="Q7" i="21"/>
  <c r="Q8" i="21" s="1"/>
  <c r="Z6" i="21"/>
  <c r="Q6" i="21"/>
  <c r="U51" i="21" l="1"/>
  <c r="Q44" i="21"/>
  <c r="Q88" i="21"/>
  <c r="Q89" i="21" l="1"/>
  <c r="U57" i="21" s="1"/>
  <c r="U56" i="21"/>
  <c r="U52" i="21"/>
  <c r="U44" i="21" s="1"/>
  <c r="U61" i="21"/>
  <c r="U62" i="21" s="1"/>
  <c r="O88" i="20" l="1"/>
  <c r="O89" i="20" s="1"/>
  <c r="N88" i="20"/>
  <c r="N89" i="20" s="1"/>
  <c r="M88" i="20"/>
  <c r="L88" i="20"/>
  <c r="L89" i="20" s="1"/>
  <c r="K88" i="20"/>
  <c r="K89" i="20" s="1"/>
  <c r="J88" i="20"/>
  <c r="J89" i="20" s="1"/>
  <c r="I88" i="20"/>
  <c r="H88" i="20"/>
  <c r="H89" i="20" s="1"/>
  <c r="G88" i="20"/>
  <c r="G89" i="20" s="1"/>
  <c r="F88" i="20"/>
  <c r="F89" i="20" s="1"/>
  <c r="E88" i="20"/>
  <c r="D88" i="20"/>
  <c r="D89" i="20" s="1"/>
  <c r="C88" i="20"/>
  <c r="C89" i="20" s="1"/>
  <c r="O87" i="20"/>
  <c r="N87" i="20"/>
  <c r="M87" i="20"/>
  <c r="M89" i="20" s="1"/>
  <c r="L87" i="20"/>
  <c r="K87" i="20"/>
  <c r="J87" i="20"/>
  <c r="I87" i="20"/>
  <c r="I89" i="20" s="1"/>
  <c r="H87" i="20"/>
  <c r="G87" i="20"/>
  <c r="F87" i="20"/>
  <c r="E87" i="20"/>
  <c r="E89" i="20" s="1"/>
  <c r="D87" i="20"/>
  <c r="C87" i="20"/>
  <c r="O86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P85" i="20"/>
  <c r="P86" i="20" s="1"/>
  <c r="P84" i="20"/>
  <c r="O83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P82" i="20"/>
  <c r="P83" i="20" s="1"/>
  <c r="P81" i="20"/>
  <c r="O80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P79" i="20"/>
  <c r="P80" i="20" s="1"/>
  <c r="P78" i="20"/>
  <c r="O77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P76" i="20"/>
  <c r="P77" i="20" s="1"/>
  <c r="P75" i="20"/>
  <c r="O74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P73" i="20"/>
  <c r="P74" i="20" s="1"/>
  <c r="P72" i="20"/>
  <c r="O71" i="20"/>
  <c r="N71" i="20"/>
  <c r="M71" i="20"/>
  <c r="L71" i="20"/>
  <c r="J71" i="20"/>
  <c r="I71" i="20"/>
  <c r="H71" i="20"/>
  <c r="G71" i="20"/>
  <c r="F71" i="20"/>
  <c r="E71" i="20"/>
  <c r="D71" i="20"/>
  <c r="C71" i="20"/>
  <c r="P70" i="20"/>
  <c r="P71" i="20" s="1"/>
  <c r="P69" i="20"/>
  <c r="O68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P67" i="20"/>
  <c r="P68" i="20" s="1"/>
  <c r="P66" i="20"/>
  <c r="O65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P64" i="20"/>
  <c r="P65" i="20" s="1"/>
  <c r="P63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P61" i="20"/>
  <c r="P62" i="20" s="1"/>
  <c r="P60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P58" i="20"/>
  <c r="P59" i="20" s="1"/>
  <c r="P57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P55" i="20"/>
  <c r="P56" i="20" s="1"/>
  <c r="P54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P52" i="20"/>
  <c r="P88" i="20" s="1"/>
  <c r="P51" i="20"/>
  <c r="P87" i="20" s="1"/>
  <c r="T55" i="20" s="1"/>
  <c r="X43" i="20"/>
  <c r="X44" i="20" s="1"/>
  <c r="W43" i="20"/>
  <c r="W44" i="20" s="1"/>
  <c r="V43" i="20"/>
  <c r="V44" i="20" s="1"/>
  <c r="U43" i="20"/>
  <c r="U44" i="20" s="1"/>
  <c r="T43" i="20"/>
  <c r="O43" i="20"/>
  <c r="O44" i="20" s="1"/>
  <c r="N43" i="20"/>
  <c r="N44" i="20" s="1"/>
  <c r="M43" i="20"/>
  <c r="M44" i="20" s="1"/>
  <c r="L43" i="20"/>
  <c r="L44" i="20" s="1"/>
  <c r="K43" i="20"/>
  <c r="K44" i="20" s="1"/>
  <c r="J43" i="20"/>
  <c r="J44" i="20" s="1"/>
  <c r="I43" i="20"/>
  <c r="I44" i="20" s="1"/>
  <c r="H43" i="20"/>
  <c r="H44" i="20" s="1"/>
  <c r="G43" i="20"/>
  <c r="G44" i="20" s="1"/>
  <c r="F43" i="20"/>
  <c r="F44" i="20" s="1"/>
  <c r="E43" i="20"/>
  <c r="E44" i="20" s="1"/>
  <c r="D43" i="20"/>
  <c r="D44" i="20" s="1"/>
  <c r="C43" i="20"/>
  <c r="C44" i="20" s="1"/>
  <c r="X42" i="20"/>
  <c r="W42" i="20"/>
  <c r="V42" i="20"/>
  <c r="U42" i="20"/>
  <c r="T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X41" i="20"/>
  <c r="W41" i="20"/>
  <c r="V41" i="20"/>
  <c r="U41" i="20"/>
  <c r="T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Y40" i="20"/>
  <c r="Y41" i="20" s="1"/>
  <c r="P40" i="20"/>
  <c r="P41" i="20" s="1"/>
  <c r="Y39" i="20"/>
  <c r="P39" i="20"/>
  <c r="Y38" i="20"/>
  <c r="X38" i="20"/>
  <c r="W38" i="20"/>
  <c r="V38" i="20"/>
  <c r="U38" i="20"/>
  <c r="T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Y37" i="20"/>
  <c r="P37" i="20"/>
  <c r="Y36" i="20"/>
  <c r="P36" i="20"/>
  <c r="P38" i="20" s="1"/>
  <c r="X35" i="20"/>
  <c r="W35" i="20"/>
  <c r="V35" i="20"/>
  <c r="U35" i="20"/>
  <c r="T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Y34" i="20"/>
  <c r="Y35" i="20" s="1"/>
  <c r="P34" i="20"/>
  <c r="P35" i="20" s="1"/>
  <c r="Y33" i="20"/>
  <c r="P33" i="20"/>
  <c r="X32" i="20"/>
  <c r="W32" i="20"/>
  <c r="V32" i="20"/>
  <c r="U32" i="20"/>
  <c r="T32" i="20"/>
  <c r="P32" i="20"/>
  <c r="N32" i="20"/>
  <c r="M32" i="20"/>
  <c r="K32" i="20"/>
  <c r="J32" i="20"/>
  <c r="I32" i="20"/>
  <c r="H32" i="20"/>
  <c r="G32" i="20"/>
  <c r="F32" i="20"/>
  <c r="E32" i="20"/>
  <c r="D32" i="20"/>
  <c r="C32" i="20"/>
  <c r="Y31" i="20"/>
  <c r="P31" i="20"/>
  <c r="Y30" i="20"/>
  <c r="Y32" i="20" s="1"/>
  <c r="P30" i="20"/>
  <c r="Y29" i="20"/>
  <c r="X29" i="20"/>
  <c r="W29" i="20"/>
  <c r="V29" i="20"/>
  <c r="U29" i="20"/>
  <c r="T29" i="20"/>
  <c r="O29" i="20"/>
  <c r="N29" i="20"/>
  <c r="M29" i="20"/>
  <c r="K29" i="20"/>
  <c r="J29" i="20"/>
  <c r="I29" i="20"/>
  <c r="H29" i="20"/>
  <c r="G29" i="20"/>
  <c r="F29" i="20"/>
  <c r="E29" i="20"/>
  <c r="D29" i="20"/>
  <c r="C29" i="20"/>
  <c r="Y28" i="20"/>
  <c r="P28" i="20"/>
  <c r="Y27" i="20"/>
  <c r="P27" i="20"/>
  <c r="P29" i="20" s="1"/>
  <c r="X26" i="20"/>
  <c r="W26" i="20"/>
  <c r="V26" i="20"/>
  <c r="U26" i="20"/>
  <c r="T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Y25" i="20"/>
  <c r="Y26" i="20" s="1"/>
  <c r="P25" i="20"/>
  <c r="P26" i="20" s="1"/>
  <c r="Y24" i="20"/>
  <c r="P24" i="20"/>
  <c r="X23" i="20"/>
  <c r="W23" i="20"/>
  <c r="V23" i="20"/>
  <c r="U23" i="20"/>
  <c r="T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Y22" i="20"/>
  <c r="Y23" i="20" s="1"/>
  <c r="P22" i="20"/>
  <c r="P23" i="20" s="1"/>
  <c r="Y21" i="20"/>
  <c r="P21" i="20"/>
  <c r="X20" i="20"/>
  <c r="W20" i="20"/>
  <c r="V20" i="20"/>
  <c r="U20" i="20"/>
  <c r="T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Y19" i="20"/>
  <c r="Y20" i="20" s="1"/>
  <c r="P19" i="20"/>
  <c r="P20" i="20" s="1"/>
  <c r="Y18" i="20"/>
  <c r="P18" i="20"/>
  <c r="X17" i="20"/>
  <c r="W17" i="20"/>
  <c r="V17" i="20"/>
  <c r="U17" i="20"/>
  <c r="T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Y16" i="20"/>
  <c r="Y17" i="20" s="1"/>
  <c r="P16" i="20"/>
  <c r="P17" i="20" s="1"/>
  <c r="Y15" i="20"/>
  <c r="P15" i="20"/>
  <c r="X14" i="20"/>
  <c r="W14" i="20"/>
  <c r="V14" i="20"/>
  <c r="U14" i="20"/>
  <c r="T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Y13" i="20"/>
  <c r="Y14" i="20" s="1"/>
  <c r="P13" i="20"/>
  <c r="P14" i="20" s="1"/>
  <c r="Y12" i="20"/>
  <c r="P12" i="20"/>
  <c r="X11" i="20"/>
  <c r="W11" i="20"/>
  <c r="V11" i="20"/>
  <c r="U11" i="20"/>
  <c r="T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Y10" i="20"/>
  <c r="Y11" i="20" s="1"/>
  <c r="P10" i="20"/>
  <c r="P11" i="20" s="1"/>
  <c r="Y9" i="20"/>
  <c r="P9" i="20"/>
  <c r="X8" i="20"/>
  <c r="W8" i="20"/>
  <c r="V8" i="20"/>
  <c r="U8" i="20"/>
  <c r="T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Y7" i="20"/>
  <c r="Y8" i="20" s="1"/>
  <c r="P7" i="20"/>
  <c r="P43" i="20" s="1"/>
  <c r="Y6" i="20"/>
  <c r="Y42" i="20" s="1"/>
  <c r="P6" i="20"/>
  <c r="P42" i="20" s="1"/>
  <c r="T50" i="20" l="1"/>
  <c r="T60" i="20" s="1"/>
  <c r="P44" i="20"/>
  <c r="P89" i="20"/>
  <c r="T57" i="20" s="1"/>
  <c r="T56" i="20"/>
  <c r="P8" i="20"/>
  <c r="Y43" i="20"/>
  <c r="Y44" i="20" s="1"/>
  <c r="T51" i="20" l="1"/>
  <c r="T61" i="20" l="1"/>
  <c r="T62" i="20" s="1"/>
  <c r="T52" i="20"/>
  <c r="T44" i="20" s="1"/>
  <c r="O88" i="19" l="1"/>
  <c r="O89" i="19" s="1"/>
  <c r="N88" i="19"/>
  <c r="N89" i="19" s="1"/>
  <c r="M88" i="19"/>
  <c r="L88" i="19"/>
  <c r="L89" i="19" s="1"/>
  <c r="K88" i="19"/>
  <c r="K89" i="19" s="1"/>
  <c r="J88" i="19"/>
  <c r="J89" i="19" s="1"/>
  <c r="I88" i="19"/>
  <c r="H88" i="19"/>
  <c r="H89" i="19" s="1"/>
  <c r="G88" i="19"/>
  <c r="G89" i="19" s="1"/>
  <c r="F88" i="19"/>
  <c r="F89" i="19" s="1"/>
  <c r="E88" i="19"/>
  <c r="D88" i="19"/>
  <c r="D89" i="19" s="1"/>
  <c r="C88" i="19"/>
  <c r="C89" i="19" s="1"/>
  <c r="O87" i="19"/>
  <c r="N87" i="19"/>
  <c r="M87" i="19"/>
  <c r="M89" i="19" s="1"/>
  <c r="L87" i="19"/>
  <c r="K87" i="19"/>
  <c r="J87" i="19"/>
  <c r="I87" i="19"/>
  <c r="I89" i="19" s="1"/>
  <c r="H87" i="19"/>
  <c r="G87" i="19"/>
  <c r="F87" i="19"/>
  <c r="E87" i="19"/>
  <c r="E89" i="19" s="1"/>
  <c r="D87" i="19"/>
  <c r="C87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P85" i="19"/>
  <c r="P86" i="19" s="1"/>
  <c r="P84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P82" i="19"/>
  <c r="P83" i="19" s="1"/>
  <c r="P81" i="19"/>
  <c r="O80" i="19"/>
  <c r="N80" i="19"/>
  <c r="M80" i="19"/>
  <c r="L80" i="19"/>
  <c r="K80" i="19"/>
  <c r="J80" i="19"/>
  <c r="I80" i="19"/>
  <c r="H80" i="19"/>
  <c r="G80" i="19"/>
  <c r="F80" i="19"/>
  <c r="E80" i="19"/>
  <c r="D80" i="19"/>
  <c r="C80" i="19"/>
  <c r="P79" i="19"/>
  <c r="P80" i="19" s="1"/>
  <c r="P78" i="19"/>
  <c r="O77" i="19"/>
  <c r="N77" i="19"/>
  <c r="M77" i="19"/>
  <c r="L77" i="19"/>
  <c r="K77" i="19"/>
  <c r="J77" i="19"/>
  <c r="I77" i="19"/>
  <c r="H77" i="19"/>
  <c r="G77" i="19"/>
  <c r="F77" i="19"/>
  <c r="E77" i="19"/>
  <c r="D77" i="19"/>
  <c r="C77" i="19"/>
  <c r="P76" i="19"/>
  <c r="P77" i="19" s="1"/>
  <c r="P75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P73" i="19"/>
  <c r="P74" i="19" s="1"/>
  <c r="P72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P70" i="19"/>
  <c r="P71" i="19" s="1"/>
  <c r="P69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P67" i="19"/>
  <c r="P68" i="19" s="1"/>
  <c r="P66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P64" i="19"/>
  <c r="P65" i="19" s="1"/>
  <c r="P63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P61" i="19"/>
  <c r="P62" i="19" s="1"/>
  <c r="P60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P58" i="19"/>
  <c r="P59" i="19" s="1"/>
  <c r="P57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P55" i="19"/>
  <c r="P56" i="19" s="1"/>
  <c r="P54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P52" i="19"/>
  <c r="P88" i="19" s="1"/>
  <c r="P51" i="19"/>
  <c r="P87" i="19" s="1"/>
  <c r="T55" i="19" s="1"/>
  <c r="X43" i="19"/>
  <c r="X44" i="19" s="1"/>
  <c r="W43" i="19"/>
  <c r="W44" i="19" s="1"/>
  <c r="V43" i="19"/>
  <c r="V44" i="19" s="1"/>
  <c r="U43" i="19"/>
  <c r="U44" i="19" s="1"/>
  <c r="T43" i="19"/>
  <c r="T44" i="19" s="1"/>
  <c r="O43" i="19"/>
  <c r="O44" i="19" s="1"/>
  <c r="N43" i="19"/>
  <c r="N44" i="19" s="1"/>
  <c r="M43" i="19"/>
  <c r="M44" i="19" s="1"/>
  <c r="L43" i="19"/>
  <c r="L44" i="19" s="1"/>
  <c r="K43" i="19"/>
  <c r="K44" i="19" s="1"/>
  <c r="J43" i="19"/>
  <c r="J44" i="19" s="1"/>
  <c r="I43" i="19"/>
  <c r="I44" i="19" s="1"/>
  <c r="H43" i="19"/>
  <c r="H44" i="19" s="1"/>
  <c r="G43" i="19"/>
  <c r="G44" i="19" s="1"/>
  <c r="F43" i="19"/>
  <c r="F44" i="19" s="1"/>
  <c r="E43" i="19"/>
  <c r="E44" i="19" s="1"/>
  <c r="D43" i="19"/>
  <c r="D44" i="19" s="1"/>
  <c r="C43" i="19"/>
  <c r="C44" i="19" s="1"/>
  <c r="X42" i="19"/>
  <c r="W42" i="19"/>
  <c r="V42" i="19"/>
  <c r="U42" i="19"/>
  <c r="T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T65" i="19" s="1"/>
  <c r="X41" i="19"/>
  <c r="W41" i="19"/>
  <c r="V41" i="19"/>
  <c r="U41" i="19"/>
  <c r="T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Y40" i="19"/>
  <c r="Y41" i="19" s="1"/>
  <c r="P40" i="19"/>
  <c r="P41" i="19" s="1"/>
  <c r="Y39" i="19"/>
  <c r="P39" i="19"/>
  <c r="X38" i="19"/>
  <c r="W38" i="19"/>
  <c r="V38" i="19"/>
  <c r="U38" i="19"/>
  <c r="T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Y37" i="19"/>
  <c r="Y38" i="19" s="1"/>
  <c r="P37" i="19"/>
  <c r="P38" i="19" s="1"/>
  <c r="Y36" i="19"/>
  <c r="P36" i="19"/>
  <c r="X35" i="19"/>
  <c r="W35" i="19"/>
  <c r="V35" i="19"/>
  <c r="U35" i="19"/>
  <c r="T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Y34" i="19"/>
  <c r="Y35" i="19" s="1"/>
  <c r="P34" i="19"/>
  <c r="P35" i="19" s="1"/>
  <c r="Y33" i="19"/>
  <c r="P33" i="19"/>
  <c r="X32" i="19"/>
  <c r="W32" i="19"/>
  <c r="V32" i="19"/>
  <c r="U32" i="19"/>
  <c r="T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Y31" i="19"/>
  <c r="Y32" i="19" s="1"/>
  <c r="P31" i="19"/>
  <c r="P32" i="19" s="1"/>
  <c r="Y30" i="19"/>
  <c r="P30" i="19"/>
  <c r="X29" i="19"/>
  <c r="W29" i="19"/>
  <c r="V29" i="19"/>
  <c r="U29" i="19"/>
  <c r="T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Y28" i="19"/>
  <c r="Y29" i="19" s="1"/>
  <c r="P28" i="19"/>
  <c r="P29" i="19" s="1"/>
  <c r="Y27" i="19"/>
  <c r="P27" i="19"/>
  <c r="X26" i="19"/>
  <c r="W26" i="19"/>
  <c r="V26" i="19"/>
  <c r="U26" i="19"/>
  <c r="T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Y25" i="19"/>
  <c r="Y26" i="19" s="1"/>
  <c r="P25" i="19"/>
  <c r="P26" i="19" s="1"/>
  <c r="Y24" i="19"/>
  <c r="P24" i="19"/>
  <c r="X23" i="19"/>
  <c r="W23" i="19"/>
  <c r="V23" i="19"/>
  <c r="U23" i="19"/>
  <c r="T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Y22" i="19"/>
  <c r="Y23" i="19" s="1"/>
  <c r="P22" i="19"/>
  <c r="P23" i="19" s="1"/>
  <c r="Y21" i="19"/>
  <c r="P21" i="19"/>
  <c r="X20" i="19"/>
  <c r="W20" i="19"/>
  <c r="V20" i="19"/>
  <c r="U20" i="19"/>
  <c r="T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Y19" i="19"/>
  <c r="Y20" i="19" s="1"/>
  <c r="P19" i="19"/>
  <c r="P20" i="19" s="1"/>
  <c r="Y18" i="19"/>
  <c r="P18" i="19"/>
  <c r="X17" i="19"/>
  <c r="W17" i="19"/>
  <c r="V17" i="19"/>
  <c r="U17" i="19"/>
  <c r="T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Y16" i="19"/>
  <c r="Y17" i="19" s="1"/>
  <c r="P16" i="19"/>
  <c r="P17" i="19" s="1"/>
  <c r="Y15" i="19"/>
  <c r="P15" i="19"/>
  <c r="X14" i="19"/>
  <c r="W14" i="19"/>
  <c r="V14" i="19"/>
  <c r="U14" i="19"/>
  <c r="T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Y13" i="19"/>
  <c r="Y14" i="19" s="1"/>
  <c r="P13" i="19"/>
  <c r="P14" i="19" s="1"/>
  <c r="Y12" i="19"/>
  <c r="P12" i="19"/>
  <c r="X11" i="19"/>
  <c r="W11" i="19"/>
  <c r="V11" i="19"/>
  <c r="U11" i="19"/>
  <c r="T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Y10" i="19"/>
  <c r="Y11" i="19" s="1"/>
  <c r="P10" i="19"/>
  <c r="P11" i="19" s="1"/>
  <c r="Y9" i="19"/>
  <c r="P9" i="19"/>
  <c r="X8" i="19"/>
  <c r="W8" i="19"/>
  <c r="V8" i="19"/>
  <c r="U8" i="19"/>
  <c r="T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Y7" i="19"/>
  <c r="Y43" i="19" s="1"/>
  <c r="Y44" i="19" s="1"/>
  <c r="P7" i="19"/>
  <c r="P43" i="19" s="1"/>
  <c r="Y6" i="19"/>
  <c r="Y42" i="19" s="1"/>
  <c r="P6" i="19"/>
  <c r="P42" i="19" s="1"/>
  <c r="I89" i="18"/>
  <c r="E89" i="18"/>
  <c r="O88" i="18"/>
  <c r="O89" i="18" s="1"/>
  <c r="N88" i="18"/>
  <c r="N89" i="18" s="1"/>
  <c r="M88" i="18"/>
  <c r="L88" i="18"/>
  <c r="L89" i="18" s="1"/>
  <c r="K88" i="18"/>
  <c r="K89" i="18" s="1"/>
  <c r="J88" i="18"/>
  <c r="J89" i="18" s="1"/>
  <c r="I88" i="18"/>
  <c r="H88" i="18"/>
  <c r="H89" i="18" s="1"/>
  <c r="G88" i="18"/>
  <c r="G89" i="18" s="1"/>
  <c r="F88" i="18"/>
  <c r="F89" i="18" s="1"/>
  <c r="E88" i="18"/>
  <c r="D88" i="18"/>
  <c r="D89" i="18" s="1"/>
  <c r="C88" i="18"/>
  <c r="C89" i="18" s="1"/>
  <c r="O87" i="18"/>
  <c r="N87" i="18"/>
  <c r="M87" i="18"/>
  <c r="M89" i="18" s="1"/>
  <c r="L87" i="18"/>
  <c r="K87" i="18"/>
  <c r="J87" i="18"/>
  <c r="I87" i="18"/>
  <c r="H87" i="18"/>
  <c r="G87" i="18"/>
  <c r="F87" i="18"/>
  <c r="E87" i="18"/>
  <c r="D87" i="18"/>
  <c r="C87" i="18"/>
  <c r="O86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P85" i="18"/>
  <c r="P86" i="18" s="1"/>
  <c r="P84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P82" i="18"/>
  <c r="P83" i="18" s="1"/>
  <c r="P81" i="18"/>
  <c r="O80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P79" i="18"/>
  <c r="P80" i="18" s="1"/>
  <c r="P78" i="18"/>
  <c r="O77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P76" i="18"/>
  <c r="P77" i="18" s="1"/>
  <c r="P75" i="18"/>
  <c r="O74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P73" i="18"/>
  <c r="P74" i="18" s="1"/>
  <c r="P72" i="18"/>
  <c r="O71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P70" i="18"/>
  <c r="P71" i="18" s="1"/>
  <c r="P69" i="18"/>
  <c r="O68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P67" i="18"/>
  <c r="P68" i="18" s="1"/>
  <c r="P66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P64" i="18"/>
  <c r="P65" i="18" s="1"/>
  <c r="P63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P61" i="18"/>
  <c r="P60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P58" i="18"/>
  <c r="P59" i="18" s="1"/>
  <c r="P57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P55" i="18"/>
  <c r="P54" i="18"/>
  <c r="P56" i="18" s="1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P52" i="18"/>
  <c r="P53" i="18" s="1"/>
  <c r="P51" i="18"/>
  <c r="P87" i="18" s="1"/>
  <c r="T55" i="18" s="1"/>
  <c r="X43" i="18"/>
  <c r="X44" i="18" s="1"/>
  <c r="W43" i="18"/>
  <c r="W44" i="18" s="1"/>
  <c r="V43" i="18"/>
  <c r="V44" i="18" s="1"/>
  <c r="U43" i="18"/>
  <c r="U44" i="18" s="1"/>
  <c r="T43" i="18"/>
  <c r="T44" i="18" s="1"/>
  <c r="O43" i="18"/>
  <c r="O44" i="18" s="1"/>
  <c r="N43" i="18"/>
  <c r="N44" i="18" s="1"/>
  <c r="M43" i="18"/>
  <c r="M44" i="18" s="1"/>
  <c r="L43" i="18"/>
  <c r="L44" i="18" s="1"/>
  <c r="K43" i="18"/>
  <c r="K44" i="18" s="1"/>
  <c r="J43" i="18"/>
  <c r="J44" i="18" s="1"/>
  <c r="I43" i="18"/>
  <c r="I44" i="18" s="1"/>
  <c r="H43" i="18"/>
  <c r="H44" i="18" s="1"/>
  <c r="G43" i="18"/>
  <c r="G44" i="18" s="1"/>
  <c r="F43" i="18"/>
  <c r="F44" i="18" s="1"/>
  <c r="E43" i="18"/>
  <c r="E44" i="18" s="1"/>
  <c r="D43" i="18"/>
  <c r="D44" i="18" s="1"/>
  <c r="C43" i="18"/>
  <c r="C44" i="18" s="1"/>
  <c r="Y42" i="18"/>
  <c r="X42" i="18"/>
  <c r="W42" i="18"/>
  <c r="V42" i="18"/>
  <c r="U42" i="18"/>
  <c r="T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X41" i="18"/>
  <c r="W41" i="18"/>
  <c r="V41" i="18"/>
  <c r="U41" i="18"/>
  <c r="T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Y40" i="18"/>
  <c r="Y41" i="18" s="1"/>
  <c r="P40" i="18"/>
  <c r="Y39" i="18"/>
  <c r="P39" i="18"/>
  <c r="X38" i="18"/>
  <c r="W38" i="18"/>
  <c r="V38" i="18"/>
  <c r="U38" i="18"/>
  <c r="T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Y37" i="18"/>
  <c r="Y38" i="18" s="1"/>
  <c r="P37" i="18"/>
  <c r="Y36" i="18"/>
  <c r="P36" i="18"/>
  <c r="X35" i="18"/>
  <c r="W35" i="18"/>
  <c r="V35" i="18"/>
  <c r="U35" i="18"/>
  <c r="T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Y34" i="18"/>
  <c r="Y35" i="18" s="1"/>
  <c r="P34" i="18"/>
  <c r="Y33" i="18"/>
  <c r="P33" i="18"/>
  <c r="X32" i="18"/>
  <c r="W32" i="18"/>
  <c r="V32" i="18"/>
  <c r="U32" i="18"/>
  <c r="T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Y31" i="18"/>
  <c r="Y32" i="18" s="1"/>
  <c r="P31" i="18"/>
  <c r="Y30" i="18"/>
  <c r="P30" i="18"/>
  <c r="X29" i="18"/>
  <c r="W29" i="18"/>
  <c r="V29" i="18"/>
  <c r="U29" i="18"/>
  <c r="T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Y28" i="18"/>
  <c r="Y29" i="18" s="1"/>
  <c r="P28" i="18"/>
  <c r="Y27" i="18"/>
  <c r="P27" i="18"/>
  <c r="X26" i="18"/>
  <c r="W26" i="18"/>
  <c r="V26" i="18"/>
  <c r="U26" i="18"/>
  <c r="T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Y25" i="18"/>
  <c r="Y26" i="18" s="1"/>
  <c r="P25" i="18"/>
  <c r="Y24" i="18"/>
  <c r="P24" i="18"/>
  <c r="X23" i="18"/>
  <c r="W23" i="18"/>
  <c r="V23" i="18"/>
  <c r="U23" i="18"/>
  <c r="T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Y22" i="18"/>
  <c r="Y23" i="18" s="1"/>
  <c r="P22" i="18"/>
  <c r="Y21" i="18"/>
  <c r="P21" i="18"/>
  <c r="X20" i="18"/>
  <c r="W20" i="18"/>
  <c r="V20" i="18"/>
  <c r="U20" i="18"/>
  <c r="T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Y19" i="18"/>
  <c r="Y20" i="18" s="1"/>
  <c r="P19" i="18"/>
  <c r="Y18" i="18"/>
  <c r="P18" i="18"/>
  <c r="X17" i="18"/>
  <c r="W17" i="18"/>
  <c r="V17" i="18"/>
  <c r="U17" i="18"/>
  <c r="T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Y16" i="18"/>
  <c r="Y17" i="18" s="1"/>
  <c r="P16" i="18"/>
  <c r="Y15" i="18"/>
  <c r="P15" i="18"/>
  <c r="X14" i="18"/>
  <c r="W14" i="18"/>
  <c r="V14" i="18"/>
  <c r="U14" i="18"/>
  <c r="T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Y13" i="18"/>
  <c r="Y14" i="18" s="1"/>
  <c r="P13" i="18"/>
  <c r="Y12" i="18"/>
  <c r="P12" i="18"/>
  <c r="X11" i="18"/>
  <c r="W11" i="18"/>
  <c r="V11" i="18"/>
  <c r="U11" i="18"/>
  <c r="T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Y10" i="18"/>
  <c r="Y11" i="18" s="1"/>
  <c r="P10" i="18"/>
  <c r="Y9" i="18"/>
  <c r="P9" i="18"/>
  <c r="X8" i="18"/>
  <c r="W8" i="18"/>
  <c r="V8" i="18"/>
  <c r="U8" i="18"/>
  <c r="T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Y7" i="18"/>
  <c r="Y43" i="18" s="1"/>
  <c r="Y44" i="18" s="1"/>
  <c r="P7" i="18"/>
  <c r="P43" i="18" s="1"/>
  <c r="Y6" i="18"/>
  <c r="P6" i="18"/>
  <c r="P42" i="18" s="1"/>
  <c r="T50" i="18" s="1"/>
  <c r="T60" i="18" s="1"/>
  <c r="O88" i="17"/>
  <c r="O89" i="17" s="1"/>
  <c r="N88" i="17"/>
  <c r="N89" i="17" s="1"/>
  <c r="M88" i="17"/>
  <c r="L88" i="17"/>
  <c r="L89" i="17" s="1"/>
  <c r="K88" i="17"/>
  <c r="K89" i="17" s="1"/>
  <c r="J88" i="17"/>
  <c r="J89" i="17" s="1"/>
  <c r="I88" i="17"/>
  <c r="H88" i="17"/>
  <c r="H89" i="17" s="1"/>
  <c r="G88" i="17"/>
  <c r="G89" i="17" s="1"/>
  <c r="F88" i="17"/>
  <c r="F89" i="17" s="1"/>
  <c r="E88" i="17"/>
  <c r="D88" i="17"/>
  <c r="D89" i="17" s="1"/>
  <c r="C88" i="17"/>
  <c r="C89" i="17" s="1"/>
  <c r="O87" i="17"/>
  <c r="N87" i="17"/>
  <c r="M87" i="17"/>
  <c r="M89" i="17" s="1"/>
  <c r="L87" i="17"/>
  <c r="K87" i="17"/>
  <c r="J87" i="17"/>
  <c r="I87" i="17"/>
  <c r="I89" i="17" s="1"/>
  <c r="H87" i="17"/>
  <c r="G87" i="17"/>
  <c r="F87" i="17"/>
  <c r="E87" i="17"/>
  <c r="E89" i="17" s="1"/>
  <c r="D87" i="17"/>
  <c r="C87" i="17"/>
  <c r="O86" i="17"/>
  <c r="N86" i="17"/>
  <c r="M86" i="17"/>
  <c r="L86" i="17"/>
  <c r="K86" i="17"/>
  <c r="J86" i="17"/>
  <c r="I86" i="17"/>
  <c r="H86" i="17"/>
  <c r="G86" i="17"/>
  <c r="F86" i="17"/>
  <c r="E86" i="17"/>
  <c r="D86" i="17"/>
  <c r="C86" i="17"/>
  <c r="P85" i="17"/>
  <c r="P86" i="17" s="1"/>
  <c r="P84" i="17"/>
  <c r="O83" i="17"/>
  <c r="N83" i="17"/>
  <c r="M83" i="17"/>
  <c r="L83" i="17"/>
  <c r="K83" i="17"/>
  <c r="J83" i="17"/>
  <c r="I83" i="17"/>
  <c r="H83" i="17"/>
  <c r="G83" i="17"/>
  <c r="F83" i="17"/>
  <c r="E83" i="17"/>
  <c r="D83" i="17"/>
  <c r="C83" i="17"/>
  <c r="P82" i="17"/>
  <c r="P83" i="17" s="1"/>
  <c r="P81" i="17"/>
  <c r="O80" i="17"/>
  <c r="N80" i="17"/>
  <c r="M80" i="17"/>
  <c r="L80" i="17"/>
  <c r="K80" i="17"/>
  <c r="J80" i="17"/>
  <c r="I80" i="17"/>
  <c r="H80" i="17"/>
  <c r="G80" i="17"/>
  <c r="F80" i="17"/>
  <c r="E80" i="17"/>
  <c r="D80" i="17"/>
  <c r="C80" i="17"/>
  <c r="P79" i="17"/>
  <c r="P80" i="17" s="1"/>
  <c r="P78" i="17"/>
  <c r="O77" i="17"/>
  <c r="N77" i="17"/>
  <c r="M77" i="17"/>
  <c r="L77" i="17"/>
  <c r="K77" i="17"/>
  <c r="J77" i="17"/>
  <c r="I77" i="17"/>
  <c r="H77" i="17"/>
  <c r="G77" i="17"/>
  <c r="F77" i="17"/>
  <c r="E77" i="17"/>
  <c r="D77" i="17"/>
  <c r="C77" i="17"/>
  <c r="P76" i="17"/>
  <c r="P77" i="17" s="1"/>
  <c r="P75" i="17"/>
  <c r="O74" i="17"/>
  <c r="N74" i="17"/>
  <c r="M74" i="17"/>
  <c r="L74" i="17"/>
  <c r="K74" i="17"/>
  <c r="J74" i="17"/>
  <c r="I74" i="17"/>
  <c r="H74" i="17"/>
  <c r="G74" i="17"/>
  <c r="F74" i="17"/>
  <c r="E74" i="17"/>
  <c r="D74" i="17"/>
  <c r="C74" i="17"/>
  <c r="P73" i="17"/>
  <c r="P74" i="17" s="1"/>
  <c r="P72" i="17"/>
  <c r="O71" i="17"/>
  <c r="N71" i="17"/>
  <c r="M71" i="17"/>
  <c r="L71" i="17"/>
  <c r="K71" i="17"/>
  <c r="J71" i="17"/>
  <c r="I71" i="17"/>
  <c r="H71" i="17"/>
  <c r="G71" i="17"/>
  <c r="F71" i="17"/>
  <c r="E71" i="17"/>
  <c r="D71" i="17"/>
  <c r="C71" i="17"/>
  <c r="P70" i="17"/>
  <c r="P71" i="17" s="1"/>
  <c r="P69" i="17"/>
  <c r="O68" i="17"/>
  <c r="N68" i="17"/>
  <c r="M68" i="17"/>
  <c r="L68" i="17"/>
  <c r="K68" i="17"/>
  <c r="J68" i="17"/>
  <c r="I68" i="17"/>
  <c r="H68" i="17"/>
  <c r="G68" i="17"/>
  <c r="F68" i="17"/>
  <c r="E68" i="17"/>
  <c r="D68" i="17"/>
  <c r="C68" i="17"/>
  <c r="P67" i="17"/>
  <c r="P68" i="17" s="1"/>
  <c r="P66" i="17"/>
  <c r="O65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P64" i="17"/>
  <c r="P65" i="17" s="1"/>
  <c r="P63" i="17"/>
  <c r="P62" i="17"/>
  <c r="O62" i="17"/>
  <c r="N62" i="17"/>
  <c r="M62" i="17"/>
  <c r="L62" i="17"/>
  <c r="K62" i="17"/>
  <c r="J62" i="17"/>
  <c r="I62" i="17"/>
  <c r="H62" i="17"/>
  <c r="G62" i="17"/>
  <c r="F62" i="17"/>
  <c r="E62" i="17"/>
  <c r="D62" i="17"/>
  <c r="C62" i="17"/>
  <c r="P61" i="17"/>
  <c r="P60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P58" i="17"/>
  <c r="P59" i="17" s="1"/>
  <c r="P57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P55" i="17"/>
  <c r="P54" i="17"/>
  <c r="P56" i="17" s="1"/>
  <c r="O53" i="17"/>
  <c r="N53" i="17"/>
  <c r="M53" i="17"/>
  <c r="L53" i="17"/>
  <c r="K53" i="17"/>
  <c r="J53" i="17"/>
  <c r="I53" i="17"/>
  <c r="H53" i="17"/>
  <c r="G53" i="17"/>
  <c r="F53" i="17"/>
  <c r="E53" i="17"/>
  <c r="D53" i="17"/>
  <c r="C53" i="17"/>
  <c r="P52" i="17"/>
  <c r="P53" i="17" s="1"/>
  <c r="P51" i="17"/>
  <c r="P87" i="17" s="1"/>
  <c r="T55" i="17" s="1"/>
  <c r="X43" i="17"/>
  <c r="X44" i="17" s="1"/>
  <c r="W43" i="17"/>
  <c r="W44" i="17" s="1"/>
  <c r="V43" i="17"/>
  <c r="V44" i="17" s="1"/>
  <c r="U43" i="17"/>
  <c r="U44" i="17" s="1"/>
  <c r="T43" i="17"/>
  <c r="T44" i="17" s="1"/>
  <c r="O43" i="17"/>
  <c r="O44" i="17" s="1"/>
  <c r="N43" i="17"/>
  <c r="N44" i="17" s="1"/>
  <c r="M43" i="17"/>
  <c r="M44" i="17" s="1"/>
  <c r="L43" i="17"/>
  <c r="L44" i="17" s="1"/>
  <c r="K43" i="17"/>
  <c r="K44" i="17" s="1"/>
  <c r="J43" i="17"/>
  <c r="J44" i="17" s="1"/>
  <c r="I43" i="17"/>
  <c r="I44" i="17" s="1"/>
  <c r="H43" i="17"/>
  <c r="H44" i="17" s="1"/>
  <c r="G43" i="17"/>
  <c r="G44" i="17" s="1"/>
  <c r="F43" i="17"/>
  <c r="F44" i="17" s="1"/>
  <c r="E43" i="17"/>
  <c r="E44" i="17" s="1"/>
  <c r="D43" i="17"/>
  <c r="D44" i="17" s="1"/>
  <c r="C43" i="17"/>
  <c r="C44" i="17" s="1"/>
  <c r="X42" i="17"/>
  <c r="W42" i="17"/>
  <c r="V42" i="17"/>
  <c r="U42" i="17"/>
  <c r="T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X41" i="17"/>
  <c r="W41" i="17"/>
  <c r="V41" i="17"/>
  <c r="U41" i="17"/>
  <c r="T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Y40" i="17"/>
  <c r="Y41" i="17" s="1"/>
  <c r="P40" i="17"/>
  <c r="P41" i="17" s="1"/>
  <c r="Y39" i="17"/>
  <c r="P39" i="17"/>
  <c r="X38" i="17"/>
  <c r="W38" i="17"/>
  <c r="V38" i="17"/>
  <c r="U38" i="17"/>
  <c r="T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Y37" i="17"/>
  <c r="Y38" i="17" s="1"/>
  <c r="P37" i="17"/>
  <c r="P38" i="17" s="1"/>
  <c r="Y36" i="17"/>
  <c r="P36" i="17"/>
  <c r="X35" i="17"/>
  <c r="W35" i="17"/>
  <c r="V35" i="17"/>
  <c r="U35" i="17"/>
  <c r="T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Y34" i="17"/>
  <c r="Y35" i="17" s="1"/>
  <c r="P34" i="17"/>
  <c r="P35" i="17" s="1"/>
  <c r="Y33" i="17"/>
  <c r="P33" i="17"/>
  <c r="X32" i="17"/>
  <c r="W32" i="17"/>
  <c r="V32" i="17"/>
  <c r="U32" i="17"/>
  <c r="T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Y31" i="17"/>
  <c r="Y32" i="17" s="1"/>
  <c r="P31" i="17"/>
  <c r="P32" i="17" s="1"/>
  <c r="Y30" i="17"/>
  <c r="P30" i="17"/>
  <c r="X29" i="17"/>
  <c r="W29" i="17"/>
  <c r="V29" i="17"/>
  <c r="U29" i="17"/>
  <c r="T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Y28" i="17"/>
  <c r="Y29" i="17" s="1"/>
  <c r="P28" i="17"/>
  <c r="P29" i="17" s="1"/>
  <c r="Y27" i="17"/>
  <c r="P27" i="17"/>
  <c r="X26" i="17"/>
  <c r="W26" i="17"/>
  <c r="V26" i="17"/>
  <c r="U26" i="17"/>
  <c r="T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Y25" i="17"/>
  <c r="Y26" i="17" s="1"/>
  <c r="P25" i="17"/>
  <c r="P26" i="17" s="1"/>
  <c r="Y24" i="17"/>
  <c r="P24" i="17"/>
  <c r="X23" i="17"/>
  <c r="W23" i="17"/>
  <c r="V23" i="17"/>
  <c r="U23" i="17"/>
  <c r="T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Y22" i="17"/>
  <c r="Y23" i="17" s="1"/>
  <c r="P22" i="17"/>
  <c r="P23" i="17" s="1"/>
  <c r="Y21" i="17"/>
  <c r="P21" i="17"/>
  <c r="X20" i="17"/>
  <c r="W20" i="17"/>
  <c r="V20" i="17"/>
  <c r="U20" i="17"/>
  <c r="T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Y19" i="17"/>
  <c r="Y20" i="17" s="1"/>
  <c r="P19" i="17"/>
  <c r="P20" i="17" s="1"/>
  <c r="Y18" i="17"/>
  <c r="P18" i="17"/>
  <c r="Y17" i="17"/>
  <c r="X17" i="17"/>
  <c r="W17" i="17"/>
  <c r="V17" i="17"/>
  <c r="U17" i="17"/>
  <c r="T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Y16" i="17"/>
  <c r="P16" i="17"/>
  <c r="P17" i="17" s="1"/>
  <c r="Y15" i="17"/>
  <c r="P15" i="17"/>
  <c r="X14" i="17"/>
  <c r="W14" i="17"/>
  <c r="V14" i="17"/>
  <c r="U14" i="17"/>
  <c r="T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Y13" i="17"/>
  <c r="Y14" i="17" s="1"/>
  <c r="P13" i="17"/>
  <c r="P14" i="17" s="1"/>
  <c r="Y12" i="17"/>
  <c r="P12" i="17"/>
  <c r="X11" i="17"/>
  <c r="W11" i="17"/>
  <c r="V11" i="17"/>
  <c r="U11" i="17"/>
  <c r="T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Y10" i="17"/>
  <c r="Y11" i="17" s="1"/>
  <c r="P10" i="17"/>
  <c r="P11" i="17" s="1"/>
  <c r="Y9" i="17"/>
  <c r="P9" i="17"/>
  <c r="X8" i="17"/>
  <c r="W8" i="17"/>
  <c r="V8" i="17"/>
  <c r="U8" i="17"/>
  <c r="T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Y7" i="17"/>
  <c r="Y8" i="17" s="1"/>
  <c r="P7" i="17"/>
  <c r="P43" i="17" s="1"/>
  <c r="Y6" i="17"/>
  <c r="Y42" i="17" s="1"/>
  <c r="P6" i="17"/>
  <c r="P42" i="17" s="1"/>
  <c r="T50" i="17" s="1"/>
  <c r="T60" i="17" s="1"/>
  <c r="O88" i="15"/>
  <c r="O89" i="15" s="1"/>
  <c r="N88" i="15"/>
  <c r="N89" i="15" s="1"/>
  <c r="M88" i="15"/>
  <c r="L88" i="15"/>
  <c r="L89" i="15" s="1"/>
  <c r="K88" i="15"/>
  <c r="K89" i="15" s="1"/>
  <c r="J88" i="15"/>
  <c r="J89" i="15" s="1"/>
  <c r="I88" i="15"/>
  <c r="H88" i="15"/>
  <c r="H89" i="15" s="1"/>
  <c r="G88" i="15"/>
  <c r="G89" i="15" s="1"/>
  <c r="F88" i="15"/>
  <c r="F89" i="15" s="1"/>
  <c r="E88" i="15"/>
  <c r="D88" i="15"/>
  <c r="D89" i="15" s="1"/>
  <c r="C88" i="15"/>
  <c r="C89" i="15" s="1"/>
  <c r="O87" i="15"/>
  <c r="N87" i="15"/>
  <c r="M87" i="15"/>
  <c r="M89" i="15" s="1"/>
  <c r="L87" i="15"/>
  <c r="K87" i="15"/>
  <c r="J87" i="15"/>
  <c r="I87" i="15"/>
  <c r="I89" i="15" s="1"/>
  <c r="H87" i="15"/>
  <c r="G87" i="15"/>
  <c r="F87" i="15"/>
  <c r="E87" i="15"/>
  <c r="E89" i="15" s="1"/>
  <c r="D87" i="15"/>
  <c r="C87" i="15"/>
  <c r="O86" i="15"/>
  <c r="N86" i="15"/>
  <c r="M86" i="15"/>
  <c r="L86" i="15"/>
  <c r="K86" i="15"/>
  <c r="J86" i="15"/>
  <c r="I86" i="15"/>
  <c r="H86" i="15"/>
  <c r="G86" i="15"/>
  <c r="F86" i="15"/>
  <c r="E86" i="15"/>
  <c r="D86" i="15"/>
  <c r="C86" i="15"/>
  <c r="P85" i="15"/>
  <c r="P86" i="15" s="1"/>
  <c r="P84" i="15"/>
  <c r="O83" i="15"/>
  <c r="N83" i="15"/>
  <c r="M83" i="15"/>
  <c r="L83" i="15"/>
  <c r="K83" i="15"/>
  <c r="J83" i="15"/>
  <c r="I83" i="15"/>
  <c r="H83" i="15"/>
  <c r="G83" i="15"/>
  <c r="F83" i="15"/>
  <c r="E83" i="15"/>
  <c r="D83" i="15"/>
  <c r="C83" i="15"/>
  <c r="P82" i="15"/>
  <c r="P83" i="15" s="1"/>
  <c r="P81" i="15"/>
  <c r="O80" i="15"/>
  <c r="N80" i="15"/>
  <c r="M80" i="15"/>
  <c r="L80" i="15"/>
  <c r="K80" i="15"/>
  <c r="J80" i="15"/>
  <c r="I80" i="15"/>
  <c r="H80" i="15"/>
  <c r="G80" i="15"/>
  <c r="F80" i="15"/>
  <c r="E80" i="15"/>
  <c r="D80" i="15"/>
  <c r="C80" i="15"/>
  <c r="P79" i="15"/>
  <c r="P80" i="15" s="1"/>
  <c r="P78" i="15"/>
  <c r="O77" i="15"/>
  <c r="N77" i="15"/>
  <c r="M77" i="15"/>
  <c r="L77" i="15"/>
  <c r="K77" i="15"/>
  <c r="J77" i="15"/>
  <c r="I77" i="15"/>
  <c r="H77" i="15"/>
  <c r="G77" i="15"/>
  <c r="F77" i="15"/>
  <c r="E77" i="15"/>
  <c r="D77" i="15"/>
  <c r="C77" i="15"/>
  <c r="P76" i="15"/>
  <c r="P77" i="15" s="1"/>
  <c r="P75" i="15"/>
  <c r="O74" i="15"/>
  <c r="N74" i="15"/>
  <c r="M74" i="15"/>
  <c r="L74" i="15"/>
  <c r="K74" i="15"/>
  <c r="J74" i="15"/>
  <c r="I74" i="15"/>
  <c r="H74" i="15"/>
  <c r="G74" i="15"/>
  <c r="F74" i="15"/>
  <c r="E74" i="15"/>
  <c r="D74" i="15"/>
  <c r="C74" i="15"/>
  <c r="P73" i="15"/>
  <c r="P74" i="15" s="1"/>
  <c r="P72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C71" i="15"/>
  <c r="P70" i="15"/>
  <c r="P71" i="15" s="1"/>
  <c r="P69" i="15"/>
  <c r="O68" i="15"/>
  <c r="N68" i="15"/>
  <c r="M68" i="15"/>
  <c r="L68" i="15"/>
  <c r="K68" i="15"/>
  <c r="J68" i="15"/>
  <c r="I68" i="15"/>
  <c r="H68" i="15"/>
  <c r="G68" i="15"/>
  <c r="F68" i="15"/>
  <c r="E68" i="15"/>
  <c r="D68" i="15"/>
  <c r="C68" i="15"/>
  <c r="P67" i="15"/>
  <c r="P68" i="15" s="1"/>
  <c r="P66" i="15"/>
  <c r="O65" i="15"/>
  <c r="N65" i="15"/>
  <c r="M65" i="15"/>
  <c r="L65" i="15"/>
  <c r="K65" i="15"/>
  <c r="J65" i="15"/>
  <c r="I65" i="15"/>
  <c r="H65" i="15"/>
  <c r="G65" i="15"/>
  <c r="F65" i="15"/>
  <c r="E65" i="15"/>
  <c r="D65" i="15"/>
  <c r="C65" i="15"/>
  <c r="P64" i="15"/>
  <c r="P65" i="15" s="1"/>
  <c r="P63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D62" i="15"/>
  <c r="C62" i="15"/>
  <c r="P61" i="15"/>
  <c r="P60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/>
  <c r="P58" i="15"/>
  <c r="P59" i="15" s="1"/>
  <c r="P57" i="15"/>
  <c r="O5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P55" i="15"/>
  <c r="P54" i="15"/>
  <c r="P56" i="15" s="1"/>
  <c r="O53" i="15"/>
  <c r="N53" i="15"/>
  <c r="M53" i="15"/>
  <c r="L53" i="15"/>
  <c r="K53" i="15"/>
  <c r="J53" i="15"/>
  <c r="I53" i="15"/>
  <c r="H53" i="15"/>
  <c r="G53" i="15"/>
  <c r="F53" i="15"/>
  <c r="E53" i="15"/>
  <c r="D53" i="15"/>
  <c r="C53" i="15"/>
  <c r="P52" i="15"/>
  <c r="P53" i="15" s="1"/>
  <c r="P51" i="15"/>
  <c r="P87" i="15" s="1"/>
  <c r="T55" i="15" s="1"/>
  <c r="X43" i="15"/>
  <c r="X44" i="15" s="1"/>
  <c r="W43" i="15"/>
  <c r="W44" i="15" s="1"/>
  <c r="V43" i="15"/>
  <c r="V44" i="15" s="1"/>
  <c r="U43" i="15"/>
  <c r="U44" i="15" s="1"/>
  <c r="T43" i="15"/>
  <c r="T44" i="15" s="1"/>
  <c r="O43" i="15"/>
  <c r="O44" i="15" s="1"/>
  <c r="N43" i="15"/>
  <c r="N44" i="15" s="1"/>
  <c r="M43" i="15"/>
  <c r="M44" i="15" s="1"/>
  <c r="L43" i="15"/>
  <c r="L44" i="15" s="1"/>
  <c r="K43" i="15"/>
  <c r="K44" i="15" s="1"/>
  <c r="J43" i="15"/>
  <c r="J44" i="15" s="1"/>
  <c r="I43" i="15"/>
  <c r="I44" i="15" s="1"/>
  <c r="H43" i="15"/>
  <c r="H44" i="15" s="1"/>
  <c r="G43" i="15"/>
  <c r="G44" i="15" s="1"/>
  <c r="F43" i="15"/>
  <c r="F44" i="15" s="1"/>
  <c r="E43" i="15"/>
  <c r="E44" i="15" s="1"/>
  <c r="D43" i="15"/>
  <c r="D44" i="15" s="1"/>
  <c r="C43" i="15"/>
  <c r="C44" i="15" s="1"/>
  <c r="Y42" i="15"/>
  <c r="X42" i="15"/>
  <c r="W42" i="15"/>
  <c r="V42" i="15"/>
  <c r="U42" i="15"/>
  <c r="T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X41" i="15"/>
  <c r="W41" i="15"/>
  <c r="V41" i="15"/>
  <c r="U41" i="15"/>
  <c r="T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Y40" i="15"/>
  <c r="Y41" i="15" s="1"/>
  <c r="P40" i="15"/>
  <c r="Y39" i="15"/>
  <c r="P39" i="15"/>
  <c r="X38" i="15"/>
  <c r="W38" i="15"/>
  <c r="V38" i="15"/>
  <c r="U38" i="15"/>
  <c r="T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Y37" i="15"/>
  <c r="Y38" i="15" s="1"/>
  <c r="P37" i="15"/>
  <c r="Y36" i="15"/>
  <c r="P36" i="15"/>
  <c r="X35" i="15"/>
  <c r="W35" i="15"/>
  <c r="V35" i="15"/>
  <c r="U35" i="15"/>
  <c r="T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Y34" i="15"/>
  <c r="Y35" i="15" s="1"/>
  <c r="P34" i="15"/>
  <c r="Y33" i="15"/>
  <c r="P33" i="15"/>
  <c r="X32" i="15"/>
  <c r="W32" i="15"/>
  <c r="V32" i="15"/>
  <c r="U32" i="15"/>
  <c r="T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Y31" i="15"/>
  <c r="Y32" i="15" s="1"/>
  <c r="P31" i="15"/>
  <c r="Y30" i="15"/>
  <c r="P30" i="15"/>
  <c r="X29" i="15"/>
  <c r="W29" i="15"/>
  <c r="V29" i="15"/>
  <c r="U29" i="15"/>
  <c r="T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Y28" i="15"/>
  <c r="Y29" i="15" s="1"/>
  <c r="P28" i="15"/>
  <c r="Y27" i="15"/>
  <c r="P27" i="15"/>
  <c r="X26" i="15"/>
  <c r="W26" i="15"/>
  <c r="V26" i="15"/>
  <c r="U26" i="15"/>
  <c r="T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Y25" i="15"/>
  <c r="Y26" i="15" s="1"/>
  <c r="P25" i="15"/>
  <c r="Y24" i="15"/>
  <c r="P24" i="15"/>
  <c r="X23" i="15"/>
  <c r="W23" i="15"/>
  <c r="V23" i="15"/>
  <c r="U23" i="15"/>
  <c r="T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Y22" i="15"/>
  <c r="Y23" i="15" s="1"/>
  <c r="P22" i="15"/>
  <c r="Y21" i="15"/>
  <c r="P21" i="15"/>
  <c r="X20" i="15"/>
  <c r="W20" i="15"/>
  <c r="V20" i="15"/>
  <c r="U20" i="15"/>
  <c r="T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Y19" i="15"/>
  <c r="Y20" i="15" s="1"/>
  <c r="P19" i="15"/>
  <c r="Y18" i="15"/>
  <c r="P18" i="15"/>
  <c r="X17" i="15"/>
  <c r="W17" i="15"/>
  <c r="V17" i="15"/>
  <c r="U17" i="15"/>
  <c r="T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Y16" i="15"/>
  <c r="Y17" i="15" s="1"/>
  <c r="P16" i="15"/>
  <c r="Y15" i="15"/>
  <c r="P15" i="15"/>
  <c r="X14" i="15"/>
  <c r="W14" i="15"/>
  <c r="V14" i="15"/>
  <c r="U14" i="15"/>
  <c r="T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Y13" i="15"/>
  <c r="Y14" i="15" s="1"/>
  <c r="P13" i="15"/>
  <c r="Y12" i="15"/>
  <c r="P12" i="15"/>
  <c r="X11" i="15"/>
  <c r="W11" i="15"/>
  <c r="V11" i="15"/>
  <c r="U11" i="15"/>
  <c r="T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Y10" i="15"/>
  <c r="Y11" i="15" s="1"/>
  <c r="P10" i="15"/>
  <c r="Y9" i="15"/>
  <c r="P9" i="15"/>
  <c r="X8" i="15"/>
  <c r="W8" i="15"/>
  <c r="V8" i="15"/>
  <c r="U8" i="15"/>
  <c r="T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Y7" i="15"/>
  <c r="Y43" i="15" s="1"/>
  <c r="Y44" i="15" s="1"/>
  <c r="P7" i="15"/>
  <c r="P43" i="15" s="1"/>
  <c r="Y6" i="15"/>
  <c r="P6" i="15"/>
  <c r="P42" i="15" s="1"/>
  <c r="T50" i="15" s="1"/>
  <c r="T60" i="15" s="1"/>
  <c r="O88" i="14"/>
  <c r="O89" i="14" s="1"/>
  <c r="N88" i="14"/>
  <c r="N89" i="14" s="1"/>
  <c r="M88" i="14"/>
  <c r="L88" i="14"/>
  <c r="L89" i="14" s="1"/>
  <c r="K88" i="14"/>
  <c r="K89" i="14" s="1"/>
  <c r="J88" i="14"/>
  <c r="J89" i="14" s="1"/>
  <c r="I88" i="14"/>
  <c r="H88" i="14"/>
  <c r="H89" i="14" s="1"/>
  <c r="G88" i="14"/>
  <c r="G89" i="14" s="1"/>
  <c r="F88" i="14"/>
  <c r="F89" i="14" s="1"/>
  <c r="E88" i="14"/>
  <c r="D88" i="14"/>
  <c r="D89" i="14" s="1"/>
  <c r="C88" i="14"/>
  <c r="C89" i="14" s="1"/>
  <c r="O87" i="14"/>
  <c r="N87" i="14"/>
  <c r="M87" i="14"/>
  <c r="M89" i="14" s="1"/>
  <c r="L87" i="14"/>
  <c r="K87" i="14"/>
  <c r="J87" i="14"/>
  <c r="I87" i="14"/>
  <c r="I89" i="14" s="1"/>
  <c r="H87" i="14"/>
  <c r="G87" i="14"/>
  <c r="F87" i="14"/>
  <c r="E87" i="14"/>
  <c r="E89" i="14" s="1"/>
  <c r="D87" i="14"/>
  <c r="C87" i="14"/>
  <c r="O86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P85" i="14"/>
  <c r="P86" i="14" s="1"/>
  <c r="P84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P82" i="14"/>
  <c r="P83" i="14" s="1"/>
  <c r="P81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P79" i="14"/>
  <c r="P80" i="14" s="1"/>
  <c r="P78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P76" i="14"/>
  <c r="P77" i="14" s="1"/>
  <c r="P75" i="14"/>
  <c r="O74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P73" i="14"/>
  <c r="P74" i="14" s="1"/>
  <c r="P72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P70" i="14"/>
  <c r="P71" i="14" s="1"/>
  <c r="P69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P67" i="14"/>
  <c r="P68" i="14" s="1"/>
  <c r="P66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P64" i="14"/>
  <c r="P65" i="14" s="1"/>
  <c r="P63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P61" i="14"/>
  <c r="P60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C59" i="14"/>
  <c r="P58" i="14"/>
  <c r="P59" i="14" s="1"/>
  <c r="P57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P55" i="14"/>
  <c r="P54" i="14"/>
  <c r="P56" i="14" s="1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P52" i="14"/>
  <c r="P53" i="14" s="1"/>
  <c r="P51" i="14"/>
  <c r="P87" i="14" s="1"/>
  <c r="T55" i="14" s="1"/>
  <c r="X43" i="14"/>
  <c r="X44" i="14" s="1"/>
  <c r="W43" i="14"/>
  <c r="W44" i="14" s="1"/>
  <c r="V43" i="14"/>
  <c r="V44" i="14" s="1"/>
  <c r="U43" i="14"/>
  <c r="U44" i="14" s="1"/>
  <c r="T43" i="14"/>
  <c r="T44" i="14" s="1"/>
  <c r="O43" i="14"/>
  <c r="O44" i="14" s="1"/>
  <c r="N43" i="14"/>
  <c r="N44" i="14" s="1"/>
  <c r="M43" i="14"/>
  <c r="M44" i="14" s="1"/>
  <c r="L43" i="14"/>
  <c r="L44" i="14" s="1"/>
  <c r="K43" i="14"/>
  <c r="K44" i="14" s="1"/>
  <c r="J43" i="14"/>
  <c r="J44" i="14" s="1"/>
  <c r="I43" i="14"/>
  <c r="I44" i="14" s="1"/>
  <c r="H43" i="14"/>
  <c r="H44" i="14" s="1"/>
  <c r="G43" i="14"/>
  <c r="G44" i="14" s="1"/>
  <c r="F43" i="14"/>
  <c r="F44" i="14" s="1"/>
  <c r="E43" i="14"/>
  <c r="E44" i="14" s="1"/>
  <c r="D43" i="14"/>
  <c r="D44" i="14" s="1"/>
  <c r="C43" i="14"/>
  <c r="C44" i="14" s="1"/>
  <c r="Y42" i="14"/>
  <c r="X42" i="14"/>
  <c r="W42" i="14"/>
  <c r="V42" i="14"/>
  <c r="U42" i="14"/>
  <c r="T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X41" i="14"/>
  <c r="W41" i="14"/>
  <c r="V41" i="14"/>
  <c r="U41" i="14"/>
  <c r="T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Y40" i="14"/>
  <c r="Y41" i="14" s="1"/>
  <c r="P40" i="14"/>
  <c r="P41" i="14" s="1"/>
  <c r="Y39" i="14"/>
  <c r="P39" i="14"/>
  <c r="X38" i="14"/>
  <c r="W38" i="14"/>
  <c r="V38" i="14"/>
  <c r="U38" i="14"/>
  <c r="T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Y37" i="14"/>
  <c r="Y38" i="14" s="1"/>
  <c r="P37" i="14"/>
  <c r="P38" i="14" s="1"/>
  <c r="Y36" i="14"/>
  <c r="P36" i="14"/>
  <c r="X35" i="14"/>
  <c r="W35" i="14"/>
  <c r="V35" i="14"/>
  <c r="U35" i="14"/>
  <c r="T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Y34" i="14"/>
  <c r="Y35" i="14" s="1"/>
  <c r="P34" i="14"/>
  <c r="P35" i="14" s="1"/>
  <c r="Y33" i="14"/>
  <c r="P33" i="14"/>
  <c r="X32" i="14"/>
  <c r="W32" i="14"/>
  <c r="V32" i="14"/>
  <c r="U32" i="14"/>
  <c r="T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Y31" i="14"/>
  <c r="Y32" i="14" s="1"/>
  <c r="P31" i="14"/>
  <c r="P32" i="14" s="1"/>
  <c r="Y30" i="14"/>
  <c r="P30" i="14"/>
  <c r="X29" i="14"/>
  <c r="W29" i="14"/>
  <c r="V29" i="14"/>
  <c r="U29" i="14"/>
  <c r="T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Y28" i="14"/>
  <c r="Y29" i="14" s="1"/>
  <c r="P28" i="14"/>
  <c r="P29" i="14" s="1"/>
  <c r="Y27" i="14"/>
  <c r="P27" i="14"/>
  <c r="X26" i="14"/>
  <c r="W26" i="14"/>
  <c r="V26" i="14"/>
  <c r="U26" i="14"/>
  <c r="T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Y25" i="14"/>
  <c r="Y26" i="14" s="1"/>
  <c r="P25" i="14"/>
  <c r="P26" i="14" s="1"/>
  <c r="Y24" i="14"/>
  <c r="P24" i="14"/>
  <c r="X23" i="14"/>
  <c r="W23" i="14"/>
  <c r="V23" i="14"/>
  <c r="U23" i="14"/>
  <c r="T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Y22" i="14"/>
  <c r="Y23" i="14" s="1"/>
  <c r="P22" i="14"/>
  <c r="P23" i="14" s="1"/>
  <c r="Y21" i="14"/>
  <c r="P21" i="14"/>
  <c r="X20" i="14"/>
  <c r="W20" i="14"/>
  <c r="V20" i="14"/>
  <c r="U20" i="14"/>
  <c r="T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Y19" i="14"/>
  <c r="Y20" i="14" s="1"/>
  <c r="P19" i="14"/>
  <c r="P20" i="14" s="1"/>
  <c r="Y18" i="14"/>
  <c r="P18" i="14"/>
  <c r="X17" i="14"/>
  <c r="W17" i="14"/>
  <c r="V17" i="14"/>
  <c r="U17" i="14"/>
  <c r="T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Y16" i="14"/>
  <c r="Y17" i="14" s="1"/>
  <c r="P16" i="14"/>
  <c r="P17" i="14" s="1"/>
  <c r="Y15" i="14"/>
  <c r="P15" i="14"/>
  <c r="X14" i="14"/>
  <c r="W14" i="14"/>
  <c r="V14" i="14"/>
  <c r="U14" i="14"/>
  <c r="T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Y13" i="14"/>
  <c r="Y14" i="14" s="1"/>
  <c r="P13" i="14"/>
  <c r="P14" i="14" s="1"/>
  <c r="Y12" i="14"/>
  <c r="P12" i="14"/>
  <c r="X11" i="14"/>
  <c r="W11" i="14"/>
  <c r="V11" i="14"/>
  <c r="U11" i="14"/>
  <c r="T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Y10" i="14"/>
  <c r="Y11" i="14" s="1"/>
  <c r="P10" i="14"/>
  <c r="P11" i="14" s="1"/>
  <c r="Y9" i="14"/>
  <c r="P9" i="14"/>
  <c r="X8" i="14"/>
  <c r="W8" i="14"/>
  <c r="V8" i="14"/>
  <c r="U8" i="14"/>
  <c r="T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Y7" i="14"/>
  <c r="Y43" i="14" s="1"/>
  <c r="Y44" i="14" s="1"/>
  <c r="P7" i="14"/>
  <c r="P43" i="14" s="1"/>
  <c r="Y6" i="14"/>
  <c r="P6" i="14"/>
  <c r="P42" i="14" s="1"/>
  <c r="T50" i="14" s="1"/>
  <c r="T60" i="14" s="1"/>
  <c r="O88" i="13"/>
  <c r="O89" i="13" s="1"/>
  <c r="N88" i="13"/>
  <c r="M88" i="13"/>
  <c r="L88" i="13"/>
  <c r="L89" i="13" s="1"/>
  <c r="K88" i="13"/>
  <c r="K89" i="13" s="1"/>
  <c r="J88" i="13"/>
  <c r="I88" i="13"/>
  <c r="H88" i="13"/>
  <c r="H89" i="13" s="1"/>
  <c r="G88" i="13"/>
  <c r="G89" i="13" s="1"/>
  <c r="F88" i="13"/>
  <c r="E88" i="13"/>
  <c r="D88" i="13"/>
  <c r="D89" i="13" s="1"/>
  <c r="C88" i="13"/>
  <c r="C89" i="13" s="1"/>
  <c r="O87" i="13"/>
  <c r="N87" i="13"/>
  <c r="N89" i="13" s="1"/>
  <c r="M87" i="13"/>
  <c r="M89" i="13" s="1"/>
  <c r="L87" i="13"/>
  <c r="K87" i="13"/>
  <c r="J87" i="13"/>
  <c r="J89" i="13" s="1"/>
  <c r="I87" i="13"/>
  <c r="I89" i="13" s="1"/>
  <c r="H87" i="13"/>
  <c r="G87" i="13"/>
  <c r="F87" i="13"/>
  <c r="F89" i="13" s="1"/>
  <c r="E87" i="13"/>
  <c r="E89" i="13" s="1"/>
  <c r="D87" i="13"/>
  <c r="C87" i="13"/>
  <c r="P86" i="13"/>
  <c r="O86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P85" i="13"/>
  <c r="P84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C83" i="13"/>
  <c r="P82" i="13"/>
  <c r="P81" i="13"/>
  <c r="P80" i="13"/>
  <c r="O80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P79" i="13"/>
  <c r="P78" i="13"/>
  <c r="P77" i="13"/>
  <c r="O77" i="13"/>
  <c r="N77" i="13"/>
  <c r="M77" i="13"/>
  <c r="L77" i="13"/>
  <c r="K77" i="13"/>
  <c r="J77" i="13"/>
  <c r="I77" i="13"/>
  <c r="H77" i="13"/>
  <c r="G77" i="13"/>
  <c r="F77" i="13"/>
  <c r="E77" i="13"/>
  <c r="D77" i="13"/>
  <c r="C77" i="13"/>
  <c r="P76" i="13"/>
  <c r="P75" i="13"/>
  <c r="P74" i="13"/>
  <c r="O74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P73" i="13"/>
  <c r="P72" i="13"/>
  <c r="P71" i="13"/>
  <c r="O71" i="13"/>
  <c r="N71" i="13"/>
  <c r="M71" i="13"/>
  <c r="L71" i="13"/>
  <c r="K71" i="13"/>
  <c r="J71" i="13"/>
  <c r="I71" i="13"/>
  <c r="H71" i="13"/>
  <c r="G71" i="13"/>
  <c r="F71" i="13"/>
  <c r="E71" i="13"/>
  <c r="D71" i="13"/>
  <c r="C71" i="13"/>
  <c r="P70" i="13"/>
  <c r="P69" i="13"/>
  <c r="P68" i="13"/>
  <c r="O68" i="13"/>
  <c r="N68" i="13"/>
  <c r="M68" i="13"/>
  <c r="L68" i="13"/>
  <c r="K68" i="13"/>
  <c r="J68" i="13"/>
  <c r="I68" i="13"/>
  <c r="H68" i="13"/>
  <c r="G68" i="13"/>
  <c r="F68" i="13"/>
  <c r="E68" i="13"/>
  <c r="D68" i="13"/>
  <c r="C68" i="13"/>
  <c r="P67" i="13"/>
  <c r="P66" i="13"/>
  <c r="P65" i="13"/>
  <c r="O65" i="13"/>
  <c r="N65" i="13"/>
  <c r="M65" i="13"/>
  <c r="L65" i="13"/>
  <c r="K65" i="13"/>
  <c r="J65" i="13"/>
  <c r="I65" i="13"/>
  <c r="H65" i="13"/>
  <c r="G65" i="13"/>
  <c r="F65" i="13"/>
  <c r="E65" i="13"/>
  <c r="D65" i="13"/>
  <c r="C65" i="13"/>
  <c r="P64" i="13"/>
  <c r="P63" i="13"/>
  <c r="P62" i="13"/>
  <c r="O62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P61" i="13"/>
  <c r="P60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P58" i="13"/>
  <c r="P59" i="13" s="1"/>
  <c r="P57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P55" i="13"/>
  <c r="P54" i="13"/>
  <c r="P56" i="13" s="1"/>
  <c r="O53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P52" i="13"/>
  <c r="P53" i="13" s="1"/>
  <c r="P51" i="13"/>
  <c r="P87" i="13" s="1"/>
  <c r="T55" i="13" s="1"/>
  <c r="X43" i="13"/>
  <c r="X44" i="13" s="1"/>
  <c r="W43" i="13"/>
  <c r="W44" i="13" s="1"/>
  <c r="V43" i="13"/>
  <c r="V44" i="13" s="1"/>
  <c r="U43" i="13"/>
  <c r="U44" i="13" s="1"/>
  <c r="T43" i="13"/>
  <c r="T44" i="13" s="1"/>
  <c r="O43" i="13"/>
  <c r="O44" i="13" s="1"/>
  <c r="N43" i="13"/>
  <c r="N44" i="13" s="1"/>
  <c r="M43" i="13"/>
  <c r="M44" i="13" s="1"/>
  <c r="L43" i="13"/>
  <c r="L44" i="13" s="1"/>
  <c r="K43" i="13"/>
  <c r="K44" i="13" s="1"/>
  <c r="J43" i="13"/>
  <c r="J44" i="13" s="1"/>
  <c r="I43" i="13"/>
  <c r="I44" i="13" s="1"/>
  <c r="H43" i="13"/>
  <c r="H44" i="13" s="1"/>
  <c r="G43" i="13"/>
  <c r="G44" i="13" s="1"/>
  <c r="F43" i="13"/>
  <c r="F44" i="13" s="1"/>
  <c r="E43" i="13"/>
  <c r="E44" i="13" s="1"/>
  <c r="D43" i="13"/>
  <c r="D44" i="13" s="1"/>
  <c r="C43" i="13"/>
  <c r="C44" i="13" s="1"/>
  <c r="Y42" i="13"/>
  <c r="X42" i="13"/>
  <c r="W42" i="13"/>
  <c r="V42" i="13"/>
  <c r="U42" i="13"/>
  <c r="T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X41" i="13"/>
  <c r="W41" i="13"/>
  <c r="V41" i="13"/>
  <c r="U41" i="13"/>
  <c r="T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Y40" i="13"/>
  <c r="Y41" i="13" s="1"/>
  <c r="P40" i="13"/>
  <c r="P41" i="13" s="1"/>
  <c r="Y39" i="13"/>
  <c r="P39" i="13"/>
  <c r="X38" i="13"/>
  <c r="W38" i="13"/>
  <c r="V38" i="13"/>
  <c r="U38" i="13"/>
  <c r="T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Y37" i="13"/>
  <c r="Y38" i="13" s="1"/>
  <c r="P37" i="13"/>
  <c r="P38" i="13" s="1"/>
  <c r="Y36" i="13"/>
  <c r="P36" i="13"/>
  <c r="X35" i="13"/>
  <c r="W35" i="13"/>
  <c r="V35" i="13"/>
  <c r="U35" i="13"/>
  <c r="T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Y34" i="13"/>
  <c r="Y35" i="13" s="1"/>
  <c r="P34" i="13"/>
  <c r="P35" i="13" s="1"/>
  <c r="Y33" i="13"/>
  <c r="P33" i="13"/>
  <c r="X32" i="13"/>
  <c r="W32" i="13"/>
  <c r="V32" i="13"/>
  <c r="U32" i="13"/>
  <c r="T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Y31" i="13"/>
  <c r="Y32" i="13" s="1"/>
  <c r="P31" i="13"/>
  <c r="P32" i="13" s="1"/>
  <c r="Y30" i="13"/>
  <c r="P30" i="13"/>
  <c r="X29" i="13"/>
  <c r="W29" i="13"/>
  <c r="V29" i="13"/>
  <c r="U29" i="13"/>
  <c r="T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Y28" i="13"/>
  <c r="Y29" i="13" s="1"/>
  <c r="P28" i="13"/>
  <c r="P29" i="13" s="1"/>
  <c r="Y27" i="13"/>
  <c r="P27" i="13"/>
  <c r="X26" i="13"/>
  <c r="W26" i="13"/>
  <c r="V26" i="13"/>
  <c r="U26" i="13"/>
  <c r="T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Y25" i="13"/>
  <c r="Y26" i="13" s="1"/>
  <c r="P25" i="13"/>
  <c r="P26" i="13" s="1"/>
  <c r="Y24" i="13"/>
  <c r="P24" i="13"/>
  <c r="X23" i="13"/>
  <c r="W23" i="13"/>
  <c r="V23" i="13"/>
  <c r="U23" i="13"/>
  <c r="T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Y22" i="13"/>
  <c r="Y23" i="13" s="1"/>
  <c r="P22" i="13"/>
  <c r="P23" i="13" s="1"/>
  <c r="Y21" i="13"/>
  <c r="P21" i="13"/>
  <c r="X20" i="13"/>
  <c r="W20" i="13"/>
  <c r="V20" i="13"/>
  <c r="U20" i="13"/>
  <c r="T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Y19" i="13"/>
  <c r="Y20" i="13" s="1"/>
  <c r="P19" i="13"/>
  <c r="P20" i="13" s="1"/>
  <c r="Y18" i="13"/>
  <c r="P18" i="13"/>
  <c r="X17" i="13"/>
  <c r="W17" i="13"/>
  <c r="V17" i="13"/>
  <c r="U17" i="13"/>
  <c r="T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Y16" i="13"/>
  <c r="Y17" i="13" s="1"/>
  <c r="P16" i="13"/>
  <c r="P17" i="13" s="1"/>
  <c r="Y15" i="13"/>
  <c r="P15" i="13"/>
  <c r="X14" i="13"/>
  <c r="W14" i="13"/>
  <c r="V14" i="13"/>
  <c r="U14" i="13"/>
  <c r="T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Y13" i="13"/>
  <c r="Y14" i="13" s="1"/>
  <c r="P13" i="13"/>
  <c r="P14" i="13" s="1"/>
  <c r="Y12" i="13"/>
  <c r="P12" i="13"/>
  <c r="X11" i="13"/>
  <c r="W11" i="13"/>
  <c r="V11" i="13"/>
  <c r="U11" i="13"/>
  <c r="T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Y10" i="13"/>
  <c r="Y11" i="13" s="1"/>
  <c r="P10" i="13"/>
  <c r="P11" i="13" s="1"/>
  <c r="Y9" i="13"/>
  <c r="P9" i="13"/>
  <c r="Y8" i="13"/>
  <c r="X8" i="13"/>
  <c r="W8" i="13"/>
  <c r="V8" i="13"/>
  <c r="U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Y7" i="13"/>
  <c r="P7" i="13"/>
  <c r="P8" i="13" s="1"/>
  <c r="Y6" i="13"/>
  <c r="P6" i="13"/>
  <c r="P42" i="13" s="1"/>
  <c r="T50" i="13" s="1"/>
  <c r="T60" i="13" s="1"/>
  <c r="O88" i="12"/>
  <c r="O89" i="12" s="1"/>
  <c r="N88" i="12"/>
  <c r="M88" i="12"/>
  <c r="L88" i="12"/>
  <c r="L89" i="12" s="1"/>
  <c r="K88" i="12"/>
  <c r="K89" i="12" s="1"/>
  <c r="J88" i="12"/>
  <c r="I88" i="12"/>
  <c r="H88" i="12"/>
  <c r="H89" i="12" s="1"/>
  <c r="G88" i="12"/>
  <c r="G89" i="12" s="1"/>
  <c r="F88" i="12"/>
  <c r="E88" i="12"/>
  <c r="D88" i="12"/>
  <c r="D89" i="12" s="1"/>
  <c r="C88" i="12"/>
  <c r="C89" i="12" s="1"/>
  <c r="O87" i="12"/>
  <c r="N87" i="12"/>
  <c r="N89" i="12" s="1"/>
  <c r="M87" i="12"/>
  <c r="M89" i="12" s="1"/>
  <c r="L87" i="12"/>
  <c r="K87" i="12"/>
  <c r="J87" i="12"/>
  <c r="J89" i="12" s="1"/>
  <c r="I87" i="12"/>
  <c r="I89" i="12" s="1"/>
  <c r="H87" i="12"/>
  <c r="G87" i="12"/>
  <c r="F87" i="12"/>
  <c r="F89" i="12" s="1"/>
  <c r="E87" i="12"/>
  <c r="E89" i="12" s="1"/>
  <c r="D87" i="12"/>
  <c r="C87" i="12"/>
  <c r="P86" i="12"/>
  <c r="O86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P85" i="12"/>
  <c r="P84" i="12"/>
  <c r="P83" i="12"/>
  <c r="O83" i="12"/>
  <c r="N83" i="12"/>
  <c r="M83" i="12"/>
  <c r="L83" i="12"/>
  <c r="K83" i="12"/>
  <c r="J83" i="12"/>
  <c r="I83" i="12"/>
  <c r="H83" i="12"/>
  <c r="G83" i="12"/>
  <c r="F83" i="12"/>
  <c r="E83" i="12"/>
  <c r="D83" i="12"/>
  <c r="C83" i="12"/>
  <c r="P82" i="12"/>
  <c r="P81" i="12"/>
  <c r="P80" i="12"/>
  <c r="O80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P79" i="12"/>
  <c r="P78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D77" i="12"/>
  <c r="C77" i="12"/>
  <c r="P76" i="12"/>
  <c r="P75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P73" i="12"/>
  <c r="P72" i="12"/>
  <c r="P71" i="12"/>
  <c r="O71" i="12"/>
  <c r="N71" i="12"/>
  <c r="M71" i="12"/>
  <c r="L71" i="12"/>
  <c r="K71" i="12"/>
  <c r="J71" i="12"/>
  <c r="I71" i="12"/>
  <c r="H71" i="12"/>
  <c r="G71" i="12"/>
  <c r="F71" i="12"/>
  <c r="E71" i="12"/>
  <c r="D71" i="12"/>
  <c r="C71" i="12"/>
  <c r="P70" i="12"/>
  <c r="P69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C68" i="12"/>
  <c r="P67" i="12"/>
  <c r="P66" i="12"/>
  <c r="P65" i="12"/>
  <c r="O65" i="12"/>
  <c r="N65" i="12"/>
  <c r="M65" i="12"/>
  <c r="L65" i="12"/>
  <c r="K65" i="12"/>
  <c r="J65" i="12"/>
  <c r="I65" i="12"/>
  <c r="H65" i="12"/>
  <c r="G65" i="12"/>
  <c r="F65" i="12"/>
  <c r="E65" i="12"/>
  <c r="D65" i="12"/>
  <c r="C65" i="12"/>
  <c r="P64" i="12"/>
  <c r="P63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P61" i="12"/>
  <c r="P60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P58" i="12"/>
  <c r="P59" i="12" s="1"/>
  <c r="P57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P55" i="12"/>
  <c r="P54" i="12"/>
  <c r="P56" i="12" s="1"/>
  <c r="O53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P52" i="12"/>
  <c r="P53" i="12" s="1"/>
  <c r="P51" i="12"/>
  <c r="P87" i="12" s="1"/>
  <c r="T55" i="12" s="1"/>
  <c r="X43" i="12"/>
  <c r="X44" i="12" s="1"/>
  <c r="W43" i="12"/>
  <c r="W44" i="12" s="1"/>
  <c r="V43" i="12"/>
  <c r="V44" i="12" s="1"/>
  <c r="U43" i="12"/>
  <c r="U44" i="12" s="1"/>
  <c r="T43" i="12"/>
  <c r="T44" i="12" s="1"/>
  <c r="O43" i="12"/>
  <c r="O44" i="12" s="1"/>
  <c r="N43" i="12"/>
  <c r="N44" i="12" s="1"/>
  <c r="M43" i="12"/>
  <c r="M44" i="12" s="1"/>
  <c r="L43" i="12"/>
  <c r="L44" i="12" s="1"/>
  <c r="K43" i="12"/>
  <c r="K44" i="12" s="1"/>
  <c r="J43" i="12"/>
  <c r="J44" i="12" s="1"/>
  <c r="I43" i="12"/>
  <c r="I44" i="12" s="1"/>
  <c r="H43" i="12"/>
  <c r="H44" i="12" s="1"/>
  <c r="G43" i="12"/>
  <c r="G44" i="12" s="1"/>
  <c r="F43" i="12"/>
  <c r="F44" i="12" s="1"/>
  <c r="E43" i="12"/>
  <c r="E44" i="12" s="1"/>
  <c r="D43" i="12"/>
  <c r="D44" i="12" s="1"/>
  <c r="C43" i="12"/>
  <c r="C44" i="12" s="1"/>
  <c r="Y42" i="12"/>
  <c r="X42" i="12"/>
  <c r="W42" i="12"/>
  <c r="V42" i="12"/>
  <c r="U42" i="12"/>
  <c r="T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X41" i="12"/>
  <c r="W41" i="12"/>
  <c r="V41" i="12"/>
  <c r="U41" i="12"/>
  <c r="T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Y40" i="12"/>
  <c r="Y41" i="12" s="1"/>
  <c r="P40" i="12"/>
  <c r="P41" i="12" s="1"/>
  <c r="Y39" i="12"/>
  <c r="P39" i="12"/>
  <c r="X38" i="12"/>
  <c r="W38" i="12"/>
  <c r="V38" i="12"/>
  <c r="U38" i="12"/>
  <c r="T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Y37" i="12"/>
  <c r="Y38" i="12" s="1"/>
  <c r="P37" i="12"/>
  <c r="P38" i="12" s="1"/>
  <c r="Y36" i="12"/>
  <c r="P36" i="12"/>
  <c r="X35" i="12"/>
  <c r="W35" i="12"/>
  <c r="V35" i="12"/>
  <c r="U35" i="12"/>
  <c r="T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Y34" i="12"/>
  <c r="Y35" i="12" s="1"/>
  <c r="P34" i="12"/>
  <c r="P35" i="12" s="1"/>
  <c r="Y33" i="12"/>
  <c r="P33" i="12"/>
  <c r="X32" i="12"/>
  <c r="W32" i="12"/>
  <c r="V32" i="12"/>
  <c r="U32" i="12"/>
  <c r="T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Y31" i="12"/>
  <c r="Y32" i="12" s="1"/>
  <c r="P31" i="12"/>
  <c r="P32" i="12" s="1"/>
  <c r="Y30" i="12"/>
  <c r="P30" i="12"/>
  <c r="X29" i="12"/>
  <c r="W29" i="12"/>
  <c r="V29" i="12"/>
  <c r="U29" i="12"/>
  <c r="T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Y28" i="12"/>
  <c r="Y29" i="12" s="1"/>
  <c r="P28" i="12"/>
  <c r="P29" i="12" s="1"/>
  <c r="Y27" i="12"/>
  <c r="P27" i="12"/>
  <c r="X26" i="12"/>
  <c r="W26" i="12"/>
  <c r="V26" i="12"/>
  <c r="U26" i="12"/>
  <c r="T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Y25" i="12"/>
  <c r="Y26" i="12" s="1"/>
  <c r="P25" i="12"/>
  <c r="P26" i="12" s="1"/>
  <c r="Y24" i="12"/>
  <c r="P24" i="12"/>
  <c r="X23" i="12"/>
  <c r="W23" i="12"/>
  <c r="V23" i="12"/>
  <c r="U23" i="12"/>
  <c r="T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Y22" i="12"/>
  <c r="Y23" i="12" s="1"/>
  <c r="P22" i="12"/>
  <c r="P23" i="12" s="1"/>
  <c r="Y21" i="12"/>
  <c r="P21" i="12"/>
  <c r="X20" i="12"/>
  <c r="W20" i="12"/>
  <c r="V20" i="12"/>
  <c r="U20" i="12"/>
  <c r="T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Y19" i="12"/>
  <c r="Y20" i="12" s="1"/>
  <c r="P19" i="12"/>
  <c r="P20" i="12" s="1"/>
  <c r="Y18" i="12"/>
  <c r="P18" i="12"/>
  <c r="X17" i="12"/>
  <c r="W17" i="12"/>
  <c r="V17" i="12"/>
  <c r="U17" i="12"/>
  <c r="T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Y16" i="12"/>
  <c r="Y17" i="12" s="1"/>
  <c r="P16" i="12"/>
  <c r="P17" i="12" s="1"/>
  <c r="Y15" i="12"/>
  <c r="P15" i="12"/>
  <c r="X14" i="12"/>
  <c r="W14" i="12"/>
  <c r="V14" i="12"/>
  <c r="U14" i="12"/>
  <c r="T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Y13" i="12"/>
  <c r="Y14" i="12" s="1"/>
  <c r="P13" i="12"/>
  <c r="P14" i="12" s="1"/>
  <c r="Y12" i="12"/>
  <c r="P12" i="12"/>
  <c r="X11" i="12"/>
  <c r="W11" i="12"/>
  <c r="V11" i="12"/>
  <c r="U11" i="12"/>
  <c r="T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Y10" i="12"/>
  <c r="Y11" i="12" s="1"/>
  <c r="P10" i="12"/>
  <c r="P11" i="12" s="1"/>
  <c r="Y9" i="12"/>
  <c r="P9" i="12"/>
  <c r="X8" i="12"/>
  <c r="W8" i="12"/>
  <c r="V8" i="12"/>
  <c r="U8" i="12"/>
  <c r="T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Y7" i="12"/>
  <c r="Y43" i="12" s="1"/>
  <c r="Y44" i="12" s="1"/>
  <c r="P7" i="12"/>
  <c r="P43" i="12" s="1"/>
  <c r="Y6" i="12"/>
  <c r="P6" i="12"/>
  <c r="P42" i="12" s="1"/>
  <c r="T50" i="12" s="1"/>
  <c r="T60" i="12" s="1"/>
  <c r="T50" i="19" l="1"/>
  <c r="T60" i="19" s="1"/>
  <c r="P89" i="19"/>
  <c r="T56" i="19"/>
  <c r="T57" i="19" s="1"/>
  <c r="P44" i="19"/>
  <c r="T51" i="19"/>
  <c r="Y8" i="19"/>
  <c r="T66" i="19"/>
  <c r="T67" i="19" s="1"/>
  <c r="P8" i="19"/>
  <c r="T51" i="18"/>
  <c r="P44" i="18"/>
  <c r="P88" i="18"/>
  <c r="Y8" i="18"/>
  <c r="P44" i="17"/>
  <c r="Y43" i="17"/>
  <c r="Y44" i="17" s="1"/>
  <c r="P88" i="17"/>
  <c r="P8" i="17"/>
  <c r="T51" i="15"/>
  <c r="P44" i="15"/>
  <c r="P88" i="15"/>
  <c r="Y8" i="15"/>
  <c r="T51" i="14"/>
  <c r="P44" i="14"/>
  <c r="Y8" i="14"/>
  <c r="P88" i="14"/>
  <c r="P8" i="14"/>
  <c r="Y43" i="13"/>
  <c r="Y44" i="13" s="1"/>
  <c r="P88" i="13"/>
  <c r="P43" i="13"/>
  <c r="T51" i="12"/>
  <c r="P44" i="12"/>
  <c r="P88" i="12"/>
  <c r="P8" i="12"/>
  <c r="Y8" i="12"/>
  <c r="T43" i="11"/>
  <c r="N17" i="11"/>
  <c r="G26" i="11"/>
  <c r="H86" i="11"/>
  <c r="O80" i="11"/>
  <c r="N11" i="3"/>
  <c r="Y31" i="3"/>
  <c r="Y32" i="3" s="1"/>
  <c r="Y30" i="3"/>
  <c r="Y28" i="3"/>
  <c r="Y27" i="3"/>
  <c r="Y25" i="3"/>
  <c r="Y26" i="3" s="1"/>
  <c r="Y24" i="3"/>
  <c r="Y22" i="3"/>
  <c r="Y21" i="3"/>
  <c r="C90" i="3"/>
  <c r="D90" i="3"/>
  <c r="E90" i="3"/>
  <c r="F90" i="3"/>
  <c r="G90" i="3"/>
  <c r="G91" i="3" s="1"/>
  <c r="H90" i="3"/>
  <c r="I90" i="3"/>
  <c r="J90" i="3"/>
  <c r="K90" i="3"/>
  <c r="K91" i="3" s="1"/>
  <c r="L90" i="3"/>
  <c r="M90" i="3"/>
  <c r="C89" i="3"/>
  <c r="D89" i="3"/>
  <c r="E89" i="3"/>
  <c r="F89" i="3"/>
  <c r="G89" i="3"/>
  <c r="H89" i="3"/>
  <c r="I89" i="3"/>
  <c r="J89" i="3"/>
  <c r="K89" i="3"/>
  <c r="L89" i="3"/>
  <c r="M89" i="3"/>
  <c r="M91" i="3"/>
  <c r="L91" i="3"/>
  <c r="J91" i="3"/>
  <c r="I91" i="3"/>
  <c r="H91" i="3"/>
  <c r="F91" i="3"/>
  <c r="E91" i="3"/>
  <c r="D91" i="3"/>
  <c r="O87" i="3"/>
  <c r="O88" i="3" s="1"/>
  <c r="O86" i="3"/>
  <c r="M88" i="3"/>
  <c r="L88" i="3"/>
  <c r="K88" i="3"/>
  <c r="J88" i="3"/>
  <c r="I88" i="3"/>
  <c r="H88" i="3"/>
  <c r="G88" i="3"/>
  <c r="F88" i="3"/>
  <c r="E88" i="3"/>
  <c r="D88" i="3"/>
  <c r="C88" i="3"/>
  <c r="O84" i="3"/>
  <c r="O83" i="3"/>
  <c r="O85" i="3"/>
  <c r="M85" i="3"/>
  <c r="L85" i="3"/>
  <c r="K85" i="3"/>
  <c r="J85" i="3"/>
  <c r="I85" i="3"/>
  <c r="H85" i="3"/>
  <c r="G85" i="3"/>
  <c r="F85" i="3"/>
  <c r="E85" i="3"/>
  <c r="D85" i="3"/>
  <c r="C85" i="3"/>
  <c r="O81" i="3"/>
  <c r="O82" i="3" s="1"/>
  <c r="O80" i="3"/>
  <c r="M82" i="3"/>
  <c r="L82" i="3"/>
  <c r="K82" i="3"/>
  <c r="J82" i="3"/>
  <c r="I82" i="3"/>
  <c r="H82" i="3"/>
  <c r="G82" i="3"/>
  <c r="F82" i="3"/>
  <c r="E82" i="3"/>
  <c r="D82" i="3"/>
  <c r="C82" i="3"/>
  <c r="O78" i="3"/>
  <c r="O77" i="3"/>
  <c r="O79" i="3"/>
  <c r="M79" i="3"/>
  <c r="L79" i="3"/>
  <c r="K79" i="3"/>
  <c r="J79" i="3"/>
  <c r="I79" i="3"/>
  <c r="H79" i="3"/>
  <c r="G79" i="3"/>
  <c r="F79" i="3"/>
  <c r="E79" i="3"/>
  <c r="D79" i="3"/>
  <c r="C79" i="3"/>
  <c r="O75" i="3"/>
  <c r="O76" i="3" s="1"/>
  <c r="O74" i="3"/>
  <c r="M76" i="3"/>
  <c r="L76" i="3"/>
  <c r="K76" i="3"/>
  <c r="J76" i="3"/>
  <c r="I76" i="3"/>
  <c r="H76" i="3"/>
  <c r="G76" i="3"/>
  <c r="F76" i="3"/>
  <c r="E76" i="3"/>
  <c r="D76" i="3"/>
  <c r="C76" i="3"/>
  <c r="O72" i="3"/>
  <c r="O71" i="3"/>
  <c r="O73" i="3"/>
  <c r="M73" i="3"/>
  <c r="L73" i="3"/>
  <c r="K73" i="3"/>
  <c r="J73" i="3"/>
  <c r="I73" i="3"/>
  <c r="H73" i="3"/>
  <c r="G73" i="3"/>
  <c r="F73" i="3"/>
  <c r="E73" i="3"/>
  <c r="D73" i="3"/>
  <c r="C73" i="3"/>
  <c r="O69" i="3"/>
  <c r="O70" i="3" s="1"/>
  <c r="O68" i="3"/>
  <c r="M70" i="3"/>
  <c r="L70" i="3"/>
  <c r="K70" i="3"/>
  <c r="J70" i="3"/>
  <c r="I70" i="3"/>
  <c r="H70" i="3"/>
  <c r="G70" i="3"/>
  <c r="F70" i="3"/>
  <c r="E70" i="3"/>
  <c r="D70" i="3"/>
  <c r="C70" i="3"/>
  <c r="O66" i="3"/>
  <c r="O65" i="3"/>
  <c r="O67" i="3"/>
  <c r="M67" i="3"/>
  <c r="L67" i="3"/>
  <c r="K67" i="3"/>
  <c r="J67" i="3"/>
  <c r="I67" i="3"/>
  <c r="H67" i="3"/>
  <c r="G67" i="3"/>
  <c r="F67" i="3"/>
  <c r="E67" i="3"/>
  <c r="D67" i="3"/>
  <c r="C67" i="3"/>
  <c r="O63" i="3"/>
  <c r="O64" i="3" s="1"/>
  <c r="O62" i="3"/>
  <c r="M64" i="3"/>
  <c r="L64" i="3"/>
  <c r="K64" i="3"/>
  <c r="J64" i="3"/>
  <c r="I64" i="3"/>
  <c r="H64" i="3"/>
  <c r="G64" i="3"/>
  <c r="F64" i="3"/>
  <c r="E64" i="3"/>
  <c r="D64" i="3"/>
  <c r="C64" i="3"/>
  <c r="O60" i="3"/>
  <c r="O59" i="3"/>
  <c r="O61" i="3"/>
  <c r="M61" i="3"/>
  <c r="L61" i="3"/>
  <c r="K61" i="3"/>
  <c r="J61" i="3"/>
  <c r="I61" i="3"/>
  <c r="H61" i="3"/>
  <c r="G61" i="3"/>
  <c r="F61" i="3"/>
  <c r="E61" i="3"/>
  <c r="D61" i="3"/>
  <c r="C61" i="3"/>
  <c r="O57" i="3"/>
  <c r="O58" i="3" s="1"/>
  <c r="O56" i="3"/>
  <c r="M58" i="3"/>
  <c r="L58" i="3"/>
  <c r="K58" i="3"/>
  <c r="J58" i="3"/>
  <c r="I58" i="3"/>
  <c r="H58" i="3"/>
  <c r="G58" i="3"/>
  <c r="F58" i="3"/>
  <c r="E58" i="3"/>
  <c r="D58" i="3"/>
  <c r="C58" i="3"/>
  <c r="O54" i="3"/>
  <c r="O53" i="3"/>
  <c r="O55" i="3"/>
  <c r="M55" i="3"/>
  <c r="L55" i="3"/>
  <c r="K55" i="3"/>
  <c r="J55" i="3"/>
  <c r="I55" i="3"/>
  <c r="H55" i="3"/>
  <c r="G55" i="3"/>
  <c r="F55" i="3"/>
  <c r="E55" i="3"/>
  <c r="D55" i="3"/>
  <c r="C55" i="3"/>
  <c r="C43" i="3"/>
  <c r="C44" i="3" s="1"/>
  <c r="D43" i="3"/>
  <c r="E43" i="3"/>
  <c r="F43" i="3"/>
  <c r="G43" i="3"/>
  <c r="G44" i="3" s="1"/>
  <c r="H43" i="3"/>
  <c r="I43" i="3"/>
  <c r="J43" i="3"/>
  <c r="K43" i="3"/>
  <c r="K44" i="3" s="1"/>
  <c r="L43" i="3"/>
  <c r="M43" i="3"/>
  <c r="N43" i="3"/>
  <c r="O43" i="3"/>
  <c r="Y7" i="3"/>
  <c r="Y10" i="3"/>
  <c r="Y13" i="3"/>
  <c r="Y43" i="3" s="1"/>
  <c r="Y44" i="3" s="1"/>
  <c r="Y16" i="3"/>
  <c r="Y17" i="3" s="1"/>
  <c r="Y19" i="3"/>
  <c r="Y34" i="3"/>
  <c r="Y37" i="3"/>
  <c r="Y40" i="3"/>
  <c r="Y41" i="3" s="1"/>
  <c r="C42" i="3"/>
  <c r="D42" i="3"/>
  <c r="E42" i="3"/>
  <c r="F42" i="3"/>
  <c r="G42" i="3"/>
  <c r="H42" i="3"/>
  <c r="H44" i="3" s="1"/>
  <c r="I42" i="3"/>
  <c r="J42" i="3"/>
  <c r="K42" i="3"/>
  <c r="L42" i="3"/>
  <c r="L44" i="3" s="1"/>
  <c r="M42" i="3"/>
  <c r="N42" i="3"/>
  <c r="Y6" i="3"/>
  <c r="Y9" i="3"/>
  <c r="Y12" i="3"/>
  <c r="Y15" i="3"/>
  <c r="Y18" i="3"/>
  <c r="Y20" i="3" s="1"/>
  <c r="Y33" i="3"/>
  <c r="Y36" i="3"/>
  <c r="Y39" i="3"/>
  <c r="Y42" i="3"/>
  <c r="X43" i="3"/>
  <c r="X44" i="3" s="1"/>
  <c r="X42" i="3"/>
  <c r="W43" i="3"/>
  <c r="W44" i="3" s="1"/>
  <c r="W42" i="3"/>
  <c r="V43" i="3"/>
  <c r="V42" i="3"/>
  <c r="V44" i="3"/>
  <c r="U43" i="3"/>
  <c r="U42" i="3"/>
  <c r="U44" i="3"/>
  <c r="T43" i="3"/>
  <c r="T44" i="3" s="1"/>
  <c r="T42" i="3"/>
  <c r="N44" i="3"/>
  <c r="M44" i="3"/>
  <c r="J44" i="3"/>
  <c r="I44" i="3"/>
  <c r="F44" i="3"/>
  <c r="E44" i="3"/>
  <c r="O40" i="3"/>
  <c r="O39" i="3"/>
  <c r="Z39" i="3"/>
  <c r="X41" i="3"/>
  <c r="W41" i="3"/>
  <c r="V41" i="3"/>
  <c r="U41" i="3"/>
  <c r="T41" i="3"/>
  <c r="N41" i="3"/>
  <c r="M41" i="3"/>
  <c r="L41" i="3"/>
  <c r="K41" i="3"/>
  <c r="J41" i="3"/>
  <c r="I41" i="3"/>
  <c r="H41" i="3"/>
  <c r="G41" i="3"/>
  <c r="F41" i="3"/>
  <c r="E41" i="3"/>
  <c r="D41" i="3"/>
  <c r="C41" i="3"/>
  <c r="O37" i="3"/>
  <c r="O36" i="3"/>
  <c r="Z36" i="3"/>
  <c r="Y38" i="3"/>
  <c r="X38" i="3"/>
  <c r="W38" i="3"/>
  <c r="V38" i="3"/>
  <c r="U38" i="3"/>
  <c r="T38" i="3"/>
  <c r="N38" i="3"/>
  <c r="M38" i="3"/>
  <c r="L38" i="3"/>
  <c r="K38" i="3"/>
  <c r="J38" i="3"/>
  <c r="I38" i="3"/>
  <c r="H38" i="3"/>
  <c r="G38" i="3"/>
  <c r="F38" i="3"/>
  <c r="E38" i="3"/>
  <c r="D38" i="3"/>
  <c r="C38" i="3"/>
  <c r="O34" i="3"/>
  <c r="O33" i="3"/>
  <c r="Z33" i="3"/>
  <c r="Y35" i="3"/>
  <c r="X35" i="3"/>
  <c r="W35" i="3"/>
  <c r="V35" i="3"/>
  <c r="U35" i="3"/>
  <c r="T35" i="3"/>
  <c r="N35" i="3"/>
  <c r="M35" i="3"/>
  <c r="L35" i="3"/>
  <c r="K35" i="3"/>
  <c r="J35" i="3"/>
  <c r="I35" i="3"/>
  <c r="H35" i="3"/>
  <c r="G35" i="3"/>
  <c r="F35" i="3"/>
  <c r="E35" i="3"/>
  <c r="D35" i="3"/>
  <c r="C35" i="3"/>
  <c r="O31" i="3"/>
  <c r="O30" i="3"/>
  <c r="Z30" i="3" s="1"/>
  <c r="X32" i="3"/>
  <c r="W32" i="3"/>
  <c r="V32" i="3"/>
  <c r="U32" i="3"/>
  <c r="T32" i="3"/>
  <c r="N32" i="3"/>
  <c r="M32" i="3"/>
  <c r="L32" i="3"/>
  <c r="K32" i="3"/>
  <c r="J32" i="3"/>
  <c r="I32" i="3"/>
  <c r="H32" i="3"/>
  <c r="G32" i="3"/>
  <c r="F32" i="3"/>
  <c r="E32" i="3"/>
  <c r="D32" i="3"/>
  <c r="C32" i="3"/>
  <c r="O28" i="3"/>
  <c r="O27" i="3"/>
  <c r="Z27" i="3" s="1"/>
  <c r="Y29" i="3"/>
  <c r="X29" i="3"/>
  <c r="W29" i="3"/>
  <c r="V29" i="3"/>
  <c r="U29" i="3"/>
  <c r="T29" i="3"/>
  <c r="N29" i="3"/>
  <c r="M29" i="3"/>
  <c r="L29" i="3"/>
  <c r="K29" i="3"/>
  <c r="J29" i="3"/>
  <c r="I29" i="3"/>
  <c r="H29" i="3"/>
  <c r="G29" i="3"/>
  <c r="F29" i="3"/>
  <c r="E29" i="3"/>
  <c r="D29" i="3"/>
  <c r="C29" i="3"/>
  <c r="O25" i="3"/>
  <c r="O24" i="3"/>
  <c r="Z24" i="3" s="1"/>
  <c r="X26" i="3"/>
  <c r="W26" i="3"/>
  <c r="V26" i="3"/>
  <c r="U26" i="3"/>
  <c r="T26" i="3"/>
  <c r="N26" i="3"/>
  <c r="M26" i="3"/>
  <c r="L26" i="3"/>
  <c r="K26" i="3"/>
  <c r="J26" i="3"/>
  <c r="I26" i="3"/>
  <c r="H26" i="3"/>
  <c r="G26" i="3"/>
  <c r="F26" i="3"/>
  <c r="E26" i="3"/>
  <c r="D26" i="3"/>
  <c r="C26" i="3"/>
  <c r="O22" i="3"/>
  <c r="O21" i="3"/>
  <c r="Z21" i="3" s="1"/>
  <c r="Y23" i="3"/>
  <c r="X23" i="3"/>
  <c r="W23" i="3"/>
  <c r="V23" i="3"/>
  <c r="U23" i="3"/>
  <c r="T23" i="3"/>
  <c r="N23" i="3"/>
  <c r="M23" i="3"/>
  <c r="L23" i="3"/>
  <c r="K23" i="3"/>
  <c r="J23" i="3"/>
  <c r="I23" i="3"/>
  <c r="H23" i="3"/>
  <c r="G23" i="3"/>
  <c r="F23" i="3"/>
  <c r="E23" i="3"/>
  <c r="D23" i="3"/>
  <c r="C23" i="3"/>
  <c r="O19" i="3"/>
  <c r="O18" i="3"/>
  <c r="Z18" i="3" s="1"/>
  <c r="X20" i="3"/>
  <c r="W20" i="3"/>
  <c r="V20" i="3"/>
  <c r="U20" i="3"/>
  <c r="T20" i="3"/>
  <c r="N20" i="3"/>
  <c r="M20" i="3"/>
  <c r="L20" i="3"/>
  <c r="K20" i="3"/>
  <c r="J20" i="3"/>
  <c r="I20" i="3"/>
  <c r="H20" i="3"/>
  <c r="G20" i="3"/>
  <c r="F20" i="3"/>
  <c r="E20" i="3"/>
  <c r="D20" i="3"/>
  <c r="C20" i="3"/>
  <c r="O16" i="3"/>
  <c r="O15" i="3"/>
  <c r="Z15" i="3" s="1"/>
  <c r="X17" i="3"/>
  <c r="W17" i="3"/>
  <c r="V17" i="3"/>
  <c r="U17" i="3"/>
  <c r="T17" i="3"/>
  <c r="N17" i="3"/>
  <c r="M17" i="3"/>
  <c r="L17" i="3"/>
  <c r="K17" i="3"/>
  <c r="J17" i="3"/>
  <c r="I17" i="3"/>
  <c r="H17" i="3"/>
  <c r="G17" i="3"/>
  <c r="F17" i="3"/>
  <c r="E17" i="3"/>
  <c r="D17" i="3"/>
  <c r="C17" i="3"/>
  <c r="O13" i="3"/>
  <c r="O12" i="3"/>
  <c r="Z12" i="3" s="1"/>
  <c r="Y14" i="3"/>
  <c r="X14" i="3"/>
  <c r="W14" i="3"/>
  <c r="V14" i="3"/>
  <c r="U14" i="3"/>
  <c r="T14" i="3"/>
  <c r="N14" i="3"/>
  <c r="M14" i="3"/>
  <c r="L14" i="3"/>
  <c r="K14" i="3"/>
  <c r="J14" i="3"/>
  <c r="I14" i="3"/>
  <c r="H14" i="3"/>
  <c r="G14" i="3"/>
  <c r="F14" i="3"/>
  <c r="E14" i="3"/>
  <c r="D14" i="3"/>
  <c r="C14" i="3"/>
  <c r="O10" i="3"/>
  <c r="O9" i="3"/>
  <c r="Z9" i="3" s="1"/>
  <c r="Y11" i="3"/>
  <c r="X11" i="3"/>
  <c r="W11" i="3"/>
  <c r="V11" i="3"/>
  <c r="U11" i="3"/>
  <c r="T11" i="3"/>
  <c r="M11" i="3"/>
  <c r="L11" i="3"/>
  <c r="K11" i="3"/>
  <c r="J11" i="3"/>
  <c r="I11" i="3"/>
  <c r="H11" i="3"/>
  <c r="G11" i="3"/>
  <c r="F11" i="3"/>
  <c r="E11" i="3"/>
  <c r="D11" i="3"/>
  <c r="C11" i="3"/>
  <c r="O7" i="3"/>
  <c r="Z7" i="3"/>
  <c r="Z8" i="3" s="1"/>
  <c r="O6" i="3"/>
  <c r="Z6" i="3" s="1"/>
  <c r="Y8" i="3"/>
  <c r="X8" i="3"/>
  <c r="W8" i="3"/>
  <c r="V8" i="3"/>
  <c r="U8" i="3"/>
  <c r="T8" i="3"/>
  <c r="O8" i="3"/>
  <c r="N8" i="3"/>
  <c r="M8" i="3"/>
  <c r="L8" i="3"/>
  <c r="K8" i="3"/>
  <c r="J8" i="3"/>
  <c r="I8" i="3"/>
  <c r="H8" i="3"/>
  <c r="G8" i="3"/>
  <c r="F8" i="3"/>
  <c r="E8" i="3"/>
  <c r="D8" i="3"/>
  <c r="C8" i="3"/>
  <c r="V35" i="4"/>
  <c r="K35" i="4"/>
  <c r="Y40" i="4"/>
  <c r="Y41" i="4" s="1"/>
  <c r="Y39" i="4"/>
  <c r="Y37" i="4"/>
  <c r="Y38" i="4" s="1"/>
  <c r="Y36" i="4"/>
  <c r="Y34" i="4"/>
  <c r="Y33" i="4"/>
  <c r="Y31" i="4"/>
  <c r="Y30" i="4"/>
  <c r="Y32" i="4"/>
  <c r="Y28" i="4"/>
  <c r="Y29" i="4" s="1"/>
  <c r="Y27" i="4"/>
  <c r="Y25" i="4"/>
  <c r="Y24" i="4"/>
  <c r="O25" i="4"/>
  <c r="O24" i="4"/>
  <c r="C90" i="4"/>
  <c r="D90" i="4"/>
  <c r="D91" i="4" s="1"/>
  <c r="E90" i="4"/>
  <c r="F90" i="4"/>
  <c r="G90" i="4"/>
  <c r="H90" i="4"/>
  <c r="H91" i="4" s="1"/>
  <c r="I90" i="4"/>
  <c r="J90" i="4"/>
  <c r="K90" i="4"/>
  <c r="L90" i="4"/>
  <c r="L91" i="4" s="1"/>
  <c r="M90" i="4"/>
  <c r="O90" i="4"/>
  <c r="C89" i="4"/>
  <c r="D89" i="4"/>
  <c r="E89" i="4"/>
  <c r="F89" i="4"/>
  <c r="G89" i="4"/>
  <c r="H89" i="4"/>
  <c r="I89" i="4"/>
  <c r="J89" i="4"/>
  <c r="K89" i="4"/>
  <c r="L89" i="4"/>
  <c r="M89" i="4"/>
  <c r="O89" i="4"/>
  <c r="M91" i="4"/>
  <c r="K91" i="4"/>
  <c r="I91" i="4"/>
  <c r="G91" i="4"/>
  <c r="E91" i="4"/>
  <c r="C91" i="4"/>
  <c r="O87" i="4"/>
  <c r="O88" i="4" s="1"/>
  <c r="O86" i="4"/>
  <c r="M88" i="4"/>
  <c r="L88" i="4"/>
  <c r="K88" i="4"/>
  <c r="J88" i="4"/>
  <c r="I88" i="4"/>
  <c r="H88" i="4"/>
  <c r="G88" i="4"/>
  <c r="F88" i="4"/>
  <c r="E88" i="4"/>
  <c r="D88" i="4"/>
  <c r="C88" i="4"/>
  <c r="O84" i="4"/>
  <c r="O83" i="4"/>
  <c r="O85" i="4" s="1"/>
  <c r="M85" i="4"/>
  <c r="L85" i="4"/>
  <c r="K85" i="4"/>
  <c r="J85" i="4"/>
  <c r="I85" i="4"/>
  <c r="H85" i="4"/>
  <c r="G85" i="4"/>
  <c r="F85" i="4"/>
  <c r="E85" i="4"/>
  <c r="D85" i="4"/>
  <c r="C85" i="4"/>
  <c r="O81" i="4"/>
  <c r="O82" i="4" s="1"/>
  <c r="O80" i="4"/>
  <c r="M82" i="4"/>
  <c r="L82" i="4"/>
  <c r="K82" i="4"/>
  <c r="J82" i="4"/>
  <c r="I82" i="4"/>
  <c r="H82" i="4"/>
  <c r="G82" i="4"/>
  <c r="F82" i="4"/>
  <c r="E82" i="4"/>
  <c r="D82" i="4"/>
  <c r="C82" i="4"/>
  <c r="O78" i="4"/>
  <c r="O77" i="4"/>
  <c r="O79" i="4" s="1"/>
  <c r="M79" i="4"/>
  <c r="L79" i="4"/>
  <c r="K79" i="4"/>
  <c r="J79" i="4"/>
  <c r="I79" i="4"/>
  <c r="H79" i="4"/>
  <c r="G79" i="4"/>
  <c r="F79" i="4"/>
  <c r="E79" i="4"/>
  <c r="D79" i="4"/>
  <c r="C79" i="4"/>
  <c r="O75" i="4"/>
  <c r="O76" i="4" s="1"/>
  <c r="O74" i="4"/>
  <c r="M76" i="4"/>
  <c r="L76" i="4"/>
  <c r="K76" i="4"/>
  <c r="J76" i="4"/>
  <c r="I76" i="4"/>
  <c r="H76" i="4"/>
  <c r="G76" i="4"/>
  <c r="F76" i="4"/>
  <c r="E76" i="4"/>
  <c r="D76" i="4"/>
  <c r="C76" i="4"/>
  <c r="O72" i="4"/>
  <c r="O71" i="4"/>
  <c r="O73" i="4" s="1"/>
  <c r="M73" i="4"/>
  <c r="L73" i="4"/>
  <c r="K73" i="4"/>
  <c r="J73" i="4"/>
  <c r="I73" i="4"/>
  <c r="H73" i="4"/>
  <c r="G73" i="4"/>
  <c r="F73" i="4"/>
  <c r="E73" i="4"/>
  <c r="D73" i="4"/>
  <c r="C73" i="4"/>
  <c r="O69" i="4"/>
  <c r="O70" i="4" s="1"/>
  <c r="O68" i="4"/>
  <c r="M70" i="4"/>
  <c r="L70" i="4"/>
  <c r="K70" i="4"/>
  <c r="J70" i="4"/>
  <c r="I70" i="4"/>
  <c r="H70" i="4"/>
  <c r="G70" i="4"/>
  <c r="F70" i="4"/>
  <c r="E70" i="4"/>
  <c r="D70" i="4"/>
  <c r="C70" i="4"/>
  <c r="O66" i="4"/>
  <c r="O65" i="4"/>
  <c r="O67" i="4" s="1"/>
  <c r="M67" i="4"/>
  <c r="L67" i="4"/>
  <c r="K67" i="4"/>
  <c r="J67" i="4"/>
  <c r="I67" i="4"/>
  <c r="H67" i="4"/>
  <c r="G67" i="4"/>
  <c r="F67" i="4"/>
  <c r="E67" i="4"/>
  <c r="D67" i="4"/>
  <c r="C67" i="4"/>
  <c r="O63" i="4"/>
  <c r="O64" i="4" s="1"/>
  <c r="O62" i="4"/>
  <c r="M64" i="4"/>
  <c r="L64" i="4"/>
  <c r="K64" i="4"/>
  <c r="J64" i="4"/>
  <c r="I64" i="4"/>
  <c r="H64" i="4"/>
  <c r="G64" i="4"/>
  <c r="F64" i="4"/>
  <c r="E64" i="4"/>
  <c r="D64" i="4"/>
  <c r="C64" i="4"/>
  <c r="O60" i="4"/>
  <c r="O59" i="4"/>
  <c r="O61" i="4" s="1"/>
  <c r="M61" i="4"/>
  <c r="L61" i="4"/>
  <c r="K61" i="4"/>
  <c r="J61" i="4"/>
  <c r="I61" i="4"/>
  <c r="H61" i="4"/>
  <c r="G61" i="4"/>
  <c r="F61" i="4"/>
  <c r="E61" i="4"/>
  <c r="D61" i="4"/>
  <c r="C61" i="4"/>
  <c r="O57" i="4"/>
  <c r="O58" i="4" s="1"/>
  <c r="O56" i="4"/>
  <c r="M58" i="4"/>
  <c r="L58" i="4"/>
  <c r="K58" i="4"/>
  <c r="J58" i="4"/>
  <c r="I58" i="4"/>
  <c r="H58" i="4"/>
  <c r="G58" i="4"/>
  <c r="F58" i="4"/>
  <c r="E58" i="4"/>
  <c r="D58" i="4"/>
  <c r="C58" i="4"/>
  <c r="O54" i="4"/>
  <c r="O53" i="4"/>
  <c r="O55" i="4" s="1"/>
  <c r="M55" i="4"/>
  <c r="L55" i="4"/>
  <c r="K55" i="4"/>
  <c r="J55" i="4"/>
  <c r="I55" i="4"/>
  <c r="H55" i="4"/>
  <c r="G55" i="4"/>
  <c r="F55" i="4"/>
  <c r="E55" i="4"/>
  <c r="D55" i="4"/>
  <c r="C55" i="4"/>
  <c r="C43" i="4"/>
  <c r="D43" i="4"/>
  <c r="E43" i="4"/>
  <c r="F43" i="4"/>
  <c r="F44" i="4" s="1"/>
  <c r="G43" i="4"/>
  <c r="H43" i="4"/>
  <c r="I43" i="4"/>
  <c r="J43" i="4"/>
  <c r="J44" i="4" s="1"/>
  <c r="K43" i="4"/>
  <c r="L43" i="4"/>
  <c r="M43" i="4"/>
  <c r="N43" i="4"/>
  <c r="N44" i="4" s="1"/>
  <c r="Y7" i="4"/>
  <c r="Y10" i="4"/>
  <c r="Y13" i="4"/>
  <c r="Z13" i="4" s="1"/>
  <c r="Z14" i="4" s="1"/>
  <c r="Y16" i="4"/>
  <c r="Y19" i="4"/>
  <c r="Y22" i="4"/>
  <c r="Y43" i="4"/>
  <c r="C42" i="4"/>
  <c r="D42" i="4"/>
  <c r="E42" i="4"/>
  <c r="F42" i="4"/>
  <c r="G42" i="4"/>
  <c r="H42" i="4"/>
  <c r="I42" i="4"/>
  <c r="I44" i="4" s="1"/>
  <c r="J42" i="4"/>
  <c r="K42" i="4"/>
  <c r="L42" i="4"/>
  <c r="M42" i="4"/>
  <c r="M44" i="4" s="1"/>
  <c r="N42" i="4"/>
  <c r="Y6" i="4"/>
  <c r="Y9" i="4"/>
  <c r="Y12" i="4"/>
  <c r="Y15" i="4"/>
  <c r="Y18" i="4"/>
  <c r="Y21" i="4"/>
  <c r="X43" i="4"/>
  <c r="X44" i="4" s="1"/>
  <c r="X42" i="4"/>
  <c r="W43" i="4"/>
  <c r="W44" i="4" s="1"/>
  <c r="W42" i="4"/>
  <c r="V43" i="4"/>
  <c r="V42" i="4"/>
  <c r="V44" i="4" s="1"/>
  <c r="U43" i="4"/>
  <c r="U42" i="4"/>
  <c r="U44" i="4"/>
  <c r="T43" i="4"/>
  <c r="T44" i="4" s="1"/>
  <c r="T42" i="4"/>
  <c r="L44" i="4"/>
  <c r="K44" i="4"/>
  <c r="H44" i="4"/>
  <c r="G44" i="4"/>
  <c r="D44" i="4"/>
  <c r="C44" i="4"/>
  <c r="O40" i="4"/>
  <c r="O41" i="4" s="1"/>
  <c r="Z40" i="4"/>
  <c r="O39" i="4"/>
  <c r="Z39" i="4"/>
  <c r="X41" i="4"/>
  <c r="W41" i="4"/>
  <c r="V41" i="4"/>
  <c r="U41" i="4"/>
  <c r="T41" i="4"/>
  <c r="N41" i="4"/>
  <c r="M41" i="4"/>
  <c r="L41" i="4"/>
  <c r="K41" i="4"/>
  <c r="J41" i="4"/>
  <c r="I41" i="4"/>
  <c r="H41" i="4"/>
  <c r="G41" i="4"/>
  <c r="F41" i="4"/>
  <c r="E41" i="4"/>
  <c r="D41" i="4"/>
  <c r="C41" i="4"/>
  <c r="O37" i="4"/>
  <c r="O36" i="4"/>
  <c r="Z36" i="4" s="1"/>
  <c r="X38" i="4"/>
  <c r="W38" i="4"/>
  <c r="V38" i="4"/>
  <c r="U38" i="4"/>
  <c r="T38" i="4"/>
  <c r="N38" i="4"/>
  <c r="M38" i="4"/>
  <c r="L38" i="4"/>
  <c r="K38" i="4"/>
  <c r="J38" i="4"/>
  <c r="I38" i="4"/>
  <c r="H38" i="4"/>
  <c r="G38" i="4"/>
  <c r="F38" i="4"/>
  <c r="E38" i="4"/>
  <c r="D38" i="4"/>
  <c r="C38" i="4"/>
  <c r="O34" i="4"/>
  <c r="Z34" i="4"/>
  <c r="O33" i="4"/>
  <c r="X35" i="4"/>
  <c r="W35" i="4"/>
  <c r="U35" i="4"/>
  <c r="T35" i="4"/>
  <c r="O35" i="4"/>
  <c r="N35" i="4"/>
  <c r="M35" i="4"/>
  <c r="L35" i="4"/>
  <c r="J35" i="4"/>
  <c r="I35" i="4"/>
  <c r="H35" i="4"/>
  <c r="G35" i="4"/>
  <c r="F35" i="4"/>
  <c r="E35" i="4"/>
  <c r="D35" i="4"/>
  <c r="C35" i="4"/>
  <c r="O31" i="4"/>
  <c r="O30" i="4"/>
  <c r="Z30" i="4" s="1"/>
  <c r="X32" i="4"/>
  <c r="W32" i="4"/>
  <c r="V32" i="4"/>
  <c r="U32" i="4"/>
  <c r="T32" i="4"/>
  <c r="N32" i="4"/>
  <c r="M32" i="4"/>
  <c r="L32" i="4"/>
  <c r="K32" i="4"/>
  <c r="J32" i="4"/>
  <c r="I32" i="4"/>
  <c r="H32" i="4"/>
  <c r="G32" i="4"/>
  <c r="F32" i="4"/>
  <c r="E32" i="4"/>
  <c r="D32" i="4"/>
  <c r="C32" i="4"/>
  <c r="O28" i="4"/>
  <c r="Z28" i="4"/>
  <c r="O27" i="4"/>
  <c r="Z27" i="4" s="1"/>
  <c r="X29" i="4"/>
  <c r="W29" i="4"/>
  <c r="V29" i="4"/>
  <c r="U29" i="4"/>
  <c r="T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X26" i="4"/>
  <c r="W26" i="4"/>
  <c r="V26" i="4"/>
  <c r="U26" i="4"/>
  <c r="T26" i="4"/>
  <c r="N26" i="4"/>
  <c r="M26" i="4"/>
  <c r="L26" i="4"/>
  <c r="K26" i="4"/>
  <c r="J26" i="4"/>
  <c r="I26" i="4"/>
  <c r="H26" i="4"/>
  <c r="G26" i="4"/>
  <c r="F26" i="4"/>
  <c r="E26" i="4"/>
  <c r="D26" i="4"/>
  <c r="C26" i="4"/>
  <c r="O22" i="4"/>
  <c r="Z22" i="4"/>
  <c r="Z23" i="4" s="1"/>
  <c r="O21" i="4"/>
  <c r="Z21" i="4" s="1"/>
  <c r="Y23" i="4"/>
  <c r="X23" i="4"/>
  <c r="W23" i="4"/>
  <c r="V23" i="4"/>
  <c r="U23" i="4"/>
  <c r="T23" i="4"/>
  <c r="N23" i="4"/>
  <c r="M23" i="4"/>
  <c r="L23" i="4"/>
  <c r="K23" i="4"/>
  <c r="J23" i="4"/>
  <c r="I23" i="4"/>
  <c r="H23" i="4"/>
  <c r="G23" i="4"/>
  <c r="F23" i="4"/>
  <c r="E23" i="4"/>
  <c r="D23" i="4"/>
  <c r="C23" i="4"/>
  <c r="O19" i="4"/>
  <c r="Z19" i="4"/>
  <c r="O18" i="4"/>
  <c r="Z18" i="4" s="1"/>
  <c r="Y20" i="4"/>
  <c r="X20" i="4"/>
  <c r="W20" i="4"/>
  <c r="V20" i="4"/>
  <c r="U20" i="4"/>
  <c r="T20" i="4"/>
  <c r="N20" i="4"/>
  <c r="M20" i="4"/>
  <c r="L20" i="4"/>
  <c r="K20" i="4"/>
  <c r="J20" i="4"/>
  <c r="I20" i="4"/>
  <c r="H20" i="4"/>
  <c r="G20" i="4"/>
  <c r="F20" i="4"/>
  <c r="E20" i="4"/>
  <c r="D20" i="4"/>
  <c r="C20" i="4"/>
  <c r="O16" i="4"/>
  <c r="Z16" i="4"/>
  <c r="Z17" i="4" s="1"/>
  <c r="O15" i="4"/>
  <c r="Z15" i="4" s="1"/>
  <c r="Y17" i="4"/>
  <c r="X17" i="4"/>
  <c r="W17" i="4"/>
  <c r="V17" i="4"/>
  <c r="U17" i="4"/>
  <c r="T17" i="4"/>
  <c r="N17" i="4"/>
  <c r="M17" i="4"/>
  <c r="L17" i="4"/>
  <c r="K17" i="4"/>
  <c r="J17" i="4"/>
  <c r="I17" i="4"/>
  <c r="H17" i="4"/>
  <c r="G17" i="4"/>
  <c r="F17" i="4"/>
  <c r="E17" i="4"/>
  <c r="D17" i="4"/>
  <c r="C17" i="4"/>
  <c r="O13" i="4"/>
  <c r="O12" i="4"/>
  <c r="Z12" i="4" s="1"/>
  <c r="X14" i="4"/>
  <c r="W14" i="4"/>
  <c r="V14" i="4"/>
  <c r="U14" i="4"/>
  <c r="T14" i="4"/>
  <c r="N14" i="4"/>
  <c r="M14" i="4"/>
  <c r="L14" i="4"/>
  <c r="K14" i="4"/>
  <c r="J14" i="4"/>
  <c r="I14" i="4"/>
  <c r="H14" i="4"/>
  <c r="G14" i="4"/>
  <c r="F14" i="4"/>
  <c r="E14" i="4"/>
  <c r="D14" i="4"/>
  <c r="C14" i="4"/>
  <c r="O10" i="4"/>
  <c r="Z10" i="4"/>
  <c r="Z11" i="4" s="1"/>
  <c r="O9" i="4"/>
  <c r="Z9" i="4" s="1"/>
  <c r="Y11" i="4"/>
  <c r="X11" i="4"/>
  <c r="W11" i="4"/>
  <c r="V11" i="4"/>
  <c r="U11" i="4"/>
  <c r="T11" i="4"/>
  <c r="N11" i="4"/>
  <c r="M11" i="4"/>
  <c r="L11" i="4"/>
  <c r="K11" i="4"/>
  <c r="J11" i="4"/>
  <c r="I11" i="4"/>
  <c r="H11" i="4"/>
  <c r="G11" i="4"/>
  <c r="F11" i="4"/>
  <c r="E11" i="4"/>
  <c r="D11" i="4"/>
  <c r="C11" i="4"/>
  <c r="O7" i="4"/>
  <c r="Z7" i="4"/>
  <c r="O6" i="4"/>
  <c r="Z6" i="4" s="1"/>
  <c r="Y8" i="4"/>
  <c r="X8" i="4"/>
  <c r="W8" i="4"/>
  <c r="V8" i="4"/>
  <c r="U8" i="4"/>
  <c r="T8" i="4"/>
  <c r="N8" i="4"/>
  <c r="M8" i="4"/>
  <c r="L8" i="4"/>
  <c r="K8" i="4"/>
  <c r="J8" i="4"/>
  <c r="I8" i="4"/>
  <c r="H8" i="4"/>
  <c r="G8" i="4"/>
  <c r="F8" i="4"/>
  <c r="E8" i="4"/>
  <c r="D8" i="4"/>
  <c r="C8" i="4"/>
  <c r="Y40" i="5"/>
  <c r="Y39" i="5"/>
  <c r="Y37" i="5"/>
  <c r="Y36" i="5"/>
  <c r="Y34" i="5"/>
  <c r="Y33" i="5"/>
  <c r="Y31" i="5"/>
  <c r="Y30" i="5"/>
  <c r="Y28" i="5"/>
  <c r="Y27" i="5"/>
  <c r="Y29" i="5" s="1"/>
  <c r="Y25" i="5"/>
  <c r="Y22" i="5"/>
  <c r="Y19" i="5"/>
  <c r="Y16" i="5"/>
  <c r="Y43" i="5" s="1"/>
  <c r="Y13" i="5"/>
  <c r="Y10" i="5"/>
  <c r="Y7" i="5"/>
  <c r="Y24" i="5"/>
  <c r="Y26" i="5" s="1"/>
  <c r="Y21" i="5"/>
  <c r="Y18" i="5"/>
  <c r="Y15" i="5"/>
  <c r="Y12" i="5"/>
  <c r="Y14" i="5" s="1"/>
  <c r="Y9" i="5"/>
  <c r="Y6" i="5"/>
  <c r="C8" i="5"/>
  <c r="C90" i="5"/>
  <c r="D90" i="5"/>
  <c r="E90" i="5"/>
  <c r="F90" i="5"/>
  <c r="G90" i="5"/>
  <c r="G91" i="5" s="1"/>
  <c r="H90" i="5"/>
  <c r="I90" i="5"/>
  <c r="J90" i="5"/>
  <c r="K90" i="5"/>
  <c r="K91" i="5" s="1"/>
  <c r="L90" i="5"/>
  <c r="M90" i="5"/>
  <c r="C89" i="5"/>
  <c r="D89" i="5"/>
  <c r="E89" i="5"/>
  <c r="F89" i="5"/>
  <c r="G89" i="5"/>
  <c r="H89" i="5"/>
  <c r="H91" i="5" s="1"/>
  <c r="I89" i="5"/>
  <c r="J89" i="5"/>
  <c r="K89" i="5"/>
  <c r="L89" i="5"/>
  <c r="L91" i="5" s="1"/>
  <c r="M89" i="5"/>
  <c r="M91" i="5"/>
  <c r="J91" i="5"/>
  <c r="I91" i="5"/>
  <c r="F91" i="5"/>
  <c r="E91" i="5"/>
  <c r="D91" i="5"/>
  <c r="O87" i="5"/>
  <c r="O88" i="5" s="1"/>
  <c r="O86" i="5"/>
  <c r="M88" i="5"/>
  <c r="L88" i="5"/>
  <c r="K88" i="5"/>
  <c r="J88" i="5"/>
  <c r="I88" i="5"/>
  <c r="H88" i="5"/>
  <c r="G88" i="5"/>
  <c r="F88" i="5"/>
  <c r="E88" i="5"/>
  <c r="D88" i="5"/>
  <c r="C88" i="5"/>
  <c r="O84" i="5"/>
  <c r="O83" i="5"/>
  <c r="O85" i="5"/>
  <c r="M85" i="5"/>
  <c r="L85" i="5"/>
  <c r="K85" i="5"/>
  <c r="J85" i="5"/>
  <c r="I85" i="5"/>
  <c r="H85" i="5"/>
  <c r="G85" i="5"/>
  <c r="F85" i="5"/>
  <c r="E85" i="5"/>
  <c r="D85" i="5"/>
  <c r="C85" i="5"/>
  <c r="O81" i="5"/>
  <c r="O82" i="5" s="1"/>
  <c r="O80" i="5"/>
  <c r="M82" i="5"/>
  <c r="L82" i="5"/>
  <c r="K82" i="5"/>
  <c r="J82" i="5"/>
  <c r="I82" i="5"/>
  <c r="H82" i="5"/>
  <c r="G82" i="5"/>
  <c r="F82" i="5"/>
  <c r="E82" i="5"/>
  <c r="D82" i="5"/>
  <c r="C82" i="5"/>
  <c r="O78" i="5"/>
  <c r="O77" i="5"/>
  <c r="O79" i="5"/>
  <c r="M79" i="5"/>
  <c r="L79" i="5"/>
  <c r="K79" i="5"/>
  <c r="J79" i="5"/>
  <c r="I79" i="5"/>
  <c r="H79" i="5"/>
  <c r="G79" i="5"/>
  <c r="F79" i="5"/>
  <c r="E79" i="5"/>
  <c r="D79" i="5"/>
  <c r="C79" i="5"/>
  <c r="O75" i="5"/>
  <c r="O76" i="5" s="1"/>
  <c r="O74" i="5"/>
  <c r="M76" i="5"/>
  <c r="L76" i="5"/>
  <c r="K76" i="5"/>
  <c r="J76" i="5"/>
  <c r="I76" i="5"/>
  <c r="H76" i="5"/>
  <c r="G76" i="5"/>
  <c r="F76" i="5"/>
  <c r="E76" i="5"/>
  <c r="D76" i="5"/>
  <c r="C76" i="5"/>
  <c r="O72" i="5"/>
  <c r="O71" i="5"/>
  <c r="O73" i="5"/>
  <c r="M73" i="5"/>
  <c r="L73" i="5"/>
  <c r="K73" i="5"/>
  <c r="J73" i="5"/>
  <c r="I73" i="5"/>
  <c r="H73" i="5"/>
  <c r="G73" i="5"/>
  <c r="F73" i="5"/>
  <c r="E73" i="5"/>
  <c r="D73" i="5"/>
  <c r="C73" i="5"/>
  <c r="O69" i="5"/>
  <c r="O70" i="5" s="1"/>
  <c r="O68" i="5"/>
  <c r="M70" i="5"/>
  <c r="L70" i="5"/>
  <c r="K70" i="5"/>
  <c r="J70" i="5"/>
  <c r="I70" i="5"/>
  <c r="H70" i="5"/>
  <c r="G70" i="5"/>
  <c r="F70" i="5"/>
  <c r="E70" i="5"/>
  <c r="D70" i="5"/>
  <c r="C70" i="5"/>
  <c r="O66" i="5"/>
  <c r="O65" i="5"/>
  <c r="O67" i="5"/>
  <c r="M67" i="5"/>
  <c r="L67" i="5"/>
  <c r="K67" i="5"/>
  <c r="J67" i="5"/>
  <c r="I67" i="5"/>
  <c r="H67" i="5"/>
  <c r="G67" i="5"/>
  <c r="F67" i="5"/>
  <c r="E67" i="5"/>
  <c r="D67" i="5"/>
  <c r="C67" i="5"/>
  <c r="O63" i="5"/>
  <c r="O64" i="5" s="1"/>
  <c r="O62" i="5"/>
  <c r="M64" i="5"/>
  <c r="L64" i="5"/>
  <c r="K64" i="5"/>
  <c r="J64" i="5"/>
  <c r="I64" i="5"/>
  <c r="H64" i="5"/>
  <c r="G64" i="5"/>
  <c r="F64" i="5"/>
  <c r="E64" i="5"/>
  <c r="D64" i="5"/>
  <c r="C64" i="5"/>
  <c r="O60" i="5"/>
  <c r="O59" i="5"/>
  <c r="O61" i="5"/>
  <c r="M61" i="5"/>
  <c r="L61" i="5"/>
  <c r="K61" i="5"/>
  <c r="J61" i="5"/>
  <c r="I61" i="5"/>
  <c r="H61" i="5"/>
  <c r="G61" i="5"/>
  <c r="F61" i="5"/>
  <c r="E61" i="5"/>
  <c r="D61" i="5"/>
  <c r="C61" i="5"/>
  <c r="O57" i="5"/>
  <c r="O58" i="5" s="1"/>
  <c r="O56" i="5"/>
  <c r="M58" i="5"/>
  <c r="L58" i="5"/>
  <c r="K58" i="5"/>
  <c r="J58" i="5"/>
  <c r="I58" i="5"/>
  <c r="H58" i="5"/>
  <c r="G58" i="5"/>
  <c r="F58" i="5"/>
  <c r="E58" i="5"/>
  <c r="D58" i="5"/>
  <c r="C58" i="5"/>
  <c r="O54" i="5"/>
  <c r="O53" i="5"/>
  <c r="O55" i="5"/>
  <c r="M55" i="5"/>
  <c r="L55" i="5"/>
  <c r="K55" i="5"/>
  <c r="J55" i="5"/>
  <c r="I55" i="5"/>
  <c r="H55" i="5"/>
  <c r="G55" i="5"/>
  <c r="F55" i="5"/>
  <c r="E55" i="5"/>
  <c r="D55" i="5"/>
  <c r="C55" i="5"/>
  <c r="C43" i="5"/>
  <c r="C44" i="5" s="1"/>
  <c r="D43" i="5"/>
  <c r="E43" i="5"/>
  <c r="F43" i="5"/>
  <c r="G43" i="5"/>
  <c r="G44" i="5" s="1"/>
  <c r="H43" i="5"/>
  <c r="I43" i="5"/>
  <c r="J43" i="5"/>
  <c r="K43" i="5"/>
  <c r="K44" i="5" s="1"/>
  <c r="L43" i="5"/>
  <c r="M43" i="5"/>
  <c r="N43" i="5"/>
  <c r="O43" i="5"/>
  <c r="C42" i="5"/>
  <c r="D42" i="5"/>
  <c r="E42" i="5"/>
  <c r="F42" i="5"/>
  <c r="G42" i="5"/>
  <c r="H42" i="5"/>
  <c r="H44" i="5" s="1"/>
  <c r="I42" i="5"/>
  <c r="J42" i="5"/>
  <c r="K42" i="5"/>
  <c r="L42" i="5"/>
  <c r="L44" i="5" s="1"/>
  <c r="M42" i="5"/>
  <c r="N42" i="5"/>
  <c r="Y42" i="5"/>
  <c r="X43" i="5"/>
  <c r="X44" i="5" s="1"/>
  <c r="X42" i="5"/>
  <c r="W43" i="5"/>
  <c r="W42" i="5"/>
  <c r="W44" i="5" s="1"/>
  <c r="V43" i="5"/>
  <c r="V42" i="5"/>
  <c r="V44" i="5"/>
  <c r="U43" i="5"/>
  <c r="U44" i="5" s="1"/>
  <c r="U42" i="5"/>
  <c r="T43" i="5"/>
  <c r="T44" i="5" s="1"/>
  <c r="T42" i="5"/>
  <c r="N44" i="5"/>
  <c r="M44" i="5"/>
  <c r="J44" i="5"/>
  <c r="I44" i="5"/>
  <c r="F44" i="5"/>
  <c r="E44" i="5"/>
  <c r="O40" i="5"/>
  <c r="O39" i="5"/>
  <c r="X41" i="5"/>
  <c r="W41" i="5"/>
  <c r="V41" i="5"/>
  <c r="U41" i="5"/>
  <c r="T41" i="5"/>
  <c r="N41" i="5"/>
  <c r="M41" i="5"/>
  <c r="L41" i="5"/>
  <c r="K41" i="5"/>
  <c r="J41" i="5"/>
  <c r="I41" i="5"/>
  <c r="H41" i="5"/>
  <c r="G41" i="5"/>
  <c r="F41" i="5"/>
  <c r="E41" i="5"/>
  <c r="D41" i="5"/>
  <c r="C41" i="5"/>
  <c r="O37" i="5"/>
  <c r="O36" i="5"/>
  <c r="Z36" i="5"/>
  <c r="Y38" i="5"/>
  <c r="X38" i="5"/>
  <c r="W38" i="5"/>
  <c r="V38" i="5"/>
  <c r="U38" i="5"/>
  <c r="T38" i="5"/>
  <c r="N38" i="5"/>
  <c r="M38" i="5"/>
  <c r="L38" i="5"/>
  <c r="K38" i="5"/>
  <c r="J38" i="5"/>
  <c r="I38" i="5"/>
  <c r="H38" i="5"/>
  <c r="G38" i="5"/>
  <c r="F38" i="5"/>
  <c r="E38" i="5"/>
  <c r="D38" i="5"/>
  <c r="C38" i="5"/>
  <c r="O34" i="5"/>
  <c r="O33" i="5"/>
  <c r="X35" i="5"/>
  <c r="W35" i="5"/>
  <c r="V35" i="5"/>
  <c r="U35" i="5"/>
  <c r="T35" i="5"/>
  <c r="N35" i="5"/>
  <c r="M35" i="5"/>
  <c r="L35" i="5"/>
  <c r="K35" i="5"/>
  <c r="J35" i="5"/>
  <c r="I35" i="5"/>
  <c r="H35" i="5"/>
  <c r="G35" i="5"/>
  <c r="F35" i="5"/>
  <c r="E35" i="5"/>
  <c r="D35" i="5"/>
  <c r="C35" i="5"/>
  <c r="O31" i="5"/>
  <c r="O30" i="5"/>
  <c r="Z30" i="5" s="1"/>
  <c r="Y32" i="5"/>
  <c r="X32" i="5"/>
  <c r="W32" i="5"/>
  <c r="V32" i="5"/>
  <c r="U32" i="5"/>
  <c r="T32" i="5"/>
  <c r="N32" i="5"/>
  <c r="M32" i="5"/>
  <c r="L32" i="5"/>
  <c r="K32" i="5"/>
  <c r="J32" i="5"/>
  <c r="I32" i="5"/>
  <c r="H32" i="5"/>
  <c r="G32" i="5"/>
  <c r="F32" i="5"/>
  <c r="E32" i="5"/>
  <c r="D32" i="5"/>
  <c r="C32" i="5"/>
  <c r="O28" i="5"/>
  <c r="O27" i="5"/>
  <c r="X29" i="5"/>
  <c r="W29" i="5"/>
  <c r="V29" i="5"/>
  <c r="U29" i="5"/>
  <c r="T29" i="5"/>
  <c r="N29" i="5"/>
  <c r="M29" i="5"/>
  <c r="L29" i="5"/>
  <c r="K29" i="5"/>
  <c r="J29" i="5"/>
  <c r="I29" i="5"/>
  <c r="H29" i="5"/>
  <c r="G29" i="5"/>
  <c r="F29" i="5"/>
  <c r="E29" i="5"/>
  <c r="D29" i="5"/>
  <c r="C29" i="5"/>
  <c r="O25" i="5"/>
  <c r="O24" i="5"/>
  <c r="X26" i="5"/>
  <c r="W26" i="5"/>
  <c r="V26" i="5"/>
  <c r="U26" i="5"/>
  <c r="T26" i="5"/>
  <c r="N26" i="5"/>
  <c r="M26" i="5"/>
  <c r="L26" i="5"/>
  <c r="K26" i="5"/>
  <c r="J26" i="5"/>
  <c r="I26" i="5"/>
  <c r="H26" i="5"/>
  <c r="G26" i="5"/>
  <c r="F26" i="5"/>
  <c r="E26" i="5"/>
  <c r="D26" i="5"/>
  <c r="C26" i="5"/>
  <c r="O22" i="5"/>
  <c r="O23" i="5" s="1"/>
  <c r="O21" i="5"/>
  <c r="Z21" i="5" s="1"/>
  <c r="Y23" i="5"/>
  <c r="X23" i="5"/>
  <c r="W23" i="5"/>
  <c r="V23" i="5"/>
  <c r="U23" i="5"/>
  <c r="T23" i="5"/>
  <c r="N23" i="5"/>
  <c r="M23" i="5"/>
  <c r="L23" i="5"/>
  <c r="K23" i="5"/>
  <c r="J23" i="5"/>
  <c r="I23" i="5"/>
  <c r="H23" i="5"/>
  <c r="G23" i="5"/>
  <c r="F23" i="5"/>
  <c r="E23" i="5"/>
  <c r="D23" i="5"/>
  <c r="C23" i="5"/>
  <c r="O19" i="5"/>
  <c r="Z19" i="5"/>
  <c r="Z20" i="5" s="1"/>
  <c r="O18" i="5"/>
  <c r="Z18" i="5" s="1"/>
  <c r="Y20" i="5"/>
  <c r="X20" i="5"/>
  <c r="W20" i="5"/>
  <c r="V20" i="5"/>
  <c r="U20" i="5"/>
  <c r="T20" i="5"/>
  <c r="N20" i="5"/>
  <c r="M20" i="5"/>
  <c r="L20" i="5"/>
  <c r="K20" i="5"/>
  <c r="J20" i="5"/>
  <c r="I20" i="5"/>
  <c r="H20" i="5"/>
  <c r="G20" i="5"/>
  <c r="F20" i="5"/>
  <c r="E20" i="5"/>
  <c r="D20" i="5"/>
  <c r="C20" i="5"/>
  <c r="O16" i="5"/>
  <c r="Z16" i="5" s="1"/>
  <c r="Z17" i="5" s="1"/>
  <c r="O15" i="5"/>
  <c r="Z15" i="5" s="1"/>
  <c r="X17" i="5"/>
  <c r="W17" i="5"/>
  <c r="V17" i="5"/>
  <c r="U17" i="5"/>
  <c r="T17" i="5"/>
  <c r="N17" i="5"/>
  <c r="M17" i="5"/>
  <c r="L17" i="5"/>
  <c r="K17" i="5"/>
  <c r="J17" i="5"/>
  <c r="I17" i="5"/>
  <c r="H17" i="5"/>
  <c r="G17" i="5"/>
  <c r="F17" i="5"/>
  <c r="E17" i="5"/>
  <c r="D17" i="5"/>
  <c r="C17" i="5"/>
  <c r="O13" i="5"/>
  <c r="Z13" i="5" s="1"/>
  <c r="O12" i="5"/>
  <c r="X14" i="5"/>
  <c r="W14" i="5"/>
  <c r="V14" i="5"/>
  <c r="U14" i="5"/>
  <c r="T14" i="5"/>
  <c r="N14" i="5"/>
  <c r="M14" i="5"/>
  <c r="L14" i="5"/>
  <c r="K14" i="5"/>
  <c r="J14" i="5"/>
  <c r="I14" i="5"/>
  <c r="H14" i="5"/>
  <c r="G14" i="5"/>
  <c r="F14" i="5"/>
  <c r="E14" i="5"/>
  <c r="D14" i="5"/>
  <c r="C14" i="5"/>
  <c r="O10" i="5"/>
  <c r="Z10" i="5" s="1"/>
  <c r="Z11" i="5" s="1"/>
  <c r="O9" i="5"/>
  <c r="Z9" i="5"/>
  <c r="Y11" i="5"/>
  <c r="X11" i="5"/>
  <c r="W11" i="5"/>
  <c r="V11" i="5"/>
  <c r="U11" i="5"/>
  <c r="T11" i="5"/>
  <c r="N11" i="5"/>
  <c r="M11" i="5"/>
  <c r="L11" i="5"/>
  <c r="K11" i="5"/>
  <c r="J11" i="5"/>
  <c r="I11" i="5"/>
  <c r="H11" i="5"/>
  <c r="G11" i="5"/>
  <c r="F11" i="5"/>
  <c r="E11" i="5"/>
  <c r="D11" i="5"/>
  <c r="C11" i="5"/>
  <c r="O7" i="5"/>
  <c r="Z7" i="5" s="1"/>
  <c r="Z8" i="5" s="1"/>
  <c r="O6" i="5"/>
  <c r="Z6" i="5"/>
  <c r="Y8" i="5"/>
  <c r="X8" i="5"/>
  <c r="W8" i="5"/>
  <c r="V8" i="5"/>
  <c r="U8" i="5"/>
  <c r="T8" i="5"/>
  <c r="N8" i="5"/>
  <c r="M8" i="5"/>
  <c r="L8" i="5"/>
  <c r="K8" i="5"/>
  <c r="J8" i="5"/>
  <c r="I8" i="5"/>
  <c r="H8" i="5"/>
  <c r="G8" i="5"/>
  <c r="F8" i="5"/>
  <c r="E8" i="5"/>
  <c r="D8" i="5"/>
  <c r="X7" i="6"/>
  <c r="X10" i="6"/>
  <c r="X43" i="6" s="1"/>
  <c r="X13" i="6"/>
  <c r="X16" i="6"/>
  <c r="X19" i="6"/>
  <c r="X22" i="6"/>
  <c r="X23" i="6" s="1"/>
  <c r="X25" i="6"/>
  <c r="X28" i="6"/>
  <c r="X31" i="6"/>
  <c r="X34" i="6"/>
  <c r="X35" i="6" s="1"/>
  <c r="X37" i="6"/>
  <c r="X40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X6" i="6"/>
  <c r="X9" i="6"/>
  <c r="X12" i="6"/>
  <c r="X14" i="6" s="1"/>
  <c r="X15" i="6"/>
  <c r="X18" i="6"/>
  <c r="X21" i="6"/>
  <c r="X24" i="6"/>
  <c r="X26" i="6" s="1"/>
  <c r="X27" i="6"/>
  <c r="X30" i="6"/>
  <c r="X33" i="6"/>
  <c r="X36" i="6"/>
  <c r="X38" i="6" s="1"/>
  <c r="X39" i="6"/>
  <c r="C42" i="6"/>
  <c r="D42" i="6"/>
  <c r="O42" i="6" s="1"/>
  <c r="E42" i="6"/>
  <c r="F42" i="6"/>
  <c r="G42" i="6"/>
  <c r="H42" i="6"/>
  <c r="H44" i="6" s="1"/>
  <c r="I42" i="6"/>
  <c r="J42" i="6"/>
  <c r="K42" i="6"/>
  <c r="L42" i="6"/>
  <c r="L44" i="6" s="1"/>
  <c r="M42" i="6"/>
  <c r="N42" i="6"/>
  <c r="U43" i="6"/>
  <c r="U44" i="6" s="1"/>
  <c r="U42" i="6"/>
  <c r="W43" i="6"/>
  <c r="W42" i="6"/>
  <c r="W44" i="6" s="1"/>
  <c r="V43" i="6"/>
  <c r="V42" i="6"/>
  <c r="V44" i="6"/>
  <c r="T43" i="6"/>
  <c r="T44" i="6" s="1"/>
  <c r="T42" i="6"/>
  <c r="S43" i="6"/>
  <c r="S44" i="6" s="1"/>
  <c r="S42" i="6"/>
  <c r="X41" i="6"/>
  <c r="U41" i="6"/>
  <c r="W41" i="6"/>
  <c r="V41" i="6"/>
  <c r="T41" i="6"/>
  <c r="S41" i="6"/>
  <c r="U38" i="6"/>
  <c r="W38" i="6"/>
  <c r="V38" i="6"/>
  <c r="T38" i="6"/>
  <c r="S38" i="6"/>
  <c r="U35" i="6"/>
  <c r="W35" i="6"/>
  <c r="V35" i="6"/>
  <c r="T35" i="6"/>
  <c r="S35" i="6"/>
  <c r="X32" i="6"/>
  <c r="U32" i="6"/>
  <c r="W32" i="6"/>
  <c r="V32" i="6"/>
  <c r="T32" i="6"/>
  <c r="S32" i="6"/>
  <c r="X29" i="6"/>
  <c r="U29" i="6"/>
  <c r="W29" i="6"/>
  <c r="V29" i="6"/>
  <c r="T29" i="6"/>
  <c r="S29" i="6"/>
  <c r="U26" i="6"/>
  <c r="W26" i="6"/>
  <c r="V26" i="6"/>
  <c r="T26" i="6"/>
  <c r="S26" i="6"/>
  <c r="U23" i="6"/>
  <c r="W23" i="6"/>
  <c r="V23" i="6"/>
  <c r="T23" i="6"/>
  <c r="S23" i="6"/>
  <c r="X20" i="6"/>
  <c r="U20" i="6"/>
  <c r="W20" i="6"/>
  <c r="V20" i="6"/>
  <c r="T20" i="6"/>
  <c r="S20" i="6"/>
  <c r="X17" i="6"/>
  <c r="U17" i="6"/>
  <c r="W17" i="6"/>
  <c r="V17" i="6"/>
  <c r="T17" i="6"/>
  <c r="S17" i="6"/>
  <c r="U14" i="6"/>
  <c r="W14" i="6"/>
  <c r="V14" i="6"/>
  <c r="T14" i="6"/>
  <c r="S14" i="6"/>
  <c r="U11" i="6"/>
  <c r="W11" i="6"/>
  <c r="V11" i="6"/>
  <c r="T11" i="6"/>
  <c r="S11" i="6"/>
  <c r="X8" i="6"/>
  <c r="U8" i="6"/>
  <c r="W8" i="6"/>
  <c r="V8" i="6"/>
  <c r="T8" i="6"/>
  <c r="S8" i="6"/>
  <c r="J70" i="6"/>
  <c r="N55" i="6"/>
  <c r="J87" i="6"/>
  <c r="J88" i="6" s="1"/>
  <c r="J86" i="6"/>
  <c r="J85" i="6"/>
  <c r="J82" i="6"/>
  <c r="J79" i="6"/>
  <c r="J76" i="6"/>
  <c r="I58" i="6"/>
  <c r="I52" i="6"/>
  <c r="G52" i="6"/>
  <c r="K41" i="6"/>
  <c r="K38" i="6"/>
  <c r="K35" i="6"/>
  <c r="K32" i="6"/>
  <c r="K29" i="6"/>
  <c r="K26" i="6"/>
  <c r="K23" i="6"/>
  <c r="C8" i="6"/>
  <c r="C87" i="6"/>
  <c r="D87" i="6"/>
  <c r="D88" i="6" s="1"/>
  <c r="E87" i="6"/>
  <c r="F87" i="6"/>
  <c r="G87" i="6"/>
  <c r="H87" i="6"/>
  <c r="H88" i="6" s="1"/>
  <c r="I87" i="6"/>
  <c r="K87" i="6"/>
  <c r="L87" i="6"/>
  <c r="M87" i="6"/>
  <c r="M88" i="6" s="1"/>
  <c r="N87" i="6"/>
  <c r="C86" i="6"/>
  <c r="D86" i="6"/>
  <c r="E86" i="6"/>
  <c r="E88" i="6" s="1"/>
  <c r="F86" i="6"/>
  <c r="G86" i="6"/>
  <c r="G88" i="6" s="1"/>
  <c r="H86" i="6"/>
  <c r="I86" i="6"/>
  <c r="I88" i="6" s="1"/>
  <c r="K86" i="6"/>
  <c r="L86" i="6"/>
  <c r="L88" i="6" s="1"/>
  <c r="M86" i="6"/>
  <c r="N86" i="6"/>
  <c r="N88" i="6" s="1"/>
  <c r="K88" i="6"/>
  <c r="F88" i="6"/>
  <c r="C88" i="6"/>
  <c r="N85" i="6"/>
  <c r="M85" i="6"/>
  <c r="L85" i="6"/>
  <c r="K85" i="6"/>
  <c r="I85" i="6"/>
  <c r="H85" i="6"/>
  <c r="G85" i="6"/>
  <c r="F85" i="6"/>
  <c r="E85" i="6"/>
  <c r="D85" i="6"/>
  <c r="C85" i="6"/>
  <c r="N82" i="6"/>
  <c r="M82" i="6"/>
  <c r="L82" i="6"/>
  <c r="K82" i="6"/>
  <c r="I82" i="6"/>
  <c r="H82" i="6"/>
  <c r="G82" i="6"/>
  <c r="F82" i="6"/>
  <c r="E82" i="6"/>
  <c r="D82" i="6"/>
  <c r="C82" i="6"/>
  <c r="M79" i="6"/>
  <c r="L79" i="6"/>
  <c r="K79" i="6"/>
  <c r="I79" i="6"/>
  <c r="H79" i="6"/>
  <c r="G79" i="6"/>
  <c r="F79" i="6"/>
  <c r="E79" i="6"/>
  <c r="D79" i="6"/>
  <c r="C79" i="6"/>
  <c r="L76" i="6"/>
  <c r="K76" i="6"/>
  <c r="I76" i="6"/>
  <c r="H76" i="6"/>
  <c r="G76" i="6"/>
  <c r="F76" i="6"/>
  <c r="E76" i="6"/>
  <c r="D76" i="6"/>
  <c r="C76" i="6"/>
  <c r="N73" i="6"/>
  <c r="M73" i="6"/>
  <c r="L73" i="6"/>
  <c r="K73" i="6"/>
  <c r="I73" i="6"/>
  <c r="H73" i="6"/>
  <c r="G73" i="6"/>
  <c r="F73" i="6"/>
  <c r="E73" i="6"/>
  <c r="D73" i="6"/>
  <c r="C73" i="6"/>
  <c r="N70" i="6"/>
  <c r="M70" i="6"/>
  <c r="L70" i="6"/>
  <c r="K70" i="6"/>
  <c r="I70" i="6"/>
  <c r="H70" i="6"/>
  <c r="G70" i="6"/>
  <c r="F70" i="6"/>
  <c r="E70" i="6"/>
  <c r="D70" i="6"/>
  <c r="C70" i="6"/>
  <c r="N67" i="6"/>
  <c r="M67" i="6"/>
  <c r="L67" i="6"/>
  <c r="K67" i="6"/>
  <c r="I67" i="6"/>
  <c r="H67" i="6"/>
  <c r="G67" i="6"/>
  <c r="F67" i="6"/>
  <c r="E67" i="6"/>
  <c r="D67" i="6"/>
  <c r="C67" i="6"/>
  <c r="N64" i="6"/>
  <c r="M64" i="6"/>
  <c r="L64" i="6"/>
  <c r="K64" i="6"/>
  <c r="I64" i="6"/>
  <c r="H64" i="6"/>
  <c r="G64" i="6"/>
  <c r="F64" i="6"/>
  <c r="E64" i="6"/>
  <c r="D64" i="6"/>
  <c r="C64" i="6"/>
  <c r="N61" i="6"/>
  <c r="M61" i="6"/>
  <c r="L61" i="6"/>
  <c r="K61" i="6"/>
  <c r="I61" i="6"/>
  <c r="H61" i="6"/>
  <c r="G61" i="6"/>
  <c r="F61" i="6"/>
  <c r="E61" i="6"/>
  <c r="D61" i="6"/>
  <c r="C61" i="6"/>
  <c r="N58" i="6"/>
  <c r="M58" i="6"/>
  <c r="L58" i="6"/>
  <c r="K58" i="6"/>
  <c r="H58" i="6"/>
  <c r="G58" i="6"/>
  <c r="F58" i="6"/>
  <c r="E58" i="6"/>
  <c r="D58" i="6"/>
  <c r="C58" i="6"/>
  <c r="M55" i="6"/>
  <c r="L55" i="6"/>
  <c r="K55" i="6"/>
  <c r="I55" i="6"/>
  <c r="H55" i="6"/>
  <c r="G55" i="6"/>
  <c r="F55" i="6"/>
  <c r="E55" i="6"/>
  <c r="D55" i="6"/>
  <c r="C55" i="6"/>
  <c r="N52" i="6"/>
  <c r="M52" i="6"/>
  <c r="L52" i="6"/>
  <c r="K52" i="6"/>
  <c r="H52" i="6"/>
  <c r="F52" i="6"/>
  <c r="E52" i="6"/>
  <c r="D52" i="6"/>
  <c r="C52" i="6"/>
  <c r="N44" i="6"/>
  <c r="M44" i="6"/>
  <c r="K44" i="6"/>
  <c r="J44" i="6"/>
  <c r="I44" i="6"/>
  <c r="G44" i="6"/>
  <c r="F44" i="6"/>
  <c r="E44" i="6"/>
  <c r="C44" i="6"/>
  <c r="O40" i="6"/>
  <c r="O41" i="6" s="1"/>
  <c r="O39" i="6"/>
  <c r="N41" i="6"/>
  <c r="M41" i="6"/>
  <c r="L41" i="6"/>
  <c r="J41" i="6"/>
  <c r="I41" i="6"/>
  <c r="H41" i="6"/>
  <c r="G41" i="6"/>
  <c r="F41" i="6"/>
  <c r="E41" i="6"/>
  <c r="D41" i="6"/>
  <c r="C41" i="6"/>
  <c r="O37" i="6"/>
  <c r="O36" i="6"/>
  <c r="O38" i="6" s="1"/>
  <c r="N38" i="6"/>
  <c r="M38" i="6"/>
  <c r="L38" i="6"/>
  <c r="J38" i="6"/>
  <c r="I38" i="6"/>
  <c r="H38" i="6"/>
  <c r="G38" i="6"/>
  <c r="F38" i="6"/>
  <c r="E38" i="6"/>
  <c r="D38" i="6"/>
  <c r="C38" i="6"/>
  <c r="O34" i="6"/>
  <c r="O35" i="6" s="1"/>
  <c r="O33" i="6"/>
  <c r="N35" i="6"/>
  <c r="M35" i="6"/>
  <c r="L35" i="6"/>
  <c r="J35" i="6"/>
  <c r="I35" i="6"/>
  <c r="H35" i="6"/>
  <c r="G35" i="6"/>
  <c r="F35" i="6"/>
  <c r="E35" i="6"/>
  <c r="D35" i="6"/>
  <c r="C35" i="6"/>
  <c r="O31" i="6"/>
  <c r="O30" i="6"/>
  <c r="O32" i="6" s="1"/>
  <c r="N32" i="6"/>
  <c r="M32" i="6"/>
  <c r="L32" i="6"/>
  <c r="J32" i="6"/>
  <c r="I32" i="6"/>
  <c r="H32" i="6"/>
  <c r="G32" i="6"/>
  <c r="F32" i="6"/>
  <c r="E32" i="6"/>
  <c r="D32" i="6"/>
  <c r="C32" i="6"/>
  <c r="O28" i="6"/>
  <c r="O29" i="6" s="1"/>
  <c r="O27" i="6"/>
  <c r="N29" i="6"/>
  <c r="M29" i="6"/>
  <c r="L29" i="6"/>
  <c r="J29" i="6"/>
  <c r="I29" i="6"/>
  <c r="H29" i="6"/>
  <c r="G29" i="6"/>
  <c r="F29" i="6"/>
  <c r="E29" i="6"/>
  <c r="D29" i="6"/>
  <c r="C29" i="6"/>
  <c r="O25" i="6"/>
  <c r="O24" i="6"/>
  <c r="O26" i="6" s="1"/>
  <c r="N26" i="6"/>
  <c r="M26" i="6"/>
  <c r="L26" i="6"/>
  <c r="J26" i="6"/>
  <c r="I26" i="6"/>
  <c r="H26" i="6"/>
  <c r="G26" i="6"/>
  <c r="F26" i="6"/>
  <c r="E26" i="6"/>
  <c r="D26" i="6"/>
  <c r="C26" i="6"/>
  <c r="O22" i="6"/>
  <c r="O23" i="6" s="1"/>
  <c r="O21" i="6"/>
  <c r="N23" i="6"/>
  <c r="M23" i="6"/>
  <c r="L23" i="6"/>
  <c r="J23" i="6"/>
  <c r="I23" i="6"/>
  <c r="H23" i="6"/>
  <c r="G23" i="6"/>
  <c r="F23" i="6"/>
  <c r="E23" i="6"/>
  <c r="D23" i="6"/>
  <c r="C23" i="6"/>
  <c r="O19" i="6"/>
  <c r="O18" i="6"/>
  <c r="O20" i="6" s="1"/>
  <c r="N20" i="6"/>
  <c r="M20" i="6"/>
  <c r="L20" i="6"/>
  <c r="K20" i="6"/>
  <c r="J20" i="6"/>
  <c r="I20" i="6"/>
  <c r="H20" i="6"/>
  <c r="G20" i="6"/>
  <c r="F20" i="6"/>
  <c r="E20" i="6"/>
  <c r="D20" i="6"/>
  <c r="C20" i="6"/>
  <c r="O16" i="6"/>
  <c r="O15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O13" i="6"/>
  <c r="O14" i="6" s="1"/>
  <c r="O12" i="6"/>
  <c r="N14" i="6"/>
  <c r="M14" i="6"/>
  <c r="L14" i="6"/>
  <c r="K14" i="6"/>
  <c r="J14" i="6"/>
  <c r="I14" i="6"/>
  <c r="H14" i="6"/>
  <c r="G14" i="6"/>
  <c r="F14" i="6"/>
  <c r="E14" i="6"/>
  <c r="D14" i="6"/>
  <c r="C14" i="6"/>
  <c r="O10" i="6"/>
  <c r="O11" i="6" s="1"/>
  <c r="O9" i="6"/>
  <c r="N11" i="6"/>
  <c r="M11" i="6"/>
  <c r="L11" i="6"/>
  <c r="K11" i="6"/>
  <c r="J11" i="6"/>
  <c r="I11" i="6"/>
  <c r="H11" i="6"/>
  <c r="G11" i="6"/>
  <c r="F11" i="6"/>
  <c r="E11" i="6"/>
  <c r="D11" i="6"/>
  <c r="C11" i="6"/>
  <c r="O7" i="6"/>
  <c r="O6" i="6"/>
  <c r="O8" i="6" s="1"/>
  <c r="N8" i="6"/>
  <c r="M8" i="6"/>
  <c r="L8" i="6"/>
  <c r="K8" i="6"/>
  <c r="J8" i="6"/>
  <c r="I8" i="6"/>
  <c r="H8" i="6"/>
  <c r="G8" i="6"/>
  <c r="F8" i="6"/>
  <c r="E8" i="6"/>
  <c r="D8" i="6"/>
  <c r="C81" i="7"/>
  <c r="D81" i="7"/>
  <c r="P81" i="7" s="1"/>
  <c r="E81" i="7"/>
  <c r="F81" i="7"/>
  <c r="H81" i="7"/>
  <c r="I81" i="7"/>
  <c r="J81" i="7"/>
  <c r="K81" i="7"/>
  <c r="K82" i="7" s="1"/>
  <c r="L81" i="7"/>
  <c r="M81" i="7"/>
  <c r="N81" i="7"/>
  <c r="O81" i="7"/>
  <c r="O82" i="7" s="1"/>
  <c r="C80" i="7"/>
  <c r="D80" i="7"/>
  <c r="E80" i="7"/>
  <c r="F80" i="7"/>
  <c r="H80" i="7"/>
  <c r="I80" i="7"/>
  <c r="J80" i="7"/>
  <c r="J82" i="7" s="1"/>
  <c r="K80" i="7"/>
  <c r="L80" i="7"/>
  <c r="M80" i="7"/>
  <c r="N80" i="7"/>
  <c r="N82" i="7" s="1"/>
  <c r="O80" i="7"/>
  <c r="C40" i="7"/>
  <c r="D40" i="7"/>
  <c r="E40" i="7"/>
  <c r="F40" i="7"/>
  <c r="G40" i="7"/>
  <c r="H40" i="7"/>
  <c r="I40" i="7"/>
  <c r="J40" i="7"/>
  <c r="K40" i="7"/>
  <c r="L40" i="7"/>
  <c r="M40" i="7"/>
  <c r="N40" i="7"/>
  <c r="O40" i="7"/>
  <c r="D39" i="7"/>
  <c r="E39" i="7"/>
  <c r="F39" i="7"/>
  <c r="G39" i="7"/>
  <c r="H39" i="7"/>
  <c r="I39" i="7"/>
  <c r="J39" i="7"/>
  <c r="K39" i="7"/>
  <c r="L39" i="7"/>
  <c r="M39" i="7"/>
  <c r="N39" i="7"/>
  <c r="O39" i="7"/>
  <c r="C39" i="7"/>
  <c r="P37" i="7"/>
  <c r="P38" i="7" s="1"/>
  <c r="P36" i="7"/>
  <c r="P34" i="7"/>
  <c r="P35" i="7" s="1"/>
  <c r="P33" i="7"/>
  <c r="P31" i="7"/>
  <c r="P30" i="7"/>
  <c r="P32" i="7" s="1"/>
  <c r="P28" i="7"/>
  <c r="P27" i="7"/>
  <c r="P29" i="7"/>
  <c r="P25" i="7"/>
  <c r="P26" i="7" s="1"/>
  <c r="P24" i="7"/>
  <c r="P22" i="7"/>
  <c r="P23" i="7" s="1"/>
  <c r="P21" i="7"/>
  <c r="P19" i="7"/>
  <c r="P18" i="7"/>
  <c r="P20" i="7" s="1"/>
  <c r="P16" i="7"/>
  <c r="P15" i="7"/>
  <c r="P17" i="7"/>
  <c r="P13" i="7"/>
  <c r="P14" i="7" s="1"/>
  <c r="P12" i="7"/>
  <c r="P10" i="7"/>
  <c r="P11" i="7" s="1"/>
  <c r="P9" i="7"/>
  <c r="P7" i="7"/>
  <c r="P6" i="7"/>
  <c r="P8" i="7" s="1"/>
  <c r="C38" i="7"/>
  <c r="C35" i="7"/>
  <c r="C32" i="7"/>
  <c r="C29" i="7"/>
  <c r="C26" i="7"/>
  <c r="C23" i="7"/>
  <c r="C20" i="7"/>
  <c r="C17" i="7"/>
  <c r="C14" i="7"/>
  <c r="C11" i="7"/>
  <c r="C8" i="7"/>
  <c r="C5" i="7"/>
  <c r="M73" i="7"/>
  <c r="K58" i="7"/>
  <c r="Y4" i="7"/>
  <c r="Y5" i="7" s="1"/>
  <c r="Y3" i="7"/>
  <c r="M41" i="7"/>
  <c r="J41" i="7"/>
  <c r="M17" i="7"/>
  <c r="G23" i="7"/>
  <c r="O35" i="7"/>
  <c r="N35" i="7"/>
  <c r="M35" i="7"/>
  <c r="L35" i="7"/>
  <c r="K35" i="7"/>
  <c r="J35" i="7"/>
  <c r="I35" i="7"/>
  <c r="H35" i="7"/>
  <c r="F35" i="7"/>
  <c r="E35" i="7"/>
  <c r="D35" i="7"/>
  <c r="O38" i="7"/>
  <c r="N38" i="7"/>
  <c r="M38" i="7"/>
  <c r="L38" i="7"/>
  <c r="K38" i="7"/>
  <c r="J38" i="7"/>
  <c r="I38" i="7"/>
  <c r="H38" i="7"/>
  <c r="F38" i="7"/>
  <c r="E38" i="7"/>
  <c r="D38" i="7"/>
  <c r="G35" i="7"/>
  <c r="G32" i="7"/>
  <c r="G29" i="7"/>
  <c r="G26" i="7"/>
  <c r="H23" i="7"/>
  <c r="G20" i="7"/>
  <c r="G17" i="7"/>
  <c r="G14" i="7"/>
  <c r="K49" i="7"/>
  <c r="K46" i="7"/>
  <c r="P45" i="7"/>
  <c r="D46" i="7"/>
  <c r="E46" i="7"/>
  <c r="F46" i="7"/>
  <c r="H46" i="7"/>
  <c r="I46" i="7"/>
  <c r="J46" i="7"/>
  <c r="L46" i="7"/>
  <c r="M46" i="7"/>
  <c r="N46" i="7"/>
  <c r="O46" i="7"/>
  <c r="P46" i="7"/>
  <c r="P47" i="7"/>
  <c r="P48" i="7"/>
  <c r="C49" i="7"/>
  <c r="D49" i="7"/>
  <c r="E49" i="7"/>
  <c r="F49" i="7"/>
  <c r="H49" i="7"/>
  <c r="I49" i="7"/>
  <c r="J49" i="7"/>
  <c r="L49" i="7"/>
  <c r="M49" i="7"/>
  <c r="N49" i="7"/>
  <c r="O49" i="7"/>
  <c r="P50" i="7"/>
  <c r="P51" i="7"/>
  <c r="C52" i="7"/>
  <c r="D52" i="7"/>
  <c r="E52" i="7"/>
  <c r="F52" i="7"/>
  <c r="H52" i="7"/>
  <c r="I52" i="7"/>
  <c r="J52" i="7"/>
  <c r="L52" i="7"/>
  <c r="M52" i="7"/>
  <c r="N52" i="7"/>
  <c r="O52" i="7"/>
  <c r="P52" i="7"/>
  <c r="P53" i="7"/>
  <c r="P54" i="7"/>
  <c r="C55" i="7"/>
  <c r="D55" i="7"/>
  <c r="E55" i="7"/>
  <c r="F55" i="7"/>
  <c r="I55" i="7"/>
  <c r="J55" i="7"/>
  <c r="L55" i="7"/>
  <c r="M55" i="7"/>
  <c r="N55" i="7"/>
  <c r="O55" i="7"/>
  <c r="P56" i="7"/>
  <c r="P57" i="7"/>
  <c r="C58" i="7"/>
  <c r="D58" i="7"/>
  <c r="E58" i="7"/>
  <c r="F58" i="7"/>
  <c r="I58" i="7"/>
  <c r="J58" i="7"/>
  <c r="L58" i="7"/>
  <c r="M58" i="7"/>
  <c r="N58" i="7"/>
  <c r="O58" i="7"/>
  <c r="P59" i="7"/>
  <c r="P60" i="7"/>
  <c r="C61" i="7"/>
  <c r="P61" i="7" s="1"/>
  <c r="D61" i="7"/>
  <c r="E61" i="7"/>
  <c r="F61" i="7"/>
  <c r="I61" i="7"/>
  <c r="J61" i="7"/>
  <c r="L61" i="7"/>
  <c r="M61" i="7"/>
  <c r="N61" i="7"/>
  <c r="O61" i="7"/>
  <c r="P62" i="7"/>
  <c r="P63" i="7"/>
  <c r="C64" i="7"/>
  <c r="D64" i="7"/>
  <c r="E64" i="7"/>
  <c r="F64" i="7"/>
  <c r="H64" i="7"/>
  <c r="I64" i="7"/>
  <c r="J64" i="7"/>
  <c r="K64" i="7"/>
  <c r="L64" i="7"/>
  <c r="M64" i="7"/>
  <c r="N64" i="7"/>
  <c r="O64" i="7"/>
  <c r="P65" i="7"/>
  <c r="P66" i="7"/>
  <c r="C67" i="7"/>
  <c r="D67" i="7"/>
  <c r="E67" i="7"/>
  <c r="F67" i="7"/>
  <c r="H67" i="7"/>
  <c r="I67" i="7"/>
  <c r="J67" i="7"/>
  <c r="L67" i="7"/>
  <c r="M67" i="7"/>
  <c r="N67" i="7"/>
  <c r="O67" i="7"/>
  <c r="P67" i="7"/>
  <c r="P68" i="7"/>
  <c r="P69" i="7"/>
  <c r="C70" i="7"/>
  <c r="D70" i="7"/>
  <c r="E70" i="7"/>
  <c r="F70" i="7"/>
  <c r="H70" i="7"/>
  <c r="I70" i="7"/>
  <c r="J70" i="7"/>
  <c r="K70" i="7"/>
  <c r="L70" i="7"/>
  <c r="M70" i="7"/>
  <c r="P71" i="7"/>
  <c r="P72" i="7"/>
  <c r="C73" i="7"/>
  <c r="D73" i="7"/>
  <c r="E73" i="7"/>
  <c r="F73" i="7"/>
  <c r="H73" i="7"/>
  <c r="I73" i="7"/>
  <c r="J73" i="7"/>
  <c r="K73" i="7"/>
  <c r="L73" i="7"/>
  <c r="P74" i="7"/>
  <c r="P75" i="7"/>
  <c r="C76" i="7"/>
  <c r="D76" i="7"/>
  <c r="E76" i="7"/>
  <c r="F76" i="7"/>
  <c r="H76" i="7"/>
  <c r="I76" i="7"/>
  <c r="J76" i="7"/>
  <c r="K76" i="7"/>
  <c r="L76" i="7"/>
  <c r="M76" i="7"/>
  <c r="N76" i="7"/>
  <c r="O76" i="7"/>
  <c r="P76" i="7"/>
  <c r="P77" i="7"/>
  <c r="P78" i="7"/>
  <c r="C79" i="7"/>
  <c r="L79" i="7"/>
  <c r="D79" i="7"/>
  <c r="E79" i="7"/>
  <c r="P79" i="7" s="1"/>
  <c r="F79" i="7"/>
  <c r="H79" i="7"/>
  <c r="I79" i="7"/>
  <c r="J79" i="7"/>
  <c r="K79" i="7"/>
  <c r="M79" i="7"/>
  <c r="N79" i="7"/>
  <c r="O79" i="7"/>
  <c r="C82" i="7"/>
  <c r="L82" i="7"/>
  <c r="P44" i="7"/>
  <c r="O20" i="7"/>
  <c r="O23" i="7"/>
  <c r="O26" i="7"/>
  <c r="O29" i="7"/>
  <c r="O32" i="7"/>
  <c r="N41" i="7"/>
  <c r="N32" i="7"/>
  <c r="N29" i="7"/>
  <c r="N26" i="7"/>
  <c r="N23" i="7"/>
  <c r="N20" i="7"/>
  <c r="M32" i="7"/>
  <c r="M29" i="7"/>
  <c r="M26" i="7"/>
  <c r="M23" i="7"/>
  <c r="M20" i="7"/>
  <c r="L41" i="7"/>
  <c r="L20" i="7"/>
  <c r="L23" i="7"/>
  <c r="L26" i="7"/>
  <c r="L29" i="7"/>
  <c r="L32" i="7"/>
  <c r="K32" i="7"/>
  <c r="K29" i="7"/>
  <c r="K26" i="7"/>
  <c r="K23" i="7"/>
  <c r="K20" i="7"/>
  <c r="J32" i="7"/>
  <c r="J29" i="7"/>
  <c r="J26" i="7"/>
  <c r="J20" i="7"/>
  <c r="I41" i="7"/>
  <c r="I32" i="7"/>
  <c r="I29" i="7"/>
  <c r="I26" i="7"/>
  <c r="J23" i="7"/>
  <c r="I20" i="7"/>
  <c r="H41" i="7"/>
  <c r="H32" i="7"/>
  <c r="H29" i="7"/>
  <c r="H26" i="7"/>
  <c r="I23" i="7"/>
  <c r="H20" i="7"/>
  <c r="F41" i="7"/>
  <c r="F32" i="7"/>
  <c r="F29" i="7"/>
  <c r="F26" i="7"/>
  <c r="F23" i="7"/>
  <c r="F20" i="7"/>
  <c r="E41" i="7"/>
  <c r="E32" i="7"/>
  <c r="E29" i="7"/>
  <c r="E26" i="7"/>
  <c r="E23" i="7"/>
  <c r="E20" i="7"/>
  <c r="D41" i="7"/>
  <c r="D32" i="7"/>
  <c r="D29" i="7"/>
  <c r="D26" i="7"/>
  <c r="D23" i="7"/>
  <c r="D20" i="7"/>
  <c r="Y6" i="7"/>
  <c r="Y9" i="7"/>
  <c r="Y12" i="7"/>
  <c r="Y15" i="7"/>
  <c r="Y18" i="7"/>
  <c r="Y21" i="7"/>
  <c r="Y24" i="7"/>
  <c r="Y27" i="7"/>
  <c r="Y30" i="7"/>
  <c r="Y33" i="7"/>
  <c r="Y36" i="7"/>
  <c r="Y7" i="7"/>
  <c r="Y40" i="7" s="1"/>
  <c r="Y10" i="7"/>
  <c r="Y13" i="7"/>
  <c r="Y16" i="7"/>
  <c r="Y19" i="7"/>
  <c r="Y22" i="7"/>
  <c r="Y25" i="7"/>
  <c r="Y28" i="7"/>
  <c r="Y31" i="7"/>
  <c r="Y34" i="7"/>
  <c r="Y37" i="7"/>
  <c r="X40" i="7"/>
  <c r="X39" i="7"/>
  <c r="X41" i="7" s="1"/>
  <c r="W40" i="7"/>
  <c r="W39" i="7"/>
  <c r="W41" i="7"/>
  <c r="V40" i="7"/>
  <c r="V41" i="7" s="1"/>
  <c r="V39" i="7"/>
  <c r="U40" i="7"/>
  <c r="U41" i="7" s="1"/>
  <c r="U39" i="7"/>
  <c r="T40" i="7"/>
  <c r="T39" i="7"/>
  <c r="T41" i="7" s="1"/>
  <c r="X38" i="7"/>
  <c r="W38" i="7"/>
  <c r="V38" i="7"/>
  <c r="U38" i="7"/>
  <c r="T38" i="7"/>
  <c r="Y35" i="7"/>
  <c r="X35" i="7"/>
  <c r="W35" i="7"/>
  <c r="V35" i="7"/>
  <c r="U35" i="7"/>
  <c r="T35" i="7"/>
  <c r="Y32" i="7"/>
  <c r="X32" i="7"/>
  <c r="W32" i="7"/>
  <c r="V32" i="7"/>
  <c r="U32" i="7"/>
  <c r="T32" i="7"/>
  <c r="Y29" i="7"/>
  <c r="X29" i="7"/>
  <c r="W29" i="7"/>
  <c r="V29" i="7"/>
  <c r="U29" i="7"/>
  <c r="T29" i="7"/>
  <c r="X26" i="7"/>
  <c r="W26" i="7"/>
  <c r="V26" i="7"/>
  <c r="U26" i="7"/>
  <c r="T26" i="7"/>
  <c r="Y23" i="7"/>
  <c r="X23" i="7"/>
  <c r="W23" i="7"/>
  <c r="V23" i="7"/>
  <c r="U23" i="7"/>
  <c r="T23" i="7"/>
  <c r="Y20" i="7"/>
  <c r="X20" i="7"/>
  <c r="W20" i="7"/>
  <c r="V20" i="7"/>
  <c r="U20" i="7"/>
  <c r="T20" i="7"/>
  <c r="Y17" i="7"/>
  <c r="X17" i="7"/>
  <c r="W17" i="7"/>
  <c r="V17" i="7"/>
  <c r="U17" i="7"/>
  <c r="T17" i="7"/>
  <c r="X14" i="7"/>
  <c r="W14" i="7"/>
  <c r="V14" i="7"/>
  <c r="U14" i="7"/>
  <c r="T14" i="7"/>
  <c r="Y11" i="7"/>
  <c r="X11" i="7"/>
  <c r="W11" i="7"/>
  <c r="V11" i="7"/>
  <c r="U11" i="7"/>
  <c r="T11" i="7"/>
  <c r="Y8" i="7"/>
  <c r="X8" i="7"/>
  <c r="W8" i="7"/>
  <c r="V8" i="7"/>
  <c r="U8" i="7"/>
  <c r="T8" i="7"/>
  <c r="X5" i="7"/>
  <c r="W5" i="7"/>
  <c r="V5" i="7"/>
  <c r="U5" i="7"/>
  <c r="T5" i="7"/>
  <c r="M82" i="7"/>
  <c r="I82" i="7"/>
  <c r="H82" i="7"/>
  <c r="F82" i="7"/>
  <c r="D82" i="7"/>
  <c r="O17" i="7"/>
  <c r="N17" i="7"/>
  <c r="L17" i="7"/>
  <c r="K17" i="7"/>
  <c r="J17" i="7"/>
  <c r="I17" i="7"/>
  <c r="F17" i="7"/>
  <c r="E17" i="7"/>
  <c r="D17" i="7"/>
  <c r="O14" i="7"/>
  <c r="N14" i="7"/>
  <c r="M14" i="7"/>
  <c r="L14" i="7"/>
  <c r="K14" i="7"/>
  <c r="J14" i="7"/>
  <c r="I14" i="7"/>
  <c r="F14" i="7"/>
  <c r="E14" i="7"/>
  <c r="D14" i="7"/>
  <c r="O11" i="7"/>
  <c r="N11" i="7"/>
  <c r="M11" i="7"/>
  <c r="L11" i="7"/>
  <c r="K11" i="7"/>
  <c r="J11" i="7"/>
  <c r="I11" i="7"/>
  <c r="H11" i="7"/>
  <c r="F11" i="7"/>
  <c r="E11" i="7"/>
  <c r="D11" i="7"/>
  <c r="O8" i="7"/>
  <c r="N8" i="7"/>
  <c r="M8" i="7"/>
  <c r="L8" i="7"/>
  <c r="K8" i="7"/>
  <c r="J8" i="7"/>
  <c r="I8" i="7"/>
  <c r="H8" i="7"/>
  <c r="F8" i="7"/>
  <c r="E8" i="7"/>
  <c r="D8" i="7"/>
  <c r="P4" i="7"/>
  <c r="P5" i="7" s="1"/>
  <c r="P3" i="7"/>
  <c r="O5" i="7"/>
  <c r="N5" i="7"/>
  <c r="M5" i="7"/>
  <c r="L5" i="7"/>
  <c r="K5" i="7"/>
  <c r="J5" i="7"/>
  <c r="I5" i="7"/>
  <c r="H5" i="7"/>
  <c r="F5" i="7"/>
  <c r="E5" i="7"/>
  <c r="D5" i="7"/>
  <c r="U52" i="8"/>
  <c r="H17" i="8"/>
  <c r="H20" i="8"/>
  <c r="X42" i="8"/>
  <c r="X43" i="8"/>
  <c r="X44" i="8" s="1"/>
  <c r="Y39" i="8"/>
  <c r="Y41" i="8" s="1"/>
  <c r="Y40" i="8"/>
  <c r="V41" i="8"/>
  <c r="V43" i="8"/>
  <c r="V44" i="8" s="1"/>
  <c r="V42" i="8"/>
  <c r="W43" i="8"/>
  <c r="T43" i="8"/>
  <c r="Y43" i="8" s="1"/>
  <c r="U43" i="8"/>
  <c r="H43" i="8"/>
  <c r="C43" i="8"/>
  <c r="C44" i="8" s="1"/>
  <c r="D43" i="8"/>
  <c r="E43" i="8"/>
  <c r="F43" i="8"/>
  <c r="G43" i="8"/>
  <c r="G44" i="8" s="1"/>
  <c r="I43" i="8"/>
  <c r="J43" i="8"/>
  <c r="K43" i="8"/>
  <c r="L43" i="8"/>
  <c r="L44" i="8" s="1"/>
  <c r="M43" i="8"/>
  <c r="N43" i="8"/>
  <c r="O43" i="8"/>
  <c r="P43" i="8"/>
  <c r="C88" i="8"/>
  <c r="D88" i="8"/>
  <c r="E88" i="8"/>
  <c r="F88" i="8"/>
  <c r="H88" i="8"/>
  <c r="I88" i="8"/>
  <c r="J88" i="8"/>
  <c r="K88" i="8"/>
  <c r="L88" i="8"/>
  <c r="M88" i="8"/>
  <c r="N88" i="8"/>
  <c r="O88" i="8"/>
  <c r="W42" i="8"/>
  <c r="T42" i="8"/>
  <c r="U42" i="8"/>
  <c r="Y42" i="8"/>
  <c r="H42" i="8"/>
  <c r="C42" i="8"/>
  <c r="D42" i="8"/>
  <c r="E42" i="8"/>
  <c r="F42" i="8"/>
  <c r="G42" i="8"/>
  <c r="I42" i="8"/>
  <c r="J42" i="8"/>
  <c r="K42" i="8"/>
  <c r="L42" i="8"/>
  <c r="M42" i="8"/>
  <c r="N42" i="8"/>
  <c r="N44" i="8" s="1"/>
  <c r="O42" i="8"/>
  <c r="C87" i="8"/>
  <c r="D87" i="8"/>
  <c r="E87" i="8"/>
  <c r="F87" i="8"/>
  <c r="H87" i="8"/>
  <c r="I87" i="8"/>
  <c r="J87" i="8"/>
  <c r="K87" i="8"/>
  <c r="L87" i="8"/>
  <c r="M87" i="8"/>
  <c r="N87" i="8"/>
  <c r="O87" i="8"/>
  <c r="P87" i="8"/>
  <c r="T55" i="8" s="1"/>
  <c r="W44" i="8"/>
  <c r="U44" i="8"/>
  <c r="M44" i="8"/>
  <c r="O44" i="8"/>
  <c r="G41" i="8"/>
  <c r="O53" i="8"/>
  <c r="O56" i="8"/>
  <c r="O62" i="8"/>
  <c r="O65" i="8"/>
  <c r="O68" i="8"/>
  <c r="O71" i="8"/>
  <c r="O74" i="8"/>
  <c r="O77" i="8"/>
  <c r="O80" i="8"/>
  <c r="O83" i="8"/>
  <c r="O86" i="8"/>
  <c r="N53" i="8"/>
  <c r="N56" i="8"/>
  <c r="N62" i="8"/>
  <c r="N65" i="8"/>
  <c r="N68" i="8"/>
  <c r="N71" i="8"/>
  <c r="N74" i="8"/>
  <c r="N77" i="8"/>
  <c r="N80" i="8"/>
  <c r="N83" i="8"/>
  <c r="N86" i="8"/>
  <c r="M53" i="8"/>
  <c r="M89" i="8" s="1"/>
  <c r="M56" i="8"/>
  <c r="M62" i="8"/>
  <c r="M65" i="8"/>
  <c r="M68" i="8"/>
  <c r="M71" i="8"/>
  <c r="M74" i="8"/>
  <c r="M77" i="8"/>
  <c r="M80" i="8"/>
  <c r="M83" i="8"/>
  <c r="M86" i="8"/>
  <c r="L53" i="8"/>
  <c r="L56" i="8"/>
  <c r="L62" i="8"/>
  <c r="L68" i="8"/>
  <c r="L71" i="8"/>
  <c r="L74" i="8"/>
  <c r="L77" i="8"/>
  <c r="L80" i="8"/>
  <c r="L83" i="8"/>
  <c r="L86" i="8"/>
  <c r="L89" i="8"/>
  <c r="K53" i="8"/>
  <c r="K56" i="8"/>
  <c r="K62" i="8"/>
  <c r="K65" i="8"/>
  <c r="K68" i="8"/>
  <c r="K71" i="8"/>
  <c r="K74" i="8"/>
  <c r="K77" i="8"/>
  <c r="K80" i="8"/>
  <c r="K83" i="8"/>
  <c r="K86" i="8"/>
  <c r="K89" i="8"/>
  <c r="J53" i="8"/>
  <c r="J56" i="8"/>
  <c r="J62" i="8"/>
  <c r="J65" i="8"/>
  <c r="J68" i="8"/>
  <c r="J71" i="8"/>
  <c r="J74" i="8"/>
  <c r="J77" i="8"/>
  <c r="J80" i="8"/>
  <c r="J83" i="8"/>
  <c r="J86" i="8"/>
  <c r="J89" i="8"/>
  <c r="I53" i="8"/>
  <c r="I56" i="8"/>
  <c r="I62" i="8"/>
  <c r="I65" i="8"/>
  <c r="I68" i="8"/>
  <c r="I71" i="8"/>
  <c r="I74" i="8"/>
  <c r="I77" i="8"/>
  <c r="I80" i="8"/>
  <c r="I83" i="8"/>
  <c r="I86" i="8"/>
  <c r="I89" i="8"/>
  <c r="H53" i="8"/>
  <c r="H56" i="8"/>
  <c r="H89" i="8" s="1"/>
  <c r="H65" i="8"/>
  <c r="H68" i="8"/>
  <c r="H71" i="8"/>
  <c r="H74" i="8"/>
  <c r="H77" i="8"/>
  <c r="H80" i="8"/>
  <c r="H83" i="8"/>
  <c r="H86" i="8"/>
  <c r="D53" i="8"/>
  <c r="D56" i="8"/>
  <c r="D62" i="8"/>
  <c r="D65" i="8"/>
  <c r="D68" i="8"/>
  <c r="D71" i="8"/>
  <c r="D74" i="8"/>
  <c r="D77" i="8"/>
  <c r="D80" i="8"/>
  <c r="D83" i="8"/>
  <c r="D86" i="8"/>
  <c r="E53" i="8"/>
  <c r="E56" i="8"/>
  <c r="E62" i="8"/>
  <c r="E65" i="8"/>
  <c r="E68" i="8"/>
  <c r="E71" i="8"/>
  <c r="E74" i="8"/>
  <c r="E77" i="8"/>
  <c r="E80" i="8"/>
  <c r="E83" i="8"/>
  <c r="E86" i="8"/>
  <c r="F53" i="8"/>
  <c r="F56" i="8"/>
  <c r="F62" i="8"/>
  <c r="F65" i="8"/>
  <c r="F68" i="8"/>
  <c r="F71" i="8"/>
  <c r="F74" i="8"/>
  <c r="F77" i="8"/>
  <c r="F80" i="8"/>
  <c r="F83" i="8"/>
  <c r="F86" i="8"/>
  <c r="C56" i="8"/>
  <c r="C62" i="8"/>
  <c r="C65" i="8"/>
  <c r="C68" i="8"/>
  <c r="C71" i="8"/>
  <c r="C74" i="8"/>
  <c r="C77" i="8"/>
  <c r="C80" i="8"/>
  <c r="C83" i="8"/>
  <c r="C86" i="8"/>
  <c r="P84" i="8"/>
  <c r="P85" i="8"/>
  <c r="P86" i="8" s="1"/>
  <c r="P39" i="8"/>
  <c r="P40" i="8"/>
  <c r="P41" i="8"/>
  <c r="O41" i="8"/>
  <c r="O38" i="8"/>
  <c r="C41" i="8"/>
  <c r="C38" i="8"/>
  <c r="C35" i="8"/>
  <c r="C32" i="8"/>
  <c r="C29" i="8"/>
  <c r="C26" i="8"/>
  <c r="C23" i="8"/>
  <c r="C20" i="8"/>
  <c r="C17" i="8"/>
  <c r="C14" i="8"/>
  <c r="C11" i="8"/>
  <c r="C8" i="8"/>
  <c r="H44" i="8"/>
  <c r="H41" i="8"/>
  <c r="H38" i="8"/>
  <c r="H35" i="8"/>
  <c r="H32" i="8"/>
  <c r="H29" i="8"/>
  <c r="H26" i="8"/>
  <c r="H23" i="8"/>
  <c r="H14" i="8"/>
  <c r="H11" i="8"/>
  <c r="H8" i="8"/>
  <c r="L41" i="8"/>
  <c r="L38" i="8"/>
  <c r="L35" i="8"/>
  <c r="L32" i="8"/>
  <c r="L29" i="8"/>
  <c r="L26" i="8"/>
  <c r="L23" i="8"/>
  <c r="L20" i="8"/>
  <c r="L17" i="8"/>
  <c r="L14" i="8"/>
  <c r="L11" i="8"/>
  <c r="L8" i="8"/>
  <c r="I38" i="8"/>
  <c r="J38" i="8"/>
  <c r="K38" i="8"/>
  <c r="M38" i="8"/>
  <c r="N38" i="8"/>
  <c r="I35" i="8"/>
  <c r="J35" i="8"/>
  <c r="K35" i="8"/>
  <c r="M35" i="8"/>
  <c r="N35" i="8"/>
  <c r="O35" i="8"/>
  <c r="I32" i="8"/>
  <c r="J32" i="8"/>
  <c r="K32" i="8"/>
  <c r="M32" i="8"/>
  <c r="N32" i="8"/>
  <c r="O32" i="8"/>
  <c r="I29" i="8"/>
  <c r="J29" i="8"/>
  <c r="K29" i="8"/>
  <c r="M29" i="8"/>
  <c r="N29" i="8"/>
  <c r="O29" i="8"/>
  <c r="I26" i="8"/>
  <c r="J26" i="8"/>
  <c r="K26" i="8"/>
  <c r="M26" i="8"/>
  <c r="N26" i="8"/>
  <c r="O26" i="8"/>
  <c r="I23" i="8"/>
  <c r="J23" i="8"/>
  <c r="K23" i="8"/>
  <c r="M23" i="8"/>
  <c r="N23" i="8"/>
  <c r="O23" i="8"/>
  <c r="I20" i="8"/>
  <c r="J20" i="8"/>
  <c r="K20" i="8"/>
  <c r="M20" i="8"/>
  <c r="N20" i="8"/>
  <c r="O20" i="8"/>
  <c r="I17" i="8"/>
  <c r="J17" i="8"/>
  <c r="K17" i="8"/>
  <c r="M17" i="8"/>
  <c r="N17" i="8"/>
  <c r="O17" i="8"/>
  <c r="I11" i="8"/>
  <c r="J11" i="8"/>
  <c r="K11" i="8"/>
  <c r="M11" i="8"/>
  <c r="N11" i="8"/>
  <c r="O11" i="8"/>
  <c r="I14" i="8"/>
  <c r="J14" i="8"/>
  <c r="K14" i="8"/>
  <c r="M14" i="8"/>
  <c r="N14" i="8"/>
  <c r="O14" i="8"/>
  <c r="Y10" i="8"/>
  <c r="Y9" i="8"/>
  <c r="Y11" i="8" s="1"/>
  <c r="Y15" i="8"/>
  <c r="P82" i="8"/>
  <c r="P81" i="8"/>
  <c r="P83" i="8" s="1"/>
  <c r="P79" i="8"/>
  <c r="P78" i="8"/>
  <c r="P80" i="8"/>
  <c r="P76" i="8"/>
  <c r="P77" i="8" s="1"/>
  <c r="P75" i="8"/>
  <c r="P73" i="8"/>
  <c r="P74" i="8" s="1"/>
  <c r="P72" i="8"/>
  <c r="P70" i="8"/>
  <c r="P69" i="8"/>
  <c r="P71" i="8" s="1"/>
  <c r="P67" i="8"/>
  <c r="P66" i="8"/>
  <c r="P68" i="8"/>
  <c r="P64" i="8"/>
  <c r="P65" i="8" s="1"/>
  <c r="P63" i="8"/>
  <c r="P61" i="8"/>
  <c r="P62" i="8" s="1"/>
  <c r="P60" i="8"/>
  <c r="P58" i="8"/>
  <c r="P57" i="8"/>
  <c r="P59" i="8" s="1"/>
  <c r="P55" i="8"/>
  <c r="P54" i="8"/>
  <c r="P56" i="8"/>
  <c r="P52" i="8"/>
  <c r="P53" i="8" s="1"/>
  <c r="P51" i="8"/>
  <c r="W26" i="8"/>
  <c r="X32" i="8"/>
  <c r="V23" i="8"/>
  <c r="Y19" i="8"/>
  <c r="Y20" i="8" s="1"/>
  <c r="Y18" i="8"/>
  <c r="X20" i="8"/>
  <c r="W20" i="8"/>
  <c r="V20" i="8"/>
  <c r="U20" i="8"/>
  <c r="T20" i="8"/>
  <c r="E59" i="8"/>
  <c r="D59" i="8"/>
  <c r="C59" i="8"/>
  <c r="F59" i="8"/>
  <c r="G11" i="8"/>
  <c r="G14" i="8"/>
  <c r="P37" i="8"/>
  <c r="P36" i="8"/>
  <c r="P38" i="8" s="1"/>
  <c r="P34" i="8"/>
  <c r="P33" i="8"/>
  <c r="P35" i="8"/>
  <c r="P31" i="8"/>
  <c r="P30" i="8"/>
  <c r="P28" i="8"/>
  <c r="P29" i="8" s="1"/>
  <c r="P27" i="8"/>
  <c r="P25" i="8"/>
  <c r="P24" i="8"/>
  <c r="P26" i="8" s="1"/>
  <c r="P22" i="8"/>
  <c r="P21" i="8"/>
  <c r="P23" i="8"/>
  <c r="P19" i="8"/>
  <c r="P20" i="8" s="1"/>
  <c r="P18" i="8"/>
  <c r="P16" i="8"/>
  <c r="P15" i="8"/>
  <c r="P17" i="8"/>
  <c r="P13" i="8"/>
  <c r="P12" i="8"/>
  <c r="P14" i="8" s="1"/>
  <c r="P10" i="8"/>
  <c r="P11" i="8" s="1"/>
  <c r="P9" i="8"/>
  <c r="Y7" i="8"/>
  <c r="Y6" i="8"/>
  <c r="J44" i="8"/>
  <c r="G26" i="8"/>
  <c r="F38" i="8"/>
  <c r="E38" i="8"/>
  <c r="D38" i="8"/>
  <c r="N41" i="8"/>
  <c r="M41" i="8"/>
  <c r="K41" i="8"/>
  <c r="J41" i="8"/>
  <c r="I41" i="8"/>
  <c r="F41" i="8"/>
  <c r="E41" i="8"/>
  <c r="D41" i="8"/>
  <c r="G38" i="8"/>
  <c r="G35" i="8"/>
  <c r="G32" i="8"/>
  <c r="G29" i="8"/>
  <c r="G23" i="8"/>
  <c r="G20" i="8"/>
  <c r="G17" i="8"/>
  <c r="H59" i="8"/>
  <c r="I59" i="8"/>
  <c r="J59" i="8"/>
  <c r="L59" i="8"/>
  <c r="M59" i="8"/>
  <c r="N59" i="8"/>
  <c r="O59" i="8"/>
  <c r="K44" i="8"/>
  <c r="I44" i="8"/>
  <c r="F44" i="8"/>
  <c r="F35" i="8"/>
  <c r="F32" i="8"/>
  <c r="F29" i="8"/>
  <c r="F26" i="8"/>
  <c r="F23" i="8"/>
  <c r="E44" i="8"/>
  <c r="E35" i="8"/>
  <c r="E32" i="8"/>
  <c r="E29" i="8"/>
  <c r="E26" i="8"/>
  <c r="E23" i="8"/>
  <c r="D44" i="8"/>
  <c r="D35" i="8"/>
  <c r="D32" i="8"/>
  <c r="D29" i="8"/>
  <c r="D26" i="8"/>
  <c r="D23" i="8"/>
  <c r="Y12" i="8"/>
  <c r="Y33" i="8"/>
  <c r="Y21" i="8"/>
  <c r="Y24" i="8"/>
  <c r="Y27" i="8"/>
  <c r="Y30" i="8"/>
  <c r="Y36" i="8"/>
  <c r="Y13" i="8"/>
  <c r="Y16" i="8"/>
  <c r="Y17" i="8" s="1"/>
  <c r="Y34" i="8"/>
  <c r="Y22" i="8"/>
  <c r="Y23" i="8" s="1"/>
  <c r="Y25" i="8"/>
  <c r="Y28" i="8"/>
  <c r="Y29" i="8" s="1"/>
  <c r="Y31" i="8"/>
  <c r="Y37" i="8"/>
  <c r="Y38" i="8" s="1"/>
  <c r="W41" i="8"/>
  <c r="X41" i="8"/>
  <c r="U41" i="8"/>
  <c r="T41" i="8"/>
  <c r="X38" i="8"/>
  <c r="W38" i="8"/>
  <c r="V38" i="8"/>
  <c r="U38" i="8"/>
  <c r="T38" i="8"/>
  <c r="Y32" i="8"/>
  <c r="W32" i="8"/>
  <c r="V32" i="8"/>
  <c r="U32" i="8"/>
  <c r="T32" i="8"/>
  <c r="X29" i="8"/>
  <c r="W29" i="8"/>
  <c r="V29" i="8"/>
  <c r="U29" i="8"/>
  <c r="T29" i="8"/>
  <c r="Y26" i="8"/>
  <c r="X26" i="8"/>
  <c r="V26" i="8"/>
  <c r="U26" i="8"/>
  <c r="T26" i="8"/>
  <c r="X23" i="8"/>
  <c r="W23" i="8"/>
  <c r="U23" i="8"/>
  <c r="T23" i="8"/>
  <c r="Y35" i="8"/>
  <c r="X35" i="8"/>
  <c r="W35" i="8"/>
  <c r="V35" i="8"/>
  <c r="U35" i="8"/>
  <c r="T35" i="8"/>
  <c r="X17" i="8"/>
  <c r="W17" i="8"/>
  <c r="V17" i="8"/>
  <c r="U17" i="8"/>
  <c r="T17" i="8"/>
  <c r="Y14" i="8"/>
  <c r="X14" i="8"/>
  <c r="W14" i="8"/>
  <c r="V14" i="8"/>
  <c r="U14" i="8"/>
  <c r="T14" i="8"/>
  <c r="X11" i="8"/>
  <c r="W11" i="8"/>
  <c r="V11" i="8"/>
  <c r="U11" i="8"/>
  <c r="T11" i="8"/>
  <c r="X8" i="8"/>
  <c r="W8" i="8"/>
  <c r="V8" i="8"/>
  <c r="U8" i="8"/>
  <c r="T8" i="8"/>
  <c r="F20" i="8"/>
  <c r="E20" i="8"/>
  <c r="D20" i="8"/>
  <c r="F17" i="8"/>
  <c r="E17" i="8"/>
  <c r="D17" i="8"/>
  <c r="F14" i="8"/>
  <c r="E14" i="8"/>
  <c r="D14" i="8"/>
  <c r="F11" i="8"/>
  <c r="E11" i="8"/>
  <c r="D11" i="8"/>
  <c r="P7" i="8"/>
  <c r="P8" i="8" s="1"/>
  <c r="P6" i="8"/>
  <c r="F8" i="8"/>
  <c r="E8" i="8"/>
  <c r="D8" i="8"/>
  <c r="G41" i="9"/>
  <c r="P85" i="9"/>
  <c r="P86" i="9" s="1"/>
  <c r="P84" i="9"/>
  <c r="O86" i="9"/>
  <c r="N86" i="9"/>
  <c r="M86" i="9"/>
  <c r="L86" i="9"/>
  <c r="K86" i="9"/>
  <c r="J86" i="9"/>
  <c r="I86" i="9"/>
  <c r="H86" i="9"/>
  <c r="F86" i="9"/>
  <c r="E86" i="9"/>
  <c r="D86" i="9"/>
  <c r="C86" i="9"/>
  <c r="P82" i="9"/>
  <c r="P81" i="9"/>
  <c r="P83" i="9"/>
  <c r="O83" i="9"/>
  <c r="N83" i="9"/>
  <c r="M83" i="9"/>
  <c r="L83" i="9"/>
  <c r="K83" i="9"/>
  <c r="J83" i="9"/>
  <c r="I83" i="9"/>
  <c r="H83" i="9"/>
  <c r="F83" i="9"/>
  <c r="E83" i="9"/>
  <c r="D83" i="9"/>
  <c r="C83" i="9"/>
  <c r="E53" i="9"/>
  <c r="C56" i="9"/>
  <c r="E56" i="9"/>
  <c r="K56" i="9"/>
  <c r="C59" i="9"/>
  <c r="C62" i="9"/>
  <c r="C65" i="9"/>
  <c r="C68" i="9"/>
  <c r="C71" i="9"/>
  <c r="M65" i="9"/>
  <c r="P73" i="9"/>
  <c r="P72" i="9"/>
  <c r="O74" i="9"/>
  <c r="N74" i="9"/>
  <c r="M74" i="9"/>
  <c r="L74" i="9"/>
  <c r="K74" i="9"/>
  <c r="J74" i="9"/>
  <c r="I74" i="9"/>
  <c r="I89" i="9" s="1"/>
  <c r="H74" i="9"/>
  <c r="F74" i="9"/>
  <c r="E74" i="9"/>
  <c r="D74" i="9"/>
  <c r="D89" i="9" s="1"/>
  <c r="C74" i="9"/>
  <c r="C80" i="9"/>
  <c r="C77" i="9"/>
  <c r="K42" i="9"/>
  <c r="K43" i="9"/>
  <c r="K44" i="9"/>
  <c r="P40" i="9"/>
  <c r="P39" i="9"/>
  <c r="P41" i="9" s="1"/>
  <c r="O41" i="9"/>
  <c r="N41" i="9"/>
  <c r="M41" i="9"/>
  <c r="L41" i="9"/>
  <c r="K41" i="9"/>
  <c r="J41" i="9"/>
  <c r="I41" i="9"/>
  <c r="H41" i="9"/>
  <c r="F41" i="9"/>
  <c r="E41" i="9"/>
  <c r="D41" i="9"/>
  <c r="C41" i="9"/>
  <c r="O38" i="9"/>
  <c r="O35" i="9"/>
  <c r="O32" i="9"/>
  <c r="L43" i="9"/>
  <c r="L42" i="9"/>
  <c r="P42" i="9" s="1"/>
  <c r="L38" i="9"/>
  <c r="L35" i="9"/>
  <c r="L32" i="9"/>
  <c r="L29" i="9"/>
  <c r="L26" i="9"/>
  <c r="L23" i="9"/>
  <c r="L20" i="9"/>
  <c r="L17" i="9"/>
  <c r="L14" i="9"/>
  <c r="L11" i="9"/>
  <c r="L8" i="9"/>
  <c r="C43" i="9"/>
  <c r="C44" i="9" s="1"/>
  <c r="C42" i="9"/>
  <c r="C38" i="9"/>
  <c r="C35" i="9"/>
  <c r="C32" i="9"/>
  <c r="C29" i="9"/>
  <c r="C26" i="9"/>
  <c r="C23" i="9"/>
  <c r="C20" i="9"/>
  <c r="C17" i="9"/>
  <c r="C14" i="9"/>
  <c r="C11" i="9"/>
  <c r="C8" i="9"/>
  <c r="H43" i="9"/>
  <c r="H44" i="9" s="1"/>
  <c r="H42" i="9"/>
  <c r="H38" i="9"/>
  <c r="H35" i="9"/>
  <c r="H32" i="9"/>
  <c r="H29" i="9"/>
  <c r="H26" i="9"/>
  <c r="H23" i="9"/>
  <c r="H20" i="9"/>
  <c r="H17" i="9"/>
  <c r="H14" i="9"/>
  <c r="H11" i="9"/>
  <c r="H8" i="9"/>
  <c r="Y40" i="9"/>
  <c r="Y39" i="9"/>
  <c r="Y41" i="9" s="1"/>
  <c r="X41" i="9"/>
  <c r="W41" i="9"/>
  <c r="V41" i="9"/>
  <c r="U41" i="9"/>
  <c r="T41" i="9"/>
  <c r="X43" i="9"/>
  <c r="X44" i="9" s="1"/>
  <c r="X42" i="9"/>
  <c r="W43" i="9"/>
  <c r="W42" i="9"/>
  <c r="W44" i="9"/>
  <c r="V43" i="9"/>
  <c r="V42" i="9"/>
  <c r="V44" i="9" s="1"/>
  <c r="U43" i="9"/>
  <c r="Y43" i="9" s="1"/>
  <c r="U42" i="9"/>
  <c r="T43" i="9"/>
  <c r="T42" i="9"/>
  <c r="X38" i="9"/>
  <c r="W38" i="9"/>
  <c r="V38" i="9"/>
  <c r="U38" i="9"/>
  <c r="T38" i="9"/>
  <c r="W32" i="9"/>
  <c r="X29" i="9"/>
  <c r="K29" i="9"/>
  <c r="J29" i="9"/>
  <c r="V23" i="9"/>
  <c r="G20" i="9"/>
  <c r="N20" i="9"/>
  <c r="K11" i="9"/>
  <c r="O80" i="9"/>
  <c r="N80" i="9"/>
  <c r="M80" i="9"/>
  <c r="M89" i="9" s="1"/>
  <c r="L80" i="9"/>
  <c r="K80" i="9"/>
  <c r="J80" i="9"/>
  <c r="I80" i="9"/>
  <c r="H80" i="9"/>
  <c r="F80" i="9"/>
  <c r="E80" i="9"/>
  <c r="D80" i="9"/>
  <c r="O77" i="9"/>
  <c r="N77" i="9"/>
  <c r="M77" i="9"/>
  <c r="L77" i="9"/>
  <c r="K77" i="9"/>
  <c r="J77" i="9"/>
  <c r="I77" i="9"/>
  <c r="H77" i="9"/>
  <c r="F77" i="9"/>
  <c r="E77" i="9"/>
  <c r="D77" i="9"/>
  <c r="O71" i="9"/>
  <c r="O89" i="9" s="1"/>
  <c r="N71" i="9"/>
  <c r="M71" i="9"/>
  <c r="L71" i="9"/>
  <c r="K71" i="9"/>
  <c r="J71" i="9"/>
  <c r="I71" i="9"/>
  <c r="H71" i="9"/>
  <c r="F71" i="9"/>
  <c r="E71" i="9"/>
  <c r="D71" i="9"/>
  <c r="O68" i="9"/>
  <c r="N68" i="9"/>
  <c r="M68" i="9"/>
  <c r="L68" i="9"/>
  <c r="K68" i="9"/>
  <c r="J68" i="9"/>
  <c r="I68" i="9"/>
  <c r="H68" i="9"/>
  <c r="F68" i="9"/>
  <c r="E68" i="9"/>
  <c r="D68" i="9"/>
  <c r="O65" i="9"/>
  <c r="N65" i="9"/>
  <c r="L65" i="9"/>
  <c r="K65" i="9"/>
  <c r="J65" i="9"/>
  <c r="I65" i="9"/>
  <c r="F65" i="9"/>
  <c r="E65" i="9"/>
  <c r="D65" i="9"/>
  <c r="O62" i="9"/>
  <c r="N62" i="9"/>
  <c r="N89" i="9" s="1"/>
  <c r="M62" i="9"/>
  <c r="L62" i="9"/>
  <c r="K62" i="9"/>
  <c r="J62" i="9"/>
  <c r="I62" i="9"/>
  <c r="H62" i="9"/>
  <c r="F62" i="9"/>
  <c r="E62" i="9"/>
  <c r="E89" i="9" s="1"/>
  <c r="D62" i="9"/>
  <c r="O59" i="9"/>
  <c r="N59" i="9"/>
  <c r="M59" i="9"/>
  <c r="L59" i="9"/>
  <c r="K59" i="9"/>
  <c r="J59" i="9"/>
  <c r="I59" i="9"/>
  <c r="H59" i="9"/>
  <c r="F59" i="9"/>
  <c r="E59" i="9"/>
  <c r="D59" i="9"/>
  <c r="O56" i="9"/>
  <c r="N56" i="9"/>
  <c r="M56" i="9"/>
  <c r="L56" i="9"/>
  <c r="L89" i="9" s="1"/>
  <c r="J56" i="9"/>
  <c r="I56" i="9"/>
  <c r="H56" i="9"/>
  <c r="F56" i="9"/>
  <c r="D56" i="9"/>
  <c r="J53" i="9"/>
  <c r="K53" i="9"/>
  <c r="D43" i="9"/>
  <c r="E43" i="9"/>
  <c r="F43" i="9"/>
  <c r="G43" i="9"/>
  <c r="I43" i="9"/>
  <c r="I44" i="9" s="1"/>
  <c r="J43" i="9"/>
  <c r="N43" i="9"/>
  <c r="N44" i="9" s="1"/>
  <c r="M43" i="9"/>
  <c r="O43" i="9"/>
  <c r="O44" i="9" s="1"/>
  <c r="C88" i="9"/>
  <c r="D88" i="9"/>
  <c r="E88" i="9"/>
  <c r="P88" i="9" s="1"/>
  <c r="F88" i="9"/>
  <c r="H88" i="9"/>
  <c r="I88" i="9"/>
  <c r="J88" i="9"/>
  <c r="K88" i="9"/>
  <c r="L88" i="9"/>
  <c r="M88" i="9"/>
  <c r="N88" i="9"/>
  <c r="O88" i="9"/>
  <c r="D42" i="9"/>
  <c r="E42" i="9"/>
  <c r="F42" i="9"/>
  <c r="G42" i="9"/>
  <c r="G44" i="9" s="1"/>
  <c r="I42" i="9"/>
  <c r="J42" i="9"/>
  <c r="J44" i="9" s="1"/>
  <c r="N42" i="9"/>
  <c r="O42" i="9"/>
  <c r="M42" i="9"/>
  <c r="C87" i="9"/>
  <c r="D87" i="9"/>
  <c r="E87" i="9"/>
  <c r="F87" i="9"/>
  <c r="H87" i="9"/>
  <c r="I87" i="9"/>
  <c r="J87" i="9"/>
  <c r="K87" i="9"/>
  <c r="L87" i="9"/>
  <c r="M87" i="9"/>
  <c r="N87" i="9"/>
  <c r="O87" i="9"/>
  <c r="M44" i="9"/>
  <c r="O53" i="9"/>
  <c r="N53" i="9"/>
  <c r="M53" i="9"/>
  <c r="L53" i="9"/>
  <c r="J89" i="9"/>
  <c r="I53" i="9"/>
  <c r="H53" i="9"/>
  <c r="H89" i="9"/>
  <c r="D53" i="9"/>
  <c r="F53" i="9"/>
  <c r="C89" i="9"/>
  <c r="K23" i="9"/>
  <c r="I38" i="9"/>
  <c r="J38" i="9"/>
  <c r="K38" i="9"/>
  <c r="M38" i="9"/>
  <c r="N38" i="9"/>
  <c r="I35" i="9"/>
  <c r="J35" i="9"/>
  <c r="K35" i="9"/>
  <c r="M35" i="9"/>
  <c r="N35" i="9"/>
  <c r="I32" i="9"/>
  <c r="J32" i="9"/>
  <c r="K32" i="9"/>
  <c r="M32" i="9"/>
  <c r="N32" i="9"/>
  <c r="I29" i="9"/>
  <c r="M29" i="9"/>
  <c r="N29" i="9"/>
  <c r="O29" i="9"/>
  <c r="I26" i="9"/>
  <c r="J26" i="9"/>
  <c r="K26" i="9"/>
  <c r="M26" i="9"/>
  <c r="N26" i="9"/>
  <c r="O26" i="9"/>
  <c r="I23" i="9"/>
  <c r="J23" i="9"/>
  <c r="M23" i="9"/>
  <c r="N23" i="9"/>
  <c r="O23" i="9"/>
  <c r="I20" i="9"/>
  <c r="J20" i="9"/>
  <c r="K20" i="9"/>
  <c r="M20" i="9"/>
  <c r="O20" i="9"/>
  <c r="I17" i="9"/>
  <c r="J17" i="9"/>
  <c r="K17" i="9"/>
  <c r="M17" i="9"/>
  <c r="N17" i="9"/>
  <c r="O17" i="9"/>
  <c r="I11" i="9"/>
  <c r="J11" i="9"/>
  <c r="M11" i="9"/>
  <c r="N11" i="9"/>
  <c r="O11" i="9"/>
  <c r="I14" i="9"/>
  <c r="J14" i="9"/>
  <c r="K14" i="9"/>
  <c r="M14" i="9"/>
  <c r="N14" i="9"/>
  <c r="O14" i="9"/>
  <c r="Y10" i="9"/>
  <c r="Y9" i="9"/>
  <c r="Y11" i="9" s="1"/>
  <c r="Y15" i="9"/>
  <c r="P79" i="9"/>
  <c r="P78" i="9"/>
  <c r="P76" i="9"/>
  <c r="P77" i="9" s="1"/>
  <c r="P75" i="9"/>
  <c r="P70" i="9"/>
  <c r="P69" i="9"/>
  <c r="P71" i="9" s="1"/>
  <c r="P67" i="9"/>
  <c r="P66" i="9"/>
  <c r="P68" i="9"/>
  <c r="P64" i="9"/>
  <c r="P65" i="9" s="1"/>
  <c r="P63" i="9"/>
  <c r="P61" i="9"/>
  <c r="P60" i="9"/>
  <c r="P62" i="9"/>
  <c r="P58" i="9"/>
  <c r="P57" i="9"/>
  <c r="P59" i="9" s="1"/>
  <c r="P55" i="9"/>
  <c r="P56" i="9" s="1"/>
  <c r="P54" i="9"/>
  <c r="P52" i="9"/>
  <c r="P51" i="9"/>
  <c r="W26" i="9"/>
  <c r="X32" i="9"/>
  <c r="Y19" i="9"/>
  <c r="Y18" i="9"/>
  <c r="Y20" i="9" s="1"/>
  <c r="X20" i="9"/>
  <c r="W20" i="9"/>
  <c r="V20" i="9"/>
  <c r="U20" i="9"/>
  <c r="T20" i="9"/>
  <c r="G11" i="9"/>
  <c r="G14" i="9"/>
  <c r="P37" i="9"/>
  <c r="P38" i="9" s="1"/>
  <c r="P36" i="9"/>
  <c r="P34" i="9"/>
  <c r="P35" i="9" s="1"/>
  <c r="P33" i="9"/>
  <c r="P31" i="9"/>
  <c r="P30" i="9"/>
  <c r="P32" i="9"/>
  <c r="P28" i="9"/>
  <c r="P27" i="9"/>
  <c r="P29" i="9" s="1"/>
  <c r="P25" i="9"/>
  <c r="P24" i="9"/>
  <c r="P26" i="9"/>
  <c r="P22" i="9"/>
  <c r="P21" i="9"/>
  <c r="P19" i="9"/>
  <c r="P20" i="9" s="1"/>
  <c r="P18" i="9"/>
  <c r="P16" i="9"/>
  <c r="P15" i="9"/>
  <c r="P17" i="9" s="1"/>
  <c r="P13" i="9"/>
  <c r="P12" i="9"/>
  <c r="P14" i="9"/>
  <c r="P10" i="9"/>
  <c r="P11" i="9" s="1"/>
  <c r="P9" i="9"/>
  <c r="Y7" i="9"/>
  <c r="Y6" i="9"/>
  <c r="Y8" i="9"/>
  <c r="G26" i="9"/>
  <c r="F38" i="9"/>
  <c r="E38" i="9"/>
  <c r="D38" i="9"/>
  <c r="G38" i="9"/>
  <c r="G35" i="9"/>
  <c r="G32" i="9"/>
  <c r="G29" i="9"/>
  <c r="G23" i="9"/>
  <c r="G17" i="9"/>
  <c r="F44" i="9"/>
  <c r="F35" i="9"/>
  <c r="F32" i="9"/>
  <c r="F29" i="9"/>
  <c r="F26" i="9"/>
  <c r="F23" i="9"/>
  <c r="E44" i="9"/>
  <c r="E35" i="9"/>
  <c r="E32" i="9"/>
  <c r="E29" i="9"/>
  <c r="E26" i="9"/>
  <c r="E23" i="9"/>
  <c r="D35" i="9"/>
  <c r="D32" i="9"/>
  <c r="D29" i="9"/>
  <c r="D26" i="9"/>
  <c r="D23" i="9"/>
  <c r="Y12" i="9"/>
  <c r="Y14" i="9" s="1"/>
  <c r="Y33" i="9"/>
  <c r="Y21" i="9"/>
  <c r="Y24" i="9"/>
  <c r="Y27" i="9"/>
  <c r="Y30" i="9"/>
  <c r="Y36" i="9"/>
  <c r="Y13" i="9"/>
  <c r="Y16" i="9"/>
  <c r="Y34" i="9"/>
  <c r="Y22" i="9"/>
  <c r="Y23" i="9" s="1"/>
  <c r="Y25" i="9"/>
  <c r="Y28" i="9"/>
  <c r="Y29" i="9" s="1"/>
  <c r="Y31" i="9"/>
  <c r="Y37" i="9"/>
  <c r="Y38" i="9" s="1"/>
  <c r="X8" i="9"/>
  <c r="W8" i="9"/>
  <c r="V8" i="9"/>
  <c r="U8" i="9"/>
  <c r="T8" i="9"/>
  <c r="Y32" i="9"/>
  <c r="V32" i="9"/>
  <c r="U32" i="9"/>
  <c r="T32" i="9"/>
  <c r="W29" i="9"/>
  <c r="V29" i="9"/>
  <c r="U29" i="9"/>
  <c r="T29" i="9"/>
  <c r="Y26" i="9"/>
  <c r="X26" i="9"/>
  <c r="V26" i="9"/>
  <c r="U26" i="9"/>
  <c r="T26" i="9"/>
  <c r="X23" i="9"/>
  <c r="W23" i="9"/>
  <c r="U23" i="9"/>
  <c r="T23" i="9"/>
  <c r="Y35" i="9"/>
  <c r="X35" i="9"/>
  <c r="W35" i="9"/>
  <c r="V35" i="9"/>
  <c r="U35" i="9"/>
  <c r="T35" i="9"/>
  <c r="Y17" i="9"/>
  <c r="X17" i="9"/>
  <c r="W17" i="9"/>
  <c r="V17" i="9"/>
  <c r="U17" i="9"/>
  <c r="T17" i="9"/>
  <c r="X14" i="9"/>
  <c r="W14" i="9"/>
  <c r="V14" i="9"/>
  <c r="U14" i="9"/>
  <c r="T14" i="9"/>
  <c r="X11" i="9"/>
  <c r="W11" i="9"/>
  <c r="V11" i="9"/>
  <c r="U11" i="9"/>
  <c r="T11" i="9"/>
  <c r="F20" i="9"/>
  <c r="E20" i="9"/>
  <c r="D20" i="9"/>
  <c r="F17" i="9"/>
  <c r="E17" i="9"/>
  <c r="D17" i="9"/>
  <c r="F14" i="9"/>
  <c r="E14" i="9"/>
  <c r="D14" i="9"/>
  <c r="F11" i="9"/>
  <c r="E11" i="9"/>
  <c r="D11" i="9"/>
  <c r="P7" i="9"/>
  <c r="P8" i="9" s="1"/>
  <c r="P6" i="9"/>
  <c r="F8" i="9"/>
  <c r="E8" i="9"/>
  <c r="D8" i="9"/>
  <c r="O11" i="10"/>
  <c r="D88" i="10"/>
  <c r="D89" i="10" s="1"/>
  <c r="D87" i="10"/>
  <c r="E88" i="10"/>
  <c r="E87" i="10"/>
  <c r="E89" i="10" s="1"/>
  <c r="F88" i="10"/>
  <c r="F89" i="10" s="1"/>
  <c r="F87" i="10"/>
  <c r="G89" i="10"/>
  <c r="H88" i="10"/>
  <c r="H89" i="10" s="1"/>
  <c r="H87" i="10"/>
  <c r="I88" i="10"/>
  <c r="I87" i="10"/>
  <c r="J88" i="10"/>
  <c r="J87" i="10"/>
  <c r="J89" i="10"/>
  <c r="K88" i="10"/>
  <c r="K87" i="10"/>
  <c r="K89" i="10" s="1"/>
  <c r="L88" i="10"/>
  <c r="L87" i="10"/>
  <c r="L89" i="10"/>
  <c r="M88" i="10"/>
  <c r="M89" i="10" s="1"/>
  <c r="M87" i="10"/>
  <c r="N88" i="10"/>
  <c r="N89" i="10" s="1"/>
  <c r="N87" i="10"/>
  <c r="O88" i="10"/>
  <c r="O87" i="10"/>
  <c r="O89" i="10" s="1"/>
  <c r="C88" i="10"/>
  <c r="C87" i="10"/>
  <c r="C41" i="10"/>
  <c r="C38" i="10"/>
  <c r="C35" i="10"/>
  <c r="C32" i="10"/>
  <c r="C29" i="10"/>
  <c r="C26" i="10"/>
  <c r="C23" i="10"/>
  <c r="C20" i="10"/>
  <c r="C17" i="10"/>
  <c r="C14" i="10"/>
  <c r="C11" i="10"/>
  <c r="C8" i="10"/>
  <c r="O38" i="10"/>
  <c r="O35" i="10"/>
  <c r="O32" i="10"/>
  <c r="O29" i="10"/>
  <c r="O26" i="10"/>
  <c r="O23" i="10"/>
  <c r="O20" i="10"/>
  <c r="O17" i="10"/>
  <c r="O14" i="10"/>
  <c r="O53" i="10"/>
  <c r="C53" i="10"/>
  <c r="O8" i="10"/>
  <c r="N8" i="10"/>
  <c r="M8" i="10"/>
  <c r="K8" i="10"/>
  <c r="J8" i="10"/>
  <c r="I8" i="10"/>
  <c r="G8" i="10"/>
  <c r="Y25" i="10"/>
  <c r="Y24" i="10"/>
  <c r="Y7" i="10"/>
  <c r="Y6" i="10"/>
  <c r="G41" i="10"/>
  <c r="P85" i="10"/>
  <c r="P84" i="10"/>
  <c r="P86" i="10" s="1"/>
  <c r="O86" i="10"/>
  <c r="N86" i="10"/>
  <c r="M86" i="10"/>
  <c r="L86" i="10"/>
  <c r="K86" i="10"/>
  <c r="J86" i="10"/>
  <c r="I86" i="10"/>
  <c r="H86" i="10"/>
  <c r="F86" i="10"/>
  <c r="E86" i="10"/>
  <c r="D86" i="10"/>
  <c r="C86" i="10"/>
  <c r="P82" i="10"/>
  <c r="P83" i="10" s="1"/>
  <c r="P81" i="10"/>
  <c r="O83" i="10"/>
  <c r="N83" i="10"/>
  <c r="M83" i="10"/>
  <c r="L83" i="10"/>
  <c r="K83" i="10"/>
  <c r="J83" i="10"/>
  <c r="I83" i="10"/>
  <c r="H83" i="10"/>
  <c r="F83" i="10"/>
  <c r="E83" i="10"/>
  <c r="D83" i="10"/>
  <c r="C83" i="10"/>
  <c r="E53" i="10"/>
  <c r="C56" i="10"/>
  <c r="E56" i="10"/>
  <c r="K56" i="10"/>
  <c r="C59" i="10"/>
  <c r="C62" i="10"/>
  <c r="C65" i="10"/>
  <c r="C68" i="10"/>
  <c r="C71" i="10"/>
  <c r="M65" i="10"/>
  <c r="P73" i="10"/>
  <c r="P72" i="10"/>
  <c r="P74" i="10" s="1"/>
  <c r="O74" i="10"/>
  <c r="N74" i="10"/>
  <c r="M74" i="10"/>
  <c r="L74" i="10"/>
  <c r="K74" i="10"/>
  <c r="J74" i="10"/>
  <c r="I74" i="10"/>
  <c r="H74" i="10"/>
  <c r="F74" i="10"/>
  <c r="E74" i="10"/>
  <c r="D74" i="10"/>
  <c r="C74" i="10"/>
  <c r="C80" i="10"/>
  <c r="C77" i="10"/>
  <c r="K42" i="10"/>
  <c r="K43" i="10"/>
  <c r="K44" i="10"/>
  <c r="P40" i="10"/>
  <c r="P39" i="10"/>
  <c r="P41" i="10" s="1"/>
  <c r="O41" i="10"/>
  <c r="N41" i="10"/>
  <c r="M41" i="10"/>
  <c r="L41" i="10"/>
  <c r="K41" i="10"/>
  <c r="J41" i="10"/>
  <c r="I41" i="10"/>
  <c r="H41" i="10"/>
  <c r="F41" i="10"/>
  <c r="E41" i="10"/>
  <c r="D41" i="10"/>
  <c r="L43" i="10"/>
  <c r="L44" i="10" s="1"/>
  <c r="L42" i="10"/>
  <c r="L38" i="10"/>
  <c r="L35" i="10"/>
  <c r="L32" i="10"/>
  <c r="L29" i="10"/>
  <c r="L26" i="10"/>
  <c r="L23" i="10"/>
  <c r="L20" i="10"/>
  <c r="L17" i="10"/>
  <c r="L14" i="10"/>
  <c r="L11" i="10"/>
  <c r="L8" i="10"/>
  <c r="C43" i="10"/>
  <c r="C42" i="10"/>
  <c r="P42" i="10" s="1"/>
  <c r="H43" i="10"/>
  <c r="H44" i="10" s="1"/>
  <c r="H42" i="10"/>
  <c r="H38" i="10"/>
  <c r="H35" i="10"/>
  <c r="H32" i="10"/>
  <c r="H29" i="10"/>
  <c r="H26" i="10"/>
  <c r="H23" i="10"/>
  <c r="H20" i="10"/>
  <c r="H17" i="10"/>
  <c r="H14" i="10"/>
  <c r="H11" i="10"/>
  <c r="H8" i="10"/>
  <c r="Y40" i="10"/>
  <c r="Y39" i="10"/>
  <c r="Y41" i="10"/>
  <c r="X41" i="10"/>
  <c r="W41" i="10"/>
  <c r="V41" i="10"/>
  <c r="U41" i="10"/>
  <c r="T41" i="10"/>
  <c r="X43" i="10"/>
  <c r="X42" i="10"/>
  <c r="X44" i="10"/>
  <c r="W43" i="10"/>
  <c r="W44" i="10" s="1"/>
  <c r="W42" i="10"/>
  <c r="V43" i="10"/>
  <c r="V44" i="10" s="1"/>
  <c r="V42" i="10"/>
  <c r="U43" i="10"/>
  <c r="U42" i="10"/>
  <c r="T43" i="10"/>
  <c r="Y43" i="10" s="1"/>
  <c r="T42" i="10"/>
  <c r="X38" i="10"/>
  <c r="W38" i="10"/>
  <c r="V38" i="10"/>
  <c r="U38" i="10"/>
  <c r="T38" i="10"/>
  <c r="W32" i="10"/>
  <c r="X29" i="10"/>
  <c r="K29" i="10"/>
  <c r="J29" i="10"/>
  <c r="V23" i="10"/>
  <c r="G20" i="10"/>
  <c r="N20" i="10"/>
  <c r="K11" i="10"/>
  <c r="O80" i="10"/>
  <c r="N80" i="10"/>
  <c r="M80" i="10"/>
  <c r="L80" i="10"/>
  <c r="K80" i="10"/>
  <c r="J80" i="10"/>
  <c r="I80" i="10"/>
  <c r="H80" i="10"/>
  <c r="F80" i="10"/>
  <c r="E80" i="10"/>
  <c r="D80" i="10"/>
  <c r="O77" i="10"/>
  <c r="N77" i="10"/>
  <c r="M77" i="10"/>
  <c r="L77" i="10"/>
  <c r="K77" i="10"/>
  <c r="J77" i="10"/>
  <c r="I77" i="10"/>
  <c r="H77" i="10"/>
  <c r="F77" i="10"/>
  <c r="E77" i="10"/>
  <c r="D77" i="10"/>
  <c r="O71" i="10"/>
  <c r="N71" i="10"/>
  <c r="M71" i="10"/>
  <c r="L71" i="10"/>
  <c r="K71" i="10"/>
  <c r="J71" i="10"/>
  <c r="I71" i="10"/>
  <c r="H71" i="10"/>
  <c r="F71" i="10"/>
  <c r="E71" i="10"/>
  <c r="D71" i="10"/>
  <c r="O68" i="10"/>
  <c r="N68" i="10"/>
  <c r="M68" i="10"/>
  <c r="L68" i="10"/>
  <c r="K68" i="10"/>
  <c r="J68" i="10"/>
  <c r="I68" i="10"/>
  <c r="H68" i="10"/>
  <c r="F68" i="10"/>
  <c r="E68" i="10"/>
  <c r="D68" i="10"/>
  <c r="O65" i="10"/>
  <c r="N65" i="10"/>
  <c r="L65" i="10"/>
  <c r="K65" i="10"/>
  <c r="J65" i="10"/>
  <c r="I65" i="10"/>
  <c r="F65" i="10"/>
  <c r="E65" i="10"/>
  <c r="D65" i="10"/>
  <c r="O62" i="10"/>
  <c r="N62" i="10"/>
  <c r="M62" i="10"/>
  <c r="L62" i="10"/>
  <c r="K62" i="10"/>
  <c r="J62" i="10"/>
  <c r="I62" i="10"/>
  <c r="H62" i="10"/>
  <c r="F62" i="10"/>
  <c r="E62" i="10"/>
  <c r="D62" i="10"/>
  <c r="O59" i="10"/>
  <c r="N59" i="10"/>
  <c r="M59" i="10"/>
  <c r="L59" i="10"/>
  <c r="K59" i="10"/>
  <c r="J59" i="10"/>
  <c r="I59" i="10"/>
  <c r="H59" i="10"/>
  <c r="F59" i="10"/>
  <c r="E59" i="10"/>
  <c r="D59" i="10"/>
  <c r="O56" i="10"/>
  <c r="N56" i="10"/>
  <c r="M56" i="10"/>
  <c r="L56" i="10"/>
  <c r="J56" i="10"/>
  <c r="I56" i="10"/>
  <c r="H56" i="10"/>
  <c r="F56" i="10"/>
  <c r="D56" i="10"/>
  <c r="J53" i="10"/>
  <c r="K53" i="10"/>
  <c r="D43" i="10"/>
  <c r="E43" i="10"/>
  <c r="F43" i="10"/>
  <c r="G43" i="10"/>
  <c r="P43" i="10" s="1"/>
  <c r="I43" i="10"/>
  <c r="J43" i="10"/>
  <c r="M43" i="10"/>
  <c r="N43" i="10"/>
  <c r="N44" i="10" s="1"/>
  <c r="O43" i="10"/>
  <c r="D42" i="10"/>
  <c r="E42" i="10"/>
  <c r="F42" i="10"/>
  <c r="G42" i="10"/>
  <c r="I42" i="10"/>
  <c r="J42" i="10"/>
  <c r="M42" i="10"/>
  <c r="N42" i="10"/>
  <c r="O42" i="10"/>
  <c r="M44" i="10"/>
  <c r="O44" i="10"/>
  <c r="N53" i="10"/>
  <c r="M53" i="10"/>
  <c r="L53" i="10"/>
  <c r="I53" i="10"/>
  <c r="H53" i="10"/>
  <c r="D53" i="10"/>
  <c r="F53" i="10"/>
  <c r="K23" i="10"/>
  <c r="I38" i="10"/>
  <c r="J38" i="10"/>
  <c r="K38" i="10"/>
  <c r="M38" i="10"/>
  <c r="N38" i="10"/>
  <c r="I35" i="10"/>
  <c r="J35" i="10"/>
  <c r="K35" i="10"/>
  <c r="M35" i="10"/>
  <c r="N35" i="10"/>
  <c r="I32" i="10"/>
  <c r="J32" i="10"/>
  <c r="K32" i="10"/>
  <c r="M32" i="10"/>
  <c r="N32" i="10"/>
  <c r="I29" i="10"/>
  <c r="M29" i="10"/>
  <c r="N29" i="10"/>
  <c r="I26" i="10"/>
  <c r="J26" i="10"/>
  <c r="K26" i="10"/>
  <c r="M26" i="10"/>
  <c r="N26" i="10"/>
  <c r="I23" i="10"/>
  <c r="J23" i="10"/>
  <c r="M23" i="10"/>
  <c r="N23" i="10"/>
  <c r="I20" i="10"/>
  <c r="J20" i="10"/>
  <c r="K20" i="10"/>
  <c r="M20" i="10"/>
  <c r="I17" i="10"/>
  <c r="J17" i="10"/>
  <c r="K17" i="10"/>
  <c r="M17" i="10"/>
  <c r="N17" i="10"/>
  <c r="I11" i="10"/>
  <c r="J11" i="10"/>
  <c r="M11" i="10"/>
  <c r="N11" i="10"/>
  <c r="I14" i="10"/>
  <c r="J14" i="10"/>
  <c r="K14" i="10"/>
  <c r="M14" i="10"/>
  <c r="N14" i="10"/>
  <c r="Y10" i="10"/>
  <c r="Y9" i="10"/>
  <c r="Y15" i="10"/>
  <c r="Y11" i="10"/>
  <c r="P79" i="10"/>
  <c r="P78" i="10"/>
  <c r="P80" i="10"/>
  <c r="P76" i="10"/>
  <c r="P77" i="10" s="1"/>
  <c r="P75" i="10"/>
  <c r="P70" i="10"/>
  <c r="P71" i="10" s="1"/>
  <c r="P69" i="10"/>
  <c r="P67" i="10"/>
  <c r="P66" i="10"/>
  <c r="P68" i="10"/>
  <c r="P64" i="10"/>
  <c r="P63" i="10"/>
  <c r="P65" i="10"/>
  <c r="P61" i="10"/>
  <c r="P62" i="10" s="1"/>
  <c r="P60" i="10"/>
  <c r="P58" i="10"/>
  <c r="P59" i="10" s="1"/>
  <c r="P57" i="10"/>
  <c r="P55" i="10"/>
  <c r="P54" i="10"/>
  <c r="P56" i="10"/>
  <c r="P52" i="10"/>
  <c r="P51" i="10"/>
  <c r="P53" i="10"/>
  <c r="W26" i="10"/>
  <c r="X32" i="10"/>
  <c r="Y19" i="10"/>
  <c r="Y18" i="10"/>
  <c r="Y20" i="10"/>
  <c r="X20" i="10"/>
  <c r="W20" i="10"/>
  <c r="V20" i="10"/>
  <c r="U20" i="10"/>
  <c r="T20" i="10"/>
  <c r="G11" i="10"/>
  <c r="G14" i="10"/>
  <c r="P37" i="10"/>
  <c r="P36" i="10"/>
  <c r="P38" i="10"/>
  <c r="P34" i="10"/>
  <c r="P35" i="10" s="1"/>
  <c r="P33" i="10"/>
  <c r="P31" i="10"/>
  <c r="P32" i="10" s="1"/>
  <c r="P30" i="10"/>
  <c r="P28" i="10"/>
  <c r="P27" i="10"/>
  <c r="P29" i="10"/>
  <c r="P25" i="10"/>
  <c r="P24" i="10"/>
  <c r="P26" i="10"/>
  <c r="P22" i="10"/>
  <c r="P23" i="10" s="1"/>
  <c r="P21" i="10"/>
  <c r="P19" i="10"/>
  <c r="P20" i="10" s="1"/>
  <c r="P18" i="10"/>
  <c r="P16" i="10"/>
  <c r="P15" i="10"/>
  <c r="P17" i="10"/>
  <c r="P13" i="10"/>
  <c r="P12" i="10"/>
  <c r="P14" i="10"/>
  <c r="P10" i="10"/>
  <c r="P11" i="10" s="1"/>
  <c r="P9" i="10"/>
  <c r="Y8" i="10"/>
  <c r="J44" i="10"/>
  <c r="G26" i="10"/>
  <c r="F38" i="10"/>
  <c r="E38" i="10"/>
  <c r="D38" i="10"/>
  <c r="G38" i="10"/>
  <c r="G35" i="10"/>
  <c r="G32" i="10"/>
  <c r="G29" i="10"/>
  <c r="G23" i="10"/>
  <c r="G17" i="10"/>
  <c r="I44" i="10"/>
  <c r="F44" i="10"/>
  <c r="F35" i="10"/>
  <c r="F32" i="10"/>
  <c r="F29" i="10"/>
  <c r="F26" i="10"/>
  <c r="F23" i="10"/>
  <c r="E44" i="10"/>
  <c r="E35" i="10"/>
  <c r="E32" i="10"/>
  <c r="E29" i="10"/>
  <c r="E26" i="10"/>
  <c r="E23" i="10"/>
  <c r="D44" i="10"/>
  <c r="D35" i="10"/>
  <c r="D32" i="10"/>
  <c r="D29" i="10"/>
  <c r="D26" i="10"/>
  <c r="D23" i="10"/>
  <c r="Y12" i="10"/>
  <c r="Y14" i="10" s="1"/>
  <c r="Y33" i="10"/>
  <c r="Y21" i="10"/>
  <c r="Y27" i="10"/>
  <c r="Y30" i="10"/>
  <c r="Y32" i="10" s="1"/>
  <c r="Y36" i="10"/>
  <c r="Y13" i="10"/>
  <c r="Y16" i="10"/>
  <c r="Y34" i="10"/>
  <c r="Y35" i="10" s="1"/>
  <c r="Y22" i="10"/>
  <c r="Y28" i="10"/>
  <c r="Y31" i="10"/>
  <c r="Y37" i="10"/>
  <c r="Y38" i="10"/>
  <c r="X8" i="10"/>
  <c r="W8" i="10"/>
  <c r="V8" i="10"/>
  <c r="U8" i="10"/>
  <c r="T8" i="10"/>
  <c r="V32" i="10"/>
  <c r="U32" i="10"/>
  <c r="T32" i="10"/>
  <c r="Y29" i="10"/>
  <c r="W29" i="10"/>
  <c r="V29" i="10"/>
  <c r="U29" i="10"/>
  <c r="T29" i="10"/>
  <c r="Y26" i="10"/>
  <c r="X26" i="10"/>
  <c r="V26" i="10"/>
  <c r="U26" i="10"/>
  <c r="T26" i="10"/>
  <c r="Y23" i="10"/>
  <c r="X23" i="10"/>
  <c r="W23" i="10"/>
  <c r="U23" i="10"/>
  <c r="T23" i="10"/>
  <c r="X35" i="10"/>
  <c r="W35" i="10"/>
  <c r="V35" i="10"/>
  <c r="U35" i="10"/>
  <c r="T35" i="10"/>
  <c r="Y17" i="10"/>
  <c r="X17" i="10"/>
  <c r="W17" i="10"/>
  <c r="V17" i="10"/>
  <c r="U17" i="10"/>
  <c r="T17" i="10"/>
  <c r="X14" i="10"/>
  <c r="W14" i="10"/>
  <c r="V14" i="10"/>
  <c r="U14" i="10"/>
  <c r="T14" i="10"/>
  <c r="X11" i="10"/>
  <c r="W11" i="10"/>
  <c r="V11" i="10"/>
  <c r="U11" i="10"/>
  <c r="T11" i="10"/>
  <c r="F20" i="10"/>
  <c r="E20" i="10"/>
  <c r="D20" i="10"/>
  <c r="F17" i="10"/>
  <c r="E17" i="10"/>
  <c r="D17" i="10"/>
  <c r="F14" i="10"/>
  <c r="E14" i="10"/>
  <c r="D14" i="10"/>
  <c r="F11" i="10"/>
  <c r="E11" i="10"/>
  <c r="D11" i="10"/>
  <c r="P7" i="10"/>
  <c r="P8" i="10" s="1"/>
  <c r="P6" i="10"/>
  <c r="F8" i="10"/>
  <c r="E8" i="10"/>
  <c r="D8" i="10"/>
  <c r="F56" i="11"/>
  <c r="C74" i="11"/>
  <c r="C14" i="11"/>
  <c r="Y40" i="11"/>
  <c r="Y39" i="11"/>
  <c r="Y41" i="11"/>
  <c r="X41" i="11"/>
  <c r="W41" i="11"/>
  <c r="V41" i="11"/>
  <c r="U41" i="11"/>
  <c r="T41" i="11"/>
  <c r="Y37" i="11"/>
  <c r="Y36" i="11"/>
  <c r="Y38" i="11"/>
  <c r="X38" i="11"/>
  <c r="W38" i="11"/>
  <c r="V38" i="11"/>
  <c r="U38" i="11"/>
  <c r="T38" i="11"/>
  <c r="Y34" i="11"/>
  <c r="Y33" i="11"/>
  <c r="Y35" i="11"/>
  <c r="X35" i="11"/>
  <c r="W35" i="11"/>
  <c r="V35" i="11"/>
  <c r="U35" i="11"/>
  <c r="T35" i="11"/>
  <c r="Y31" i="11"/>
  <c r="Y30" i="11"/>
  <c r="Y32" i="11"/>
  <c r="X32" i="11"/>
  <c r="W32" i="11"/>
  <c r="V32" i="11"/>
  <c r="U32" i="11"/>
  <c r="T32" i="11"/>
  <c r="Y28" i="11"/>
  <c r="Y27" i="11"/>
  <c r="Y29" i="11"/>
  <c r="X29" i="11"/>
  <c r="W29" i="11"/>
  <c r="V29" i="11"/>
  <c r="U29" i="11"/>
  <c r="T29" i="11"/>
  <c r="Y25" i="11"/>
  <c r="Y24" i="11"/>
  <c r="Y26" i="11"/>
  <c r="X26" i="11"/>
  <c r="W26" i="11"/>
  <c r="V26" i="11"/>
  <c r="U26" i="11"/>
  <c r="T26" i="11"/>
  <c r="Y22" i="11"/>
  <c r="Y21" i="11"/>
  <c r="Y23" i="11"/>
  <c r="X23" i="11"/>
  <c r="W23" i="11"/>
  <c r="V23" i="11"/>
  <c r="U23" i="11"/>
  <c r="T23" i="11"/>
  <c r="Y19" i="11"/>
  <c r="Y18" i="11"/>
  <c r="Y20" i="11"/>
  <c r="X20" i="11"/>
  <c r="W20" i="11"/>
  <c r="V20" i="11"/>
  <c r="U20" i="11"/>
  <c r="T20" i="11"/>
  <c r="Y16" i="11"/>
  <c r="Y15" i="11"/>
  <c r="Y17" i="11"/>
  <c r="X17" i="11"/>
  <c r="W17" i="11"/>
  <c r="V17" i="11"/>
  <c r="U17" i="11"/>
  <c r="T17" i="11"/>
  <c r="G86" i="11"/>
  <c r="G83" i="11"/>
  <c r="G80" i="11"/>
  <c r="G77" i="11"/>
  <c r="G74" i="11"/>
  <c r="F71" i="11"/>
  <c r="G68" i="11"/>
  <c r="J53" i="11"/>
  <c r="G65" i="11"/>
  <c r="H65" i="11"/>
  <c r="G62" i="11"/>
  <c r="G59" i="11"/>
  <c r="G56" i="11"/>
  <c r="G53" i="11"/>
  <c r="P6" i="11"/>
  <c r="Y6" i="11"/>
  <c r="Y8" i="11" s="1"/>
  <c r="P7" i="11"/>
  <c r="Y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T8" i="11"/>
  <c r="U8" i="11"/>
  <c r="V8" i="11"/>
  <c r="W8" i="11"/>
  <c r="X8" i="11"/>
  <c r="P9" i="11"/>
  <c r="Y9" i="11"/>
  <c r="Y11" i="11" s="1"/>
  <c r="P10" i="11"/>
  <c r="Y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T11" i="11"/>
  <c r="U11" i="11"/>
  <c r="V11" i="11"/>
  <c r="W11" i="11"/>
  <c r="X11" i="11"/>
  <c r="P12" i="11"/>
  <c r="Y12" i="11"/>
  <c r="Y14" i="11" s="1"/>
  <c r="P13" i="11"/>
  <c r="Y13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T14" i="11"/>
  <c r="U14" i="11"/>
  <c r="V14" i="11"/>
  <c r="W14" i="11"/>
  <c r="X14" i="11"/>
  <c r="P15" i="11"/>
  <c r="P16" i="11"/>
  <c r="C17" i="11"/>
  <c r="D17" i="11"/>
  <c r="E17" i="11"/>
  <c r="F17" i="11"/>
  <c r="G17" i="11"/>
  <c r="H17" i="11"/>
  <c r="I17" i="11"/>
  <c r="J17" i="11"/>
  <c r="K17" i="11"/>
  <c r="L17" i="11"/>
  <c r="M17" i="11"/>
  <c r="O17" i="11"/>
  <c r="P17" i="11"/>
  <c r="P18" i="11"/>
  <c r="P19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P21" i="11"/>
  <c r="P22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P24" i="11"/>
  <c r="P25" i="11"/>
  <c r="C26" i="11"/>
  <c r="D26" i="11"/>
  <c r="E26" i="11"/>
  <c r="F26" i="11"/>
  <c r="H26" i="11"/>
  <c r="I26" i="11"/>
  <c r="J26" i="11"/>
  <c r="K26" i="11"/>
  <c r="L26" i="11"/>
  <c r="M26" i="11"/>
  <c r="N26" i="11"/>
  <c r="O26" i="11"/>
  <c r="P26" i="11"/>
  <c r="P27" i="11"/>
  <c r="P29" i="11" s="1"/>
  <c r="P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30" i="11"/>
  <c r="P32" i="11" s="1"/>
  <c r="P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3" i="11"/>
  <c r="P35" i="11" s="1"/>
  <c r="P34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6" i="11"/>
  <c r="P38" i="11" s="1"/>
  <c r="P37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9" i="11"/>
  <c r="P41" i="11" s="1"/>
  <c r="P40" i="11"/>
  <c r="C41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C42" i="11"/>
  <c r="P42" i="11" s="1"/>
  <c r="D42" i="11"/>
  <c r="E42" i="11"/>
  <c r="F42" i="11"/>
  <c r="G42" i="11"/>
  <c r="H42" i="11"/>
  <c r="I42" i="11"/>
  <c r="J42" i="11"/>
  <c r="K42" i="11"/>
  <c r="L42" i="11"/>
  <c r="M42" i="11"/>
  <c r="N42" i="11"/>
  <c r="O42" i="11"/>
  <c r="T42" i="11"/>
  <c r="U42" i="11"/>
  <c r="U44" i="11" s="1"/>
  <c r="V42" i="11"/>
  <c r="Y42" i="11" s="1"/>
  <c r="W42" i="11"/>
  <c r="X42" i="11"/>
  <c r="C43" i="11"/>
  <c r="P43" i="11" s="1"/>
  <c r="D43" i="11"/>
  <c r="E43" i="11"/>
  <c r="F43" i="11"/>
  <c r="F44" i="11" s="1"/>
  <c r="G43" i="11"/>
  <c r="G44" i="11" s="1"/>
  <c r="H43" i="11"/>
  <c r="I43" i="11"/>
  <c r="J43" i="11"/>
  <c r="J44" i="11" s="1"/>
  <c r="K43" i="11"/>
  <c r="K44" i="11" s="1"/>
  <c r="L43" i="11"/>
  <c r="M43" i="11"/>
  <c r="N43" i="11"/>
  <c r="N44" i="11" s="1"/>
  <c r="O43" i="11"/>
  <c r="O44" i="11" s="1"/>
  <c r="U43" i="11"/>
  <c r="V43" i="11"/>
  <c r="Y43" i="11" s="1"/>
  <c r="Y44" i="11" s="1"/>
  <c r="W43" i="11"/>
  <c r="X43" i="11"/>
  <c r="D44" i="11"/>
  <c r="E44" i="11"/>
  <c r="H44" i="11"/>
  <c r="I44" i="11"/>
  <c r="L44" i="11"/>
  <c r="M44" i="11"/>
  <c r="T44" i="11"/>
  <c r="W44" i="11"/>
  <c r="X44" i="11"/>
  <c r="P51" i="11"/>
  <c r="P53" i="11" s="1"/>
  <c r="P52" i="11"/>
  <c r="C53" i="11"/>
  <c r="D53" i="11"/>
  <c r="E53" i="11"/>
  <c r="F53" i="11"/>
  <c r="H53" i="11"/>
  <c r="I53" i="11"/>
  <c r="K53" i="11"/>
  <c r="L53" i="11"/>
  <c r="M53" i="11"/>
  <c r="N53" i="11"/>
  <c r="O53" i="11"/>
  <c r="P54" i="11"/>
  <c r="P56" i="11" s="1"/>
  <c r="P55" i="11"/>
  <c r="C87" i="11"/>
  <c r="D87" i="11"/>
  <c r="P87" i="11" s="1"/>
  <c r="T55" i="11" s="1"/>
  <c r="E87" i="11"/>
  <c r="E89" i="11" s="1"/>
  <c r="F87" i="11"/>
  <c r="H87" i="11"/>
  <c r="I87" i="11"/>
  <c r="J87" i="11"/>
  <c r="J89" i="11" s="1"/>
  <c r="K87" i="11"/>
  <c r="L87" i="11"/>
  <c r="M87" i="11"/>
  <c r="N87" i="11"/>
  <c r="N89" i="11" s="1"/>
  <c r="O87" i="11"/>
  <c r="C56" i="11"/>
  <c r="D56" i="11"/>
  <c r="E56" i="11"/>
  <c r="H56" i="11"/>
  <c r="I56" i="11"/>
  <c r="J56" i="11"/>
  <c r="K56" i="11"/>
  <c r="L56" i="11"/>
  <c r="M56" i="11"/>
  <c r="N56" i="11"/>
  <c r="O56" i="11"/>
  <c r="C88" i="11"/>
  <c r="D88" i="11"/>
  <c r="E88" i="11"/>
  <c r="F88" i="11"/>
  <c r="H88" i="11"/>
  <c r="H89" i="11" s="1"/>
  <c r="I88" i="11"/>
  <c r="J88" i="11"/>
  <c r="K88" i="11"/>
  <c r="L88" i="11"/>
  <c r="L89" i="11" s="1"/>
  <c r="M88" i="11"/>
  <c r="N88" i="11"/>
  <c r="O88" i="11"/>
  <c r="P88" i="11"/>
  <c r="T56" i="11" s="1"/>
  <c r="T57" i="11" s="1"/>
  <c r="P57" i="11"/>
  <c r="P58" i="11"/>
  <c r="P59" i="11" s="1"/>
  <c r="C59" i="11"/>
  <c r="D59" i="11"/>
  <c r="E59" i="11"/>
  <c r="F59" i="11"/>
  <c r="H59" i="11"/>
  <c r="I59" i="11"/>
  <c r="J59" i="11"/>
  <c r="K59" i="11"/>
  <c r="L59" i="11"/>
  <c r="M59" i="11"/>
  <c r="N59" i="11"/>
  <c r="O59" i="11"/>
  <c r="P60" i="11"/>
  <c r="P61" i="11"/>
  <c r="P62" i="11" s="1"/>
  <c r="C62" i="11"/>
  <c r="D62" i="11"/>
  <c r="E62" i="11"/>
  <c r="F62" i="11"/>
  <c r="H62" i="11"/>
  <c r="I62" i="11"/>
  <c r="J62" i="11"/>
  <c r="K62" i="11"/>
  <c r="L62" i="11"/>
  <c r="M62" i="11"/>
  <c r="N62" i="11"/>
  <c r="O62" i="11"/>
  <c r="P63" i="11"/>
  <c r="P65" i="11" s="1"/>
  <c r="P64" i="11"/>
  <c r="C65" i="11"/>
  <c r="D65" i="11"/>
  <c r="E65" i="11"/>
  <c r="F65" i="11"/>
  <c r="I65" i="11"/>
  <c r="J65" i="11"/>
  <c r="K65" i="11"/>
  <c r="L65" i="11"/>
  <c r="M65" i="11"/>
  <c r="N65" i="11"/>
  <c r="O65" i="11"/>
  <c r="P66" i="11"/>
  <c r="P67" i="11"/>
  <c r="C68" i="11"/>
  <c r="D68" i="11"/>
  <c r="E68" i="11"/>
  <c r="F68" i="11"/>
  <c r="H68" i="11"/>
  <c r="I68" i="11"/>
  <c r="J68" i="11"/>
  <c r="K68" i="11"/>
  <c r="L68" i="11"/>
  <c r="M68" i="11"/>
  <c r="N68" i="11"/>
  <c r="O68" i="11"/>
  <c r="P68" i="11"/>
  <c r="P69" i="11"/>
  <c r="P70" i="11"/>
  <c r="C71" i="11"/>
  <c r="D71" i="11"/>
  <c r="E71" i="11"/>
  <c r="G71" i="11"/>
  <c r="H71" i="11"/>
  <c r="I71" i="11"/>
  <c r="J71" i="11"/>
  <c r="K71" i="11"/>
  <c r="L71" i="11"/>
  <c r="M71" i="11"/>
  <c r="N71" i="11"/>
  <c r="O71" i="11"/>
  <c r="P71" i="11"/>
  <c r="P72" i="11"/>
  <c r="P74" i="11" s="1"/>
  <c r="P73" i="11"/>
  <c r="D74" i="11"/>
  <c r="E74" i="11"/>
  <c r="F74" i="11"/>
  <c r="H74" i="11"/>
  <c r="I74" i="11"/>
  <c r="J74" i="11"/>
  <c r="K74" i="11"/>
  <c r="L74" i="11"/>
  <c r="M74" i="11"/>
  <c r="N74" i="11"/>
  <c r="O74" i="11"/>
  <c r="P75" i="11"/>
  <c r="P76" i="11"/>
  <c r="C77" i="11"/>
  <c r="D77" i="11"/>
  <c r="E77" i="11"/>
  <c r="F77" i="11"/>
  <c r="H77" i="11"/>
  <c r="I77" i="11"/>
  <c r="J77" i="11"/>
  <c r="K77" i="11"/>
  <c r="L77" i="11"/>
  <c r="M77" i="11"/>
  <c r="N77" i="11"/>
  <c r="O77" i="11"/>
  <c r="P77" i="11"/>
  <c r="P78" i="11"/>
  <c r="P79" i="11"/>
  <c r="C80" i="11"/>
  <c r="D80" i="11"/>
  <c r="E80" i="11"/>
  <c r="F80" i="11"/>
  <c r="H80" i="11"/>
  <c r="I80" i="11"/>
  <c r="J80" i="11"/>
  <c r="K80" i="11"/>
  <c r="L80" i="11"/>
  <c r="M80" i="11"/>
  <c r="N80" i="11"/>
  <c r="P80" i="11"/>
  <c r="P81" i="11"/>
  <c r="P82" i="11"/>
  <c r="P83" i="11" s="1"/>
  <c r="C83" i="11"/>
  <c r="D83" i="11"/>
  <c r="E83" i="11"/>
  <c r="F83" i="11"/>
  <c r="H83" i="11"/>
  <c r="I83" i="11"/>
  <c r="J83" i="11"/>
  <c r="K83" i="11"/>
  <c r="L83" i="11"/>
  <c r="M83" i="11"/>
  <c r="N83" i="11"/>
  <c r="O83" i="11"/>
  <c r="P84" i="11"/>
  <c r="P85" i="11"/>
  <c r="C86" i="11"/>
  <c r="D86" i="11"/>
  <c r="E86" i="11"/>
  <c r="F86" i="11"/>
  <c r="I86" i="11"/>
  <c r="J86" i="11"/>
  <c r="K86" i="11"/>
  <c r="L86" i="11"/>
  <c r="M86" i="11"/>
  <c r="N86" i="11"/>
  <c r="O86" i="11"/>
  <c r="P86" i="11"/>
  <c r="C89" i="11"/>
  <c r="D89" i="11"/>
  <c r="F89" i="11"/>
  <c r="G89" i="11"/>
  <c r="I89" i="11"/>
  <c r="K89" i="11"/>
  <c r="M89" i="11"/>
  <c r="O89" i="11"/>
  <c r="T61" i="19" l="1"/>
  <c r="T62" i="19" s="1"/>
  <c r="T52" i="19"/>
  <c r="P89" i="18"/>
  <c r="T56" i="18"/>
  <c r="T57" i="18" s="1"/>
  <c r="T61" i="18"/>
  <c r="T62" i="18" s="1"/>
  <c r="T52" i="18"/>
  <c r="P89" i="17"/>
  <c r="T56" i="17"/>
  <c r="T57" i="17" s="1"/>
  <c r="T51" i="17"/>
  <c r="P89" i="15"/>
  <c r="T56" i="15"/>
  <c r="T57" i="15" s="1"/>
  <c r="T61" i="15"/>
  <c r="T62" i="15" s="1"/>
  <c r="T52" i="15"/>
  <c r="P89" i="14"/>
  <c r="T56" i="14"/>
  <c r="T57" i="14" s="1"/>
  <c r="T61" i="14"/>
  <c r="T62" i="14" s="1"/>
  <c r="T52" i="14"/>
  <c r="T51" i="13"/>
  <c r="P44" i="13"/>
  <c r="P89" i="13"/>
  <c r="T56" i="13"/>
  <c r="T57" i="13" s="1"/>
  <c r="P89" i="12"/>
  <c r="T56" i="12"/>
  <c r="T57" i="12" s="1"/>
  <c r="T52" i="12"/>
  <c r="T61" i="12"/>
  <c r="T62" i="12" s="1"/>
  <c r="T51" i="11"/>
  <c r="P44" i="11"/>
  <c r="T51" i="10"/>
  <c r="P44" i="10"/>
  <c r="T56" i="9"/>
  <c r="P89" i="9"/>
  <c r="T50" i="11"/>
  <c r="T60" i="11" s="1"/>
  <c r="T50" i="9"/>
  <c r="T60" i="9" s="1"/>
  <c r="P87" i="9"/>
  <c r="T55" i="9" s="1"/>
  <c r="P43" i="9"/>
  <c r="Y42" i="9"/>
  <c r="Y44" i="9" s="1"/>
  <c r="T44" i="9"/>
  <c r="K89" i="9"/>
  <c r="E89" i="8"/>
  <c r="T51" i="8"/>
  <c r="P73" i="7"/>
  <c r="P58" i="7"/>
  <c r="O41" i="7"/>
  <c r="K41" i="7"/>
  <c r="G41" i="7"/>
  <c r="P40" i="7"/>
  <c r="C41" i="7"/>
  <c r="V44" i="11"/>
  <c r="C44" i="11"/>
  <c r="T44" i="10"/>
  <c r="Y42" i="10"/>
  <c r="T50" i="10" s="1"/>
  <c r="T60" i="10" s="1"/>
  <c r="U44" i="10"/>
  <c r="I89" i="10"/>
  <c r="D44" i="9"/>
  <c r="P53" i="9"/>
  <c r="P80" i="9"/>
  <c r="F89" i="9"/>
  <c r="L44" i="9"/>
  <c r="P74" i="9"/>
  <c r="Y8" i="8"/>
  <c r="P32" i="8"/>
  <c r="F89" i="8"/>
  <c r="O89" i="8"/>
  <c r="T44" i="8"/>
  <c r="P88" i="8"/>
  <c r="Y38" i="7"/>
  <c r="Y26" i="7"/>
  <c r="Y14" i="7"/>
  <c r="S48" i="6"/>
  <c r="Y44" i="10"/>
  <c r="P88" i="10"/>
  <c r="C89" i="10"/>
  <c r="G44" i="10"/>
  <c r="C44" i="10"/>
  <c r="P23" i="9"/>
  <c r="U44" i="9"/>
  <c r="C89" i="8"/>
  <c r="N89" i="8"/>
  <c r="Y39" i="7"/>
  <c r="P64" i="7"/>
  <c r="P49" i="7"/>
  <c r="E82" i="7"/>
  <c r="P80" i="7"/>
  <c r="P89" i="11"/>
  <c r="P87" i="10"/>
  <c r="T55" i="10" s="1"/>
  <c r="D89" i="8"/>
  <c r="P42" i="8"/>
  <c r="T50" i="8" s="1"/>
  <c r="T60" i="8" s="1"/>
  <c r="Y44" i="8"/>
  <c r="Y41" i="7"/>
  <c r="P70" i="7"/>
  <c r="P55" i="7"/>
  <c r="P39" i="7"/>
  <c r="P82" i="7"/>
  <c r="Z31" i="5"/>
  <c r="Z32" i="5" s="1"/>
  <c r="O32" i="5"/>
  <c r="Z34" i="5"/>
  <c r="O35" i="5"/>
  <c r="O90" i="5"/>
  <c r="C91" i="5"/>
  <c r="Y44" i="5"/>
  <c r="Y35" i="5"/>
  <c r="Z33" i="5"/>
  <c r="Y41" i="5"/>
  <c r="Z39" i="5"/>
  <c r="Y26" i="4"/>
  <c r="Z25" i="4"/>
  <c r="Z13" i="3"/>
  <c r="Z14" i="3" s="1"/>
  <c r="O14" i="3"/>
  <c r="Z16" i="3"/>
  <c r="Z17" i="3" s="1"/>
  <c r="O17" i="3"/>
  <c r="Z19" i="3"/>
  <c r="Z20" i="3" s="1"/>
  <c r="O20" i="3"/>
  <c r="Z34" i="3"/>
  <c r="Z35" i="3" s="1"/>
  <c r="O35" i="3"/>
  <c r="O90" i="3"/>
  <c r="C91" i="3"/>
  <c r="D44" i="6"/>
  <c r="X11" i="6"/>
  <c r="O8" i="5"/>
  <c r="O11" i="5"/>
  <c r="O14" i="5"/>
  <c r="Z12" i="5"/>
  <c r="Z14" i="5" s="1"/>
  <c r="O17" i="5"/>
  <c r="O20" i="5"/>
  <c r="Z43" i="5"/>
  <c r="O89" i="5"/>
  <c r="Z8" i="4"/>
  <c r="Y14" i="4"/>
  <c r="Z20" i="4"/>
  <c r="Z29" i="4"/>
  <c r="Z37" i="4"/>
  <c r="Z38" i="4" s="1"/>
  <c r="O38" i="4"/>
  <c r="Z41" i="4"/>
  <c r="O42" i="4"/>
  <c r="E44" i="4"/>
  <c r="O43" i="4"/>
  <c r="O91" i="4"/>
  <c r="J91" i="4"/>
  <c r="F91" i="4"/>
  <c r="O26" i="4"/>
  <c r="Z24" i="4"/>
  <c r="Z22" i="3"/>
  <c r="Z23" i="3" s="1"/>
  <c r="O23" i="3"/>
  <c r="Z25" i="3"/>
  <c r="Z26" i="3" s="1"/>
  <c r="O26" i="3"/>
  <c r="D44" i="3"/>
  <c r="O42" i="3"/>
  <c r="Z42" i="3" s="1"/>
  <c r="O89" i="3"/>
  <c r="O44" i="6"/>
  <c r="X42" i="6"/>
  <c r="X44" i="6" s="1"/>
  <c r="Z22" i="5"/>
  <c r="Z23" i="5" s="1"/>
  <c r="Z24" i="5"/>
  <c r="Z27" i="5"/>
  <c r="Z37" i="5"/>
  <c r="Z38" i="5" s="1"/>
  <c r="O38" i="5"/>
  <c r="Z40" i="5"/>
  <c r="Z41" i="5" s="1"/>
  <c r="O41" i="5"/>
  <c r="Z31" i="4"/>
  <c r="Z32" i="4" s="1"/>
  <c r="O32" i="4"/>
  <c r="Y42" i="4"/>
  <c r="Y44" i="4" s="1"/>
  <c r="Y35" i="4"/>
  <c r="Z33" i="4"/>
  <c r="Z35" i="4" s="1"/>
  <c r="Z28" i="3"/>
  <c r="Z29" i="3" s="1"/>
  <c r="O29" i="3"/>
  <c r="Z31" i="3"/>
  <c r="Z32" i="3" s="1"/>
  <c r="O32" i="3"/>
  <c r="Z37" i="3"/>
  <c r="Z38" i="3" s="1"/>
  <c r="O38" i="3"/>
  <c r="Y17" i="5"/>
  <c r="Z25" i="5"/>
  <c r="Z26" i="5" s="1"/>
  <c r="O26" i="5"/>
  <c r="Z28" i="5"/>
  <c r="Z29" i="5" s="1"/>
  <c r="O29" i="5"/>
  <c r="D44" i="5"/>
  <c r="O42" i="5"/>
  <c r="Z42" i="5" s="1"/>
  <c r="Z10" i="3"/>
  <c r="Z11" i="3" s="1"/>
  <c r="O11" i="3"/>
  <c r="Z40" i="3"/>
  <c r="Z41" i="3" s="1"/>
  <c r="O41" i="3"/>
  <c r="Z43" i="3"/>
  <c r="Z44" i="3" s="1"/>
  <c r="O44" i="3"/>
  <c r="O8" i="4"/>
  <c r="O11" i="4"/>
  <c r="O14" i="4"/>
  <c r="O17" i="4"/>
  <c r="O20" i="4"/>
  <c r="O23" i="4"/>
  <c r="T61" i="17" l="1"/>
  <c r="T62" i="17" s="1"/>
  <c r="T52" i="17"/>
  <c r="T61" i="13"/>
  <c r="T62" i="13" s="1"/>
  <c r="T52" i="13"/>
  <c r="Z43" i="4"/>
  <c r="O44" i="4"/>
  <c r="Z44" i="5"/>
  <c r="O91" i="5"/>
  <c r="T56" i="10"/>
  <c r="T57" i="10" s="1"/>
  <c r="P89" i="10"/>
  <c r="P41" i="7"/>
  <c r="T51" i="9"/>
  <c r="P44" i="9"/>
  <c r="S47" i="6"/>
  <c r="S49" i="6" s="1"/>
  <c r="T52" i="10"/>
  <c r="Z42" i="4"/>
  <c r="O91" i="3"/>
  <c r="Z35" i="5"/>
  <c r="P44" i="8"/>
  <c r="O44" i="5"/>
  <c r="Z26" i="4"/>
  <c r="T56" i="8"/>
  <c r="T57" i="8" s="1"/>
  <c r="P89" i="8"/>
  <c r="T52" i="8"/>
  <c r="T57" i="9"/>
  <c r="T61" i="11"/>
  <c r="T62" i="11" s="1"/>
  <c r="T52" i="11"/>
  <c r="Z44" i="4" l="1"/>
  <c r="T52" i="9"/>
  <c r="T61" i="9"/>
  <c r="T62" i="9" s="1"/>
  <c r="T61" i="8"/>
  <c r="T62" i="8" s="1"/>
  <c r="T61" i="10"/>
  <c r="T62" i="10" s="1"/>
  <c r="O51" i="6" l="1"/>
  <c r="O52" i="6"/>
  <c r="O70" i="6"/>
  <c r="O69" i="6"/>
  <c r="O63" i="6"/>
  <c r="O64" i="6"/>
  <c r="O57" i="6"/>
  <c r="O58" i="6"/>
  <c r="O82" i="6"/>
  <c r="O81" i="6"/>
  <c r="O87" i="6"/>
  <c r="O88" i="6"/>
  <c r="O85" i="6"/>
  <c r="O84" i="6"/>
  <c r="O56" i="6"/>
  <c r="O79" i="6"/>
  <c r="O78" i="6"/>
  <c r="O54" i="6"/>
  <c r="O55" i="6"/>
  <c r="O66" i="6"/>
  <c r="O67" i="6"/>
  <c r="O74" i="6"/>
  <c r="O83" i="6"/>
  <c r="O77" i="6"/>
  <c r="O60" i="6"/>
  <c r="O61" i="6"/>
  <c r="O76" i="6"/>
  <c r="O75" i="6"/>
  <c r="O73" i="6"/>
  <c r="O72" i="6"/>
  <c r="O68" i="6"/>
  <c r="O65" i="6"/>
  <c r="O71" i="6"/>
  <c r="O80" i="6"/>
  <c r="O59" i="6"/>
  <c r="O50" i="6"/>
  <c r="O53" i="6"/>
  <c r="O86" i="6"/>
  <c r="O62" i="6"/>
</calcChain>
</file>

<file path=xl/comments1.xml><?xml version="1.0" encoding="utf-8"?>
<comments xmlns="http://schemas.openxmlformats.org/spreadsheetml/2006/main">
  <authors>
    <author>users</author>
  </authors>
  <commentList>
    <comment ref="O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4～７月に付いては、トキワクラブ活動分含む。
</t>
        </r>
      </text>
    </comment>
  </commentList>
</comments>
</file>

<file path=xl/sharedStrings.xml><?xml version="1.0" encoding="utf-8"?>
<sst xmlns="http://schemas.openxmlformats.org/spreadsheetml/2006/main" count="7015" uniqueCount="130">
  <si>
    <t xml:space="preserve"> </t>
  </si>
  <si>
    <t>志津</t>
  </si>
  <si>
    <t>志南</t>
  </si>
  <si>
    <t>草津</t>
  </si>
  <si>
    <t>第二</t>
  </si>
  <si>
    <t>矢倉</t>
  </si>
  <si>
    <t>老上</t>
  </si>
  <si>
    <t>玉川</t>
  </si>
  <si>
    <t>南東</t>
  </si>
  <si>
    <t>山田</t>
  </si>
  <si>
    <t>笠縫</t>
  </si>
  <si>
    <t>笠東</t>
  </si>
  <si>
    <t>常盤</t>
  </si>
  <si>
    <t>高穂中</t>
  </si>
  <si>
    <t>草津中</t>
  </si>
  <si>
    <t>松原中</t>
  </si>
  <si>
    <t>新堂中</t>
  </si>
  <si>
    <t>玉川中</t>
  </si>
  <si>
    <t>小計</t>
  </si>
  <si>
    <t>合計</t>
  </si>
  <si>
    <t>開放日数</t>
  </si>
  <si>
    <t>４月</t>
  </si>
  <si>
    <t>利用日数</t>
  </si>
  <si>
    <t>利用率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</si>
  <si>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</si>
  <si>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</si>
  <si>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</si>
  <si>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</si>
  <si>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</si>
  <si>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</si>
  <si>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</si>
  <si>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</si>
  <si>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</si>
  <si>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</si>
  <si>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</si>
  <si>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 xml:space="preserve"> </t>
    <phoneticPr fontId="2"/>
  </si>
  <si>
    <t>　</t>
    <phoneticPr fontId="2"/>
  </si>
  <si>
    <t>小　計</t>
    <rPh sb="0" eb="1">
      <t>ショウ</t>
    </rPh>
    <phoneticPr fontId="2"/>
  </si>
  <si>
    <t>平成１１年度学校開放（体育館）実績</t>
    <phoneticPr fontId="2"/>
  </si>
  <si>
    <t>平成１１年度学校開放（グラウンド）実績</t>
    <phoneticPr fontId="2"/>
  </si>
  <si>
    <t>平成１２年度学校開放（体育館）実績</t>
    <phoneticPr fontId="2"/>
  </si>
  <si>
    <t>平成１２年度学校開放（グラウンド）実績</t>
    <phoneticPr fontId="2"/>
  </si>
  <si>
    <t>平成１３年度学校開放（体育館）実績</t>
    <phoneticPr fontId="2"/>
  </si>
  <si>
    <t>平成１３年度学校開放（グラウンド）実績</t>
    <phoneticPr fontId="2"/>
  </si>
  <si>
    <t xml:space="preserve"> </t>
    <phoneticPr fontId="2"/>
  </si>
  <si>
    <t>小　計</t>
    <rPh sb="0" eb="1">
      <t>ショウ</t>
    </rPh>
    <phoneticPr fontId="2"/>
  </si>
  <si>
    <t>平成14年度学校開放（体育館）実績</t>
    <phoneticPr fontId="2"/>
  </si>
  <si>
    <t>平成14年度学校開放（グラウンド）実績</t>
    <phoneticPr fontId="2"/>
  </si>
  <si>
    <r>
      <t>1</t>
    </r>
    <r>
      <rPr>
        <sz val="11"/>
        <rFont val="ＭＳ Ｐゴシック"/>
        <family val="3"/>
        <charset val="128"/>
      </rPr>
      <t>2月まで入力済み</t>
    </r>
    <rPh sb="2" eb="3">
      <t>ガツ</t>
    </rPh>
    <rPh sb="5" eb="7">
      <t>ニュウリョク</t>
    </rPh>
    <rPh sb="7" eb="8">
      <t>ズ</t>
    </rPh>
    <phoneticPr fontId="2"/>
  </si>
  <si>
    <t>南東</t>
    <rPh sb="0" eb="1">
      <t>ミナミ</t>
    </rPh>
    <rPh sb="1" eb="2">
      <t>ヒガシ</t>
    </rPh>
    <phoneticPr fontId="2"/>
  </si>
  <si>
    <t>小・中学校合計</t>
    <rPh sb="0" eb="1">
      <t>ショウ</t>
    </rPh>
    <rPh sb="2" eb="5">
      <t>チュウガッコウ</t>
    </rPh>
    <rPh sb="5" eb="7">
      <t>ゴウケイ</t>
    </rPh>
    <phoneticPr fontId="2"/>
  </si>
  <si>
    <t>平成15年度学校開放（体育館）実績</t>
    <phoneticPr fontId="2"/>
  </si>
  <si>
    <t>平成15年度学校開放（グラウンド）実績</t>
    <phoneticPr fontId="2"/>
  </si>
  <si>
    <t>渋川</t>
    <rPh sb="0" eb="2">
      <t>シブカワ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</si>
  <si>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</si>
  <si>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</si>
  <si>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</si>
  <si>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平成16年度中学校開放（体育館）実績</t>
    <rPh sb="6" eb="7">
      <t>チュウ</t>
    </rPh>
    <phoneticPr fontId="2"/>
  </si>
  <si>
    <t>平成16年度小学校開放（体育館）実績</t>
    <rPh sb="6" eb="7">
      <t>ショウ</t>
    </rPh>
    <phoneticPr fontId="2"/>
  </si>
  <si>
    <t>平成16年度小学校開放（グラウンド）実績</t>
    <rPh sb="6" eb="7">
      <t>ショウ</t>
    </rPh>
    <phoneticPr fontId="2"/>
  </si>
  <si>
    <t>体育館小・中学校合計</t>
    <rPh sb="0" eb="3">
      <t>タイイクカン</t>
    </rPh>
    <rPh sb="3" eb="4">
      <t>ショウ</t>
    </rPh>
    <rPh sb="5" eb="8">
      <t>チュウガッコウ</t>
    </rPh>
    <rPh sb="8" eb="10">
      <t>ゴウケイ</t>
    </rPh>
    <phoneticPr fontId="2"/>
  </si>
  <si>
    <t>グラウンド</t>
    <phoneticPr fontId="2"/>
  </si>
  <si>
    <t>G+体育館</t>
    <rPh sb="2" eb="5">
      <t>タイイクカン</t>
    </rPh>
    <phoneticPr fontId="2"/>
  </si>
  <si>
    <t>平成17年度小学校開放（体育館）実績</t>
    <rPh sb="6" eb="7">
      <t>ショウ</t>
    </rPh>
    <phoneticPr fontId="2"/>
  </si>
  <si>
    <t>玉川中</t>
    <rPh sb="0" eb="2">
      <t>タマガワ</t>
    </rPh>
    <rPh sb="2" eb="3">
      <t>ナカ</t>
    </rPh>
    <phoneticPr fontId="2"/>
  </si>
  <si>
    <t>平成17年度中学校開放（体育館）実績</t>
    <rPh sb="6" eb="7">
      <t>チュウ</t>
    </rPh>
    <phoneticPr fontId="2"/>
  </si>
  <si>
    <t>平成17年度小学校開放（グラウンド）実績</t>
    <rPh sb="6" eb="7">
      <t>ショウ</t>
    </rPh>
    <phoneticPr fontId="2"/>
  </si>
  <si>
    <t>赤字は見込み。</t>
    <rPh sb="0" eb="2">
      <t>アカジ</t>
    </rPh>
    <rPh sb="3" eb="5">
      <t>ミコ</t>
    </rPh>
    <phoneticPr fontId="2"/>
  </si>
  <si>
    <t>利用率</t>
    <phoneticPr fontId="2"/>
  </si>
  <si>
    <t xml:space="preserve"> </t>
    <phoneticPr fontId="2"/>
  </si>
  <si>
    <t>平成18年度小学校開放（体育館）実績</t>
    <rPh sb="6" eb="7">
      <t>ショウ</t>
    </rPh>
    <phoneticPr fontId="2"/>
  </si>
  <si>
    <t>平成18年度小学校開放（グラウンド）実績</t>
    <rPh sb="6" eb="7">
      <t>ショウ</t>
    </rPh>
    <phoneticPr fontId="2"/>
  </si>
  <si>
    <t>平成18年度中学校開放（体育館）実績</t>
    <rPh sb="6" eb="7">
      <t>チュウ</t>
    </rPh>
    <phoneticPr fontId="2"/>
  </si>
  <si>
    <t>平成19年度小学校開放（体育館）実績</t>
    <rPh sb="6" eb="7">
      <t>ショウ</t>
    </rPh>
    <phoneticPr fontId="2"/>
  </si>
  <si>
    <t>平成19年度小学校開放（グラウンド）実績</t>
    <rPh sb="6" eb="7">
      <t>ショウ</t>
    </rPh>
    <phoneticPr fontId="2"/>
  </si>
  <si>
    <t>平成19年度中学校開放（体育館）実績</t>
    <rPh sb="6" eb="7">
      <t>チュウ</t>
    </rPh>
    <phoneticPr fontId="2"/>
  </si>
  <si>
    <t>備考</t>
    <rPh sb="0" eb="2">
      <t>ビコウ</t>
    </rPh>
    <phoneticPr fontId="2"/>
  </si>
  <si>
    <t>・渋川小学校には夜間照明施設未設置のためグラウンド</t>
    <rPh sb="1" eb="3">
      <t>シブカワ</t>
    </rPh>
    <rPh sb="3" eb="6">
      <t>ショウガッコウ</t>
    </rPh>
    <rPh sb="8" eb="10">
      <t>ヤカン</t>
    </rPh>
    <rPh sb="10" eb="12">
      <t>ショウメイ</t>
    </rPh>
    <rPh sb="12" eb="14">
      <t>シセツ</t>
    </rPh>
    <rPh sb="14" eb="17">
      <t>ミセッチ</t>
    </rPh>
    <phoneticPr fontId="2"/>
  </si>
  <si>
    <t>　夜間開放はしていない。</t>
    <rPh sb="1" eb="3">
      <t>ヤカン</t>
    </rPh>
    <rPh sb="3" eb="5">
      <t>カイホウ</t>
    </rPh>
    <phoneticPr fontId="2"/>
  </si>
  <si>
    <t>・南笠東小学校の９月グラウンド夜間開放については、苦汁</t>
    <rPh sb="1" eb="2">
      <t>ミナミ</t>
    </rPh>
    <rPh sb="2" eb="3">
      <t>ガサ</t>
    </rPh>
    <rPh sb="3" eb="4">
      <t>ヒガシ</t>
    </rPh>
    <rPh sb="4" eb="7">
      <t>ショウガッコウ</t>
    </rPh>
    <rPh sb="9" eb="10">
      <t>ガツ</t>
    </rPh>
    <rPh sb="15" eb="17">
      <t>ヤカン</t>
    </rPh>
    <rPh sb="17" eb="19">
      <t>カイホウ</t>
    </rPh>
    <rPh sb="25" eb="27">
      <t>ニガリ</t>
    </rPh>
    <phoneticPr fontId="2"/>
  </si>
  <si>
    <t>　撒布業務のため中止した。</t>
    <rPh sb="1" eb="3">
      <t>サンプ</t>
    </rPh>
    <rPh sb="3" eb="5">
      <t>ギョウム</t>
    </rPh>
    <rPh sb="8" eb="10">
      <t>チュウシ</t>
    </rPh>
    <phoneticPr fontId="2"/>
  </si>
  <si>
    <t xml:space="preserve"> </t>
    <phoneticPr fontId="2"/>
  </si>
  <si>
    <t>平成20年度小学校開放（体育館）実績</t>
    <rPh sb="6" eb="7">
      <t>ショウ</t>
    </rPh>
    <phoneticPr fontId="2"/>
  </si>
  <si>
    <t>平成20年度中学校開放（体育館）実績</t>
    <rPh sb="6" eb="7">
      <t>チュウ</t>
    </rPh>
    <phoneticPr fontId="2"/>
  </si>
  <si>
    <t>平成20年度小学校開放（グラウンド）実績</t>
    <rPh sb="6" eb="7">
      <t>ショウ</t>
    </rPh>
    <phoneticPr fontId="2"/>
  </si>
  <si>
    <t xml:space="preserve"> </t>
    <phoneticPr fontId="2"/>
  </si>
  <si>
    <t>平成２１年度小学校開放（体育館）実績</t>
    <rPh sb="6" eb="7">
      <t>ショウ</t>
    </rPh>
    <phoneticPr fontId="2"/>
  </si>
  <si>
    <t>平成２１年度中学校開放（体育館）実績</t>
    <rPh sb="6" eb="7">
      <t>チュウ</t>
    </rPh>
    <phoneticPr fontId="2"/>
  </si>
  <si>
    <t>平成２１年度小学校開放（グラウンド）実績</t>
    <rPh sb="6" eb="7">
      <t>ショウ</t>
    </rPh>
    <phoneticPr fontId="2"/>
  </si>
  <si>
    <t xml:space="preserve"> </t>
    <phoneticPr fontId="2"/>
  </si>
  <si>
    <t>平成２２年度小学校開放（体育館）実績</t>
    <rPh sb="6" eb="7">
      <t>ショウ</t>
    </rPh>
    <phoneticPr fontId="2"/>
  </si>
  <si>
    <t>平成２２年度中学校開放（体育館）実績</t>
    <rPh sb="6" eb="7">
      <t>チュウ</t>
    </rPh>
    <phoneticPr fontId="2"/>
  </si>
  <si>
    <t xml:space="preserve"> </t>
    <phoneticPr fontId="2"/>
  </si>
  <si>
    <t>平成２２年度小学校開放（グラウンド）実績</t>
    <rPh sb="6" eb="7">
      <t>ショウ</t>
    </rPh>
    <phoneticPr fontId="2"/>
  </si>
  <si>
    <t>利用率</t>
    <phoneticPr fontId="2"/>
  </si>
  <si>
    <t xml:space="preserve"> </t>
    <phoneticPr fontId="2"/>
  </si>
  <si>
    <t>平成２３年度小学校開放（体育館）実績</t>
    <rPh sb="6" eb="7">
      <t>ショウ</t>
    </rPh>
    <phoneticPr fontId="2"/>
  </si>
  <si>
    <t>平成２３年度中学校開放（体育館）実績</t>
    <rPh sb="6" eb="7">
      <t>チュウ</t>
    </rPh>
    <phoneticPr fontId="2"/>
  </si>
  <si>
    <t>●矢倉のみＨ22度のデータのまま。（入力はH23度終了後実績が提出されてから。）</t>
    <rPh sb="1" eb="3">
      <t>ヤグラ</t>
    </rPh>
    <rPh sb="8" eb="9">
      <t>ド</t>
    </rPh>
    <rPh sb="18" eb="20">
      <t>ニュウリョク</t>
    </rPh>
    <rPh sb="24" eb="25">
      <t>ド</t>
    </rPh>
    <rPh sb="25" eb="28">
      <t>シュウリョウゴ</t>
    </rPh>
    <rPh sb="28" eb="30">
      <t>ジッセキ</t>
    </rPh>
    <rPh sb="31" eb="33">
      <t>テイシュツ</t>
    </rPh>
    <phoneticPr fontId="2"/>
  </si>
  <si>
    <t>平成２３年度小学校開放（グラウンド）実績</t>
    <rPh sb="6" eb="7">
      <t>ショウ</t>
    </rPh>
    <phoneticPr fontId="2"/>
  </si>
  <si>
    <t>平成２４年度小学校開放（体育館）実績</t>
    <rPh sb="6" eb="7">
      <t>ショウ</t>
    </rPh>
    <phoneticPr fontId="2"/>
  </si>
  <si>
    <t>平成２４年度中学校開放（体育館）実績</t>
    <rPh sb="6" eb="7">
      <t>チュウ</t>
    </rPh>
    <phoneticPr fontId="2"/>
  </si>
  <si>
    <t>平成２４年度小学校開放（グラウンド）実績</t>
    <rPh sb="6" eb="7">
      <t>ショウ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</si>
  <si>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</si>
  <si>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</si>
  <si>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</si>
  <si>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</si>
  <si>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グラウンド</t>
    <phoneticPr fontId="2"/>
  </si>
  <si>
    <t>利用率</t>
    <phoneticPr fontId="2"/>
  </si>
  <si>
    <t>平成２５年度小学校開放（体育館）実績</t>
    <rPh sb="6" eb="7">
      <t>ショウ</t>
    </rPh>
    <phoneticPr fontId="2"/>
  </si>
  <si>
    <t>平成２５年度中学校開放（体育館）実績</t>
    <rPh sb="6" eb="7">
      <t>チュウ</t>
    </rPh>
    <phoneticPr fontId="2"/>
  </si>
  <si>
    <t>平成２５年度小学校開放（グラウンド）実績</t>
    <rPh sb="6" eb="7">
      <t>ショウ</t>
    </rPh>
    <phoneticPr fontId="2"/>
  </si>
  <si>
    <t>グラウンド</t>
    <phoneticPr fontId="2"/>
  </si>
  <si>
    <t>平成２６年度小学校開放（体育館）実績</t>
    <rPh sb="6" eb="7">
      <t>ショウ</t>
    </rPh>
    <phoneticPr fontId="2"/>
  </si>
  <si>
    <t>平成２６年度中学校開放（体育館）実績</t>
    <rPh sb="6" eb="7">
      <t>チュウ</t>
    </rPh>
    <phoneticPr fontId="2"/>
  </si>
  <si>
    <t xml:space="preserve"> </t>
    <phoneticPr fontId="2"/>
  </si>
  <si>
    <t>平成２６年度小学校開放（グラウンド）実績</t>
    <rPh sb="6" eb="7">
      <t>ショウ</t>
    </rPh>
    <phoneticPr fontId="2"/>
  </si>
  <si>
    <t>地域スポーツクラブ</t>
    <rPh sb="0" eb="2">
      <t>チイキ</t>
    </rPh>
    <phoneticPr fontId="2"/>
  </si>
  <si>
    <t>開放日数</t>
    <rPh sb="0" eb="2">
      <t>カイホウ</t>
    </rPh>
    <rPh sb="2" eb="4">
      <t>ニッスウ</t>
    </rPh>
    <phoneticPr fontId="2"/>
  </si>
  <si>
    <t>利用日数</t>
    <rPh sb="0" eb="2">
      <t>リヨウ</t>
    </rPh>
    <rPh sb="2" eb="4">
      <t>ニッスウ</t>
    </rPh>
    <phoneticPr fontId="2"/>
  </si>
  <si>
    <t>利用率</t>
    <rPh sb="0" eb="2">
      <t>リヨウ</t>
    </rPh>
    <rPh sb="2" eb="3">
      <t>リツ</t>
    </rPh>
    <phoneticPr fontId="2"/>
  </si>
  <si>
    <t>平成２７年度小学校開放（体育館）実績</t>
    <rPh sb="6" eb="7">
      <t>ショウ</t>
    </rPh>
    <phoneticPr fontId="2"/>
  </si>
  <si>
    <t>平成２７年度中学校開放（体育館）実績</t>
    <rPh sb="6" eb="7">
      <t>チュウ</t>
    </rPh>
    <phoneticPr fontId="2"/>
  </si>
  <si>
    <t>平成２７年度小学校開放（グラウンド）実績</t>
    <rPh sb="6" eb="7">
      <t>ショウ</t>
    </rPh>
    <phoneticPr fontId="2"/>
  </si>
  <si>
    <t>利用率</t>
    <phoneticPr fontId="2"/>
  </si>
  <si>
    <t>平成２８年度小学校開放（体育館）実績</t>
    <rPh sb="6" eb="7">
      <t>ショウ</t>
    </rPh>
    <phoneticPr fontId="2"/>
  </si>
  <si>
    <t>平成２８年度中学校開放（体育館）実績</t>
    <rPh sb="6" eb="7">
      <t>チュウ</t>
    </rPh>
    <phoneticPr fontId="2"/>
  </si>
  <si>
    <t>老上西</t>
    <rPh sb="2" eb="3">
      <t>ニシ</t>
    </rPh>
    <phoneticPr fontId="2"/>
  </si>
  <si>
    <t xml:space="preserve"> </t>
    <phoneticPr fontId="2"/>
  </si>
  <si>
    <t>平成２８年度小学校開放（グラウンド）実績</t>
    <rPh sb="6" eb="7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</si>
</sst>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[Red]\-#,##0.0"/>
    <numFmt numFmtId="177" formatCode="0.0_);[Red]\(0.0\)"/>
    <numFmt numFmtId="178" formatCode="#,##0.0_ ;[Red]\-#,##0.0\ "/>
    <numFmt numFmtId="179" formatCode="#,##0_ ;[Red]\-#,##0\ "/>
    <numFmt numFmtId="180" formatCode="#,##0_);[Red]\(#,##0\)"/>
    <numFmt numFmtId="181" formatCode="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3" fontId="0" fillId="0" borderId="5" xfId="0" applyNumberFormat="1" applyBorder="1"/>
    <xf numFmtId="0" fontId="0" fillId="0" borderId="7" xfId="0" applyBorder="1"/>
    <xf numFmtId="38" fontId="0" fillId="0" borderId="0" xfId="1" applyFont="1"/>
    <xf numFmtId="38" fontId="0" fillId="0" borderId="1" xfId="1" applyFont="1" applyBorder="1"/>
    <xf numFmtId="38" fontId="0" fillId="0" borderId="4" xfId="1" applyFont="1" applyBorder="1"/>
    <xf numFmtId="38" fontId="0" fillId="0" borderId="5" xfId="1" applyFont="1" applyBorder="1"/>
    <xf numFmtId="38" fontId="0" fillId="0" borderId="8" xfId="1" applyFont="1" applyBorder="1"/>
    <xf numFmtId="38" fontId="0" fillId="0" borderId="9" xfId="1" applyFont="1" applyBorder="1"/>
    <xf numFmtId="38" fontId="0" fillId="0" borderId="2" xfId="1" applyFont="1" applyBorder="1"/>
    <xf numFmtId="38" fontId="0" fillId="0" borderId="10" xfId="1" applyFont="1" applyBorder="1"/>
    <xf numFmtId="38" fontId="0" fillId="0" borderId="11" xfId="1" applyFont="1" applyBorder="1"/>
    <xf numFmtId="38" fontId="0" fillId="0" borderId="0" xfId="1" applyFont="1" applyBorder="1"/>
    <xf numFmtId="176" fontId="0" fillId="0" borderId="3" xfId="1" applyNumberFormat="1" applyFont="1" applyBorder="1"/>
    <xf numFmtId="177" fontId="0" fillId="0" borderId="3" xfId="1" applyNumberFormat="1" applyFont="1" applyBorder="1"/>
    <xf numFmtId="176" fontId="0" fillId="0" borderId="7" xfId="1" applyNumberFormat="1" applyFont="1" applyBorder="1"/>
    <xf numFmtId="0" fontId="0" fillId="0" borderId="0" xfId="0" applyFill="1"/>
    <xf numFmtId="38" fontId="1" fillId="0" borderId="0" xfId="1" applyFill="1"/>
    <xf numFmtId="38" fontId="1" fillId="0" borderId="0" xfId="1" applyFont="1" applyFill="1"/>
    <xf numFmtId="38" fontId="0" fillId="0" borderId="0" xfId="1" applyFont="1" applyFill="1"/>
    <xf numFmtId="0" fontId="0" fillId="0" borderId="1" xfId="0" applyFill="1" applyBorder="1"/>
    <xf numFmtId="38" fontId="1" fillId="0" borderId="1" xfId="1" applyFill="1" applyBorder="1"/>
    <xf numFmtId="0" fontId="0" fillId="0" borderId="0" xfId="0" applyFill="1" applyBorder="1"/>
    <xf numFmtId="38" fontId="0" fillId="0" borderId="1" xfId="1" applyFont="1" applyFill="1" applyBorder="1"/>
    <xf numFmtId="0" fontId="0" fillId="0" borderId="4" xfId="0" applyFill="1" applyBorder="1"/>
    <xf numFmtId="0" fontId="0" fillId="0" borderId="2" xfId="0" applyFill="1" applyBorder="1"/>
    <xf numFmtId="38" fontId="1" fillId="0" borderId="4" xfId="1" applyFill="1" applyBorder="1"/>
    <xf numFmtId="38" fontId="1" fillId="0" borderId="4" xfId="1" applyFont="1" applyFill="1" applyBorder="1"/>
    <xf numFmtId="0" fontId="0" fillId="0" borderId="5" xfId="0" applyFill="1" applyBorder="1"/>
    <xf numFmtId="38" fontId="0" fillId="0" borderId="4" xfId="1" applyFont="1" applyFill="1" applyBorder="1"/>
    <xf numFmtId="38" fontId="0" fillId="0" borderId="8" xfId="1" applyFont="1" applyFill="1" applyBorder="1"/>
    <xf numFmtId="0" fontId="0" fillId="0" borderId="6" xfId="0" applyFill="1" applyBorder="1"/>
    <xf numFmtId="38" fontId="1" fillId="0" borderId="5" xfId="1" applyFont="1" applyFill="1" applyBorder="1"/>
    <xf numFmtId="38" fontId="1" fillId="0" borderId="5" xfId="1" applyFill="1" applyBorder="1"/>
    <xf numFmtId="38" fontId="0" fillId="0" borderId="5" xfId="1" applyFont="1" applyFill="1" applyBorder="1"/>
    <xf numFmtId="0" fontId="0" fillId="0" borderId="3" xfId="0" applyFill="1" applyBorder="1"/>
    <xf numFmtId="176" fontId="1" fillId="0" borderId="3" xfId="1" applyNumberFormat="1" applyFill="1" applyBorder="1"/>
    <xf numFmtId="176" fontId="0" fillId="0" borderId="3" xfId="1" applyNumberFormat="1" applyFont="1" applyFill="1" applyBorder="1"/>
    <xf numFmtId="177" fontId="1" fillId="0" borderId="3" xfId="1" applyNumberFormat="1" applyFill="1" applyBorder="1"/>
    <xf numFmtId="3" fontId="0" fillId="0" borderId="5" xfId="0" applyNumberFormat="1" applyFill="1" applyBorder="1"/>
    <xf numFmtId="0" fontId="0" fillId="0" borderId="8" xfId="0" applyFill="1" applyBorder="1"/>
    <xf numFmtId="38" fontId="1" fillId="0" borderId="8" xfId="1" applyFill="1" applyBorder="1"/>
    <xf numFmtId="38" fontId="1" fillId="0" borderId="9" xfId="1" applyFill="1" applyBorder="1"/>
    <xf numFmtId="38" fontId="1" fillId="0" borderId="2" xfId="1" applyFill="1" applyBorder="1"/>
    <xf numFmtId="38" fontId="1" fillId="0" borderId="10" xfId="1" applyFill="1" applyBorder="1"/>
    <xf numFmtId="38" fontId="1" fillId="0" borderId="11" xfId="1" applyFill="1" applyBorder="1"/>
    <xf numFmtId="38" fontId="1" fillId="0" borderId="12" xfId="1" applyFill="1" applyBorder="1"/>
    <xf numFmtId="176" fontId="1" fillId="0" borderId="7" xfId="1" applyNumberFormat="1" applyFill="1" applyBorder="1"/>
    <xf numFmtId="0" fontId="0" fillId="0" borderId="12" xfId="0" applyFill="1" applyBorder="1"/>
    <xf numFmtId="0" fontId="0" fillId="0" borderId="10" xfId="0" applyFill="1" applyBorder="1"/>
    <xf numFmtId="0" fontId="0" fillId="0" borderId="7" xfId="0" applyFill="1" applyBorder="1"/>
    <xf numFmtId="178" fontId="0" fillId="0" borderId="8" xfId="1" applyNumberFormat="1" applyFont="1" applyFill="1" applyBorder="1"/>
    <xf numFmtId="177" fontId="0" fillId="0" borderId="3" xfId="1" applyNumberFormat="1" applyFont="1" applyFill="1" applyBorder="1"/>
    <xf numFmtId="176" fontId="1" fillId="0" borderId="3" xfId="1" applyNumberFormat="1" applyFont="1" applyFill="1" applyBorder="1"/>
    <xf numFmtId="38" fontId="1" fillId="0" borderId="7" xfId="1" applyFill="1" applyBorder="1"/>
    <xf numFmtId="38" fontId="1" fillId="0" borderId="1" xfId="1" applyFont="1" applyFill="1" applyBorder="1"/>
    <xf numFmtId="38" fontId="1" fillId="0" borderId="0" xfId="1" applyFill="1" applyBorder="1"/>
    <xf numFmtId="176" fontId="1" fillId="0" borderId="0" xfId="1" applyNumberFormat="1" applyFill="1" applyBorder="1"/>
    <xf numFmtId="176" fontId="1" fillId="0" borderId="0" xfId="1" applyNumberFormat="1" applyFont="1" applyFill="1" applyBorder="1"/>
    <xf numFmtId="176" fontId="1" fillId="0" borderId="5" xfId="1" applyNumberFormat="1" applyFill="1" applyBorder="1"/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38" fontId="1" fillId="0" borderId="4" xfId="1" applyFill="1" applyBorder="1" applyAlignment="1">
      <alignment horizontal="center"/>
    </xf>
    <xf numFmtId="38" fontId="1" fillId="0" borderId="3" xfId="1" applyFill="1" applyBorder="1" applyAlignment="1">
      <alignment horizontal="center"/>
    </xf>
    <xf numFmtId="38" fontId="1" fillId="0" borderId="4" xfId="1" applyFont="1" applyFill="1" applyBorder="1" applyAlignment="1">
      <alignment horizontal="center"/>
    </xf>
    <xf numFmtId="176" fontId="1" fillId="0" borderId="8" xfId="1" applyNumberFormat="1" applyFill="1" applyBorder="1"/>
    <xf numFmtId="38" fontId="1" fillId="0" borderId="8" xfId="1" applyFill="1" applyBorder="1" applyAlignment="1">
      <alignment horizontal="center"/>
    </xf>
    <xf numFmtId="38" fontId="1" fillId="0" borderId="8" xfId="1" applyFont="1" applyFill="1" applyBorder="1" applyAlignment="1">
      <alignment horizontal="center"/>
    </xf>
    <xf numFmtId="38" fontId="1" fillId="0" borderId="9" xfId="1" applyFill="1" applyBorder="1" applyAlignment="1">
      <alignment horizontal="center"/>
    </xf>
    <xf numFmtId="38" fontId="1" fillId="0" borderId="2" xfId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38" fontId="1" fillId="0" borderId="0" xfId="1" applyFont="1" applyFill="1" applyBorder="1"/>
    <xf numFmtId="176" fontId="1" fillId="0" borderId="1" xfId="1" applyNumberFormat="1" applyFill="1" applyBorder="1"/>
    <xf numFmtId="179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38" fontId="1" fillId="0" borderId="13" xfId="1" applyFill="1" applyBorder="1"/>
    <xf numFmtId="38" fontId="4" fillId="0" borderId="5" xfId="1" applyFont="1" applyFill="1" applyBorder="1"/>
    <xf numFmtId="176" fontId="4" fillId="0" borderId="3" xfId="1" applyNumberFormat="1" applyFont="1" applyFill="1" applyBorder="1"/>
    <xf numFmtId="177" fontId="4" fillId="0" borderId="3" xfId="1" applyNumberFormat="1" applyFont="1" applyFill="1" applyBorder="1"/>
    <xf numFmtId="177" fontId="1" fillId="0" borderId="3" xfId="1" applyNumberFormat="1" applyFont="1" applyFill="1" applyBorder="1"/>
    <xf numFmtId="38" fontId="1" fillId="0" borderId="9" xfId="1" applyFont="1" applyFill="1" applyBorder="1" applyAlignment="1">
      <alignment horizontal="center"/>
    </xf>
    <xf numFmtId="0" fontId="1" fillId="0" borderId="0" xfId="0" applyFont="1" applyFill="1"/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/>
    <xf numFmtId="38" fontId="4" fillId="0" borderId="12" xfId="1" applyFont="1" applyFill="1" applyBorder="1"/>
    <xf numFmtId="38" fontId="4" fillId="0" borderId="10" xfId="1" applyFont="1" applyFill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/>
    <xf numFmtId="176" fontId="4" fillId="0" borderId="7" xfId="1" applyNumberFormat="1" applyFont="1" applyFill="1" applyBorder="1"/>
    <xf numFmtId="38" fontId="1" fillId="0" borderId="6" xfId="1" applyFill="1" applyBorder="1"/>
    <xf numFmtId="38" fontId="1" fillId="0" borderId="3" xfId="1" applyFill="1" applyBorder="1"/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38" fontId="1" fillId="0" borderId="12" xfId="1" applyFont="1" applyFill="1" applyBorder="1"/>
    <xf numFmtId="38" fontId="1" fillId="0" borderId="10" xfId="1" applyFont="1" applyFill="1" applyBorder="1"/>
    <xf numFmtId="176" fontId="1" fillId="0" borderId="7" xfId="1" applyNumberFormat="1" applyFont="1" applyFill="1" applyBorder="1"/>
    <xf numFmtId="38" fontId="1" fillId="2" borderId="5" xfId="1" applyFont="1" applyFill="1" applyBorder="1"/>
    <xf numFmtId="176" fontId="1" fillId="2" borderId="3" xfId="1" applyNumberFormat="1" applyFill="1" applyBorder="1"/>
    <xf numFmtId="38" fontId="1" fillId="2" borderId="3" xfId="1" applyFill="1" applyBorder="1" applyAlignment="1">
      <alignment horizontal="center"/>
    </xf>
    <xf numFmtId="38" fontId="1" fillId="2" borderId="4" xfId="1" applyFill="1" applyBorder="1" applyAlignment="1">
      <alignment horizontal="center"/>
    </xf>
    <xf numFmtId="38" fontId="0" fillId="0" borderId="12" xfId="1" applyFont="1" applyFill="1" applyBorder="1"/>
    <xf numFmtId="38" fontId="0" fillId="0" borderId="10" xfId="1" applyFont="1" applyFill="1" applyBorder="1"/>
    <xf numFmtId="176" fontId="0" fillId="0" borderId="7" xfId="1" applyNumberFormat="1" applyFont="1" applyFill="1" applyBorder="1"/>
    <xf numFmtId="38" fontId="1" fillId="3" borderId="5" xfId="1" applyFont="1" applyFill="1" applyBorder="1"/>
    <xf numFmtId="176" fontId="1" fillId="3" borderId="3" xfId="1" applyNumberFormat="1" applyFill="1" applyBorder="1"/>
    <xf numFmtId="38" fontId="1" fillId="4" borderId="5" xfId="1" applyFont="1" applyFill="1" applyBorder="1"/>
    <xf numFmtId="176" fontId="1" fillId="4" borderId="3" xfId="1" applyNumberFormat="1" applyFill="1" applyBorder="1"/>
    <xf numFmtId="38" fontId="1" fillId="2" borderId="8" xfId="1" applyFill="1" applyBorder="1" applyAlignment="1">
      <alignment horizontal="center"/>
    </xf>
    <xf numFmtId="38" fontId="1" fillId="2" borderId="2" xfId="1" applyFill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Alignment="1"/>
    <xf numFmtId="0" fontId="3" fillId="0" borderId="0" xfId="0" applyFont="1" applyFill="1" applyBorder="1" applyAlignment="1">
      <alignment shrinkToFit="1"/>
    </xf>
    <xf numFmtId="0" fontId="3" fillId="0" borderId="0" xfId="0" applyFont="1" applyFill="1" applyBorder="1" applyAlignment="1"/>
    <xf numFmtId="0" fontId="0" fillId="0" borderId="0" xfId="0" applyAlignment="1"/>
    <xf numFmtId="180" fontId="1" fillId="0" borderId="5" xfId="1" applyNumberFormat="1" applyFont="1" applyFill="1" applyBorder="1"/>
    <xf numFmtId="180" fontId="1" fillId="0" borderId="3" xfId="1" applyNumberFormat="1" applyFill="1" applyBorder="1"/>
    <xf numFmtId="38" fontId="1" fillId="5" borderId="4" xfId="1" applyFill="1" applyBorder="1" applyAlignment="1">
      <alignment horizontal="center"/>
    </xf>
    <xf numFmtId="176" fontId="6" fillId="0" borderId="3" xfId="1" applyNumberFormat="1" applyFont="1" applyFill="1" applyBorder="1"/>
    <xf numFmtId="176" fontId="7" fillId="0" borderId="3" xfId="1" applyNumberFormat="1" applyFont="1" applyFill="1" applyBorder="1"/>
    <xf numFmtId="177" fontId="6" fillId="0" borderId="3" xfId="1" applyNumberFormat="1" applyFont="1" applyFill="1" applyBorder="1"/>
    <xf numFmtId="177" fontId="7" fillId="0" borderId="3" xfId="1" applyNumberFormat="1" applyFont="1" applyFill="1" applyBorder="1"/>
    <xf numFmtId="176" fontId="6" fillId="0" borderId="7" xfId="1" applyNumberFormat="1" applyFont="1" applyFill="1" applyBorder="1"/>
    <xf numFmtId="176" fontId="6" fillId="0" borderId="5" xfId="1" applyNumberFormat="1" applyFont="1" applyFill="1" applyBorder="1"/>
    <xf numFmtId="176" fontId="7" fillId="0" borderId="5" xfId="1" applyNumberFormat="1" applyFont="1" applyFill="1" applyBorder="1"/>
    <xf numFmtId="176" fontId="4" fillId="0" borderId="5" xfId="1" applyNumberFormat="1" applyFont="1" applyFill="1" applyBorder="1"/>
    <xf numFmtId="176" fontId="1" fillId="0" borderId="10" xfId="1" applyNumberFormat="1" applyFill="1" applyBorder="1"/>
    <xf numFmtId="0" fontId="0" fillId="0" borderId="6" xfId="0" applyFill="1" applyBorder="1" applyAlignment="1">
      <alignment horizontal="center"/>
    </xf>
    <xf numFmtId="38" fontId="1" fillId="0" borderId="6" xfId="1" applyFont="1" applyFill="1" applyBorder="1"/>
    <xf numFmtId="38" fontId="7" fillId="0" borderId="5" xfId="1" applyFont="1" applyFill="1" applyBorder="1"/>
    <xf numFmtId="176" fontId="1" fillId="0" borderId="14" xfId="1" applyNumberFormat="1" applyFill="1" applyBorder="1"/>
    <xf numFmtId="0" fontId="3" fillId="0" borderId="0" xfId="0" applyFont="1" applyFill="1" applyAlignment="1">
      <alignment horizontal="left"/>
    </xf>
    <xf numFmtId="38" fontId="1" fillId="6" borderId="3" xfId="1" applyFill="1" applyBorder="1" applyAlignment="1">
      <alignment horizontal="center"/>
    </xf>
    <xf numFmtId="38" fontId="1" fillId="6" borderId="4" xfId="1" applyFill="1" applyBorder="1" applyAlignment="1">
      <alignment horizontal="center"/>
    </xf>
    <xf numFmtId="38" fontId="1" fillId="6" borderId="5" xfId="1" applyFont="1" applyFill="1" applyBorder="1"/>
    <xf numFmtId="176" fontId="1" fillId="6" borderId="3" xfId="1" applyNumberFormat="1" applyFont="1" applyFill="1" applyBorder="1"/>
    <xf numFmtId="176" fontId="1" fillId="6" borderId="3" xfId="1" applyNumberFormat="1" applyFill="1" applyBorder="1"/>
    <xf numFmtId="177" fontId="1" fillId="6" borderId="3" xfId="1" applyNumberFormat="1" applyFont="1" applyFill="1" applyBorder="1"/>
    <xf numFmtId="176" fontId="1" fillId="6" borderId="10" xfId="1" applyNumberFormat="1" applyFont="1" applyFill="1" applyBorder="1"/>
    <xf numFmtId="176" fontId="1" fillId="6" borderId="5" xfId="1" applyNumberFormat="1" applyFont="1" applyFill="1" applyBorder="1"/>
    <xf numFmtId="176" fontId="1" fillId="6" borderId="5" xfId="1" applyNumberFormat="1" applyFill="1" applyBorder="1"/>
    <xf numFmtId="38" fontId="1" fillId="6" borderId="6" xfId="1" applyFont="1" applyFill="1" applyBorder="1"/>
    <xf numFmtId="176" fontId="7" fillId="6" borderId="3" xfId="1" applyNumberFormat="1" applyFont="1" applyFill="1" applyBorder="1"/>
    <xf numFmtId="38" fontId="1" fillId="6" borderId="5" xfId="1" applyFill="1" applyBorder="1"/>
    <xf numFmtId="38" fontId="1" fillId="6" borderId="12" xfId="1" applyFill="1" applyBorder="1"/>
    <xf numFmtId="38" fontId="1" fillId="6" borderId="10" xfId="1" applyFill="1" applyBorder="1"/>
    <xf numFmtId="176" fontId="1" fillId="6" borderId="7" xfId="1" applyNumberFormat="1" applyFill="1" applyBorder="1"/>
    <xf numFmtId="38" fontId="0" fillId="0" borderId="6" xfId="1" applyFont="1" applyFill="1" applyBorder="1"/>
    <xf numFmtId="38" fontId="1" fillId="6" borderId="4" xfId="1" applyFont="1" applyFill="1" applyBorder="1" applyAlignment="1">
      <alignment horizontal="center"/>
    </xf>
    <xf numFmtId="0" fontId="8" fillId="0" borderId="0" xfId="0" applyFont="1" applyFill="1" applyBorder="1"/>
    <xf numFmtId="0" fontId="9" fillId="0" borderId="1" xfId="0" applyFont="1" applyFill="1" applyBorder="1"/>
    <xf numFmtId="38" fontId="1" fillId="6" borderId="3" xfId="1" applyFont="1" applyFill="1" applyBorder="1" applyAlignment="1">
      <alignment horizontal="center"/>
    </xf>
    <xf numFmtId="38" fontId="1" fillId="6" borderId="12" xfId="1" applyFont="1" applyFill="1" applyBorder="1"/>
    <xf numFmtId="38" fontId="1" fillId="6" borderId="10" xfId="1" applyFont="1" applyFill="1" applyBorder="1"/>
    <xf numFmtId="176" fontId="1" fillId="6" borderId="7" xfId="1" applyNumberFormat="1" applyFont="1" applyFill="1" applyBorder="1"/>
    <xf numFmtId="0" fontId="9" fillId="0" borderId="0" xfId="0" applyFont="1" applyFill="1" applyBorder="1"/>
    <xf numFmtId="38" fontId="0" fillId="0" borderId="8" xfId="0" applyNumberFormat="1" applyFill="1" applyBorder="1"/>
    <xf numFmtId="181" fontId="0" fillId="0" borderId="8" xfId="0" applyNumberFormat="1" applyFill="1" applyBorder="1"/>
    <xf numFmtId="38" fontId="0" fillId="0" borderId="4" xfId="1" applyFont="1" applyFill="1" applyBorder="1" applyAlignment="1">
      <alignment horizontal="center"/>
    </xf>
    <xf numFmtId="38" fontId="1" fillId="7" borderId="5" xfId="1" applyFont="1" applyFill="1" applyBorder="1"/>
    <xf numFmtId="176" fontId="1" fillId="0" borderId="10" xfId="1" applyNumberFormat="1" applyFont="1" applyFill="1" applyBorder="1"/>
    <xf numFmtId="176" fontId="1" fillId="7" borderId="3" xfId="1" applyNumberFormat="1" applyFill="1" applyBorder="1"/>
    <xf numFmtId="38" fontId="0" fillId="0" borderId="2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5</xdr:row>
      <xdr:rowOff>142875</xdr:rowOff>
    </xdr:from>
    <xdr:to>
      <xdr:col>2</xdr:col>
      <xdr:colOff>257175</xdr:colOff>
      <xdr:row>5</xdr:row>
      <xdr:rowOff>142875</xdr:rowOff>
    </xdr:to>
    <xdr:sp macro="" textlink="">
      <xdr:nvSpPr>
        <xdr:cNvPr id="6795" name="Line 1322"/>
        <xdr:cNvSpPr>
          <a:spLocks noChangeShapeType="1"/>
        </xdr:cNvSpPr>
      </xdr:nvSpPr>
      <xdr:spPr bwMode="auto">
        <a:xfrm>
          <a:off x="1343025" y="1000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59</xdr:row>
      <xdr:rowOff>19050</xdr:rowOff>
    </xdr:from>
    <xdr:to>
      <xdr:col>7</xdr:col>
      <xdr:colOff>0</xdr:colOff>
      <xdr:row>61</xdr:row>
      <xdr:rowOff>161925</xdr:rowOff>
    </xdr:to>
    <xdr:sp macro="" textlink="">
      <xdr:nvSpPr>
        <xdr:cNvPr id="2168" name="Line 55"/>
        <xdr:cNvSpPr>
          <a:spLocks noChangeShapeType="1"/>
        </xdr:cNvSpPr>
      </xdr:nvSpPr>
      <xdr:spPr bwMode="auto">
        <a:xfrm>
          <a:off x="3181350" y="10163175"/>
          <a:ext cx="504825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56</xdr:row>
      <xdr:rowOff>28575</xdr:rowOff>
    </xdr:from>
    <xdr:to>
      <xdr:col>7</xdr:col>
      <xdr:colOff>38100</xdr:colOff>
      <xdr:row>59</xdr:row>
      <xdr:rowOff>19050</xdr:rowOff>
    </xdr:to>
    <xdr:sp macro="" textlink="">
      <xdr:nvSpPr>
        <xdr:cNvPr id="2169" name="Line 56"/>
        <xdr:cNvSpPr>
          <a:spLocks noChangeShapeType="1"/>
        </xdr:cNvSpPr>
      </xdr:nvSpPr>
      <xdr:spPr bwMode="auto">
        <a:xfrm>
          <a:off x="3181350" y="9658350"/>
          <a:ext cx="54292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62</xdr:row>
      <xdr:rowOff>0</xdr:rowOff>
    </xdr:from>
    <xdr:to>
      <xdr:col>7</xdr:col>
      <xdr:colOff>19050</xdr:colOff>
      <xdr:row>65</xdr:row>
      <xdr:rowOff>0</xdr:rowOff>
    </xdr:to>
    <xdr:sp macro="" textlink="">
      <xdr:nvSpPr>
        <xdr:cNvPr id="2170" name="Line 57"/>
        <xdr:cNvSpPr>
          <a:spLocks noChangeShapeType="1"/>
        </xdr:cNvSpPr>
      </xdr:nvSpPr>
      <xdr:spPr bwMode="auto">
        <a:xfrm>
          <a:off x="3200400" y="10658475"/>
          <a:ext cx="50482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65</xdr:row>
      <xdr:rowOff>19050</xdr:rowOff>
    </xdr:from>
    <xdr:to>
      <xdr:col>7</xdr:col>
      <xdr:colOff>0</xdr:colOff>
      <xdr:row>67</xdr:row>
      <xdr:rowOff>161925</xdr:rowOff>
    </xdr:to>
    <xdr:sp macro="" textlink="">
      <xdr:nvSpPr>
        <xdr:cNvPr id="2171" name="Line 58"/>
        <xdr:cNvSpPr>
          <a:spLocks noChangeShapeType="1"/>
        </xdr:cNvSpPr>
      </xdr:nvSpPr>
      <xdr:spPr bwMode="auto">
        <a:xfrm>
          <a:off x="3200400" y="11191875"/>
          <a:ext cx="485775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68</xdr:row>
      <xdr:rowOff>19050</xdr:rowOff>
    </xdr:from>
    <xdr:to>
      <xdr:col>6</xdr:col>
      <xdr:colOff>457200</xdr:colOff>
      <xdr:row>70</xdr:row>
      <xdr:rowOff>161925</xdr:rowOff>
    </xdr:to>
    <xdr:sp macro="" textlink="">
      <xdr:nvSpPr>
        <xdr:cNvPr id="2172" name="Line 59"/>
        <xdr:cNvSpPr>
          <a:spLocks noChangeShapeType="1"/>
        </xdr:cNvSpPr>
      </xdr:nvSpPr>
      <xdr:spPr bwMode="auto">
        <a:xfrm>
          <a:off x="3190875" y="11706225"/>
          <a:ext cx="447675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71</xdr:row>
      <xdr:rowOff>19050</xdr:rowOff>
    </xdr:from>
    <xdr:to>
      <xdr:col>7</xdr:col>
      <xdr:colOff>0</xdr:colOff>
      <xdr:row>73</xdr:row>
      <xdr:rowOff>161925</xdr:rowOff>
    </xdr:to>
    <xdr:sp macro="" textlink="">
      <xdr:nvSpPr>
        <xdr:cNvPr id="2173" name="Line 60"/>
        <xdr:cNvSpPr>
          <a:spLocks noChangeShapeType="1"/>
        </xdr:cNvSpPr>
      </xdr:nvSpPr>
      <xdr:spPr bwMode="auto">
        <a:xfrm>
          <a:off x="3190875" y="12220575"/>
          <a:ext cx="49530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74</xdr:row>
      <xdr:rowOff>19050</xdr:rowOff>
    </xdr:from>
    <xdr:to>
      <xdr:col>7</xdr:col>
      <xdr:colOff>0</xdr:colOff>
      <xdr:row>76</xdr:row>
      <xdr:rowOff>161925</xdr:rowOff>
    </xdr:to>
    <xdr:sp macro="" textlink="">
      <xdr:nvSpPr>
        <xdr:cNvPr id="2174" name="Line 61"/>
        <xdr:cNvSpPr>
          <a:spLocks noChangeShapeType="1"/>
        </xdr:cNvSpPr>
      </xdr:nvSpPr>
      <xdr:spPr bwMode="auto">
        <a:xfrm>
          <a:off x="3200400" y="12734925"/>
          <a:ext cx="485775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80</xdr:row>
      <xdr:rowOff>19050</xdr:rowOff>
    </xdr:from>
    <xdr:to>
      <xdr:col>6</xdr:col>
      <xdr:colOff>495300</xdr:colOff>
      <xdr:row>82</xdr:row>
      <xdr:rowOff>161925</xdr:rowOff>
    </xdr:to>
    <xdr:sp macro="" textlink="">
      <xdr:nvSpPr>
        <xdr:cNvPr id="2175" name="Line 62"/>
        <xdr:cNvSpPr>
          <a:spLocks noChangeShapeType="1"/>
        </xdr:cNvSpPr>
      </xdr:nvSpPr>
      <xdr:spPr bwMode="auto">
        <a:xfrm>
          <a:off x="3181350" y="13763625"/>
          <a:ext cx="49530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77</xdr:row>
      <xdr:rowOff>28575</xdr:rowOff>
    </xdr:from>
    <xdr:to>
      <xdr:col>6</xdr:col>
      <xdr:colOff>457200</xdr:colOff>
      <xdr:row>79</xdr:row>
      <xdr:rowOff>161925</xdr:rowOff>
    </xdr:to>
    <xdr:sp macro="" textlink="">
      <xdr:nvSpPr>
        <xdr:cNvPr id="2176" name="Line 63"/>
        <xdr:cNvSpPr>
          <a:spLocks noChangeShapeType="1"/>
        </xdr:cNvSpPr>
      </xdr:nvSpPr>
      <xdr:spPr bwMode="auto">
        <a:xfrm>
          <a:off x="3181350" y="13258800"/>
          <a:ext cx="457200" cy="476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83</xdr:row>
      <xdr:rowOff>0</xdr:rowOff>
    </xdr:from>
    <xdr:to>
      <xdr:col>7</xdr:col>
      <xdr:colOff>19050</xdr:colOff>
      <xdr:row>86</xdr:row>
      <xdr:rowOff>0</xdr:rowOff>
    </xdr:to>
    <xdr:sp macro="" textlink="">
      <xdr:nvSpPr>
        <xdr:cNvPr id="2177" name="Line 64"/>
        <xdr:cNvSpPr>
          <a:spLocks noChangeShapeType="1"/>
        </xdr:cNvSpPr>
      </xdr:nvSpPr>
      <xdr:spPr bwMode="auto">
        <a:xfrm>
          <a:off x="3200400" y="14258925"/>
          <a:ext cx="50482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86</xdr:row>
      <xdr:rowOff>9525</xdr:rowOff>
    </xdr:from>
    <xdr:to>
      <xdr:col>7</xdr:col>
      <xdr:colOff>19050</xdr:colOff>
      <xdr:row>89</xdr:row>
      <xdr:rowOff>0</xdr:rowOff>
    </xdr:to>
    <xdr:sp macro="" textlink="">
      <xdr:nvSpPr>
        <xdr:cNvPr id="2178" name="Line 65"/>
        <xdr:cNvSpPr>
          <a:spLocks noChangeShapeType="1"/>
        </xdr:cNvSpPr>
      </xdr:nvSpPr>
      <xdr:spPr bwMode="auto">
        <a:xfrm>
          <a:off x="3200400" y="14782800"/>
          <a:ext cx="504825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53</xdr:row>
      <xdr:rowOff>19050</xdr:rowOff>
    </xdr:from>
    <xdr:to>
      <xdr:col>7</xdr:col>
      <xdr:colOff>0</xdr:colOff>
      <xdr:row>56</xdr:row>
      <xdr:rowOff>19050</xdr:rowOff>
    </xdr:to>
    <xdr:sp macro="" textlink="">
      <xdr:nvSpPr>
        <xdr:cNvPr id="2179" name="Line 66"/>
        <xdr:cNvSpPr>
          <a:spLocks noChangeShapeType="1"/>
        </xdr:cNvSpPr>
      </xdr:nvSpPr>
      <xdr:spPr bwMode="auto">
        <a:xfrm>
          <a:off x="3181350" y="9134475"/>
          <a:ext cx="50482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</xdr:colOff>
      <xdr:row>50</xdr:row>
      <xdr:rowOff>9525</xdr:rowOff>
    </xdr:from>
    <xdr:to>
      <xdr:col>7</xdr:col>
      <xdr:colOff>28575</xdr:colOff>
      <xdr:row>53</xdr:row>
      <xdr:rowOff>9525</xdr:rowOff>
    </xdr:to>
    <xdr:sp macro="" textlink="">
      <xdr:nvSpPr>
        <xdr:cNvPr id="2180" name="Line 67"/>
        <xdr:cNvSpPr>
          <a:spLocks noChangeShapeType="1"/>
        </xdr:cNvSpPr>
      </xdr:nvSpPr>
      <xdr:spPr bwMode="auto">
        <a:xfrm>
          <a:off x="3209925" y="8610600"/>
          <a:ext cx="50482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80</xdr:row>
      <xdr:rowOff>19050</xdr:rowOff>
    </xdr:from>
    <xdr:to>
      <xdr:col>6</xdr:col>
      <xdr:colOff>495300</xdr:colOff>
      <xdr:row>82</xdr:row>
      <xdr:rowOff>161925</xdr:rowOff>
    </xdr:to>
    <xdr:sp macro="" textlink="">
      <xdr:nvSpPr>
        <xdr:cNvPr id="3107" name="Line 25"/>
        <xdr:cNvSpPr>
          <a:spLocks noChangeShapeType="1"/>
        </xdr:cNvSpPr>
      </xdr:nvSpPr>
      <xdr:spPr bwMode="auto">
        <a:xfrm>
          <a:off x="3181350" y="13763625"/>
          <a:ext cx="49530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83</xdr:row>
      <xdr:rowOff>0</xdr:rowOff>
    </xdr:from>
    <xdr:to>
      <xdr:col>7</xdr:col>
      <xdr:colOff>19050</xdr:colOff>
      <xdr:row>86</xdr:row>
      <xdr:rowOff>0</xdr:rowOff>
    </xdr:to>
    <xdr:sp macro="" textlink="">
      <xdr:nvSpPr>
        <xdr:cNvPr id="3108" name="Line 26"/>
        <xdr:cNvSpPr>
          <a:spLocks noChangeShapeType="1"/>
        </xdr:cNvSpPr>
      </xdr:nvSpPr>
      <xdr:spPr bwMode="auto">
        <a:xfrm>
          <a:off x="3200400" y="14258925"/>
          <a:ext cx="50482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80</xdr:row>
      <xdr:rowOff>19050</xdr:rowOff>
    </xdr:from>
    <xdr:to>
      <xdr:col>6</xdr:col>
      <xdr:colOff>495300</xdr:colOff>
      <xdr:row>82</xdr:row>
      <xdr:rowOff>161925</xdr:rowOff>
    </xdr:to>
    <xdr:sp macro="" textlink="">
      <xdr:nvSpPr>
        <xdr:cNvPr id="4112" name="Line 1"/>
        <xdr:cNvSpPr>
          <a:spLocks noChangeShapeType="1"/>
        </xdr:cNvSpPr>
      </xdr:nvSpPr>
      <xdr:spPr bwMode="auto">
        <a:xfrm>
          <a:off x="3181350" y="13763625"/>
          <a:ext cx="495300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83</xdr:row>
      <xdr:rowOff>0</xdr:rowOff>
    </xdr:from>
    <xdr:to>
      <xdr:col>7</xdr:col>
      <xdr:colOff>19050</xdr:colOff>
      <xdr:row>86</xdr:row>
      <xdr:rowOff>0</xdr:rowOff>
    </xdr:to>
    <xdr:sp macro="" textlink="">
      <xdr:nvSpPr>
        <xdr:cNvPr id="4113" name="Line 2"/>
        <xdr:cNvSpPr>
          <a:spLocks noChangeShapeType="1"/>
        </xdr:cNvSpPr>
      </xdr:nvSpPr>
      <xdr:spPr bwMode="auto">
        <a:xfrm>
          <a:off x="3200400" y="14258925"/>
          <a:ext cx="50482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114300</xdr:colOff>
      <xdr:row>59</xdr:row>
      <xdr:rowOff>161925</xdr:rowOff>
    </xdr:from>
    <xdr:to>
      <xdr:col>4</xdr:col>
      <xdr:colOff>447675</xdr:colOff>
      <xdr:row>65</xdr:row>
      <xdr:rowOff>161925</xdr:rowOff>
    </xdr:to>
    <xdr:sp macro="" textlink="">
      <xdr:nvSpPr>
        <xdr:cNvPr id="4099" name="AutoShape 3"/>
        <xdr:cNvSpPr>
          <a:spLocks noChangeArrowheads="1"/>
        </xdr:cNvSpPr>
      </xdr:nvSpPr>
      <xdr:spPr bwMode="auto">
        <a:xfrm>
          <a:off x="2286000" y="10306050"/>
          <a:ext cx="333375" cy="1028700"/>
        </a:xfrm>
        <a:prstGeom prst="upDownArrow">
          <a:avLst>
            <a:gd name="adj1" fmla="val 50000"/>
            <a:gd name="adj2" fmla="val 61714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開放無し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2"/>
  <sheetViews>
    <sheetView view="pageBreakPreview" zoomScale="60" zoomScaleNormal="100" workbookViewId="0">
      <selection activeCell="AD17" sqref="AD17"/>
    </sheetView>
  </sheetViews>
  <sheetFormatPr defaultRowHeight="13.5" x14ac:dyDescent="0.15"/>
  <cols>
    <col min="1" max="1" width="5.75" customWidth="1"/>
    <col min="3" max="15" width="7.375" customWidth="1"/>
  </cols>
  <sheetData>
    <row r="1" spans="1:27" x14ac:dyDescent="0.15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Q1" s="6"/>
      <c r="T1" s="10"/>
      <c r="U1" s="10"/>
      <c r="V1" s="10"/>
      <c r="W1" s="10"/>
      <c r="X1" s="10"/>
      <c r="Y1" s="10"/>
      <c r="Z1" s="10"/>
    </row>
    <row r="2" spans="1:27" x14ac:dyDescent="0.15">
      <c r="A2" t="s">
        <v>38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 t="s">
        <v>0</v>
      </c>
      <c r="N2" s="10"/>
      <c r="O2" s="10"/>
      <c r="Q2" s="6"/>
      <c r="R2" t="s">
        <v>38</v>
      </c>
      <c r="T2" s="10"/>
      <c r="U2" s="10"/>
      <c r="V2" s="10"/>
      <c r="W2" s="10"/>
      <c r="X2" s="10"/>
      <c r="Y2" s="10" t="s">
        <v>0</v>
      </c>
      <c r="Z2" s="10"/>
      <c r="AA2" s="6" t="s">
        <v>0</v>
      </c>
    </row>
    <row r="3" spans="1:27" x14ac:dyDescent="0.15">
      <c r="A3" t="s">
        <v>0</v>
      </c>
      <c r="B3" t="s">
        <v>0</v>
      </c>
      <c r="C3" s="10" t="s">
        <v>35</v>
      </c>
      <c r="D3" s="10" t="s">
        <v>0</v>
      </c>
      <c r="E3" s="10" t="s">
        <v>0</v>
      </c>
      <c r="F3" s="10" t="s">
        <v>0</v>
      </c>
      <c r="G3" s="10" t="s">
        <v>0</v>
      </c>
      <c r="H3" s="10" t="s">
        <v>0</v>
      </c>
      <c r="I3" s="10" t="s">
        <v>0</v>
      </c>
      <c r="J3" s="10" t="s">
        <v>0</v>
      </c>
      <c r="K3" s="10" t="s">
        <v>0</v>
      </c>
      <c r="L3" s="10" t="s">
        <v>0</v>
      </c>
      <c r="M3" s="10" t="s">
        <v>0</v>
      </c>
      <c r="N3" s="10" t="s">
        <v>0</v>
      </c>
      <c r="O3" s="10" t="s">
        <v>0</v>
      </c>
      <c r="Q3" s="6"/>
      <c r="R3" t="s">
        <v>0</v>
      </c>
      <c r="S3" t="s">
        <v>0</v>
      </c>
      <c r="T3" s="10" t="s">
        <v>0</v>
      </c>
      <c r="U3" s="10" t="s">
        <v>0</v>
      </c>
      <c r="V3" s="10" t="s">
        <v>0</v>
      </c>
      <c r="W3" s="10" t="s">
        <v>0</v>
      </c>
      <c r="X3" s="10" t="s">
        <v>0</v>
      </c>
      <c r="Y3" s="10" t="s">
        <v>0</v>
      </c>
      <c r="Z3" s="10" t="s">
        <v>0</v>
      </c>
      <c r="AA3" t="s">
        <v>0</v>
      </c>
    </row>
    <row r="4" spans="1:27" x14ac:dyDescent="0.15">
      <c r="A4" s="1" t="s">
        <v>0</v>
      </c>
      <c r="B4" s="1" t="s">
        <v>0</v>
      </c>
      <c r="C4" s="11" t="s">
        <v>0</v>
      </c>
      <c r="D4" s="11" t="s">
        <v>0</v>
      </c>
      <c r="E4" s="11" t="s">
        <v>0</v>
      </c>
      <c r="F4" s="11" t="s">
        <v>0</v>
      </c>
      <c r="G4" s="11" t="s">
        <v>0</v>
      </c>
      <c r="H4" s="11" t="s">
        <v>0</v>
      </c>
      <c r="I4" s="11" t="s">
        <v>0</v>
      </c>
      <c r="J4" s="11" t="s">
        <v>0</v>
      </c>
      <c r="K4" s="11" t="s">
        <v>0</v>
      </c>
      <c r="L4" s="11" t="s">
        <v>0</v>
      </c>
      <c r="M4" s="11" t="s">
        <v>0</v>
      </c>
      <c r="N4" s="11" t="s">
        <v>0</v>
      </c>
      <c r="O4" s="11" t="s">
        <v>0</v>
      </c>
      <c r="P4" s="6"/>
      <c r="Q4" s="6" t="s">
        <v>0</v>
      </c>
      <c r="R4" s="1" t="s">
        <v>0</v>
      </c>
      <c r="S4" s="1" t="s">
        <v>0</v>
      </c>
      <c r="T4" s="11" t="s">
        <v>0</v>
      </c>
      <c r="U4" s="11" t="s">
        <v>0</v>
      </c>
      <c r="V4" s="11" t="s">
        <v>0</v>
      </c>
      <c r="W4" s="11" t="s">
        <v>0</v>
      </c>
      <c r="X4" s="11" t="s">
        <v>0</v>
      </c>
      <c r="Y4" s="11" t="s">
        <v>0</v>
      </c>
      <c r="Z4" s="11" t="s">
        <v>0</v>
      </c>
      <c r="AA4" t="s">
        <v>0</v>
      </c>
    </row>
    <row r="5" spans="1:27" x14ac:dyDescent="0.15">
      <c r="A5" s="4" t="s">
        <v>0</v>
      </c>
      <c r="B5" s="2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2" t="s">
        <v>11</v>
      </c>
      <c r="N5" s="12" t="s">
        <v>12</v>
      </c>
      <c r="O5" s="12" t="s">
        <v>37</v>
      </c>
      <c r="P5" s="5"/>
      <c r="Q5" s="6" t="s">
        <v>0</v>
      </c>
      <c r="R5" s="4" t="s">
        <v>0</v>
      </c>
      <c r="S5" s="2" t="s">
        <v>0</v>
      </c>
      <c r="T5" s="12" t="s">
        <v>13</v>
      </c>
      <c r="U5" s="12" t="s">
        <v>14</v>
      </c>
      <c r="V5" s="12" t="s">
        <v>15</v>
      </c>
      <c r="W5" s="12" t="s">
        <v>16</v>
      </c>
      <c r="X5" s="12" t="s">
        <v>17</v>
      </c>
      <c r="Y5" s="12" t="s">
        <v>18</v>
      </c>
      <c r="Z5" s="14" t="s">
        <v>19</v>
      </c>
      <c r="AA5" s="5" t="s">
        <v>0</v>
      </c>
    </row>
    <row r="6" spans="1:27" x14ac:dyDescent="0.15">
      <c r="A6" s="5" t="s">
        <v>0</v>
      </c>
      <c r="B6" s="7" t="s">
        <v>20</v>
      </c>
      <c r="C6" s="13">
        <v>20</v>
      </c>
      <c r="D6" s="13">
        <v>22</v>
      </c>
      <c r="E6" s="13">
        <v>20</v>
      </c>
      <c r="F6" s="13">
        <v>22</v>
      </c>
      <c r="G6" s="13">
        <v>21</v>
      </c>
      <c r="H6" s="13">
        <v>20</v>
      </c>
      <c r="I6" s="13">
        <v>22</v>
      </c>
      <c r="J6" s="13">
        <v>21</v>
      </c>
      <c r="K6" s="13">
        <v>22</v>
      </c>
      <c r="L6" s="13">
        <v>14</v>
      </c>
      <c r="M6" s="13">
        <v>20</v>
      </c>
      <c r="N6" s="13">
        <v>22</v>
      </c>
      <c r="O6" s="13">
        <f>SUM(C6:N6)</f>
        <v>246</v>
      </c>
      <c r="P6" s="5"/>
      <c r="Q6" s="6" t="s">
        <v>0</v>
      </c>
      <c r="R6" s="5" t="s">
        <v>0</v>
      </c>
      <c r="S6" s="5" t="s">
        <v>20</v>
      </c>
      <c r="T6" s="13">
        <v>14</v>
      </c>
      <c r="U6" s="13">
        <v>14</v>
      </c>
      <c r="V6" s="13">
        <v>14</v>
      </c>
      <c r="W6" s="13">
        <v>14</v>
      </c>
      <c r="X6" s="13">
        <v>14</v>
      </c>
      <c r="Y6" s="13">
        <f>SUM(S6:X6)</f>
        <v>70</v>
      </c>
      <c r="Z6" s="13">
        <f>O6+Y6</f>
        <v>316</v>
      </c>
      <c r="AA6" s="5" t="s">
        <v>0</v>
      </c>
    </row>
    <row r="7" spans="1:27" x14ac:dyDescent="0.15">
      <c r="A7" s="5" t="s">
        <v>21</v>
      </c>
      <c r="B7" s="5" t="s">
        <v>22</v>
      </c>
      <c r="C7" s="13">
        <v>20</v>
      </c>
      <c r="D7" s="13">
        <v>22</v>
      </c>
      <c r="E7" s="13">
        <v>20</v>
      </c>
      <c r="F7" s="13">
        <v>22</v>
      </c>
      <c r="G7" s="13">
        <v>20</v>
      </c>
      <c r="H7" s="13">
        <v>14</v>
      </c>
      <c r="I7" s="13">
        <v>21</v>
      </c>
      <c r="J7" s="13">
        <v>20</v>
      </c>
      <c r="K7" s="13">
        <v>21</v>
      </c>
      <c r="L7" s="13">
        <v>11</v>
      </c>
      <c r="M7" s="13">
        <v>20</v>
      </c>
      <c r="N7" s="13">
        <v>6</v>
      </c>
      <c r="O7" s="13">
        <f>SUM(C7:N7)</f>
        <v>217</v>
      </c>
      <c r="P7" s="5"/>
      <c r="Q7" s="6" t="s">
        <v>0</v>
      </c>
      <c r="R7" s="5" t="s">
        <v>21</v>
      </c>
      <c r="S7" s="5" t="s">
        <v>22</v>
      </c>
      <c r="T7" s="13">
        <v>14</v>
      </c>
      <c r="U7" s="13">
        <v>13</v>
      </c>
      <c r="V7" s="13">
        <v>10</v>
      </c>
      <c r="W7" s="13">
        <v>8</v>
      </c>
      <c r="X7" s="13">
        <v>6</v>
      </c>
      <c r="Y7" s="13">
        <f>SUM(S7:X7)</f>
        <v>51</v>
      </c>
      <c r="Z7" s="13">
        <f>O7+Y7</f>
        <v>268</v>
      </c>
      <c r="AA7" s="5" t="s">
        <v>0</v>
      </c>
    </row>
    <row r="8" spans="1:27" x14ac:dyDescent="0.15">
      <c r="A8" s="3" t="s">
        <v>0</v>
      </c>
      <c r="B8" s="3" t="s">
        <v>23</v>
      </c>
      <c r="C8" s="20">
        <f>ROUND(C7/C6,3)*100</f>
        <v>100</v>
      </c>
      <c r="D8" s="20">
        <f t="shared" ref="D8:N8" si="0">ROUND(D7/D6,3)*100</f>
        <v>100</v>
      </c>
      <c r="E8" s="20">
        <f t="shared" si="0"/>
        <v>100</v>
      </c>
      <c r="F8" s="20">
        <f t="shared" si="0"/>
        <v>100</v>
      </c>
      <c r="G8" s="20">
        <f t="shared" si="0"/>
        <v>95.199999999999989</v>
      </c>
      <c r="H8" s="20">
        <f t="shared" si="0"/>
        <v>70</v>
      </c>
      <c r="I8" s="20">
        <f t="shared" si="0"/>
        <v>95.5</v>
      </c>
      <c r="J8" s="20">
        <f t="shared" si="0"/>
        <v>95.199999999999989</v>
      </c>
      <c r="K8" s="20">
        <f t="shared" si="0"/>
        <v>95.5</v>
      </c>
      <c r="L8" s="20">
        <f t="shared" si="0"/>
        <v>78.600000000000009</v>
      </c>
      <c r="M8" s="20">
        <f t="shared" si="0"/>
        <v>100</v>
      </c>
      <c r="N8" s="20">
        <f t="shared" si="0"/>
        <v>27.3</v>
      </c>
      <c r="O8" s="20">
        <f>ROUND(O7/O6,3)*100</f>
        <v>88.2</v>
      </c>
      <c r="P8" s="5"/>
      <c r="Q8" s="6" t="s">
        <v>0</v>
      </c>
      <c r="R8" s="3" t="s">
        <v>0</v>
      </c>
      <c r="S8" s="3" t="s">
        <v>23</v>
      </c>
      <c r="T8" s="20">
        <f t="shared" ref="T8:Z8" si="1">ROUND(T7/T6,3)*100</f>
        <v>100</v>
      </c>
      <c r="U8" s="20">
        <f t="shared" si="1"/>
        <v>92.9</v>
      </c>
      <c r="V8" s="20">
        <f t="shared" si="1"/>
        <v>71.399999999999991</v>
      </c>
      <c r="W8" s="20">
        <f t="shared" si="1"/>
        <v>57.099999999999994</v>
      </c>
      <c r="X8" s="20">
        <f t="shared" si="1"/>
        <v>42.9</v>
      </c>
      <c r="Y8" s="20">
        <f t="shared" si="1"/>
        <v>72.899999999999991</v>
      </c>
      <c r="Z8" s="20">
        <f t="shared" si="1"/>
        <v>84.8</v>
      </c>
      <c r="AA8" s="5" t="s">
        <v>0</v>
      </c>
    </row>
    <row r="9" spans="1:27" x14ac:dyDescent="0.15">
      <c r="A9" s="5" t="s">
        <v>0</v>
      </c>
      <c r="B9" s="5" t="s">
        <v>20</v>
      </c>
      <c r="C9" s="13">
        <v>22</v>
      </c>
      <c r="D9" s="13">
        <v>22</v>
      </c>
      <c r="E9" s="13">
        <v>21</v>
      </c>
      <c r="F9" s="13">
        <v>21</v>
      </c>
      <c r="G9" s="13">
        <v>22</v>
      </c>
      <c r="H9" s="13">
        <v>22</v>
      </c>
      <c r="I9" s="13">
        <v>22</v>
      </c>
      <c r="J9" s="13">
        <v>22</v>
      </c>
      <c r="K9" s="13">
        <v>22</v>
      </c>
      <c r="L9" s="13">
        <v>21</v>
      </c>
      <c r="M9" s="13">
        <v>20</v>
      </c>
      <c r="N9" s="13">
        <v>21</v>
      </c>
      <c r="O9" s="13">
        <f>SUM(C9:N9)</f>
        <v>258</v>
      </c>
      <c r="P9" s="5"/>
      <c r="Q9" s="6" t="s">
        <v>0</v>
      </c>
      <c r="R9" s="5" t="s">
        <v>0</v>
      </c>
      <c r="S9" s="5" t="s">
        <v>20</v>
      </c>
      <c r="T9" s="13">
        <v>12</v>
      </c>
      <c r="U9" s="13">
        <v>9</v>
      </c>
      <c r="V9" s="13">
        <v>12</v>
      </c>
      <c r="W9" s="13">
        <v>12</v>
      </c>
      <c r="X9" s="13">
        <v>11</v>
      </c>
      <c r="Y9" s="13">
        <f>SUM(S9:X9)</f>
        <v>56</v>
      </c>
      <c r="Z9" s="13">
        <f>O9+Y9</f>
        <v>314</v>
      </c>
      <c r="AA9" s="5" t="s">
        <v>0</v>
      </c>
    </row>
    <row r="10" spans="1:27" x14ac:dyDescent="0.15">
      <c r="A10" s="5" t="s">
        <v>24</v>
      </c>
      <c r="B10" s="5" t="s">
        <v>22</v>
      </c>
      <c r="C10" s="13">
        <v>22</v>
      </c>
      <c r="D10" s="13">
        <v>21</v>
      </c>
      <c r="E10" s="13">
        <v>17</v>
      </c>
      <c r="F10" s="13">
        <v>21</v>
      </c>
      <c r="G10" s="13">
        <v>22</v>
      </c>
      <c r="H10" s="13">
        <v>16</v>
      </c>
      <c r="I10" s="13">
        <v>22</v>
      </c>
      <c r="J10" s="13">
        <v>22</v>
      </c>
      <c r="K10" s="13">
        <v>22</v>
      </c>
      <c r="L10" s="13">
        <v>17</v>
      </c>
      <c r="M10" s="13">
        <v>19</v>
      </c>
      <c r="N10" s="13">
        <v>18</v>
      </c>
      <c r="O10" s="13">
        <f>SUM(C10:N10)</f>
        <v>239</v>
      </c>
      <c r="P10" s="5"/>
      <c r="Q10" s="6" t="s">
        <v>0</v>
      </c>
      <c r="R10" s="5" t="s">
        <v>24</v>
      </c>
      <c r="S10" s="5" t="s">
        <v>22</v>
      </c>
      <c r="T10" s="13">
        <v>12</v>
      </c>
      <c r="U10" s="13">
        <v>9</v>
      </c>
      <c r="V10" s="13">
        <v>8</v>
      </c>
      <c r="W10" s="13">
        <v>8</v>
      </c>
      <c r="X10" s="13">
        <v>7</v>
      </c>
      <c r="Y10" s="13">
        <f>SUM(S10:X10)</f>
        <v>44</v>
      </c>
      <c r="Z10" s="13">
        <f>O10+Y10</f>
        <v>283</v>
      </c>
      <c r="AA10" s="5" t="s">
        <v>0</v>
      </c>
    </row>
    <row r="11" spans="1:27" x14ac:dyDescent="0.15">
      <c r="A11" s="3" t="s">
        <v>0</v>
      </c>
      <c r="B11" s="3" t="s">
        <v>23</v>
      </c>
      <c r="C11" s="21">
        <f t="shared" ref="C11:O11" si="2">ROUND(C10/C9,3)*100</f>
        <v>100</v>
      </c>
      <c r="D11" s="21">
        <f t="shared" si="2"/>
        <v>95.5</v>
      </c>
      <c r="E11" s="21">
        <f t="shared" si="2"/>
        <v>81</v>
      </c>
      <c r="F11" s="21">
        <f t="shared" si="2"/>
        <v>100</v>
      </c>
      <c r="G11" s="21">
        <f t="shared" si="2"/>
        <v>100</v>
      </c>
      <c r="H11" s="21">
        <f t="shared" si="2"/>
        <v>72.7</v>
      </c>
      <c r="I11" s="21">
        <f t="shared" si="2"/>
        <v>100</v>
      </c>
      <c r="J11" s="21">
        <f t="shared" si="2"/>
        <v>100</v>
      </c>
      <c r="K11" s="21">
        <f t="shared" si="2"/>
        <v>100</v>
      </c>
      <c r="L11" s="21">
        <f t="shared" si="2"/>
        <v>81</v>
      </c>
      <c r="M11" s="21">
        <f t="shared" si="2"/>
        <v>95</v>
      </c>
      <c r="N11" s="20">
        <f t="shared" si="2"/>
        <v>85.7</v>
      </c>
      <c r="O11" s="21">
        <f t="shared" si="2"/>
        <v>92.600000000000009</v>
      </c>
      <c r="P11" s="5"/>
      <c r="Q11" s="6" t="s">
        <v>0</v>
      </c>
      <c r="R11" s="3" t="s">
        <v>0</v>
      </c>
      <c r="S11" s="3" t="s">
        <v>23</v>
      </c>
      <c r="T11" s="20">
        <f t="shared" ref="T11:Z11" si="3">ROUND(T10/T9,3)*100</f>
        <v>100</v>
      </c>
      <c r="U11" s="20">
        <f t="shared" si="3"/>
        <v>100</v>
      </c>
      <c r="V11" s="20">
        <f t="shared" si="3"/>
        <v>66.7</v>
      </c>
      <c r="W11" s="20">
        <f t="shared" si="3"/>
        <v>66.7</v>
      </c>
      <c r="X11" s="20">
        <f t="shared" si="3"/>
        <v>63.6</v>
      </c>
      <c r="Y11" s="20">
        <f t="shared" si="3"/>
        <v>78.600000000000009</v>
      </c>
      <c r="Z11" s="20">
        <f t="shared" si="3"/>
        <v>90.100000000000009</v>
      </c>
      <c r="AA11" s="5" t="s">
        <v>0</v>
      </c>
    </row>
    <row r="12" spans="1:27" x14ac:dyDescent="0.15">
      <c r="A12" s="5" t="s">
        <v>0</v>
      </c>
      <c r="B12" s="5" t="s">
        <v>20</v>
      </c>
      <c r="C12" s="13">
        <v>20</v>
      </c>
      <c r="D12" s="13">
        <v>20</v>
      </c>
      <c r="E12" s="13">
        <v>20</v>
      </c>
      <c r="F12" s="13">
        <v>19</v>
      </c>
      <c r="G12" s="13">
        <v>21</v>
      </c>
      <c r="H12" s="13">
        <v>13</v>
      </c>
      <c r="I12" s="13">
        <v>21</v>
      </c>
      <c r="J12" s="13">
        <v>21</v>
      </c>
      <c r="K12" s="13">
        <v>21</v>
      </c>
      <c r="L12" s="13">
        <v>20</v>
      </c>
      <c r="M12" s="13">
        <v>20</v>
      </c>
      <c r="N12" s="13">
        <v>19</v>
      </c>
      <c r="O12" s="13">
        <f>SUM(C12:N12)</f>
        <v>235</v>
      </c>
      <c r="P12" s="5"/>
      <c r="Q12" s="6" t="s">
        <v>0</v>
      </c>
      <c r="R12" s="5" t="s">
        <v>0</v>
      </c>
      <c r="S12" s="5" t="s">
        <v>20</v>
      </c>
      <c r="T12" s="13">
        <v>13</v>
      </c>
      <c r="U12" s="13">
        <v>13</v>
      </c>
      <c r="V12" s="13">
        <v>13</v>
      </c>
      <c r="W12" s="13">
        <v>12</v>
      </c>
      <c r="X12" s="13">
        <v>11</v>
      </c>
      <c r="Y12" s="13">
        <f>SUM(S12:X12)</f>
        <v>62</v>
      </c>
      <c r="Z12" s="13">
        <f>O12+Y12</f>
        <v>297</v>
      </c>
      <c r="AA12" s="5" t="s">
        <v>0</v>
      </c>
    </row>
    <row r="13" spans="1:27" x14ac:dyDescent="0.15">
      <c r="A13" s="5" t="s">
        <v>25</v>
      </c>
      <c r="B13" s="5" t="s">
        <v>22</v>
      </c>
      <c r="C13" s="13">
        <v>20</v>
      </c>
      <c r="D13" s="13">
        <v>20</v>
      </c>
      <c r="E13" s="13">
        <v>19</v>
      </c>
      <c r="F13" s="13">
        <v>19</v>
      </c>
      <c r="G13" s="13">
        <v>21</v>
      </c>
      <c r="H13" s="13">
        <v>13</v>
      </c>
      <c r="I13" s="13">
        <v>21</v>
      </c>
      <c r="J13" s="13">
        <v>20</v>
      </c>
      <c r="K13" s="13">
        <v>21</v>
      </c>
      <c r="L13" s="13">
        <v>19</v>
      </c>
      <c r="M13" s="13">
        <v>20</v>
      </c>
      <c r="N13" s="13">
        <v>15</v>
      </c>
      <c r="O13" s="13">
        <f>SUM(C13:N13)</f>
        <v>228</v>
      </c>
      <c r="P13" s="5"/>
      <c r="Q13" s="6" t="s">
        <v>35</v>
      </c>
      <c r="R13" s="5" t="s">
        <v>25</v>
      </c>
      <c r="S13" s="5" t="s">
        <v>22</v>
      </c>
      <c r="T13" s="13">
        <v>13</v>
      </c>
      <c r="U13" s="13">
        <v>13</v>
      </c>
      <c r="V13" s="13">
        <v>10</v>
      </c>
      <c r="W13" s="13">
        <v>11</v>
      </c>
      <c r="X13" s="13">
        <v>11</v>
      </c>
      <c r="Y13" s="13">
        <f>SUM(S13:X13)</f>
        <v>58</v>
      </c>
      <c r="Z13" s="13">
        <f>O13+Y13</f>
        <v>286</v>
      </c>
      <c r="AA13" s="5" t="s">
        <v>0</v>
      </c>
    </row>
    <row r="14" spans="1:27" x14ac:dyDescent="0.15">
      <c r="A14" s="3" t="s">
        <v>0</v>
      </c>
      <c r="B14" s="3" t="s">
        <v>23</v>
      </c>
      <c r="C14" s="20">
        <f t="shared" ref="C14:O14" si="4">ROUND(C13/C12,3)*100</f>
        <v>100</v>
      </c>
      <c r="D14" s="20">
        <f t="shared" si="4"/>
        <v>100</v>
      </c>
      <c r="E14" s="20">
        <f t="shared" si="4"/>
        <v>95</v>
      </c>
      <c r="F14" s="20">
        <f t="shared" si="4"/>
        <v>100</v>
      </c>
      <c r="G14" s="20">
        <f t="shared" si="4"/>
        <v>100</v>
      </c>
      <c r="H14" s="20">
        <f t="shared" si="4"/>
        <v>100</v>
      </c>
      <c r="I14" s="20">
        <f t="shared" si="4"/>
        <v>100</v>
      </c>
      <c r="J14" s="20">
        <f t="shared" si="4"/>
        <v>95.199999999999989</v>
      </c>
      <c r="K14" s="20">
        <f t="shared" si="4"/>
        <v>100</v>
      </c>
      <c r="L14" s="20">
        <f t="shared" si="4"/>
        <v>95</v>
      </c>
      <c r="M14" s="20">
        <f t="shared" si="4"/>
        <v>100</v>
      </c>
      <c r="N14" s="20">
        <f t="shared" si="4"/>
        <v>78.900000000000006</v>
      </c>
      <c r="O14" s="20">
        <f t="shared" si="4"/>
        <v>97</v>
      </c>
      <c r="P14" s="5"/>
      <c r="Q14" s="6" t="s">
        <v>0</v>
      </c>
      <c r="R14" s="3" t="s">
        <v>0</v>
      </c>
      <c r="S14" s="3" t="s">
        <v>23</v>
      </c>
      <c r="T14" s="20">
        <f t="shared" ref="T14:Z14" si="5">ROUND(T13/T12,3)*100</f>
        <v>100</v>
      </c>
      <c r="U14" s="20">
        <f t="shared" si="5"/>
        <v>100</v>
      </c>
      <c r="V14" s="20">
        <f t="shared" si="5"/>
        <v>76.900000000000006</v>
      </c>
      <c r="W14" s="20">
        <f t="shared" si="5"/>
        <v>91.7</v>
      </c>
      <c r="X14" s="20">
        <f t="shared" si="5"/>
        <v>100</v>
      </c>
      <c r="Y14" s="20">
        <f t="shared" si="5"/>
        <v>93.5</v>
      </c>
      <c r="Z14" s="20">
        <f t="shared" si="5"/>
        <v>96.3</v>
      </c>
      <c r="AA14" s="5" t="s">
        <v>0</v>
      </c>
    </row>
    <row r="15" spans="1:27" x14ac:dyDescent="0.15">
      <c r="A15" s="5" t="s">
        <v>0</v>
      </c>
      <c r="B15" s="5" t="s">
        <v>20</v>
      </c>
      <c r="C15" s="13">
        <v>23</v>
      </c>
      <c r="D15" s="13">
        <v>23</v>
      </c>
      <c r="E15" s="13">
        <v>21</v>
      </c>
      <c r="F15" s="13">
        <v>0</v>
      </c>
      <c r="G15" s="13">
        <v>21</v>
      </c>
      <c r="H15" s="13">
        <v>21</v>
      </c>
      <c r="I15" s="13">
        <v>0</v>
      </c>
      <c r="J15" s="13">
        <v>22</v>
      </c>
      <c r="K15" s="13">
        <v>23</v>
      </c>
      <c r="L15" s="13">
        <v>19</v>
      </c>
      <c r="M15" s="13">
        <v>23</v>
      </c>
      <c r="N15" s="13">
        <v>23</v>
      </c>
      <c r="O15" s="13">
        <f>SUM(C15:N15)</f>
        <v>219</v>
      </c>
      <c r="P15" s="5"/>
      <c r="Q15" s="6" t="s">
        <v>0</v>
      </c>
      <c r="R15" s="5" t="s">
        <v>0</v>
      </c>
      <c r="S15" s="5" t="s">
        <v>20</v>
      </c>
      <c r="T15" s="13">
        <v>14</v>
      </c>
      <c r="U15" s="13">
        <v>14</v>
      </c>
      <c r="V15" s="13">
        <v>0</v>
      </c>
      <c r="W15" s="13">
        <v>14</v>
      </c>
      <c r="X15" s="13">
        <v>14</v>
      </c>
      <c r="Y15" s="13">
        <f>SUM(S15:X15)</f>
        <v>56</v>
      </c>
      <c r="Z15" s="13">
        <f>O15+Y15</f>
        <v>275</v>
      </c>
      <c r="AA15" s="5" t="s">
        <v>0</v>
      </c>
    </row>
    <row r="16" spans="1:27" x14ac:dyDescent="0.15">
      <c r="A16" s="5" t="s">
        <v>26</v>
      </c>
      <c r="B16" s="5" t="s">
        <v>22</v>
      </c>
      <c r="C16" s="13">
        <v>23</v>
      </c>
      <c r="D16" s="13">
        <v>17</v>
      </c>
      <c r="E16" s="13">
        <v>21</v>
      </c>
      <c r="F16" s="13">
        <v>0</v>
      </c>
      <c r="G16" s="13">
        <v>21</v>
      </c>
      <c r="H16" s="13">
        <v>20</v>
      </c>
      <c r="I16" s="13">
        <v>0</v>
      </c>
      <c r="J16" s="13">
        <v>22</v>
      </c>
      <c r="K16" s="13">
        <v>23</v>
      </c>
      <c r="L16" s="13">
        <v>17</v>
      </c>
      <c r="M16" s="13">
        <v>23</v>
      </c>
      <c r="N16" s="13">
        <v>19</v>
      </c>
      <c r="O16" s="13">
        <f>SUM(C16:N16)</f>
        <v>206</v>
      </c>
      <c r="P16" s="5"/>
      <c r="Q16" s="6" t="s">
        <v>0</v>
      </c>
      <c r="R16" s="5" t="s">
        <v>26</v>
      </c>
      <c r="S16" s="5" t="s">
        <v>22</v>
      </c>
      <c r="T16" s="13">
        <v>14</v>
      </c>
      <c r="U16" s="13">
        <v>14</v>
      </c>
      <c r="V16" s="13">
        <v>0</v>
      </c>
      <c r="W16" s="13">
        <v>14</v>
      </c>
      <c r="X16" s="13">
        <v>14</v>
      </c>
      <c r="Y16" s="13">
        <f>SUM(S16:X16)</f>
        <v>56</v>
      </c>
      <c r="Z16" s="13">
        <f>O16+Y16</f>
        <v>262</v>
      </c>
      <c r="AA16" s="5" t="s">
        <v>0</v>
      </c>
    </row>
    <row r="17" spans="1:27" x14ac:dyDescent="0.15">
      <c r="A17" s="3" t="s">
        <v>0</v>
      </c>
      <c r="B17" s="3" t="s">
        <v>23</v>
      </c>
      <c r="C17" s="20">
        <f t="shared" ref="C17:O17" si="6">ROUND(C16/C15,3)*100</f>
        <v>100</v>
      </c>
      <c r="D17" s="20">
        <f t="shared" si="6"/>
        <v>73.900000000000006</v>
      </c>
      <c r="E17" s="20">
        <f t="shared" si="6"/>
        <v>100</v>
      </c>
      <c r="F17" s="20" t="e">
        <f t="shared" si="6"/>
        <v>#DIV/0!</v>
      </c>
      <c r="G17" s="20">
        <f t="shared" si="6"/>
        <v>100</v>
      </c>
      <c r="H17" s="20">
        <f t="shared" si="6"/>
        <v>95.199999999999989</v>
      </c>
      <c r="I17" s="20" t="e">
        <f t="shared" si="6"/>
        <v>#DIV/0!</v>
      </c>
      <c r="J17" s="20">
        <f t="shared" si="6"/>
        <v>100</v>
      </c>
      <c r="K17" s="20">
        <f t="shared" si="6"/>
        <v>100</v>
      </c>
      <c r="L17" s="20">
        <f t="shared" si="6"/>
        <v>89.5</v>
      </c>
      <c r="M17" s="20">
        <f t="shared" si="6"/>
        <v>100</v>
      </c>
      <c r="N17" s="20">
        <f t="shared" si="6"/>
        <v>82.6</v>
      </c>
      <c r="O17" s="20">
        <f t="shared" si="6"/>
        <v>94.1</v>
      </c>
      <c r="P17" s="5"/>
      <c r="Q17" s="6" t="s">
        <v>0</v>
      </c>
      <c r="R17" s="3" t="s">
        <v>0</v>
      </c>
      <c r="S17" s="3" t="s">
        <v>23</v>
      </c>
      <c r="T17" s="20">
        <f t="shared" ref="T17:Z17" si="7">ROUND(T16/T15,3)*100</f>
        <v>100</v>
      </c>
      <c r="U17" s="20">
        <f t="shared" si="7"/>
        <v>100</v>
      </c>
      <c r="V17" s="20" t="e">
        <f t="shared" si="7"/>
        <v>#DIV/0!</v>
      </c>
      <c r="W17" s="20">
        <f t="shared" si="7"/>
        <v>100</v>
      </c>
      <c r="X17" s="20">
        <f t="shared" si="7"/>
        <v>100</v>
      </c>
      <c r="Y17" s="20">
        <f t="shared" si="7"/>
        <v>100</v>
      </c>
      <c r="Z17" s="20">
        <f t="shared" si="7"/>
        <v>95.3</v>
      </c>
      <c r="AA17" s="5" t="s">
        <v>0</v>
      </c>
    </row>
    <row r="18" spans="1:27" x14ac:dyDescent="0.15">
      <c r="A18" s="5" t="s">
        <v>0</v>
      </c>
      <c r="B18" s="5" t="s">
        <v>20</v>
      </c>
      <c r="C18" s="13">
        <v>19</v>
      </c>
      <c r="D18" s="13">
        <v>22</v>
      </c>
      <c r="E18" s="13">
        <v>22</v>
      </c>
      <c r="F18" s="13">
        <v>0</v>
      </c>
      <c r="G18" s="13">
        <v>22</v>
      </c>
      <c r="H18" s="13">
        <v>22</v>
      </c>
      <c r="I18" s="13">
        <v>0</v>
      </c>
      <c r="J18" s="13">
        <v>22</v>
      </c>
      <c r="K18" s="13">
        <v>21</v>
      </c>
      <c r="L18" s="13">
        <v>22</v>
      </c>
      <c r="M18" s="13">
        <v>22</v>
      </c>
      <c r="N18" s="13">
        <v>22</v>
      </c>
      <c r="O18" s="13">
        <f>SUM(C18:N18)</f>
        <v>216</v>
      </c>
      <c r="P18" s="5"/>
      <c r="Q18" s="6" t="s">
        <v>0</v>
      </c>
      <c r="R18" s="5" t="s">
        <v>0</v>
      </c>
      <c r="S18" s="5" t="s">
        <v>20</v>
      </c>
      <c r="T18" s="13">
        <v>11</v>
      </c>
      <c r="U18" s="13">
        <v>13</v>
      </c>
      <c r="V18" s="13">
        <v>0</v>
      </c>
      <c r="W18" s="13">
        <v>13</v>
      </c>
      <c r="X18" s="13">
        <v>13</v>
      </c>
      <c r="Y18" s="13">
        <f>SUM(S18:X18)</f>
        <v>50</v>
      </c>
      <c r="Z18" s="13">
        <f>O18+Y18</f>
        <v>266</v>
      </c>
      <c r="AA18" s="5" t="s">
        <v>0</v>
      </c>
    </row>
    <row r="19" spans="1:27" x14ac:dyDescent="0.15">
      <c r="A19" s="5" t="s">
        <v>27</v>
      </c>
      <c r="B19" s="5" t="s">
        <v>22</v>
      </c>
      <c r="C19" s="13">
        <v>19</v>
      </c>
      <c r="D19" s="13">
        <v>22</v>
      </c>
      <c r="E19" s="13">
        <v>20</v>
      </c>
      <c r="F19" s="13">
        <v>0</v>
      </c>
      <c r="G19" s="13">
        <v>22</v>
      </c>
      <c r="H19" s="13">
        <v>20</v>
      </c>
      <c r="I19" s="13">
        <v>0</v>
      </c>
      <c r="J19" s="13">
        <v>18</v>
      </c>
      <c r="K19" s="13">
        <v>21</v>
      </c>
      <c r="L19" s="13">
        <v>18</v>
      </c>
      <c r="M19" s="13">
        <v>20</v>
      </c>
      <c r="N19" s="13">
        <v>22</v>
      </c>
      <c r="O19" s="13">
        <f>SUM(C19:N19)</f>
        <v>202</v>
      </c>
      <c r="P19" s="5"/>
      <c r="Q19" s="6" t="s">
        <v>0</v>
      </c>
      <c r="R19" s="5" t="s">
        <v>27</v>
      </c>
      <c r="S19" s="5" t="s">
        <v>22</v>
      </c>
      <c r="T19" s="13">
        <v>11</v>
      </c>
      <c r="U19" s="13">
        <v>13</v>
      </c>
      <c r="V19" s="13">
        <v>0</v>
      </c>
      <c r="W19" s="13">
        <v>13</v>
      </c>
      <c r="X19" s="13">
        <v>13</v>
      </c>
      <c r="Y19" s="13">
        <f>SUM(S19:X19)</f>
        <v>50</v>
      </c>
      <c r="Z19" s="13">
        <f>O19+Y19</f>
        <v>252</v>
      </c>
      <c r="AA19" s="5" t="s">
        <v>0</v>
      </c>
    </row>
    <row r="20" spans="1:27" x14ac:dyDescent="0.15">
      <c r="A20" s="3" t="s">
        <v>0</v>
      </c>
      <c r="B20" s="3" t="s">
        <v>23</v>
      </c>
      <c r="C20" s="20">
        <f t="shared" ref="C20:O20" si="8">ROUND(C19/C18,3)*100</f>
        <v>100</v>
      </c>
      <c r="D20" s="20">
        <f t="shared" si="8"/>
        <v>100</v>
      </c>
      <c r="E20" s="20">
        <f t="shared" si="8"/>
        <v>90.9</v>
      </c>
      <c r="F20" s="20" t="e">
        <f t="shared" si="8"/>
        <v>#DIV/0!</v>
      </c>
      <c r="G20" s="20">
        <f>ROUND(G19/G18,3)*100</f>
        <v>100</v>
      </c>
      <c r="H20" s="20">
        <f>ROUND(H19/H18,3)*100</f>
        <v>90.9</v>
      </c>
      <c r="I20" s="20" t="e">
        <f>ROUND(I19/I18,3)*100</f>
        <v>#DIV/0!</v>
      </c>
      <c r="J20" s="20">
        <f t="shared" si="8"/>
        <v>81.8</v>
      </c>
      <c r="K20" s="20">
        <f t="shared" si="8"/>
        <v>100</v>
      </c>
      <c r="L20" s="20">
        <f t="shared" si="8"/>
        <v>81.8</v>
      </c>
      <c r="M20" s="20">
        <f t="shared" si="8"/>
        <v>90.9</v>
      </c>
      <c r="N20" s="20">
        <f t="shared" si="8"/>
        <v>100</v>
      </c>
      <c r="O20" s="20">
        <f t="shared" si="8"/>
        <v>93.5</v>
      </c>
      <c r="P20" s="5"/>
      <c r="Q20" s="6" t="s">
        <v>0</v>
      </c>
      <c r="R20" s="3" t="s">
        <v>0</v>
      </c>
      <c r="S20" s="3" t="s">
        <v>23</v>
      </c>
      <c r="T20" s="20">
        <f t="shared" ref="T20:Z20" si="9">ROUND(T19/T18,3)*100</f>
        <v>100</v>
      </c>
      <c r="U20" s="20">
        <f t="shared" si="9"/>
        <v>100</v>
      </c>
      <c r="V20" s="20" t="e">
        <f t="shared" si="9"/>
        <v>#DIV/0!</v>
      </c>
      <c r="W20" s="20">
        <f t="shared" si="9"/>
        <v>100</v>
      </c>
      <c r="X20" s="20">
        <f t="shared" si="9"/>
        <v>100</v>
      </c>
      <c r="Y20" s="20">
        <f t="shared" si="9"/>
        <v>100</v>
      </c>
      <c r="Z20" s="20">
        <f t="shared" si="9"/>
        <v>94.699999999999989</v>
      </c>
      <c r="AA20" s="5" t="s">
        <v>0</v>
      </c>
    </row>
    <row r="21" spans="1:27" x14ac:dyDescent="0.15">
      <c r="A21" s="5" t="s">
        <v>0</v>
      </c>
      <c r="B21" s="5" t="s">
        <v>20</v>
      </c>
      <c r="C21" s="13">
        <v>15</v>
      </c>
      <c r="D21" s="13">
        <v>18</v>
      </c>
      <c r="E21" s="13">
        <v>20</v>
      </c>
      <c r="F21" s="13">
        <v>0</v>
      </c>
      <c r="G21" s="13">
        <v>19</v>
      </c>
      <c r="H21" s="13">
        <v>14</v>
      </c>
      <c r="I21" s="13">
        <v>20</v>
      </c>
      <c r="J21" s="13">
        <v>19</v>
      </c>
      <c r="K21" s="13">
        <v>19</v>
      </c>
      <c r="L21" s="13">
        <v>18</v>
      </c>
      <c r="M21" s="13">
        <v>16</v>
      </c>
      <c r="N21" s="13">
        <v>19</v>
      </c>
      <c r="O21" s="13">
        <f>SUM(C21:N21)</f>
        <v>197</v>
      </c>
      <c r="P21" s="5"/>
      <c r="Q21" s="6" t="s">
        <v>0</v>
      </c>
      <c r="R21" s="5" t="s">
        <v>0</v>
      </c>
      <c r="S21" s="5" t="s">
        <v>20</v>
      </c>
      <c r="T21" s="13">
        <v>12</v>
      </c>
      <c r="U21" s="13">
        <v>12</v>
      </c>
      <c r="V21" s="13">
        <v>0</v>
      </c>
      <c r="W21" s="13">
        <v>12</v>
      </c>
      <c r="X21" s="13">
        <v>13</v>
      </c>
      <c r="Y21" s="13">
        <f>SUM(S21:X21)</f>
        <v>49</v>
      </c>
      <c r="Z21" s="13">
        <f>O21+Y21</f>
        <v>246</v>
      </c>
      <c r="AA21" s="5" t="s">
        <v>0</v>
      </c>
    </row>
    <row r="22" spans="1:27" x14ac:dyDescent="0.15">
      <c r="A22" s="5" t="s">
        <v>28</v>
      </c>
      <c r="B22" s="5" t="s">
        <v>22</v>
      </c>
      <c r="C22" s="13">
        <v>15</v>
      </c>
      <c r="D22" s="13">
        <v>18</v>
      </c>
      <c r="E22" s="13">
        <v>15</v>
      </c>
      <c r="F22" s="13">
        <v>0</v>
      </c>
      <c r="G22" s="13">
        <v>19</v>
      </c>
      <c r="H22" s="13">
        <v>14</v>
      </c>
      <c r="I22" s="13">
        <v>7</v>
      </c>
      <c r="J22" s="13">
        <v>19</v>
      </c>
      <c r="K22" s="13">
        <v>19</v>
      </c>
      <c r="L22" s="13">
        <v>18</v>
      </c>
      <c r="M22" s="13">
        <v>15</v>
      </c>
      <c r="N22" s="13">
        <v>11</v>
      </c>
      <c r="O22" s="13">
        <f>SUM(C22:N22)</f>
        <v>170</v>
      </c>
      <c r="P22" s="5"/>
      <c r="Q22" s="6" t="s">
        <v>0</v>
      </c>
      <c r="R22" s="5" t="s">
        <v>28</v>
      </c>
      <c r="S22" s="5" t="s">
        <v>22</v>
      </c>
      <c r="T22" s="13">
        <v>12</v>
      </c>
      <c r="U22" s="13">
        <v>12</v>
      </c>
      <c r="V22" s="13">
        <v>0</v>
      </c>
      <c r="W22" s="13">
        <v>12</v>
      </c>
      <c r="X22" s="13">
        <v>11</v>
      </c>
      <c r="Y22" s="13">
        <f>SUM(S22:X22)</f>
        <v>47</v>
      </c>
      <c r="Z22" s="13">
        <f>O22+Y22</f>
        <v>217</v>
      </c>
      <c r="AA22" s="5" t="s">
        <v>0</v>
      </c>
    </row>
    <row r="23" spans="1:27" x14ac:dyDescent="0.15">
      <c r="A23" s="3" t="s">
        <v>0</v>
      </c>
      <c r="B23" s="3" t="s">
        <v>23</v>
      </c>
      <c r="C23" s="20">
        <f t="shared" ref="C23:O23" si="10">ROUND(C22/C21,3)*100</f>
        <v>100</v>
      </c>
      <c r="D23" s="20">
        <f t="shared" si="10"/>
        <v>100</v>
      </c>
      <c r="E23" s="20">
        <f t="shared" si="10"/>
        <v>75</v>
      </c>
      <c r="F23" s="20" t="e">
        <f t="shared" si="10"/>
        <v>#DIV/0!</v>
      </c>
      <c r="G23" s="20">
        <f t="shared" si="10"/>
        <v>100</v>
      </c>
      <c r="H23" s="20">
        <f t="shared" si="10"/>
        <v>100</v>
      </c>
      <c r="I23" s="20">
        <f t="shared" si="10"/>
        <v>35</v>
      </c>
      <c r="J23" s="20">
        <f t="shared" si="10"/>
        <v>100</v>
      </c>
      <c r="K23" s="20">
        <f t="shared" si="10"/>
        <v>100</v>
      </c>
      <c r="L23" s="20">
        <f t="shared" si="10"/>
        <v>100</v>
      </c>
      <c r="M23" s="20">
        <f t="shared" si="10"/>
        <v>93.8</v>
      </c>
      <c r="N23" s="20">
        <f t="shared" si="10"/>
        <v>57.9</v>
      </c>
      <c r="O23" s="20">
        <f t="shared" si="10"/>
        <v>86.3</v>
      </c>
      <c r="P23" s="5"/>
      <c r="Q23" s="6" t="s">
        <v>0</v>
      </c>
      <c r="R23" s="3" t="s">
        <v>0</v>
      </c>
      <c r="S23" s="3" t="s">
        <v>23</v>
      </c>
      <c r="T23" s="20">
        <f t="shared" ref="T23:Z23" si="11">ROUND(T22/T21,3)*100</f>
        <v>100</v>
      </c>
      <c r="U23" s="20">
        <f t="shared" si="11"/>
        <v>100</v>
      </c>
      <c r="V23" s="20" t="e">
        <f t="shared" si="11"/>
        <v>#DIV/0!</v>
      </c>
      <c r="W23" s="20">
        <f t="shared" si="11"/>
        <v>100</v>
      </c>
      <c r="X23" s="20">
        <f t="shared" si="11"/>
        <v>84.6</v>
      </c>
      <c r="Y23" s="20">
        <f t="shared" si="11"/>
        <v>95.899999999999991</v>
      </c>
      <c r="Z23" s="20">
        <f t="shared" si="11"/>
        <v>88.2</v>
      </c>
      <c r="AA23" s="5" t="s">
        <v>0</v>
      </c>
    </row>
    <row r="24" spans="1:27" x14ac:dyDescent="0.15">
      <c r="A24" s="5" t="s">
        <v>0</v>
      </c>
      <c r="B24" s="5" t="s">
        <v>20</v>
      </c>
      <c r="C24" s="13">
        <v>23</v>
      </c>
      <c r="D24" s="13">
        <v>17</v>
      </c>
      <c r="E24" s="13">
        <v>20</v>
      </c>
      <c r="F24" s="13">
        <v>21</v>
      </c>
      <c r="G24" s="13">
        <v>23</v>
      </c>
      <c r="H24" s="13">
        <v>20</v>
      </c>
      <c r="I24" s="13">
        <v>21</v>
      </c>
      <c r="J24" s="13">
        <v>18</v>
      </c>
      <c r="K24" s="13">
        <v>23</v>
      </c>
      <c r="L24" s="13">
        <v>22</v>
      </c>
      <c r="M24" s="13">
        <v>21</v>
      </c>
      <c r="N24" s="13">
        <v>20</v>
      </c>
      <c r="O24" s="13">
        <f>SUM(C24:N24)</f>
        <v>249</v>
      </c>
      <c r="P24" s="5"/>
      <c r="Q24" s="6" t="s">
        <v>0</v>
      </c>
      <c r="R24" s="5" t="s">
        <v>0</v>
      </c>
      <c r="S24" s="5" t="s">
        <v>20</v>
      </c>
      <c r="T24" s="13">
        <v>12</v>
      </c>
      <c r="U24" s="13">
        <v>11</v>
      </c>
      <c r="V24" s="13">
        <v>12</v>
      </c>
      <c r="W24" s="13">
        <v>12</v>
      </c>
      <c r="X24" s="13">
        <v>13</v>
      </c>
      <c r="Y24" s="13">
        <f>SUM(S24:X24)</f>
        <v>60</v>
      </c>
      <c r="Z24" s="13">
        <f>O24+Y24</f>
        <v>309</v>
      </c>
      <c r="AA24" s="5" t="s">
        <v>0</v>
      </c>
    </row>
    <row r="25" spans="1:27" x14ac:dyDescent="0.15">
      <c r="A25" s="5" t="s">
        <v>29</v>
      </c>
      <c r="B25" s="5" t="s">
        <v>22</v>
      </c>
      <c r="C25" s="13">
        <v>23</v>
      </c>
      <c r="D25" s="13">
        <v>17</v>
      </c>
      <c r="E25" s="13">
        <v>19</v>
      </c>
      <c r="F25" s="13">
        <v>21</v>
      </c>
      <c r="G25" s="13">
        <v>23</v>
      </c>
      <c r="H25" s="13">
        <v>15</v>
      </c>
      <c r="I25" s="13">
        <v>16</v>
      </c>
      <c r="J25" s="13">
        <v>18</v>
      </c>
      <c r="K25" s="13">
        <v>23</v>
      </c>
      <c r="L25" s="13">
        <v>19</v>
      </c>
      <c r="M25" s="13">
        <v>21</v>
      </c>
      <c r="N25" s="13">
        <v>15</v>
      </c>
      <c r="O25" s="13">
        <f>SUM(C25:N25)</f>
        <v>230</v>
      </c>
      <c r="P25" s="5"/>
      <c r="Q25" s="6" t="s">
        <v>0</v>
      </c>
      <c r="R25" s="5" t="s">
        <v>29</v>
      </c>
      <c r="S25" s="5" t="s">
        <v>22</v>
      </c>
      <c r="T25" s="13">
        <v>12</v>
      </c>
      <c r="U25" s="13">
        <v>11</v>
      </c>
      <c r="V25" s="13">
        <v>8</v>
      </c>
      <c r="W25" s="13">
        <v>12</v>
      </c>
      <c r="X25" s="13">
        <v>13</v>
      </c>
      <c r="Y25" s="13">
        <f>SUM(S25:X25)</f>
        <v>56</v>
      </c>
      <c r="Z25" s="13">
        <f>O25+Y25</f>
        <v>286</v>
      </c>
      <c r="AA25" s="5" t="s">
        <v>0</v>
      </c>
    </row>
    <row r="26" spans="1:27" x14ac:dyDescent="0.15">
      <c r="A26" s="3" t="s">
        <v>0</v>
      </c>
      <c r="B26" s="3" t="s">
        <v>23</v>
      </c>
      <c r="C26" s="20">
        <f t="shared" ref="C26:O26" si="12">ROUND(C25/C24,3)*100</f>
        <v>100</v>
      </c>
      <c r="D26" s="20">
        <f t="shared" si="12"/>
        <v>100</v>
      </c>
      <c r="E26" s="20">
        <f t="shared" si="12"/>
        <v>95</v>
      </c>
      <c r="F26" s="20">
        <f t="shared" si="12"/>
        <v>100</v>
      </c>
      <c r="G26" s="20">
        <f t="shared" si="12"/>
        <v>100</v>
      </c>
      <c r="H26" s="20">
        <f t="shared" si="12"/>
        <v>75</v>
      </c>
      <c r="I26" s="20">
        <f t="shared" si="12"/>
        <v>76.2</v>
      </c>
      <c r="J26" s="20">
        <f t="shared" si="12"/>
        <v>100</v>
      </c>
      <c r="K26" s="20">
        <f t="shared" si="12"/>
        <v>100</v>
      </c>
      <c r="L26" s="20">
        <f t="shared" si="12"/>
        <v>86.4</v>
      </c>
      <c r="M26" s="20">
        <f t="shared" si="12"/>
        <v>100</v>
      </c>
      <c r="N26" s="20">
        <f t="shared" si="12"/>
        <v>75</v>
      </c>
      <c r="O26" s="20">
        <f t="shared" si="12"/>
        <v>92.4</v>
      </c>
      <c r="P26" s="5"/>
      <c r="Q26" s="6" t="s">
        <v>0</v>
      </c>
      <c r="R26" s="3" t="s">
        <v>0</v>
      </c>
      <c r="S26" s="3" t="s">
        <v>23</v>
      </c>
      <c r="T26" s="20">
        <f t="shared" ref="T26:Z26" si="13">ROUND(T25/T24,3)*100</f>
        <v>100</v>
      </c>
      <c r="U26" s="20">
        <f t="shared" si="13"/>
        <v>100</v>
      </c>
      <c r="V26" s="20">
        <f t="shared" si="13"/>
        <v>66.7</v>
      </c>
      <c r="W26" s="20">
        <f t="shared" si="13"/>
        <v>100</v>
      </c>
      <c r="X26" s="20">
        <f t="shared" si="13"/>
        <v>100</v>
      </c>
      <c r="Y26" s="20">
        <f t="shared" si="13"/>
        <v>93.300000000000011</v>
      </c>
      <c r="Z26" s="20">
        <f t="shared" si="13"/>
        <v>92.600000000000009</v>
      </c>
      <c r="AA26" s="5" t="s">
        <v>0</v>
      </c>
    </row>
    <row r="27" spans="1:27" x14ac:dyDescent="0.15">
      <c r="A27" s="5" t="s">
        <v>0</v>
      </c>
      <c r="B27" s="5" t="s">
        <v>20</v>
      </c>
      <c r="C27" s="13">
        <v>17</v>
      </c>
      <c r="D27" s="13">
        <v>20</v>
      </c>
      <c r="E27" s="13">
        <v>20</v>
      </c>
      <c r="F27" s="13">
        <v>21</v>
      </c>
      <c r="G27" s="13">
        <v>20</v>
      </c>
      <c r="H27" s="13">
        <v>20</v>
      </c>
      <c r="I27" s="13">
        <v>13</v>
      </c>
      <c r="J27" s="13">
        <v>18</v>
      </c>
      <c r="K27" s="13">
        <v>19</v>
      </c>
      <c r="L27" s="13">
        <v>21</v>
      </c>
      <c r="M27" s="13">
        <v>12</v>
      </c>
      <c r="N27" s="13">
        <v>21</v>
      </c>
      <c r="O27" s="13">
        <f>SUM(C27:N27)</f>
        <v>222</v>
      </c>
      <c r="P27" s="5"/>
      <c r="Q27" s="6" t="s">
        <v>0</v>
      </c>
      <c r="R27" s="5" t="s">
        <v>0</v>
      </c>
      <c r="S27" s="5" t="s">
        <v>20</v>
      </c>
      <c r="T27" s="13">
        <v>13</v>
      </c>
      <c r="U27" s="13">
        <v>12</v>
      </c>
      <c r="V27" s="13">
        <v>13</v>
      </c>
      <c r="W27" s="13">
        <v>13</v>
      </c>
      <c r="X27" s="13">
        <v>13</v>
      </c>
      <c r="Y27" s="13">
        <f>SUM(S27:X27)</f>
        <v>64</v>
      </c>
      <c r="Z27" s="13">
        <f>O27+Y27</f>
        <v>286</v>
      </c>
      <c r="AA27" s="5" t="s">
        <v>0</v>
      </c>
    </row>
    <row r="28" spans="1:27" x14ac:dyDescent="0.15">
      <c r="A28" s="5" t="s">
        <v>30</v>
      </c>
      <c r="B28" s="5" t="s">
        <v>22</v>
      </c>
      <c r="C28" s="13">
        <v>17</v>
      </c>
      <c r="D28" s="13">
        <v>19</v>
      </c>
      <c r="E28" s="13">
        <v>17</v>
      </c>
      <c r="F28" s="13">
        <v>21</v>
      </c>
      <c r="G28" s="13">
        <v>20</v>
      </c>
      <c r="H28" s="13">
        <v>15</v>
      </c>
      <c r="I28" s="13">
        <v>9</v>
      </c>
      <c r="J28" s="13">
        <v>17</v>
      </c>
      <c r="K28" s="13">
        <v>19</v>
      </c>
      <c r="L28" s="13">
        <v>20</v>
      </c>
      <c r="M28" s="13">
        <v>12</v>
      </c>
      <c r="N28" s="13">
        <v>18</v>
      </c>
      <c r="O28" s="13">
        <f>SUM(C28:N28)</f>
        <v>204</v>
      </c>
      <c r="P28" s="5"/>
      <c r="Q28" s="6" t="s">
        <v>0</v>
      </c>
      <c r="R28" s="5" t="s">
        <v>30</v>
      </c>
      <c r="S28" s="5" t="s">
        <v>22</v>
      </c>
      <c r="T28" s="13">
        <v>13</v>
      </c>
      <c r="U28" s="13">
        <v>12</v>
      </c>
      <c r="V28" s="13">
        <v>9</v>
      </c>
      <c r="W28" s="13">
        <v>9</v>
      </c>
      <c r="X28" s="13">
        <v>13</v>
      </c>
      <c r="Y28" s="13">
        <f>SUM(S28:X28)</f>
        <v>56</v>
      </c>
      <c r="Z28" s="13">
        <f>O28+Y28</f>
        <v>260</v>
      </c>
      <c r="AA28" s="5" t="s">
        <v>0</v>
      </c>
    </row>
    <row r="29" spans="1:27" x14ac:dyDescent="0.15">
      <c r="A29" s="3" t="s">
        <v>0</v>
      </c>
      <c r="B29" s="3" t="s">
        <v>23</v>
      </c>
      <c r="C29" s="20">
        <f t="shared" ref="C29:O29" si="14">ROUND(C28/C27,3)*100</f>
        <v>100</v>
      </c>
      <c r="D29" s="20">
        <f t="shared" si="14"/>
        <v>95</v>
      </c>
      <c r="E29" s="20">
        <f t="shared" si="14"/>
        <v>85</v>
      </c>
      <c r="F29" s="20">
        <f t="shared" si="14"/>
        <v>100</v>
      </c>
      <c r="G29" s="20">
        <f t="shared" si="14"/>
        <v>100</v>
      </c>
      <c r="H29" s="20">
        <f t="shared" si="14"/>
        <v>75</v>
      </c>
      <c r="I29" s="20">
        <f t="shared" si="14"/>
        <v>69.199999999999989</v>
      </c>
      <c r="J29" s="20">
        <f t="shared" si="14"/>
        <v>94.399999999999991</v>
      </c>
      <c r="K29" s="20">
        <f t="shared" si="14"/>
        <v>100</v>
      </c>
      <c r="L29" s="20">
        <f t="shared" si="14"/>
        <v>95.199999999999989</v>
      </c>
      <c r="M29" s="20">
        <f t="shared" si="14"/>
        <v>100</v>
      </c>
      <c r="N29" s="20">
        <f t="shared" si="14"/>
        <v>85.7</v>
      </c>
      <c r="O29" s="20">
        <f t="shared" si="14"/>
        <v>91.9</v>
      </c>
      <c r="P29" s="5"/>
      <c r="Q29" s="6" t="s">
        <v>0</v>
      </c>
      <c r="R29" s="3" t="s">
        <v>0</v>
      </c>
      <c r="S29" s="3" t="s">
        <v>23</v>
      </c>
      <c r="T29" s="20">
        <f t="shared" ref="T29:Z29" si="15">ROUND(T28/T27,3)*100</f>
        <v>100</v>
      </c>
      <c r="U29" s="20">
        <f t="shared" si="15"/>
        <v>100</v>
      </c>
      <c r="V29" s="20">
        <f t="shared" si="15"/>
        <v>69.199999999999989</v>
      </c>
      <c r="W29" s="20">
        <f t="shared" si="15"/>
        <v>69.199999999999989</v>
      </c>
      <c r="X29" s="20">
        <f t="shared" si="15"/>
        <v>100</v>
      </c>
      <c r="Y29" s="20">
        <f t="shared" si="15"/>
        <v>87.5</v>
      </c>
      <c r="Z29" s="20">
        <f t="shared" si="15"/>
        <v>90.9</v>
      </c>
      <c r="AA29" s="5" t="s">
        <v>0</v>
      </c>
    </row>
    <row r="30" spans="1:27" x14ac:dyDescent="0.15">
      <c r="A30" s="5" t="s">
        <v>0</v>
      </c>
      <c r="B30" s="5" t="s">
        <v>20</v>
      </c>
      <c r="C30" s="13">
        <v>16</v>
      </c>
      <c r="D30" s="13">
        <v>16</v>
      </c>
      <c r="E30" s="13">
        <v>16</v>
      </c>
      <c r="F30" s="13">
        <v>16</v>
      </c>
      <c r="G30" s="13">
        <v>16</v>
      </c>
      <c r="H30" s="13">
        <v>16</v>
      </c>
      <c r="I30" s="13">
        <v>16</v>
      </c>
      <c r="J30" s="13">
        <v>13</v>
      </c>
      <c r="K30" s="13">
        <v>16</v>
      </c>
      <c r="L30" s="13">
        <v>16</v>
      </c>
      <c r="M30" s="13">
        <v>16</v>
      </c>
      <c r="N30" s="13">
        <v>16</v>
      </c>
      <c r="O30" s="13">
        <f>SUM(C30:N30)</f>
        <v>189</v>
      </c>
      <c r="P30" s="5"/>
      <c r="Q30" s="6" t="s">
        <v>0</v>
      </c>
      <c r="R30" s="5" t="s">
        <v>0</v>
      </c>
      <c r="S30" s="5" t="s">
        <v>20</v>
      </c>
      <c r="T30" s="13">
        <v>10</v>
      </c>
      <c r="U30" s="13">
        <v>10</v>
      </c>
      <c r="V30" s="13">
        <v>10</v>
      </c>
      <c r="W30" s="13">
        <v>10</v>
      </c>
      <c r="X30" s="13">
        <v>10</v>
      </c>
      <c r="Y30" s="13">
        <f>SUM(S30:X30)</f>
        <v>50</v>
      </c>
      <c r="Z30" s="13">
        <f>O30+Y30</f>
        <v>239</v>
      </c>
      <c r="AA30" s="5" t="s">
        <v>0</v>
      </c>
    </row>
    <row r="31" spans="1:27" x14ac:dyDescent="0.15">
      <c r="A31" s="5" t="s">
        <v>31</v>
      </c>
      <c r="B31" s="5" t="s">
        <v>22</v>
      </c>
      <c r="C31" s="13">
        <v>16</v>
      </c>
      <c r="D31" s="13">
        <v>16</v>
      </c>
      <c r="E31" s="13">
        <v>12</v>
      </c>
      <c r="F31" s="13">
        <v>15</v>
      </c>
      <c r="G31" s="13">
        <v>14</v>
      </c>
      <c r="H31" s="13">
        <v>13</v>
      </c>
      <c r="I31" s="13">
        <v>8</v>
      </c>
      <c r="J31" s="13">
        <v>11</v>
      </c>
      <c r="K31" s="13">
        <v>16</v>
      </c>
      <c r="L31" s="13">
        <v>13</v>
      </c>
      <c r="M31" s="13">
        <v>15</v>
      </c>
      <c r="N31" s="13">
        <v>9</v>
      </c>
      <c r="O31" s="13">
        <f>SUM(C31:N31)</f>
        <v>158</v>
      </c>
      <c r="P31" s="5"/>
      <c r="Q31" s="6" t="s">
        <v>0</v>
      </c>
      <c r="R31" s="5" t="s">
        <v>31</v>
      </c>
      <c r="S31" s="5" t="s">
        <v>22</v>
      </c>
      <c r="T31" s="13">
        <v>9</v>
      </c>
      <c r="U31" s="13">
        <v>10</v>
      </c>
      <c r="V31" s="13">
        <v>6</v>
      </c>
      <c r="W31" s="13">
        <v>10</v>
      </c>
      <c r="X31" s="13">
        <v>10</v>
      </c>
      <c r="Y31" s="13">
        <f>SUM(S31:X31)</f>
        <v>45</v>
      </c>
      <c r="Z31" s="13">
        <f>O31+Y31</f>
        <v>203</v>
      </c>
      <c r="AA31" s="5" t="s">
        <v>0</v>
      </c>
    </row>
    <row r="32" spans="1:27" x14ac:dyDescent="0.15">
      <c r="A32" s="3" t="s">
        <v>0</v>
      </c>
      <c r="B32" s="3" t="s">
        <v>23</v>
      </c>
      <c r="C32" s="20">
        <f t="shared" ref="C32:O32" si="16">ROUND(C31/C30,3)*100</f>
        <v>100</v>
      </c>
      <c r="D32" s="20">
        <f t="shared" si="16"/>
        <v>100</v>
      </c>
      <c r="E32" s="20">
        <f t="shared" si="16"/>
        <v>75</v>
      </c>
      <c r="F32" s="20">
        <f t="shared" si="16"/>
        <v>93.8</v>
      </c>
      <c r="G32" s="20">
        <f t="shared" si="16"/>
        <v>87.5</v>
      </c>
      <c r="H32" s="20">
        <f t="shared" si="16"/>
        <v>81.3</v>
      </c>
      <c r="I32" s="20">
        <f t="shared" si="16"/>
        <v>50</v>
      </c>
      <c r="J32" s="20">
        <f t="shared" si="16"/>
        <v>84.6</v>
      </c>
      <c r="K32" s="20">
        <f t="shared" si="16"/>
        <v>100</v>
      </c>
      <c r="L32" s="20">
        <f t="shared" si="16"/>
        <v>81.3</v>
      </c>
      <c r="M32" s="20">
        <f t="shared" si="16"/>
        <v>93.8</v>
      </c>
      <c r="N32" s="20">
        <f t="shared" si="16"/>
        <v>56.3</v>
      </c>
      <c r="O32" s="20">
        <f t="shared" si="16"/>
        <v>83.6</v>
      </c>
      <c r="P32" s="5"/>
      <c r="Q32" s="6" t="s">
        <v>0</v>
      </c>
      <c r="R32" s="3" t="s">
        <v>0</v>
      </c>
      <c r="S32" s="3" t="s">
        <v>23</v>
      </c>
      <c r="T32" s="20">
        <f t="shared" ref="T32:Z32" si="17">ROUND(T31/T30,3)*100</f>
        <v>90</v>
      </c>
      <c r="U32" s="20">
        <f t="shared" si="17"/>
        <v>100</v>
      </c>
      <c r="V32" s="20">
        <f t="shared" si="17"/>
        <v>60</v>
      </c>
      <c r="W32" s="20">
        <f t="shared" si="17"/>
        <v>100</v>
      </c>
      <c r="X32" s="20">
        <f t="shared" si="17"/>
        <v>100</v>
      </c>
      <c r="Y32" s="20">
        <f t="shared" si="17"/>
        <v>90</v>
      </c>
      <c r="Z32" s="20">
        <f t="shared" si="17"/>
        <v>84.899999999999991</v>
      </c>
      <c r="AA32" s="5" t="s">
        <v>0</v>
      </c>
    </row>
    <row r="33" spans="1:27" x14ac:dyDescent="0.15">
      <c r="A33" s="5" t="s">
        <v>0</v>
      </c>
      <c r="B33" s="5" t="s">
        <v>20</v>
      </c>
      <c r="C33" s="13">
        <v>18</v>
      </c>
      <c r="D33" s="13">
        <v>18</v>
      </c>
      <c r="E33" s="13">
        <v>18</v>
      </c>
      <c r="F33" s="13">
        <v>18</v>
      </c>
      <c r="G33" s="13">
        <v>18</v>
      </c>
      <c r="H33" s="13">
        <v>18</v>
      </c>
      <c r="I33" s="13">
        <v>18</v>
      </c>
      <c r="J33" s="13">
        <v>16</v>
      </c>
      <c r="K33" s="13">
        <v>18</v>
      </c>
      <c r="L33" s="13">
        <v>18</v>
      </c>
      <c r="M33" s="13">
        <v>18</v>
      </c>
      <c r="N33" s="13">
        <v>15</v>
      </c>
      <c r="O33" s="13">
        <f>SUM(C33:N33)</f>
        <v>211</v>
      </c>
      <c r="P33" s="5"/>
      <c r="Q33" s="6" t="s">
        <v>0</v>
      </c>
      <c r="R33" s="5" t="s">
        <v>0</v>
      </c>
      <c r="S33" s="5" t="s">
        <v>20</v>
      </c>
      <c r="T33" s="13">
        <v>10</v>
      </c>
      <c r="U33" s="13">
        <v>10</v>
      </c>
      <c r="V33" s="13">
        <v>10</v>
      </c>
      <c r="W33" s="13">
        <v>10</v>
      </c>
      <c r="X33" s="13">
        <v>10</v>
      </c>
      <c r="Y33" s="13">
        <f>SUM(S33:X33)</f>
        <v>50</v>
      </c>
      <c r="Z33" s="13">
        <f>O33+Y33</f>
        <v>261</v>
      </c>
      <c r="AA33" s="5" t="s">
        <v>0</v>
      </c>
    </row>
    <row r="34" spans="1:27" x14ac:dyDescent="0.15">
      <c r="A34" s="5" t="s">
        <v>32</v>
      </c>
      <c r="B34" s="5" t="s">
        <v>22</v>
      </c>
      <c r="C34" s="13">
        <v>18</v>
      </c>
      <c r="D34" s="13">
        <v>18</v>
      </c>
      <c r="E34" s="13">
        <v>16</v>
      </c>
      <c r="F34" s="13">
        <v>18</v>
      </c>
      <c r="G34" s="13">
        <v>18</v>
      </c>
      <c r="H34" s="13">
        <v>14</v>
      </c>
      <c r="I34" s="13">
        <v>13</v>
      </c>
      <c r="J34" s="13">
        <v>16</v>
      </c>
      <c r="K34" s="13">
        <v>18</v>
      </c>
      <c r="L34" s="13">
        <v>11</v>
      </c>
      <c r="M34" s="13">
        <v>11</v>
      </c>
      <c r="N34" s="13">
        <v>12</v>
      </c>
      <c r="O34" s="13">
        <f>SUM(C34:N34)</f>
        <v>183</v>
      </c>
      <c r="P34" s="5"/>
      <c r="Q34" s="6" t="s">
        <v>0</v>
      </c>
      <c r="R34" s="5" t="s">
        <v>32</v>
      </c>
      <c r="S34" s="5" t="s">
        <v>22</v>
      </c>
      <c r="T34" s="13">
        <v>10</v>
      </c>
      <c r="U34" s="13">
        <v>10</v>
      </c>
      <c r="V34" s="13">
        <v>5</v>
      </c>
      <c r="W34" s="13">
        <v>10</v>
      </c>
      <c r="X34" s="13">
        <v>10</v>
      </c>
      <c r="Y34" s="13">
        <f>SUM(S34:X34)</f>
        <v>45</v>
      </c>
      <c r="Z34" s="13">
        <f>O34+Y34</f>
        <v>228</v>
      </c>
      <c r="AA34" s="5" t="s">
        <v>0</v>
      </c>
    </row>
    <row r="35" spans="1:27" x14ac:dyDescent="0.15">
      <c r="A35" s="3" t="s">
        <v>0</v>
      </c>
      <c r="B35" s="3" t="s">
        <v>23</v>
      </c>
      <c r="C35" s="20">
        <f t="shared" ref="C35:O35" si="18">ROUND(C34/C33,3)*100</f>
        <v>100</v>
      </c>
      <c r="D35" s="20">
        <f t="shared" si="18"/>
        <v>100</v>
      </c>
      <c r="E35" s="20">
        <f t="shared" si="18"/>
        <v>88.9</v>
      </c>
      <c r="F35" s="20">
        <f t="shared" si="18"/>
        <v>100</v>
      </c>
      <c r="G35" s="20">
        <f t="shared" si="18"/>
        <v>100</v>
      </c>
      <c r="H35" s="20">
        <f t="shared" si="18"/>
        <v>77.8</v>
      </c>
      <c r="I35" s="20">
        <f t="shared" si="18"/>
        <v>72.2</v>
      </c>
      <c r="J35" s="20">
        <f t="shared" si="18"/>
        <v>100</v>
      </c>
      <c r="K35" s="20">
        <f t="shared" si="18"/>
        <v>100</v>
      </c>
      <c r="L35" s="20">
        <f t="shared" si="18"/>
        <v>61.1</v>
      </c>
      <c r="M35" s="20">
        <f t="shared" si="18"/>
        <v>61.1</v>
      </c>
      <c r="N35" s="20">
        <f t="shared" si="18"/>
        <v>80</v>
      </c>
      <c r="O35" s="20">
        <f t="shared" si="18"/>
        <v>86.7</v>
      </c>
      <c r="P35" s="5"/>
      <c r="Q35" s="6" t="s">
        <v>0</v>
      </c>
      <c r="R35" s="3" t="s">
        <v>0</v>
      </c>
      <c r="S35" s="3" t="s">
        <v>23</v>
      </c>
      <c r="T35" s="20">
        <f t="shared" ref="T35:Z35" si="19">ROUND(T34/T33,3)*100</f>
        <v>100</v>
      </c>
      <c r="U35" s="20">
        <f t="shared" si="19"/>
        <v>100</v>
      </c>
      <c r="V35" s="20">
        <f t="shared" si="19"/>
        <v>50</v>
      </c>
      <c r="W35" s="20">
        <f t="shared" si="19"/>
        <v>100</v>
      </c>
      <c r="X35" s="20">
        <f t="shared" si="19"/>
        <v>100</v>
      </c>
      <c r="Y35" s="20">
        <f t="shared" si="19"/>
        <v>90</v>
      </c>
      <c r="Z35" s="20">
        <f t="shared" si="19"/>
        <v>87.4</v>
      </c>
      <c r="AA35" s="5" t="s">
        <v>0</v>
      </c>
    </row>
    <row r="36" spans="1:27" x14ac:dyDescent="0.15">
      <c r="A36" s="5" t="s">
        <v>0</v>
      </c>
      <c r="B36" s="5" t="s">
        <v>20</v>
      </c>
      <c r="C36" s="13">
        <v>21</v>
      </c>
      <c r="D36" s="13">
        <v>21</v>
      </c>
      <c r="E36" s="13">
        <v>20</v>
      </c>
      <c r="F36" s="13">
        <v>21</v>
      </c>
      <c r="G36" s="13">
        <v>20</v>
      </c>
      <c r="H36" s="13">
        <v>21</v>
      </c>
      <c r="I36" s="13">
        <v>21</v>
      </c>
      <c r="J36" s="13">
        <v>20</v>
      </c>
      <c r="K36" s="13">
        <v>21</v>
      </c>
      <c r="L36" s="13">
        <v>21</v>
      </c>
      <c r="M36" s="13">
        <v>21</v>
      </c>
      <c r="N36" s="13">
        <v>21</v>
      </c>
      <c r="O36" s="13">
        <f>SUM(C36:N36)</f>
        <v>249</v>
      </c>
      <c r="P36" s="5"/>
      <c r="Q36" s="6" t="s">
        <v>0</v>
      </c>
      <c r="R36" s="5" t="s">
        <v>0</v>
      </c>
      <c r="S36" s="5" t="s">
        <v>20</v>
      </c>
      <c r="T36" s="13">
        <v>13</v>
      </c>
      <c r="U36" s="13">
        <v>12</v>
      </c>
      <c r="V36" s="13">
        <v>13</v>
      </c>
      <c r="W36" s="13">
        <v>13</v>
      </c>
      <c r="X36" s="13">
        <v>13</v>
      </c>
      <c r="Y36" s="13">
        <f>SUM(S36:X36)</f>
        <v>64</v>
      </c>
      <c r="Z36" s="13">
        <f>O36+Y36</f>
        <v>313</v>
      </c>
      <c r="AA36" s="5" t="s">
        <v>0</v>
      </c>
    </row>
    <row r="37" spans="1:27" x14ac:dyDescent="0.15">
      <c r="A37" s="5" t="s">
        <v>33</v>
      </c>
      <c r="B37" s="5" t="s">
        <v>22</v>
      </c>
      <c r="C37" s="13">
        <v>21</v>
      </c>
      <c r="D37" s="13">
        <v>21</v>
      </c>
      <c r="E37" s="13">
        <v>17</v>
      </c>
      <c r="F37" s="13">
        <v>21</v>
      </c>
      <c r="G37" s="13">
        <v>20</v>
      </c>
      <c r="H37" s="13">
        <v>17</v>
      </c>
      <c r="I37" s="13">
        <v>17</v>
      </c>
      <c r="J37" s="13">
        <v>20</v>
      </c>
      <c r="K37" s="13">
        <v>21</v>
      </c>
      <c r="L37" s="13">
        <v>13</v>
      </c>
      <c r="M37" s="13">
        <v>21</v>
      </c>
      <c r="N37" s="13">
        <v>17</v>
      </c>
      <c r="O37" s="13">
        <f>SUM(C37:N37)</f>
        <v>226</v>
      </c>
      <c r="P37" s="5"/>
      <c r="Q37" s="6" t="s">
        <v>0</v>
      </c>
      <c r="R37" s="5" t="s">
        <v>33</v>
      </c>
      <c r="S37" s="5" t="s">
        <v>22</v>
      </c>
      <c r="T37" s="13">
        <v>13</v>
      </c>
      <c r="U37" s="13">
        <v>11</v>
      </c>
      <c r="V37" s="13">
        <v>9</v>
      </c>
      <c r="W37" s="13">
        <v>12</v>
      </c>
      <c r="X37" s="13">
        <v>13</v>
      </c>
      <c r="Y37" s="13">
        <f>SUM(S37:X37)</f>
        <v>58</v>
      </c>
      <c r="Z37" s="13">
        <f>O37+Y37</f>
        <v>284</v>
      </c>
      <c r="AA37" s="5" t="s">
        <v>0</v>
      </c>
    </row>
    <row r="38" spans="1:27" x14ac:dyDescent="0.15">
      <c r="A38" s="3" t="s">
        <v>0</v>
      </c>
      <c r="B38" s="3" t="s">
        <v>23</v>
      </c>
      <c r="C38" s="20">
        <f t="shared" ref="C38:O38" si="20">ROUND(C37/C36,3)*100</f>
        <v>100</v>
      </c>
      <c r="D38" s="20">
        <f t="shared" si="20"/>
        <v>100</v>
      </c>
      <c r="E38" s="20">
        <f t="shared" si="20"/>
        <v>85</v>
      </c>
      <c r="F38" s="20">
        <f t="shared" si="20"/>
        <v>100</v>
      </c>
      <c r="G38" s="20">
        <f t="shared" si="20"/>
        <v>100</v>
      </c>
      <c r="H38" s="20">
        <f t="shared" si="20"/>
        <v>81</v>
      </c>
      <c r="I38" s="20">
        <f t="shared" si="20"/>
        <v>81</v>
      </c>
      <c r="J38" s="20">
        <f t="shared" si="20"/>
        <v>100</v>
      </c>
      <c r="K38" s="20">
        <f t="shared" si="20"/>
        <v>100</v>
      </c>
      <c r="L38" s="20">
        <f t="shared" si="20"/>
        <v>61.9</v>
      </c>
      <c r="M38" s="20">
        <f t="shared" si="20"/>
        <v>100</v>
      </c>
      <c r="N38" s="20">
        <f t="shared" si="20"/>
        <v>81</v>
      </c>
      <c r="O38" s="20">
        <f t="shared" si="20"/>
        <v>90.8</v>
      </c>
      <c r="P38" s="5"/>
      <c r="Q38" s="6" t="s">
        <v>0</v>
      </c>
      <c r="R38" s="3" t="s">
        <v>0</v>
      </c>
      <c r="S38" s="3" t="s">
        <v>23</v>
      </c>
      <c r="T38" s="20">
        <f t="shared" ref="T38:Z38" si="21">ROUND(T37/T36,3)*100</f>
        <v>100</v>
      </c>
      <c r="U38" s="20">
        <f t="shared" si="21"/>
        <v>91.7</v>
      </c>
      <c r="V38" s="20">
        <f t="shared" si="21"/>
        <v>69.199999999999989</v>
      </c>
      <c r="W38" s="20">
        <f t="shared" si="21"/>
        <v>92.300000000000011</v>
      </c>
      <c r="X38" s="20">
        <f t="shared" si="21"/>
        <v>100</v>
      </c>
      <c r="Y38" s="20">
        <f t="shared" si="21"/>
        <v>90.600000000000009</v>
      </c>
      <c r="Z38" s="20">
        <f t="shared" si="21"/>
        <v>90.7</v>
      </c>
      <c r="AA38" s="5" t="s">
        <v>0</v>
      </c>
    </row>
    <row r="39" spans="1:27" x14ac:dyDescent="0.15">
      <c r="A39" s="5" t="s">
        <v>0</v>
      </c>
      <c r="B39" s="5" t="s">
        <v>20</v>
      </c>
      <c r="C39" s="13">
        <v>12</v>
      </c>
      <c r="D39" s="13">
        <v>14</v>
      </c>
      <c r="E39" s="13">
        <v>8</v>
      </c>
      <c r="F39" s="13">
        <v>14</v>
      </c>
      <c r="G39" s="13">
        <v>10</v>
      </c>
      <c r="H39" s="13">
        <v>14</v>
      </c>
      <c r="I39" s="13">
        <v>17</v>
      </c>
      <c r="J39" s="13">
        <v>10</v>
      </c>
      <c r="K39" s="13">
        <v>15</v>
      </c>
      <c r="L39" s="13">
        <v>9</v>
      </c>
      <c r="M39" s="13">
        <v>14</v>
      </c>
      <c r="N39" s="13">
        <v>9</v>
      </c>
      <c r="O39" s="13">
        <f>SUM(C39:N39)</f>
        <v>146</v>
      </c>
      <c r="P39" s="5"/>
      <c r="Q39" s="6" t="s">
        <v>0</v>
      </c>
      <c r="R39" s="5" t="s">
        <v>0</v>
      </c>
      <c r="S39" s="5" t="s">
        <v>20</v>
      </c>
      <c r="T39" s="13">
        <v>11</v>
      </c>
      <c r="U39" s="13">
        <v>11</v>
      </c>
      <c r="V39" s="13">
        <v>12</v>
      </c>
      <c r="W39" s="13">
        <v>14</v>
      </c>
      <c r="X39" s="13">
        <v>12</v>
      </c>
      <c r="Y39" s="13">
        <f>SUM(S39:X39)</f>
        <v>60</v>
      </c>
      <c r="Z39" s="13">
        <f>O39+Y39</f>
        <v>206</v>
      </c>
      <c r="AA39" s="5" t="s">
        <v>0</v>
      </c>
    </row>
    <row r="40" spans="1:27" x14ac:dyDescent="0.15">
      <c r="A40" s="5" t="s">
        <v>34</v>
      </c>
      <c r="B40" s="5" t="s">
        <v>22</v>
      </c>
      <c r="C40" s="13">
        <v>12</v>
      </c>
      <c r="D40" s="13">
        <v>14</v>
      </c>
      <c r="E40" s="13">
        <v>6</v>
      </c>
      <c r="F40" s="13">
        <v>14</v>
      </c>
      <c r="G40" s="13">
        <v>10</v>
      </c>
      <c r="H40" s="13">
        <v>12</v>
      </c>
      <c r="I40" s="13">
        <v>14</v>
      </c>
      <c r="J40" s="13">
        <v>10</v>
      </c>
      <c r="K40" s="13">
        <v>15</v>
      </c>
      <c r="L40" s="13">
        <v>8</v>
      </c>
      <c r="M40" s="13">
        <v>14</v>
      </c>
      <c r="N40" s="13">
        <v>7</v>
      </c>
      <c r="O40" s="13">
        <f>SUM(C40:N40)</f>
        <v>136</v>
      </c>
      <c r="P40" s="5"/>
      <c r="Q40" s="6" t="s">
        <v>0</v>
      </c>
      <c r="R40" s="5" t="s">
        <v>34</v>
      </c>
      <c r="S40" s="5" t="s">
        <v>22</v>
      </c>
      <c r="T40" s="13">
        <v>11</v>
      </c>
      <c r="U40" s="13">
        <v>11</v>
      </c>
      <c r="V40" s="13">
        <v>10</v>
      </c>
      <c r="W40" s="13">
        <v>14</v>
      </c>
      <c r="X40" s="13">
        <v>12</v>
      </c>
      <c r="Y40" s="13">
        <f>SUM(S40:X40)</f>
        <v>58</v>
      </c>
      <c r="Z40" s="13">
        <f>O40+Y40</f>
        <v>194</v>
      </c>
      <c r="AA40" s="5" t="s">
        <v>0</v>
      </c>
    </row>
    <row r="41" spans="1:27" x14ac:dyDescent="0.15">
      <c r="A41" s="3" t="s">
        <v>0</v>
      </c>
      <c r="B41" s="3" t="s">
        <v>23</v>
      </c>
      <c r="C41" s="20">
        <f t="shared" ref="C41:O41" si="22">ROUND(C40/C39,3)*100</f>
        <v>100</v>
      </c>
      <c r="D41" s="20">
        <f t="shared" si="22"/>
        <v>100</v>
      </c>
      <c r="E41" s="20">
        <f t="shared" si="22"/>
        <v>75</v>
      </c>
      <c r="F41" s="20">
        <f t="shared" si="22"/>
        <v>100</v>
      </c>
      <c r="G41" s="20">
        <f t="shared" si="22"/>
        <v>100</v>
      </c>
      <c r="H41" s="20">
        <f t="shared" si="22"/>
        <v>85.7</v>
      </c>
      <c r="I41" s="20">
        <f t="shared" si="22"/>
        <v>82.399999999999991</v>
      </c>
      <c r="J41" s="20">
        <f t="shared" si="22"/>
        <v>100</v>
      </c>
      <c r="K41" s="20">
        <f t="shared" si="22"/>
        <v>100</v>
      </c>
      <c r="L41" s="20">
        <f t="shared" si="22"/>
        <v>88.9</v>
      </c>
      <c r="M41" s="20">
        <f t="shared" si="22"/>
        <v>100</v>
      </c>
      <c r="N41" s="20">
        <f t="shared" si="22"/>
        <v>77.8</v>
      </c>
      <c r="O41" s="20">
        <f t="shared" si="22"/>
        <v>93.2</v>
      </c>
      <c r="P41" s="5"/>
      <c r="Q41" s="6" t="s">
        <v>0</v>
      </c>
      <c r="R41" s="3" t="s">
        <v>0</v>
      </c>
      <c r="S41" s="3" t="s">
        <v>23</v>
      </c>
      <c r="T41" s="20">
        <f t="shared" ref="T41:Z41" si="23">ROUND(T40/T39,3)*100</f>
        <v>100</v>
      </c>
      <c r="U41" s="20">
        <f t="shared" si="23"/>
        <v>100</v>
      </c>
      <c r="V41" s="20">
        <f t="shared" si="23"/>
        <v>83.3</v>
      </c>
      <c r="W41" s="20">
        <f t="shared" si="23"/>
        <v>100</v>
      </c>
      <c r="X41" s="20">
        <f t="shared" si="23"/>
        <v>100</v>
      </c>
      <c r="Y41" s="20">
        <f t="shared" si="23"/>
        <v>96.7</v>
      </c>
      <c r="Z41" s="20">
        <f t="shared" si="23"/>
        <v>94.199999999999989</v>
      </c>
      <c r="AA41" s="5" t="s">
        <v>0</v>
      </c>
    </row>
    <row r="42" spans="1:27" x14ac:dyDescent="0.15">
      <c r="A42" s="5" t="s">
        <v>0</v>
      </c>
      <c r="B42" s="5" t="s">
        <v>20</v>
      </c>
      <c r="C42" s="13">
        <f>C6+C9+C12+C15+C18+C21+C24+C27+C30+C33+C36+C39</f>
        <v>226</v>
      </c>
      <c r="D42" s="13">
        <f t="shared" ref="D42:N43" si="24">D6+D9+D12+D15+D18+D21+D24+D27+D30+D33+D36+D39</f>
        <v>233</v>
      </c>
      <c r="E42" s="13">
        <f t="shared" si="24"/>
        <v>226</v>
      </c>
      <c r="F42" s="13">
        <f t="shared" si="24"/>
        <v>173</v>
      </c>
      <c r="G42" s="13">
        <f t="shared" si="24"/>
        <v>233</v>
      </c>
      <c r="H42" s="13">
        <f t="shared" si="24"/>
        <v>221</v>
      </c>
      <c r="I42" s="13">
        <f t="shared" si="24"/>
        <v>191</v>
      </c>
      <c r="J42" s="13">
        <f t="shared" si="24"/>
        <v>222</v>
      </c>
      <c r="K42" s="13">
        <f t="shared" si="24"/>
        <v>240</v>
      </c>
      <c r="L42" s="13">
        <f t="shared" si="24"/>
        <v>221</v>
      </c>
      <c r="M42" s="13">
        <f t="shared" si="24"/>
        <v>223</v>
      </c>
      <c r="N42" s="13">
        <f t="shared" si="24"/>
        <v>228</v>
      </c>
      <c r="O42" s="13">
        <f>SUM(C42:N42)</f>
        <v>2637</v>
      </c>
      <c r="P42" s="8"/>
      <c r="Q42" s="6" t="s">
        <v>0</v>
      </c>
      <c r="R42" s="5" t="s">
        <v>0</v>
      </c>
      <c r="S42" s="5" t="s">
        <v>20</v>
      </c>
      <c r="T42" s="13">
        <f t="shared" ref="T42:Y43" si="25">T6+T9+T12+T15+T18+T21+T24+T27+T30+T33+T36+T39</f>
        <v>145</v>
      </c>
      <c r="U42" s="13">
        <f t="shared" si="25"/>
        <v>141</v>
      </c>
      <c r="V42" s="13">
        <f t="shared" si="25"/>
        <v>109</v>
      </c>
      <c r="W42" s="13">
        <f t="shared" si="25"/>
        <v>149</v>
      </c>
      <c r="X42" s="13">
        <f t="shared" si="25"/>
        <v>147</v>
      </c>
      <c r="Y42" s="13">
        <f t="shared" si="25"/>
        <v>691</v>
      </c>
      <c r="Z42" s="13">
        <f>O42+Y42</f>
        <v>3328</v>
      </c>
      <c r="AA42" s="5" t="s">
        <v>0</v>
      </c>
    </row>
    <row r="43" spans="1:27" x14ac:dyDescent="0.15">
      <c r="A43" s="5" t="s">
        <v>19</v>
      </c>
      <c r="B43" s="5" t="s">
        <v>22</v>
      </c>
      <c r="C43" s="13">
        <f>C7+C10+C13+C16+C19+C22+C25+C28+C31+C34+C37+C40</f>
        <v>226</v>
      </c>
      <c r="D43" s="13">
        <f t="shared" si="24"/>
        <v>225</v>
      </c>
      <c r="E43" s="13">
        <f t="shared" si="24"/>
        <v>199</v>
      </c>
      <c r="F43" s="13">
        <f t="shared" si="24"/>
        <v>172</v>
      </c>
      <c r="G43" s="13">
        <f t="shared" si="24"/>
        <v>230</v>
      </c>
      <c r="H43" s="13">
        <f t="shared" si="24"/>
        <v>183</v>
      </c>
      <c r="I43" s="13">
        <f t="shared" si="24"/>
        <v>148</v>
      </c>
      <c r="J43" s="13">
        <f t="shared" si="24"/>
        <v>213</v>
      </c>
      <c r="K43" s="13">
        <f t="shared" si="24"/>
        <v>239</v>
      </c>
      <c r="L43" s="13">
        <f t="shared" si="24"/>
        <v>184</v>
      </c>
      <c r="M43" s="13">
        <f t="shared" si="24"/>
        <v>211</v>
      </c>
      <c r="N43" s="13">
        <f t="shared" si="24"/>
        <v>169</v>
      </c>
      <c r="O43" s="13">
        <f>SUM(C43:N43)</f>
        <v>2399</v>
      </c>
      <c r="P43" s="8"/>
      <c r="Q43" s="6" t="s">
        <v>0</v>
      </c>
      <c r="R43" s="5" t="s">
        <v>19</v>
      </c>
      <c r="S43" s="5" t="s">
        <v>22</v>
      </c>
      <c r="T43" s="13">
        <f t="shared" si="25"/>
        <v>144</v>
      </c>
      <c r="U43" s="13">
        <f t="shared" si="25"/>
        <v>139</v>
      </c>
      <c r="V43" s="13">
        <f t="shared" si="25"/>
        <v>75</v>
      </c>
      <c r="W43" s="13">
        <f t="shared" si="25"/>
        <v>133</v>
      </c>
      <c r="X43" s="13">
        <f t="shared" si="25"/>
        <v>133</v>
      </c>
      <c r="Y43" s="13">
        <f t="shared" si="25"/>
        <v>624</v>
      </c>
      <c r="Z43" s="13">
        <f>O43+Y43</f>
        <v>3023</v>
      </c>
      <c r="AA43" s="5" t="s">
        <v>0</v>
      </c>
    </row>
    <row r="44" spans="1:27" x14ac:dyDescent="0.15">
      <c r="A44" s="3" t="s">
        <v>0</v>
      </c>
      <c r="B44" s="3" t="s">
        <v>23</v>
      </c>
      <c r="C44" s="20">
        <f t="shared" ref="C44:O44" si="26">ROUND(C43/C42,3)*100</f>
        <v>100</v>
      </c>
      <c r="D44" s="20">
        <f t="shared" si="26"/>
        <v>96.6</v>
      </c>
      <c r="E44" s="20">
        <f t="shared" si="26"/>
        <v>88.1</v>
      </c>
      <c r="F44" s="20">
        <f t="shared" si="26"/>
        <v>99.4</v>
      </c>
      <c r="G44" s="20">
        <f t="shared" si="26"/>
        <v>98.7</v>
      </c>
      <c r="H44" s="20">
        <f t="shared" si="26"/>
        <v>82.8</v>
      </c>
      <c r="I44" s="20">
        <f t="shared" si="26"/>
        <v>77.5</v>
      </c>
      <c r="J44" s="20">
        <f t="shared" si="26"/>
        <v>95.899999999999991</v>
      </c>
      <c r="K44" s="20">
        <f t="shared" si="26"/>
        <v>99.6</v>
      </c>
      <c r="L44" s="20">
        <f t="shared" si="26"/>
        <v>83.3</v>
      </c>
      <c r="M44" s="20">
        <f t="shared" si="26"/>
        <v>94.6</v>
      </c>
      <c r="N44" s="20">
        <f t="shared" si="26"/>
        <v>74.099999999999994</v>
      </c>
      <c r="O44" s="20">
        <f t="shared" si="26"/>
        <v>91</v>
      </c>
      <c r="P44" s="5"/>
      <c r="Q44" s="6" t="s">
        <v>0</v>
      </c>
      <c r="R44" s="3" t="s">
        <v>0</v>
      </c>
      <c r="S44" s="3" t="s">
        <v>23</v>
      </c>
      <c r="T44" s="20">
        <f t="shared" ref="T44:Z44" si="27">ROUND(T43/T42,3)*100</f>
        <v>99.3</v>
      </c>
      <c r="U44" s="20">
        <f t="shared" si="27"/>
        <v>98.6</v>
      </c>
      <c r="V44" s="20">
        <f t="shared" si="27"/>
        <v>68.8</v>
      </c>
      <c r="W44" s="20">
        <f t="shared" si="27"/>
        <v>89.3</v>
      </c>
      <c r="X44" s="20">
        <f t="shared" si="27"/>
        <v>90.5</v>
      </c>
      <c r="Y44" s="20">
        <f t="shared" si="27"/>
        <v>90.3</v>
      </c>
      <c r="Z44" s="20">
        <f t="shared" si="27"/>
        <v>90.8</v>
      </c>
      <c r="AA44" s="5" t="s">
        <v>0</v>
      </c>
    </row>
    <row r="45" spans="1:27" x14ac:dyDescent="0.15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Q45" s="6"/>
      <c r="T45" s="10"/>
      <c r="U45" s="10"/>
      <c r="V45" s="10"/>
      <c r="W45" s="10"/>
      <c r="X45" s="10"/>
      <c r="Y45" s="10" t="s">
        <v>0</v>
      </c>
      <c r="Z45" s="10"/>
    </row>
    <row r="46" spans="1:27" x14ac:dyDescent="0.15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Q46" s="6"/>
      <c r="T46" s="10"/>
      <c r="U46" s="10"/>
      <c r="V46" s="10"/>
      <c r="W46" s="10"/>
      <c r="X46" s="10"/>
      <c r="Y46" s="10"/>
      <c r="Z46" s="10"/>
    </row>
    <row r="47" spans="1:27" x14ac:dyDescent="0.15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Q47" s="6"/>
      <c r="T47" s="10"/>
      <c r="U47" s="10"/>
      <c r="V47" s="10"/>
      <c r="W47" s="10"/>
      <c r="X47" s="10"/>
      <c r="Y47" s="10"/>
      <c r="Z47" s="10"/>
    </row>
    <row r="48" spans="1:27" x14ac:dyDescent="0.15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Q48" s="6"/>
      <c r="T48" s="10"/>
      <c r="U48" s="10"/>
      <c r="V48" s="10"/>
      <c r="W48" s="10"/>
      <c r="X48" s="10"/>
      <c r="Y48" s="10"/>
      <c r="Z48" s="10"/>
    </row>
    <row r="49" spans="1:26" x14ac:dyDescent="0.15">
      <c r="A49" t="s">
        <v>39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Q49" s="6"/>
      <c r="T49" s="10"/>
      <c r="U49" s="10"/>
      <c r="V49" s="10"/>
      <c r="W49" s="10"/>
      <c r="X49" s="10"/>
      <c r="Y49" s="10"/>
      <c r="Z49" s="10"/>
    </row>
    <row r="50" spans="1:26" x14ac:dyDescent="0.15">
      <c r="A50" t="s">
        <v>0</v>
      </c>
      <c r="B50" t="s">
        <v>0</v>
      </c>
      <c r="C50" s="10" t="s">
        <v>0</v>
      </c>
      <c r="D50" s="10" t="s">
        <v>0</v>
      </c>
      <c r="E50" s="10" t="s">
        <v>0</v>
      </c>
      <c r="F50" s="10" t="s">
        <v>0</v>
      </c>
      <c r="G50" s="10" t="s">
        <v>0</v>
      </c>
      <c r="H50" s="10" t="s">
        <v>0</v>
      </c>
      <c r="I50" s="10" t="s">
        <v>0</v>
      </c>
      <c r="J50" s="10" t="s">
        <v>0</v>
      </c>
      <c r="K50" s="10" t="s">
        <v>0</v>
      </c>
      <c r="L50" s="10" t="s">
        <v>0</v>
      </c>
      <c r="M50" s="10" t="s">
        <v>0</v>
      </c>
      <c r="N50" s="10" t="s">
        <v>0</v>
      </c>
      <c r="O50" s="10" t="s">
        <v>0</v>
      </c>
      <c r="Q50" s="6"/>
      <c r="T50" s="10"/>
      <c r="U50" s="10"/>
      <c r="V50" s="10"/>
      <c r="W50" s="10"/>
      <c r="X50" s="10"/>
      <c r="Y50" s="10"/>
      <c r="Z50" s="10"/>
    </row>
    <row r="51" spans="1:26" x14ac:dyDescent="0.15">
      <c r="A51" s="1" t="s">
        <v>0</v>
      </c>
      <c r="B51" s="1" t="s">
        <v>0</v>
      </c>
      <c r="C51" s="11" t="s">
        <v>0</v>
      </c>
      <c r="D51" s="11" t="s">
        <v>0</v>
      </c>
      <c r="E51" s="11" t="s">
        <v>0</v>
      </c>
      <c r="F51" s="11" t="s">
        <v>0</v>
      </c>
      <c r="G51" s="11" t="s">
        <v>0</v>
      </c>
      <c r="H51" s="11" t="s">
        <v>0</v>
      </c>
      <c r="I51" s="11" t="s">
        <v>0</v>
      </c>
      <c r="J51" s="11" t="s">
        <v>0</v>
      </c>
      <c r="K51" s="11" t="s">
        <v>0</v>
      </c>
      <c r="L51" s="11" t="s">
        <v>0</v>
      </c>
      <c r="M51" s="11" t="s">
        <v>0</v>
      </c>
      <c r="N51" s="11" t="s">
        <v>0</v>
      </c>
      <c r="O51" s="11" t="s">
        <v>0</v>
      </c>
      <c r="P51" s="6"/>
      <c r="Q51" s="6" t="s">
        <v>0</v>
      </c>
      <c r="T51" s="10"/>
      <c r="U51" s="10"/>
      <c r="V51" s="10"/>
      <c r="W51" s="10"/>
      <c r="X51" s="10"/>
      <c r="Y51" s="10"/>
      <c r="Z51" s="10"/>
    </row>
    <row r="52" spans="1:26" x14ac:dyDescent="0.15">
      <c r="A52" s="4" t="s">
        <v>0</v>
      </c>
      <c r="B52" s="4" t="s">
        <v>0</v>
      </c>
      <c r="C52" s="12" t="s">
        <v>1</v>
      </c>
      <c r="D52" s="14" t="s">
        <v>2</v>
      </c>
      <c r="E52" s="12" t="s">
        <v>3</v>
      </c>
      <c r="F52" s="14" t="s">
        <v>4</v>
      </c>
      <c r="G52" s="15" t="s">
        <v>5</v>
      </c>
      <c r="H52" s="16" t="s">
        <v>6</v>
      </c>
      <c r="I52" s="14" t="s">
        <v>7</v>
      </c>
      <c r="J52" s="16" t="s">
        <v>9</v>
      </c>
      <c r="K52" s="14" t="s">
        <v>10</v>
      </c>
      <c r="L52" s="16" t="s">
        <v>11</v>
      </c>
      <c r="M52" s="12" t="s">
        <v>12</v>
      </c>
      <c r="N52" s="14" t="s">
        <v>0</v>
      </c>
      <c r="O52" s="12" t="s">
        <v>19</v>
      </c>
      <c r="P52" s="5"/>
      <c r="Q52" s="6" t="s">
        <v>0</v>
      </c>
      <c r="T52" s="10"/>
      <c r="U52" s="10"/>
      <c r="V52" s="10"/>
      <c r="W52" s="10"/>
      <c r="X52" s="10"/>
      <c r="Y52" s="10"/>
      <c r="Z52" s="10"/>
    </row>
    <row r="53" spans="1:26" x14ac:dyDescent="0.15">
      <c r="A53" s="5" t="s">
        <v>0</v>
      </c>
      <c r="B53" s="5" t="s">
        <v>20</v>
      </c>
      <c r="C53" s="13">
        <v>30</v>
      </c>
      <c r="D53" s="17">
        <v>30</v>
      </c>
      <c r="E53" s="13">
        <v>30</v>
      </c>
      <c r="F53" s="17">
        <v>30</v>
      </c>
      <c r="G53" s="18">
        <v>30</v>
      </c>
      <c r="H53" s="10">
        <v>30</v>
      </c>
      <c r="I53" s="17">
        <v>30</v>
      </c>
      <c r="J53" s="10">
        <v>30</v>
      </c>
      <c r="K53" s="17">
        <v>30</v>
      </c>
      <c r="L53" s="10">
        <v>30</v>
      </c>
      <c r="M53" s="13">
        <v>30</v>
      </c>
      <c r="N53" s="17" t="s">
        <v>0</v>
      </c>
      <c r="O53" s="13">
        <f>SUM(C53:N53)</f>
        <v>330</v>
      </c>
      <c r="P53" s="5"/>
      <c r="Q53" s="6" t="s">
        <v>0</v>
      </c>
      <c r="T53" s="10"/>
      <c r="U53" s="10"/>
      <c r="V53" s="10"/>
      <c r="W53" s="10"/>
      <c r="X53" s="10"/>
      <c r="Y53" s="10"/>
      <c r="Z53" s="10"/>
    </row>
    <row r="54" spans="1:26" x14ac:dyDescent="0.15">
      <c r="A54" s="5" t="s">
        <v>21</v>
      </c>
      <c r="B54" s="5" t="s">
        <v>22</v>
      </c>
      <c r="C54" s="13">
        <v>20</v>
      </c>
      <c r="D54" s="17">
        <v>19</v>
      </c>
      <c r="E54" s="13">
        <v>24</v>
      </c>
      <c r="F54" s="17">
        <v>20</v>
      </c>
      <c r="G54" s="18">
        <v>28</v>
      </c>
      <c r="H54" s="10">
        <v>24</v>
      </c>
      <c r="I54" s="17">
        <v>24</v>
      </c>
      <c r="J54" s="10">
        <v>6</v>
      </c>
      <c r="K54" s="17">
        <v>18</v>
      </c>
      <c r="L54" s="10">
        <v>15</v>
      </c>
      <c r="M54" s="13">
        <v>0</v>
      </c>
      <c r="N54" s="17" t="s">
        <v>0</v>
      </c>
      <c r="O54" s="13">
        <f>SUM(C54:N54)</f>
        <v>198</v>
      </c>
      <c r="P54" s="5"/>
      <c r="Q54" s="6" t="s">
        <v>0</v>
      </c>
      <c r="T54" s="10"/>
      <c r="U54" s="10"/>
      <c r="V54" s="10"/>
      <c r="W54" s="10"/>
      <c r="X54" s="10"/>
      <c r="Y54" s="10"/>
      <c r="Z54" s="10"/>
    </row>
    <row r="55" spans="1:26" x14ac:dyDescent="0.15">
      <c r="A55" s="3" t="s">
        <v>0</v>
      </c>
      <c r="B55" s="3" t="s">
        <v>23</v>
      </c>
      <c r="C55" s="20">
        <f t="shared" ref="C55:M55" si="28">ROUND(C54/C53,3)*100</f>
        <v>66.7</v>
      </c>
      <c r="D55" s="20">
        <f t="shared" si="28"/>
        <v>63.3</v>
      </c>
      <c r="E55" s="20">
        <f t="shared" si="28"/>
        <v>80</v>
      </c>
      <c r="F55" s="20">
        <f t="shared" si="28"/>
        <v>66.7</v>
      </c>
      <c r="G55" s="20">
        <f t="shared" si="28"/>
        <v>93.300000000000011</v>
      </c>
      <c r="H55" s="20">
        <f t="shared" si="28"/>
        <v>80</v>
      </c>
      <c r="I55" s="20">
        <f t="shared" si="28"/>
        <v>80</v>
      </c>
      <c r="J55" s="20">
        <f t="shared" si="28"/>
        <v>20</v>
      </c>
      <c r="K55" s="20">
        <f t="shared" si="28"/>
        <v>60</v>
      </c>
      <c r="L55" s="20">
        <f t="shared" si="28"/>
        <v>50</v>
      </c>
      <c r="M55" s="20">
        <f t="shared" si="28"/>
        <v>0</v>
      </c>
      <c r="N55" s="22" t="s">
        <v>0</v>
      </c>
      <c r="O55" s="20">
        <f>ROUND(O54/O53,3)*100</f>
        <v>60</v>
      </c>
      <c r="P55" s="5"/>
      <c r="Q55" s="6" t="s">
        <v>0</v>
      </c>
      <c r="T55" s="10"/>
      <c r="U55" s="10"/>
      <c r="V55" s="10"/>
      <c r="W55" s="10"/>
      <c r="X55" s="10"/>
      <c r="Y55" s="10"/>
      <c r="Z55" s="10"/>
    </row>
    <row r="56" spans="1:26" x14ac:dyDescent="0.15">
      <c r="A56" s="5" t="s">
        <v>0</v>
      </c>
      <c r="B56" s="5" t="s">
        <v>20</v>
      </c>
      <c r="C56" s="13">
        <v>31</v>
      </c>
      <c r="D56" s="17">
        <v>31</v>
      </c>
      <c r="E56" s="13">
        <v>29</v>
      </c>
      <c r="F56" s="17">
        <v>31</v>
      </c>
      <c r="G56" s="18">
        <v>31</v>
      </c>
      <c r="H56" s="10">
        <v>31</v>
      </c>
      <c r="I56" s="17">
        <v>31</v>
      </c>
      <c r="J56" s="10">
        <v>31</v>
      </c>
      <c r="K56" s="17">
        <v>31</v>
      </c>
      <c r="L56" s="10">
        <v>31</v>
      </c>
      <c r="M56" s="13">
        <v>30</v>
      </c>
      <c r="N56" s="17" t="s">
        <v>0</v>
      </c>
      <c r="O56" s="13">
        <f>SUM(C56:N56)</f>
        <v>338</v>
      </c>
      <c r="P56" s="5"/>
      <c r="Q56" s="6" t="s">
        <v>0</v>
      </c>
      <c r="T56" s="10"/>
      <c r="U56" s="10"/>
      <c r="V56" s="10"/>
      <c r="W56" s="10"/>
      <c r="X56" s="10"/>
      <c r="Y56" s="10"/>
      <c r="Z56" s="10"/>
    </row>
    <row r="57" spans="1:26" x14ac:dyDescent="0.15">
      <c r="A57" s="5" t="s">
        <v>24</v>
      </c>
      <c r="B57" s="5" t="s">
        <v>22</v>
      </c>
      <c r="C57" s="13">
        <v>22</v>
      </c>
      <c r="D57" s="17">
        <v>20</v>
      </c>
      <c r="E57" s="13">
        <v>23</v>
      </c>
      <c r="F57" s="17">
        <v>24</v>
      </c>
      <c r="G57" s="18">
        <v>28</v>
      </c>
      <c r="H57" s="10">
        <v>25</v>
      </c>
      <c r="I57" s="17">
        <v>21</v>
      </c>
      <c r="J57" s="10">
        <v>14</v>
      </c>
      <c r="K57" s="17">
        <v>17</v>
      </c>
      <c r="L57" s="10">
        <v>15</v>
      </c>
      <c r="M57" s="13">
        <v>1</v>
      </c>
      <c r="N57" s="17" t="s">
        <v>0</v>
      </c>
      <c r="O57" s="13">
        <f>SUM(C57:N57)</f>
        <v>210</v>
      </c>
      <c r="P57" s="5"/>
      <c r="Q57" s="6" t="s">
        <v>0</v>
      </c>
      <c r="T57" s="10"/>
      <c r="U57" s="10"/>
      <c r="V57" s="10"/>
      <c r="W57" s="10"/>
      <c r="X57" s="10"/>
      <c r="Y57" s="10"/>
      <c r="Z57" s="10"/>
    </row>
    <row r="58" spans="1:26" x14ac:dyDescent="0.15">
      <c r="A58" s="3" t="s">
        <v>0</v>
      </c>
      <c r="B58" s="3" t="s">
        <v>23</v>
      </c>
      <c r="C58" s="20">
        <f t="shared" ref="C58:M58" si="29">ROUND(C57/C56,3)*100</f>
        <v>71</v>
      </c>
      <c r="D58" s="20">
        <f t="shared" si="29"/>
        <v>64.5</v>
      </c>
      <c r="E58" s="20">
        <f t="shared" si="29"/>
        <v>79.3</v>
      </c>
      <c r="F58" s="20">
        <f t="shared" si="29"/>
        <v>77.400000000000006</v>
      </c>
      <c r="G58" s="20">
        <f t="shared" si="29"/>
        <v>90.3</v>
      </c>
      <c r="H58" s="20">
        <f t="shared" si="29"/>
        <v>80.600000000000009</v>
      </c>
      <c r="I58" s="20">
        <f t="shared" si="29"/>
        <v>67.7</v>
      </c>
      <c r="J58" s="20">
        <f t="shared" si="29"/>
        <v>45.2</v>
      </c>
      <c r="K58" s="20">
        <f t="shared" si="29"/>
        <v>54.800000000000004</v>
      </c>
      <c r="L58" s="20">
        <f t="shared" si="29"/>
        <v>48.4</v>
      </c>
      <c r="M58" s="20">
        <f t="shared" si="29"/>
        <v>3.3000000000000003</v>
      </c>
      <c r="N58" s="22" t="s">
        <v>0</v>
      </c>
      <c r="O58" s="20">
        <f>ROUND(O57/O56,3)*100</f>
        <v>62.1</v>
      </c>
      <c r="P58" s="5"/>
      <c r="Q58" s="6" t="s">
        <v>0</v>
      </c>
      <c r="T58" s="10"/>
      <c r="U58" s="10"/>
      <c r="V58" s="10"/>
      <c r="W58" s="10"/>
      <c r="X58" s="10"/>
      <c r="Y58" s="10"/>
      <c r="Z58" s="10"/>
    </row>
    <row r="59" spans="1:26" x14ac:dyDescent="0.15">
      <c r="A59" s="5" t="s">
        <v>0</v>
      </c>
      <c r="B59" s="5" t="s">
        <v>20</v>
      </c>
      <c r="C59" s="13">
        <v>29</v>
      </c>
      <c r="D59" s="17">
        <v>30</v>
      </c>
      <c r="E59" s="13">
        <v>28</v>
      </c>
      <c r="F59" s="17">
        <v>22</v>
      </c>
      <c r="G59" s="18">
        <v>30</v>
      </c>
      <c r="H59" s="10">
        <v>30</v>
      </c>
      <c r="I59" s="17">
        <v>30</v>
      </c>
      <c r="J59" s="10">
        <v>29</v>
      </c>
      <c r="K59" s="17">
        <v>30</v>
      </c>
      <c r="L59" s="10">
        <v>30</v>
      </c>
      <c r="M59" s="13">
        <v>30</v>
      </c>
      <c r="N59" s="17" t="s">
        <v>0</v>
      </c>
      <c r="O59" s="13">
        <f>SUM(C59:N59)</f>
        <v>318</v>
      </c>
      <c r="P59" s="5"/>
      <c r="Q59" s="6" t="s">
        <v>0</v>
      </c>
      <c r="T59" s="10"/>
      <c r="U59" s="10"/>
      <c r="V59" s="10"/>
      <c r="W59" s="10"/>
      <c r="X59" s="10"/>
      <c r="Y59" s="10"/>
      <c r="Z59" s="10"/>
    </row>
    <row r="60" spans="1:26" x14ac:dyDescent="0.15">
      <c r="A60" s="5" t="s">
        <v>25</v>
      </c>
      <c r="B60" s="5" t="s">
        <v>22</v>
      </c>
      <c r="C60" s="13">
        <v>25</v>
      </c>
      <c r="D60" s="17">
        <v>25</v>
      </c>
      <c r="E60" s="13">
        <v>24</v>
      </c>
      <c r="F60" s="17">
        <v>21</v>
      </c>
      <c r="G60" s="18">
        <v>26</v>
      </c>
      <c r="H60" s="10">
        <v>26</v>
      </c>
      <c r="I60" s="17">
        <v>27</v>
      </c>
      <c r="J60" s="10">
        <v>16</v>
      </c>
      <c r="K60" s="17">
        <v>26</v>
      </c>
      <c r="L60" s="10">
        <v>20</v>
      </c>
      <c r="M60" s="13">
        <v>4</v>
      </c>
      <c r="N60" s="17" t="s">
        <v>0</v>
      </c>
      <c r="O60" s="13">
        <f>SUM(C60:N60)</f>
        <v>240</v>
      </c>
      <c r="P60" s="5"/>
      <c r="Q60" s="6" t="s">
        <v>0</v>
      </c>
      <c r="T60" s="10"/>
      <c r="U60" s="10"/>
      <c r="V60" s="10"/>
      <c r="W60" s="10"/>
      <c r="X60" s="10"/>
      <c r="Y60" s="10"/>
      <c r="Z60" s="10"/>
    </row>
    <row r="61" spans="1:26" x14ac:dyDescent="0.15">
      <c r="A61" s="3" t="s">
        <v>0</v>
      </c>
      <c r="B61" s="3" t="s">
        <v>23</v>
      </c>
      <c r="C61" s="20">
        <f t="shared" ref="C61:M61" si="30">ROUND(C60/C59,3)*100</f>
        <v>86.2</v>
      </c>
      <c r="D61" s="20">
        <f t="shared" si="30"/>
        <v>83.3</v>
      </c>
      <c r="E61" s="20">
        <f t="shared" si="30"/>
        <v>85.7</v>
      </c>
      <c r="F61" s="20">
        <f t="shared" si="30"/>
        <v>95.5</v>
      </c>
      <c r="G61" s="20">
        <f t="shared" si="30"/>
        <v>86.7</v>
      </c>
      <c r="H61" s="20">
        <f t="shared" si="30"/>
        <v>86.7</v>
      </c>
      <c r="I61" s="20">
        <f t="shared" si="30"/>
        <v>90</v>
      </c>
      <c r="J61" s="20">
        <f t="shared" si="30"/>
        <v>55.2</v>
      </c>
      <c r="K61" s="20">
        <f t="shared" si="30"/>
        <v>86.7</v>
      </c>
      <c r="L61" s="20">
        <f t="shared" si="30"/>
        <v>66.7</v>
      </c>
      <c r="M61" s="20">
        <f t="shared" si="30"/>
        <v>13.3</v>
      </c>
      <c r="N61" s="22" t="s">
        <v>0</v>
      </c>
      <c r="O61" s="20">
        <f>ROUND(O60/O59,3)*100</f>
        <v>75.5</v>
      </c>
      <c r="P61" s="5"/>
      <c r="Q61" s="6" t="s">
        <v>0</v>
      </c>
      <c r="T61" s="10"/>
      <c r="U61" s="10"/>
      <c r="V61" s="10"/>
      <c r="W61" s="10"/>
      <c r="X61" s="10"/>
      <c r="Y61" s="10"/>
      <c r="Z61" s="10"/>
    </row>
    <row r="62" spans="1:26" x14ac:dyDescent="0.15">
      <c r="A62" s="5" t="s">
        <v>0</v>
      </c>
      <c r="B62" s="5" t="s">
        <v>20</v>
      </c>
      <c r="C62" s="13">
        <v>31</v>
      </c>
      <c r="D62" s="17">
        <v>29</v>
      </c>
      <c r="E62" s="13">
        <v>30</v>
      </c>
      <c r="F62" s="17">
        <v>0</v>
      </c>
      <c r="G62" s="18">
        <v>29</v>
      </c>
      <c r="H62" s="10">
        <v>7</v>
      </c>
      <c r="I62" s="17">
        <v>0</v>
      </c>
      <c r="J62" s="10">
        <v>30</v>
      </c>
      <c r="K62" s="17">
        <v>31</v>
      </c>
      <c r="L62" s="10">
        <v>30</v>
      </c>
      <c r="M62" s="13">
        <v>31</v>
      </c>
      <c r="N62" s="17" t="s">
        <v>0</v>
      </c>
      <c r="O62" s="13">
        <f>SUM(C62:N62)</f>
        <v>248</v>
      </c>
      <c r="P62" s="5"/>
      <c r="Q62" s="6" t="s">
        <v>0</v>
      </c>
      <c r="T62" s="10"/>
      <c r="U62" s="10"/>
      <c r="V62" s="10"/>
      <c r="W62" s="10"/>
      <c r="X62" s="10"/>
      <c r="Y62" s="10"/>
      <c r="Z62" s="10"/>
    </row>
    <row r="63" spans="1:26" x14ac:dyDescent="0.15">
      <c r="A63" s="5" t="s">
        <v>26</v>
      </c>
      <c r="B63" s="5" t="s">
        <v>22</v>
      </c>
      <c r="C63" s="13">
        <v>21</v>
      </c>
      <c r="D63" s="17">
        <v>17</v>
      </c>
      <c r="E63" s="13">
        <v>18</v>
      </c>
      <c r="F63" s="17">
        <v>0</v>
      </c>
      <c r="G63" s="18">
        <v>25</v>
      </c>
      <c r="H63" s="10">
        <v>7</v>
      </c>
      <c r="I63" s="17">
        <v>0</v>
      </c>
      <c r="J63" s="10">
        <v>13</v>
      </c>
      <c r="K63" s="17">
        <v>18</v>
      </c>
      <c r="L63" s="10">
        <v>23</v>
      </c>
      <c r="M63" s="13">
        <v>12</v>
      </c>
      <c r="N63" s="17" t="s">
        <v>0</v>
      </c>
      <c r="O63" s="13">
        <f>SUM(C63:N63)</f>
        <v>154</v>
      </c>
      <c r="P63" s="5"/>
      <c r="Q63" s="6" t="s">
        <v>0</v>
      </c>
      <c r="T63" s="10"/>
      <c r="U63" s="10"/>
      <c r="V63" s="10"/>
      <c r="W63" s="10"/>
      <c r="X63" s="10"/>
      <c r="Y63" s="10"/>
      <c r="Z63" s="10"/>
    </row>
    <row r="64" spans="1:26" x14ac:dyDescent="0.15">
      <c r="A64" s="3" t="s">
        <v>0</v>
      </c>
      <c r="B64" s="3" t="s">
        <v>23</v>
      </c>
      <c r="C64" s="20">
        <f t="shared" ref="C64:M64" si="31">ROUND(C63/C62,3)*100</f>
        <v>67.7</v>
      </c>
      <c r="D64" s="20">
        <f t="shared" si="31"/>
        <v>58.599999999999994</v>
      </c>
      <c r="E64" s="20">
        <f t="shared" si="31"/>
        <v>60</v>
      </c>
      <c r="F64" s="20" t="e">
        <f t="shared" si="31"/>
        <v>#DIV/0!</v>
      </c>
      <c r="G64" s="20">
        <f t="shared" si="31"/>
        <v>86.2</v>
      </c>
      <c r="H64" s="20">
        <f t="shared" si="31"/>
        <v>100</v>
      </c>
      <c r="I64" s="20" t="e">
        <f t="shared" si="31"/>
        <v>#DIV/0!</v>
      </c>
      <c r="J64" s="20">
        <f t="shared" si="31"/>
        <v>43.3</v>
      </c>
      <c r="K64" s="20">
        <f t="shared" si="31"/>
        <v>58.099999999999994</v>
      </c>
      <c r="L64" s="20">
        <f t="shared" si="31"/>
        <v>76.7</v>
      </c>
      <c r="M64" s="20">
        <f t="shared" si="31"/>
        <v>38.700000000000003</v>
      </c>
      <c r="N64" s="22" t="s">
        <v>0</v>
      </c>
      <c r="O64" s="20">
        <f>ROUND(O63/O62,3)*100</f>
        <v>62.1</v>
      </c>
      <c r="P64" s="5"/>
      <c r="Q64" s="6" t="s">
        <v>0</v>
      </c>
      <c r="T64" s="10"/>
      <c r="U64" s="10"/>
      <c r="V64" s="10"/>
      <c r="W64" s="10"/>
      <c r="X64" s="10"/>
      <c r="Y64" s="10"/>
      <c r="Z64" s="10"/>
    </row>
    <row r="65" spans="1:26" x14ac:dyDescent="0.15">
      <c r="A65" s="5" t="s">
        <v>0</v>
      </c>
      <c r="B65" s="5" t="s">
        <v>20</v>
      </c>
      <c r="C65" s="13">
        <v>31</v>
      </c>
      <c r="D65" s="17">
        <v>30</v>
      </c>
      <c r="E65" s="13">
        <v>31</v>
      </c>
      <c r="F65" s="17">
        <v>0</v>
      </c>
      <c r="G65" s="18">
        <v>30</v>
      </c>
      <c r="H65" s="10">
        <v>0</v>
      </c>
      <c r="I65" s="17">
        <v>0</v>
      </c>
      <c r="J65" s="10">
        <v>28</v>
      </c>
      <c r="K65" s="17">
        <v>30</v>
      </c>
      <c r="L65" s="10">
        <v>31</v>
      </c>
      <c r="M65" s="13">
        <v>30</v>
      </c>
      <c r="N65" s="17" t="s">
        <v>0</v>
      </c>
      <c r="O65" s="13">
        <f>SUM(C65:N65)</f>
        <v>241</v>
      </c>
      <c r="P65" s="5"/>
      <c r="Q65" s="6" t="s">
        <v>0</v>
      </c>
      <c r="T65" s="10"/>
      <c r="U65" s="10"/>
      <c r="V65" s="10"/>
      <c r="W65" s="10"/>
      <c r="X65" s="10"/>
      <c r="Y65" s="10"/>
      <c r="Z65" s="10"/>
    </row>
    <row r="66" spans="1:26" x14ac:dyDescent="0.15">
      <c r="A66" s="5" t="s">
        <v>27</v>
      </c>
      <c r="B66" s="5" t="s">
        <v>22</v>
      </c>
      <c r="C66" s="13">
        <v>14</v>
      </c>
      <c r="D66" s="17">
        <v>18</v>
      </c>
      <c r="E66" s="13">
        <v>18</v>
      </c>
      <c r="F66" s="17">
        <v>0</v>
      </c>
      <c r="G66" s="18">
        <v>27</v>
      </c>
      <c r="H66" s="10">
        <v>0</v>
      </c>
      <c r="I66" s="17">
        <v>0</v>
      </c>
      <c r="J66" s="10">
        <v>12</v>
      </c>
      <c r="K66" s="17">
        <v>18</v>
      </c>
      <c r="L66" s="10">
        <v>22</v>
      </c>
      <c r="M66" s="13">
        <v>7</v>
      </c>
      <c r="N66" s="17" t="s">
        <v>0</v>
      </c>
      <c r="O66" s="13">
        <f>SUM(C66:N66)</f>
        <v>136</v>
      </c>
      <c r="P66" s="5"/>
      <c r="Q66" s="6" t="s">
        <v>0</v>
      </c>
      <c r="T66" s="10"/>
      <c r="U66" s="10"/>
      <c r="V66" s="10"/>
      <c r="W66" s="10"/>
      <c r="X66" s="10"/>
      <c r="Y66" s="10"/>
      <c r="Z66" s="10"/>
    </row>
    <row r="67" spans="1:26" x14ac:dyDescent="0.15">
      <c r="A67" s="3" t="s">
        <v>0</v>
      </c>
      <c r="B67" s="3" t="s">
        <v>23</v>
      </c>
      <c r="C67" s="20">
        <f t="shared" ref="C67:M67" si="32">ROUND(C66/C65,3)*100</f>
        <v>45.2</v>
      </c>
      <c r="D67" s="20">
        <f t="shared" si="32"/>
        <v>60</v>
      </c>
      <c r="E67" s="20">
        <f t="shared" si="32"/>
        <v>58.099999999999994</v>
      </c>
      <c r="F67" s="20" t="e">
        <f t="shared" si="32"/>
        <v>#DIV/0!</v>
      </c>
      <c r="G67" s="20">
        <f t="shared" si="32"/>
        <v>90</v>
      </c>
      <c r="H67" s="20" t="e">
        <f t="shared" si="32"/>
        <v>#DIV/0!</v>
      </c>
      <c r="I67" s="20" t="e">
        <f t="shared" si="32"/>
        <v>#DIV/0!</v>
      </c>
      <c r="J67" s="20">
        <f t="shared" si="32"/>
        <v>42.9</v>
      </c>
      <c r="K67" s="20">
        <f t="shared" si="32"/>
        <v>60</v>
      </c>
      <c r="L67" s="20">
        <f t="shared" si="32"/>
        <v>71</v>
      </c>
      <c r="M67" s="20">
        <f t="shared" si="32"/>
        <v>23.3</v>
      </c>
      <c r="N67" s="22" t="s">
        <v>0</v>
      </c>
      <c r="O67" s="20">
        <f>ROUND(O66/O65,3)*100</f>
        <v>56.399999999999991</v>
      </c>
      <c r="P67" s="5"/>
      <c r="Q67" s="6" t="s">
        <v>0</v>
      </c>
      <c r="T67" s="10"/>
      <c r="U67" s="10"/>
      <c r="V67" s="10"/>
      <c r="W67" s="10"/>
      <c r="X67" s="10"/>
      <c r="Y67" s="10"/>
      <c r="Z67" s="10"/>
    </row>
    <row r="68" spans="1:26" x14ac:dyDescent="0.15">
      <c r="A68" s="5" t="s">
        <v>0</v>
      </c>
      <c r="B68" s="5" t="s">
        <v>20</v>
      </c>
      <c r="C68" s="13">
        <v>26</v>
      </c>
      <c r="D68" s="17">
        <v>28</v>
      </c>
      <c r="E68" s="13">
        <v>26</v>
      </c>
      <c r="F68" s="17">
        <v>0</v>
      </c>
      <c r="G68" s="18">
        <v>21</v>
      </c>
      <c r="H68" s="10">
        <v>27</v>
      </c>
      <c r="I68" s="17">
        <v>0</v>
      </c>
      <c r="J68" s="10">
        <v>23</v>
      </c>
      <c r="K68" s="17">
        <v>26</v>
      </c>
      <c r="L68" s="10">
        <v>25</v>
      </c>
      <c r="M68" s="13">
        <v>28</v>
      </c>
      <c r="N68" s="17" t="s">
        <v>0</v>
      </c>
      <c r="O68" s="13">
        <f>SUM(C68:N68)</f>
        <v>230</v>
      </c>
      <c r="P68" s="5"/>
      <c r="Q68" s="6" t="s">
        <v>0</v>
      </c>
      <c r="T68" s="10"/>
      <c r="U68" s="10"/>
      <c r="V68" s="10"/>
      <c r="W68" s="10"/>
      <c r="X68" s="10"/>
      <c r="Y68" s="10"/>
      <c r="Z68" s="10"/>
    </row>
    <row r="69" spans="1:26" x14ac:dyDescent="0.15">
      <c r="A69" s="5" t="s">
        <v>28</v>
      </c>
      <c r="B69" s="5" t="s">
        <v>22</v>
      </c>
      <c r="C69" s="13">
        <v>17</v>
      </c>
      <c r="D69" s="17">
        <v>19</v>
      </c>
      <c r="E69" s="13">
        <v>16</v>
      </c>
      <c r="F69" s="17">
        <v>0</v>
      </c>
      <c r="G69" s="18">
        <v>16</v>
      </c>
      <c r="H69" s="10">
        <v>19</v>
      </c>
      <c r="I69" s="17">
        <v>0</v>
      </c>
      <c r="J69" s="10">
        <v>5</v>
      </c>
      <c r="K69" s="17">
        <v>19</v>
      </c>
      <c r="L69" s="10">
        <v>16</v>
      </c>
      <c r="M69" s="13">
        <v>4</v>
      </c>
      <c r="N69" s="17" t="s">
        <v>0</v>
      </c>
      <c r="O69" s="13">
        <f>SUM(C69:N69)</f>
        <v>131</v>
      </c>
      <c r="P69" s="5"/>
      <c r="Q69" s="6" t="s">
        <v>0</v>
      </c>
      <c r="T69" s="10"/>
      <c r="U69" s="10"/>
      <c r="V69" s="10"/>
      <c r="W69" s="10"/>
      <c r="X69" s="10"/>
      <c r="Y69" s="10"/>
      <c r="Z69" s="10"/>
    </row>
    <row r="70" spans="1:26" x14ac:dyDescent="0.15">
      <c r="A70" s="3" t="s">
        <v>0</v>
      </c>
      <c r="B70" s="3" t="s">
        <v>23</v>
      </c>
      <c r="C70" s="20">
        <f t="shared" ref="C70:M70" si="33">ROUND(C69/C68,3)*100</f>
        <v>65.400000000000006</v>
      </c>
      <c r="D70" s="20">
        <f t="shared" si="33"/>
        <v>67.900000000000006</v>
      </c>
      <c r="E70" s="20">
        <f t="shared" si="33"/>
        <v>61.5</v>
      </c>
      <c r="F70" s="20" t="e">
        <f t="shared" si="33"/>
        <v>#DIV/0!</v>
      </c>
      <c r="G70" s="20">
        <f t="shared" si="33"/>
        <v>76.2</v>
      </c>
      <c r="H70" s="20">
        <f t="shared" si="33"/>
        <v>70.399999999999991</v>
      </c>
      <c r="I70" s="20" t="e">
        <f t="shared" si="33"/>
        <v>#DIV/0!</v>
      </c>
      <c r="J70" s="20">
        <f t="shared" si="33"/>
        <v>21.7</v>
      </c>
      <c r="K70" s="20">
        <f t="shared" si="33"/>
        <v>73.099999999999994</v>
      </c>
      <c r="L70" s="20">
        <f t="shared" si="33"/>
        <v>64</v>
      </c>
      <c r="M70" s="20">
        <f t="shared" si="33"/>
        <v>14.299999999999999</v>
      </c>
      <c r="N70" s="22" t="s">
        <v>0</v>
      </c>
      <c r="O70" s="20">
        <f>ROUND(O69/O68,3)*100</f>
        <v>56.999999999999993</v>
      </c>
      <c r="P70" s="5"/>
      <c r="Q70" s="6" t="s">
        <v>0</v>
      </c>
      <c r="T70" s="10"/>
      <c r="U70" s="19"/>
      <c r="V70" s="10"/>
      <c r="W70" s="10"/>
      <c r="X70" s="10"/>
      <c r="Y70" s="10"/>
      <c r="Z70" s="10"/>
    </row>
    <row r="71" spans="1:26" x14ac:dyDescent="0.15">
      <c r="A71" s="5" t="s">
        <v>0</v>
      </c>
      <c r="B71" s="5" t="s">
        <v>20</v>
      </c>
      <c r="C71" s="13">
        <v>31</v>
      </c>
      <c r="D71" s="17">
        <v>27</v>
      </c>
      <c r="E71" s="13">
        <v>28</v>
      </c>
      <c r="F71" s="17">
        <v>28</v>
      </c>
      <c r="G71" s="18">
        <v>31</v>
      </c>
      <c r="H71" s="10">
        <v>27</v>
      </c>
      <c r="I71" s="17">
        <v>0</v>
      </c>
      <c r="J71" s="10">
        <v>27</v>
      </c>
      <c r="K71" s="17">
        <v>28</v>
      </c>
      <c r="L71" s="10">
        <v>23</v>
      </c>
      <c r="M71" s="13">
        <v>28</v>
      </c>
      <c r="N71" s="17" t="s">
        <v>0</v>
      </c>
      <c r="O71" s="13">
        <f>SUM(C71:N71)</f>
        <v>278</v>
      </c>
      <c r="P71" s="5"/>
      <c r="Q71" s="6" t="s">
        <v>0</v>
      </c>
      <c r="T71" s="10"/>
      <c r="U71" s="10"/>
      <c r="V71" s="10"/>
      <c r="W71" s="10"/>
      <c r="X71" s="10"/>
      <c r="Y71" s="10"/>
      <c r="Z71" s="10"/>
    </row>
    <row r="72" spans="1:26" x14ac:dyDescent="0.15">
      <c r="A72" s="5" t="s">
        <v>29</v>
      </c>
      <c r="B72" s="5" t="s">
        <v>22</v>
      </c>
      <c r="C72" s="13">
        <v>29</v>
      </c>
      <c r="D72" s="17">
        <v>25</v>
      </c>
      <c r="E72" s="13">
        <v>24</v>
      </c>
      <c r="F72" s="17">
        <v>21</v>
      </c>
      <c r="G72" s="18">
        <v>28</v>
      </c>
      <c r="H72" s="10">
        <v>24</v>
      </c>
      <c r="I72" s="17">
        <v>0</v>
      </c>
      <c r="J72" s="10">
        <v>17</v>
      </c>
      <c r="K72" s="17">
        <v>26</v>
      </c>
      <c r="L72" s="10">
        <v>13</v>
      </c>
      <c r="M72" s="13">
        <v>6</v>
      </c>
      <c r="N72" s="17" t="s">
        <v>0</v>
      </c>
      <c r="O72" s="13">
        <f>SUM(C72:N72)</f>
        <v>213</v>
      </c>
      <c r="P72" s="5"/>
      <c r="Q72" s="6" t="s">
        <v>0</v>
      </c>
      <c r="T72" s="10"/>
      <c r="U72" s="10"/>
      <c r="V72" s="10"/>
      <c r="W72" s="10"/>
      <c r="X72" s="10"/>
      <c r="Y72" s="10"/>
      <c r="Z72" s="10"/>
    </row>
    <row r="73" spans="1:26" x14ac:dyDescent="0.15">
      <c r="A73" s="3" t="s">
        <v>0</v>
      </c>
      <c r="B73" s="3" t="s">
        <v>23</v>
      </c>
      <c r="C73" s="20">
        <f t="shared" ref="C73:M73" si="34">ROUND(C72/C71,3)*100</f>
        <v>93.5</v>
      </c>
      <c r="D73" s="20">
        <f t="shared" si="34"/>
        <v>92.600000000000009</v>
      </c>
      <c r="E73" s="20">
        <f t="shared" si="34"/>
        <v>85.7</v>
      </c>
      <c r="F73" s="20">
        <f t="shared" si="34"/>
        <v>75</v>
      </c>
      <c r="G73" s="20">
        <f t="shared" si="34"/>
        <v>90.3</v>
      </c>
      <c r="H73" s="20">
        <f t="shared" si="34"/>
        <v>88.9</v>
      </c>
      <c r="I73" s="20" t="e">
        <f t="shared" si="34"/>
        <v>#DIV/0!</v>
      </c>
      <c r="J73" s="20">
        <f t="shared" si="34"/>
        <v>63</v>
      </c>
      <c r="K73" s="20">
        <f t="shared" si="34"/>
        <v>92.9</v>
      </c>
      <c r="L73" s="20">
        <f t="shared" si="34"/>
        <v>56.499999999999993</v>
      </c>
      <c r="M73" s="20">
        <f t="shared" si="34"/>
        <v>21.4</v>
      </c>
      <c r="N73" s="22" t="s">
        <v>0</v>
      </c>
      <c r="O73" s="20">
        <f>ROUND(O72/O71,3)*100</f>
        <v>76.599999999999994</v>
      </c>
      <c r="P73" s="5"/>
      <c r="Q73" s="6" t="s">
        <v>0</v>
      </c>
      <c r="T73" s="10"/>
      <c r="U73" s="10"/>
      <c r="V73" s="10"/>
      <c r="W73" s="10"/>
      <c r="X73" s="10"/>
      <c r="Y73" s="10"/>
      <c r="Z73" s="10"/>
    </row>
    <row r="74" spans="1:26" x14ac:dyDescent="0.15">
      <c r="A74" s="5" t="s">
        <v>0</v>
      </c>
      <c r="B74" s="5" t="s">
        <v>20</v>
      </c>
      <c r="C74" s="13">
        <v>29</v>
      </c>
      <c r="D74" s="17">
        <v>30</v>
      </c>
      <c r="E74" s="13">
        <v>29</v>
      </c>
      <c r="F74" s="17">
        <v>30</v>
      </c>
      <c r="G74" s="18">
        <v>29</v>
      </c>
      <c r="H74" s="10">
        <v>30</v>
      </c>
      <c r="I74" s="17">
        <v>0</v>
      </c>
      <c r="J74" s="10">
        <v>30</v>
      </c>
      <c r="K74" s="17">
        <v>30</v>
      </c>
      <c r="L74" s="10">
        <v>27</v>
      </c>
      <c r="M74" s="13">
        <v>30</v>
      </c>
      <c r="N74" s="17" t="s">
        <v>0</v>
      </c>
      <c r="O74" s="13">
        <f>SUM(C74:N74)</f>
        <v>294</v>
      </c>
      <c r="P74" s="5"/>
      <c r="Q74" s="6" t="s">
        <v>0</v>
      </c>
      <c r="T74" s="10"/>
      <c r="U74" s="10"/>
      <c r="V74" s="10"/>
      <c r="W74" s="10"/>
      <c r="X74" s="10"/>
      <c r="Y74" s="10"/>
      <c r="Z74" s="10"/>
    </row>
    <row r="75" spans="1:26" x14ac:dyDescent="0.15">
      <c r="A75" s="5" t="s">
        <v>30</v>
      </c>
      <c r="B75" s="5" t="s">
        <v>22</v>
      </c>
      <c r="C75" s="13">
        <v>29</v>
      </c>
      <c r="D75" s="17">
        <v>26</v>
      </c>
      <c r="E75" s="13">
        <v>24</v>
      </c>
      <c r="F75" s="17">
        <v>23</v>
      </c>
      <c r="G75" s="18">
        <v>27</v>
      </c>
      <c r="H75" s="10">
        <v>26</v>
      </c>
      <c r="I75" s="17">
        <v>0</v>
      </c>
      <c r="J75" s="10">
        <v>18</v>
      </c>
      <c r="K75" s="17">
        <v>28</v>
      </c>
      <c r="L75" s="10">
        <v>15</v>
      </c>
      <c r="M75" s="13">
        <v>10</v>
      </c>
      <c r="N75" s="17" t="s">
        <v>0</v>
      </c>
      <c r="O75" s="13">
        <f>SUM(C75:N75)</f>
        <v>226</v>
      </c>
      <c r="P75" s="5"/>
      <c r="Q75" s="6" t="s">
        <v>0</v>
      </c>
      <c r="T75" s="10"/>
      <c r="U75" s="10"/>
      <c r="V75" s="10"/>
      <c r="W75" s="10"/>
      <c r="X75" s="10"/>
      <c r="Y75" s="10"/>
      <c r="Z75" s="10"/>
    </row>
    <row r="76" spans="1:26" x14ac:dyDescent="0.15">
      <c r="A76" s="3" t="s">
        <v>0</v>
      </c>
      <c r="B76" s="3" t="s">
        <v>23</v>
      </c>
      <c r="C76" s="20">
        <f t="shared" ref="C76:M76" si="35">ROUND(C75/C74,3)*100</f>
        <v>100</v>
      </c>
      <c r="D76" s="20">
        <f t="shared" si="35"/>
        <v>86.7</v>
      </c>
      <c r="E76" s="20">
        <f t="shared" si="35"/>
        <v>82.8</v>
      </c>
      <c r="F76" s="20">
        <f t="shared" si="35"/>
        <v>76.7</v>
      </c>
      <c r="G76" s="20">
        <f t="shared" si="35"/>
        <v>93.100000000000009</v>
      </c>
      <c r="H76" s="20">
        <f t="shared" si="35"/>
        <v>86.7</v>
      </c>
      <c r="I76" s="20" t="e">
        <f t="shared" si="35"/>
        <v>#DIV/0!</v>
      </c>
      <c r="J76" s="20">
        <f t="shared" si="35"/>
        <v>60</v>
      </c>
      <c r="K76" s="20">
        <f t="shared" si="35"/>
        <v>93.300000000000011</v>
      </c>
      <c r="L76" s="20">
        <f t="shared" si="35"/>
        <v>55.600000000000009</v>
      </c>
      <c r="M76" s="20">
        <f t="shared" si="35"/>
        <v>33.300000000000004</v>
      </c>
      <c r="N76" s="22" t="s">
        <v>0</v>
      </c>
      <c r="O76" s="20">
        <f>ROUND(O75/O74,3)*100</f>
        <v>76.900000000000006</v>
      </c>
      <c r="P76" s="5"/>
      <c r="Q76" s="6" t="s">
        <v>0</v>
      </c>
      <c r="T76" s="10"/>
      <c r="U76" s="10"/>
      <c r="V76" s="10"/>
      <c r="W76" s="10"/>
      <c r="X76" s="10"/>
      <c r="Y76" s="10"/>
      <c r="Z76" s="10"/>
    </row>
    <row r="77" spans="1:26" x14ac:dyDescent="0.15">
      <c r="A77" s="5" t="s">
        <v>0</v>
      </c>
      <c r="B77" s="5" t="s">
        <v>20</v>
      </c>
      <c r="C77" s="13">
        <v>23</v>
      </c>
      <c r="D77" s="17">
        <v>23</v>
      </c>
      <c r="E77" s="13">
        <v>23</v>
      </c>
      <c r="F77" s="17">
        <v>23</v>
      </c>
      <c r="G77" s="18">
        <v>23</v>
      </c>
      <c r="H77" s="10">
        <v>23</v>
      </c>
      <c r="I77" s="17">
        <v>11</v>
      </c>
      <c r="J77" s="10">
        <v>23</v>
      </c>
      <c r="K77" s="17">
        <v>23</v>
      </c>
      <c r="L77" s="10">
        <v>23</v>
      </c>
      <c r="M77" s="13">
        <v>23</v>
      </c>
      <c r="N77" s="17" t="s">
        <v>0</v>
      </c>
      <c r="O77" s="13">
        <f>SUM(C77:N77)</f>
        <v>241</v>
      </c>
      <c r="P77" s="5"/>
      <c r="Q77" s="6" t="s">
        <v>0</v>
      </c>
      <c r="T77" s="10"/>
      <c r="U77" s="10"/>
      <c r="V77" s="10"/>
      <c r="W77" s="10"/>
      <c r="X77" s="10"/>
      <c r="Y77" s="10"/>
      <c r="Z77" s="10"/>
    </row>
    <row r="78" spans="1:26" x14ac:dyDescent="0.15">
      <c r="A78" s="5" t="s">
        <v>31</v>
      </c>
      <c r="B78" s="5" t="s">
        <v>22</v>
      </c>
      <c r="C78" s="13">
        <v>16</v>
      </c>
      <c r="D78" s="17">
        <v>18</v>
      </c>
      <c r="E78" s="13">
        <v>16</v>
      </c>
      <c r="F78" s="17">
        <v>18</v>
      </c>
      <c r="G78" s="18">
        <v>21</v>
      </c>
      <c r="H78" s="10">
        <v>22</v>
      </c>
      <c r="I78" s="17">
        <v>2</v>
      </c>
      <c r="J78" s="10">
        <v>9</v>
      </c>
      <c r="K78" s="17">
        <v>19</v>
      </c>
      <c r="L78" s="10">
        <v>12</v>
      </c>
      <c r="M78" s="13">
        <v>0</v>
      </c>
      <c r="N78" s="17" t="s">
        <v>0</v>
      </c>
      <c r="O78" s="13">
        <f>SUM(C78:N78)</f>
        <v>153</v>
      </c>
      <c r="P78" s="5"/>
      <c r="Q78" s="6" t="s">
        <v>0</v>
      </c>
      <c r="T78" s="10"/>
      <c r="U78" s="10"/>
      <c r="V78" s="10"/>
      <c r="W78" s="10"/>
      <c r="X78" s="10"/>
      <c r="Y78" s="10"/>
      <c r="Z78" s="10"/>
    </row>
    <row r="79" spans="1:26" x14ac:dyDescent="0.15">
      <c r="A79" s="3" t="s">
        <v>0</v>
      </c>
      <c r="B79" s="3" t="s">
        <v>23</v>
      </c>
      <c r="C79" s="20">
        <f t="shared" ref="C79:M79" si="36">ROUND(C78/C77,3)*100</f>
        <v>69.599999999999994</v>
      </c>
      <c r="D79" s="20">
        <f t="shared" si="36"/>
        <v>78.3</v>
      </c>
      <c r="E79" s="20">
        <f t="shared" si="36"/>
        <v>69.599999999999994</v>
      </c>
      <c r="F79" s="20">
        <f t="shared" si="36"/>
        <v>78.3</v>
      </c>
      <c r="G79" s="20">
        <f t="shared" si="36"/>
        <v>91.3</v>
      </c>
      <c r="H79" s="20">
        <f t="shared" si="36"/>
        <v>95.7</v>
      </c>
      <c r="I79" s="20">
        <f t="shared" si="36"/>
        <v>18.2</v>
      </c>
      <c r="J79" s="20">
        <f t="shared" si="36"/>
        <v>39.1</v>
      </c>
      <c r="K79" s="20">
        <f t="shared" si="36"/>
        <v>82.6</v>
      </c>
      <c r="L79" s="20">
        <f t="shared" si="36"/>
        <v>52.2</v>
      </c>
      <c r="M79" s="20">
        <f t="shared" si="36"/>
        <v>0</v>
      </c>
      <c r="N79" s="22" t="s">
        <v>0</v>
      </c>
      <c r="O79" s="20">
        <f>ROUND(O78/O77,3)*100</f>
        <v>63.5</v>
      </c>
      <c r="P79" s="5"/>
      <c r="Q79" s="6" t="s">
        <v>0</v>
      </c>
      <c r="T79" s="10"/>
      <c r="U79" s="10"/>
      <c r="V79" s="10"/>
      <c r="W79" s="10"/>
      <c r="X79" s="10"/>
      <c r="Y79" s="10"/>
      <c r="Z79" s="10"/>
    </row>
    <row r="80" spans="1:26" x14ac:dyDescent="0.15">
      <c r="A80" s="5" t="s">
        <v>0</v>
      </c>
      <c r="B80" s="5" t="s">
        <v>20</v>
      </c>
      <c r="C80" s="13">
        <v>24</v>
      </c>
      <c r="D80" s="17">
        <v>24</v>
      </c>
      <c r="E80" s="13">
        <v>24</v>
      </c>
      <c r="F80" s="17">
        <v>24</v>
      </c>
      <c r="G80" s="18">
        <v>24</v>
      </c>
      <c r="H80" s="10">
        <v>24</v>
      </c>
      <c r="I80" s="17">
        <v>24</v>
      </c>
      <c r="J80" s="10">
        <v>24</v>
      </c>
      <c r="K80" s="17">
        <v>24</v>
      </c>
      <c r="L80" s="10">
        <v>24</v>
      </c>
      <c r="M80" s="13">
        <v>24</v>
      </c>
      <c r="N80" s="17" t="s">
        <v>0</v>
      </c>
      <c r="O80" s="13">
        <f>SUM(C80:N80)</f>
        <v>264</v>
      </c>
      <c r="P80" s="5"/>
      <c r="Q80" s="6" t="s">
        <v>0</v>
      </c>
      <c r="T80" s="10"/>
      <c r="U80" s="10"/>
      <c r="V80" s="10"/>
      <c r="W80" s="10"/>
      <c r="X80" s="10"/>
      <c r="Y80" s="10"/>
      <c r="Z80" s="10"/>
    </row>
    <row r="81" spans="1:26" x14ac:dyDescent="0.15">
      <c r="A81" s="5" t="s">
        <v>32</v>
      </c>
      <c r="B81" s="5" t="s">
        <v>22</v>
      </c>
      <c r="C81" s="13">
        <v>7</v>
      </c>
      <c r="D81" s="17">
        <v>8</v>
      </c>
      <c r="E81" s="13">
        <v>1</v>
      </c>
      <c r="F81" s="17">
        <v>6</v>
      </c>
      <c r="G81" s="18">
        <v>12</v>
      </c>
      <c r="H81" s="10">
        <v>7</v>
      </c>
      <c r="I81" s="17">
        <v>2</v>
      </c>
      <c r="J81" s="10">
        <v>4</v>
      </c>
      <c r="K81" s="17">
        <v>13</v>
      </c>
      <c r="L81" s="10">
        <v>9</v>
      </c>
      <c r="M81" s="13">
        <v>2</v>
      </c>
      <c r="N81" s="17" t="s">
        <v>0</v>
      </c>
      <c r="O81" s="13">
        <f>SUM(C81:N81)</f>
        <v>71</v>
      </c>
      <c r="P81" s="5"/>
      <c r="Q81" s="6" t="s">
        <v>0</v>
      </c>
      <c r="T81" s="10"/>
      <c r="U81" s="10"/>
      <c r="V81" s="10"/>
      <c r="W81" s="10"/>
      <c r="X81" s="10"/>
      <c r="Y81" s="10"/>
      <c r="Z81" s="10"/>
    </row>
    <row r="82" spans="1:26" x14ac:dyDescent="0.15">
      <c r="A82" s="3" t="s">
        <v>0</v>
      </c>
      <c r="B82" s="3" t="s">
        <v>23</v>
      </c>
      <c r="C82" s="20">
        <f t="shared" ref="C82:M82" si="37">ROUND(C81/C80,3)*100</f>
        <v>29.2</v>
      </c>
      <c r="D82" s="20">
        <f t="shared" si="37"/>
        <v>33.300000000000004</v>
      </c>
      <c r="E82" s="20">
        <f t="shared" si="37"/>
        <v>4.2</v>
      </c>
      <c r="F82" s="20">
        <f t="shared" si="37"/>
        <v>25</v>
      </c>
      <c r="G82" s="20">
        <f t="shared" si="37"/>
        <v>50</v>
      </c>
      <c r="H82" s="20">
        <f t="shared" si="37"/>
        <v>29.2</v>
      </c>
      <c r="I82" s="20">
        <f t="shared" si="37"/>
        <v>8.3000000000000007</v>
      </c>
      <c r="J82" s="20">
        <f t="shared" si="37"/>
        <v>16.7</v>
      </c>
      <c r="K82" s="20">
        <f t="shared" si="37"/>
        <v>54.2</v>
      </c>
      <c r="L82" s="20">
        <f t="shared" si="37"/>
        <v>37.5</v>
      </c>
      <c r="M82" s="20">
        <f t="shared" si="37"/>
        <v>8.3000000000000007</v>
      </c>
      <c r="N82" s="22" t="s">
        <v>0</v>
      </c>
      <c r="O82" s="20">
        <f>ROUND(O81/O80,3)*100</f>
        <v>26.900000000000002</v>
      </c>
      <c r="P82" s="5"/>
      <c r="Q82" s="6" t="s">
        <v>0</v>
      </c>
      <c r="T82" s="10"/>
      <c r="U82" s="10"/>
      <c r="V82" s="10"/>
      <c r="W82" s="10"/>
      <c r="X82" s="10"/>
      <c r="Y82" s="10"/>
      <c r="Z82" s="10"/>
    </row>
    <row r="83" spans="1:26" x14ac:dyDescent="0.15">
      <c r="A83" s="5" t="s">
        <v>0</v>
      </c>
      <c r="B83" s="5" t="s">
        <v>20</v>
      </c>
      <c r="C83" s="13">
        <v>29</v>
      </c>
      <c r="D83" s="17">
        <v>29</v>
      </c>
      <c r="E83" s="13">
        <v>29</v>
      </c>
      <c r="F83" s="17">
        <v>29</v>
      </c>
      <c r="G83" s="18">
        <v>29</v>
      </c>
      <c r="H83" s="10">
        <v>29</v>
      </c>
      <c r="I83" s="17">
        <v>29</v>
      </c>
      <c r="J83" s="10">
        <v>29</v>
      </c>
      <c r="K83" s="17">
        <v>29</v>
      </c>
      <c r="L83" s="10">
        <v>29</v>
      </c>
      <c r="M83" s="13">
        <v>29</v>
      </c>
      <c r="N83" s="17" t="s">
        <v>0</v>
      </c>
      <c r="O83" s="13">
        <f>SUM(C83:N83)</f>
        <v>319</v>
      </c>
      <c r="P83" s="5"/>
      <c r="Q83" s="6" t="s">
        <v>0</v>
      </c>
      <c r="T83" s="10"/>
      <c r="U83" s="10"/>
      <c r="V83" s="10"/>
      <c r="W83" s="10"/>
      <c r="X83" s="10"/>
      <c r="Y83" s="10"/>
      <c r="Z83" s="10"/>
    </row>
    <row r="84" spans="1:26" x14ac:dyDescent="0.15">
      <c r="A84" s="5" t="s">
        <v>33</v>
      </c>
      <c r="B84" s="5" t="s">
        <v>22</v>
      </c>
      <c r="C84" s="13">
        <v>7</v>
      </c>
      <c r="D84" s="17">
        <v>5</v>
      </c>
      <c r="E84" s="13">
        <v>3</v>
      </c>
      <c r="F84" s="17">
        <v>9</v>
      </c>
      <c r="G84" s="18">
        <v>21</v>
      </c>
      <c r="H84" s="10">
        <v>9</v>
      </c>
      <c r="I84" s="17">
        <v>5</v>
      </c>
      <c r="J84" s="10">
        <v>4</v>
      </c>
      <c r="K84" s="17">
        <v>18</v>
      </c>
      <c r="L84" s="10">
        <v>12</v>
      </c>
      <c r="M84" s="13">
        <v>0</v>
      </c>
      <c r="N84" s="17" t="s">
        <v>0</v>
      </c>
      <c r="O84" s="13">
        <f>SUM(C84:N84)</f>
        <v>93</v>
      </c>
      <c r="P84" s="5"/>
      <c r="Q84" s="6" t="s">
        <v>0</v>
      </c>
      <c r="T84" s="10"/>
      <c r="U84" s="10"/>
      <c r="V84" s="10"/>
      <c r="W84" s="10"/>
      <c r="X84" s="10"/>
      <c r="Y84" s="10"/>
      <c r="Z84" s="10"/>
    </row>
    <row r="85" spans="1:26" x14ac:dyDescent="0.15">
      <c r="A85" s="3" t="s">
        <v>0</v>
      </c>
      <c r="B85" s="3" t="s">
        <v>23</v>
      </c>
      <c r="C85" s="20">
        <f t="shared" ref="C85:M85" si="38">ROUND(C84/C83,3)*100</f>
        <v>24.099999999999998</v>
      </c>
      <c r="D85" s="20">
        <f t="shared" si="38"/>
        <v>17.2</v>
      </c>
      <c r="E85" s="20">
        <f t="shared" si="38"/>
        <v>10.299999999999999</v>
      </c>
      <c r="F85" s="20">
        <f t="shared" si="38"/>
        <v>31</v>
      </c>
      <c r="G85" s="20">
        <f t="shared" si="38"/>
        <v>72.399999999999991</v>
      </c>
      <c r="H85" s="20">
        <f t="shared" si="38"/>
        <v>31</v>
      </c>
      <c r="I85" s="20">
        <f t="shared" si="38"/>
        <v>17.2</v>
      </c>
      <c r="J85" s="20">
        <f t="shared" si="38"/>
        <v>13.8</v>
      </c>
      <c r="K85" s="20">
        <f t="shared" si="38"/>
        <v>62.1</v>
      </c>
      <c r="L85" s="20">
        <f t="shared" si="38"/>
        <v>41.4</v>
      </c>
      <c r="M85" s="20">
        <f t="shared" si="38"/>
        <v>0</v>
      </c>
      <c r="N85" s="22" t="s">
        <v>0</v>
      </c>
      <c r="O85" s="20">
        <f>ROUND(O84/O83,3)*100</f>
        <v>29.2</v>
      </c>
      <c r="P85" s="5"/>
      <c r="Q85" s="6" t="s">
        <v>0</v>
      </c>
      <c r="T85" s="10"/>
      <c r="U85" s="10"/>
      <c r="V85" s="10"/>
      <c r="W85" s="10"/>
      <c r="X85" s="10"/>
      <c r="Y85" s="10"/>
      <c r="Z85" s="10"/>
    </row>
    <row r="86" spans="1:26" x14ac:dyDescent="0.15">
      <c r="A86" s="5" t="s">
        <v>0</v>
      </c>
      <c r="B86" s="5" t="s">
        <v>20</v>
      </c>
      <c r="C86" s="13">
        <v>31</v>
      </c>
      <c r="D86" s="17">
        <v>31</v>
      </c>
      <c r="E86" s="13">
        <v>31</v>
      </c>
      <c r="F86" s="17">
        <v>31</v>
      </c>
      <c r="G86" s="18">
        <v>31</v>
      </c>
      <c r="H86" s="10">
        <v>31</v>
      </c>
      <c r="I86" s="17">
        <v>31</v>
      </c>
      <c r="J86" s="10">
        <v>31</v>
      </c>
      <c r="K86" s="17">
        <v>31</v>
      </c>
      <c r="L86" s="10">
        <v>31</v>
      </c>
      <c r="M86" s="13">
        <v>31</v>
      </c>
      <c r="N86" s="17" t="s">
        <v>0</v>
      </c>
      <c r="O86" s="13">
        <f>SUM(C86:N86)</f>
        <v>341</v>
      </c>
      <c r="P86" s="5"/>
      <c r="Q86" s="6" t="s">
        <v>0</v>
      </c>
      <c r="T86" s="10"/>
      <c r="U86" s="10"/>
      <c r="V86" s="10"/>
      <c r="W86" s="10"/>
      <c r="X86" s="10"/>
      <c r="Y86" s="10"/>
      <c r="Z86" s="10"/>
    </row>
    <row r="87" spans="1:26" x14ac:dyDescent="0.15">
      <c r="A87" s="5" t="s">
        <v>34</v>
      </c>
      <c r="B87" s="5" t="s">
        <v>22</v>
      </c>
      <c r="C87" s="13">
        <v>7</v>
      </c>
      <c r="D87" s="17">
        <v>5</v>
      </c>
      <c r="E87" s="13">
        <v>12</v>
      </c>
      <c r="F87" s="17">
        <v>14</v>
      </c>
      <c r="G87" s="18">
        <v>19</v>
      </c>
      <c r="H87" s="10">
        <v>10</v>
      </c>
      <c r="I87" s="17">
        <v>9</v>
      </c>
      <c r="J87" s="10">
        <v>10</v>
      </c>
      <c r="K87" s="17">
        <v>18</v>
      </c>
      <c r="L87" s="10">
        <v>11</v>
      </c>
      <c r="M87" s="13">
        <v>0</v>
      </c>
      <c r="N87" s="17" t="s">
        <v>0</v>
      </c>
      <c r="O87" s="13">
        <f>SUM(C87:N87)</f>
        <v>115</v>
      </c>
      <c r="P87" s="5"/>
      <c r="Q87" s="6" t="s">
        <v>0</v>
      </c>
      <c r="T87" s="10"/>
      <c r="U87" s="10"/>
      <c r="V87" s="10"/>
      <c r="W87" s="10"/>
      <c r="X87" s="10"/>
      <c r="Y87" s="10"/>
      <c r="Z87" s="10"/>
    </row>
    <row r="88" spans="1:26" x14ac:dyDescent="0.15">
      <c r="A88" s="3" t="s">
        <v>0</v>
      </c>
      <c r="B88" s="3" t="s">
        <v>23</v>
      </c>
      <c r="C88" s="20">
        <f t="shared" ref="C88:M88" si="39">ROUND(C87/C86,3)*100</f>
        <v>22.6</v>
      </c>
      <c r="D88" s="20">
        <f t="shared" si="39"/>
        <v>16.100000000000001</v>
      </c>
      <c r="E88" s="20">
        <f t="shared" si="39"/>
        <v>38.700000000000003</v>
      </c>
      <c r="F88" s="20">
        <f t="shared" si="39"/>
        <v>45.2</v>
      </c>
      <c r="G88" s="20">
        <f t="shared" si="39"/>
        <v>61.3</v>
      </c>
      <c r="H88" s="20">
        <f t="shared" si="39"/>
        <v>32.300000000000004</v>
      </c>
      <c r="I88" s="20">
        <f t="shared" si="39"/>
        <v>28.999999999999996</v>
      </c>
      <c r="J88" s="20">
        <f t="shared" si="39"/>
        <v>32.300000000000004</v>
      </c>
      <c r="K88" s="20">
        <f t="shared" si="39"/>
        <v>58.099999999999994</v>
      </c>
      <c r="L88" s="20">
        <f t="shared" si="39"/>
        <v>35.5</v>
      </c>
      <c r="M88" s="20">
        <f t="shared" si="39"/>
        <v>0</v>
      </c>
      <c r="N88" s="22" t="s">
        <v>0</v>
      </c>
      <c r="O88" s="20">
        <f>ROUND(O87/O86,3)*100</f>
        <v>33.700000000000003</v>
      </c>
      <c r="P88" s="5"/>
      <c r="Q88" s="6" t="s">
        <v>0</v>
      </c>
      <c r="T88" s="10"/>
      <c r="U88" s="10"/>
      <c r="V88" s="10"/>
      <c r="W88" s="10"/>
      <c r="X88" s="10"/>
      <c r="Y88" s="10"/>
      <c r="Z88" s="10"/>
    </row>
    <row r="89" spans="1:26" x14ac:dyDescent="0.15">
      <c r="A89" s="5" t="s">
        <v>0</v>
      </c>
      <c r="B89" s="5" t="s">
        <v>20</v>
      </c>
      <c r="C89" s="13">
        <f>C53+C56+C59+C62+C65+C68+C71+C74+C77+C80+C83+C86</f>
        <v>345</v>
      </c>
      <c r="D89" s="13">
        <f t="shared" ref="D89:M90" si="40">D53+D56+D59+D62+D65+D68+D71+D74+D77+D80+D83+D86</f>
        <v>342</v>
      </c>
      <c r="E89" s="13">
        <f t="shared" si="40"/>
        <v>338</v>
      </c>
      <c r="F89" s="13">
        <f t="shared" si="40"/>
        <v>248</v>
      </c>
      <c r="G89" s="13">
        <f t="shared" si="40"/>
        <v>338</v>
      </c>
      <c r="H89" s="13">
        <f t="shared" si="40"/>
        <v>289</v>
      </c>
      <c r="I89" s="13">
        <f t="shared" si="40"/>
        <v>186</v>
      </c>
      <c r="J89" s="13">
        <f t="shared" si="40"/>
        <v>335</v>
      </c>
      <c r="K89" s="13">
        <f t="shared" si="40"/>
        <v>343</v>
      </c>
      <c r="L89" s="13">
        <f t="shared" si="40"/>
        <v>334</v>
      </c>
      <c r="M89" s="13">
        <f t="shared" si="40"/>
        <v>344</v>
      </c>
      <c r="N89" s="17" t="s">
        <v>36</v>
      </c>
      <c r="O89" s="13">
        <f>SUM(C89:N89)</f>
        <v>3442</v>
      </c>
      <c r="P89" s="8"/>
      <c r="Q89" s="6" t="s">
        <v>0</v>
      </c>
      <c r="T89" s="10"/>
      <c r="U89" s="10"/>
      <c r="V89" s="10"/>
      <c r="W89" s="10"/>
      <c r="X89" s="10"/>
      <c r="Y89" s="10"/>
      <c r="Z89" s="10"/>
    </row>
    <row r="90" spans="1:26" x14ac:dyDescent="0.15">
      <c r="A90" s="5" t="s">
        <v>19</v>
      </c>
      <c r="B90" s="5" t="s">
        <v>22</v>
      </c>
      <c r="C90" s="13">
        <f>C54+C57+C60+C63+C66+C69+C72+C75+C78+C81+C84+C87</f>
        <v>214</v>
      </c>
      <c r="D90" s="13">
        <f t="shared" si="40"/>
        <v>205</v>
      </c>
      <c r="E90" s="13">
        <f t="shared" si="40"/>
        <v>203</v>
      </c>
      <c r="F90" s="13">
        <f t="shared" si="40"/>
        <v>156</v>
      </c>
      <c r="G90" s="13">
        <f t="shared" si="40"/>
        <v>278</v>
      </c>
      <c r="H90" s="13">
        <f t="shared" si="40"/>
        <v>199</v>
      </c>
      <c r="I90" s="13">
        <f t="shared" si="40"/>
        <v>90</v>
      </c>
      <c r="J90" s="13">
        <f t="shared" si="40"/>
        <v>128</v>
      </c>
      <c r="K90" s="13">
        <f t="shared" si="40"/>
        <v>238</v>
      </c>
      <c r="L90" s="13">
        <f t="shared" si="40"/>
        <v>183</v>
      </c>
      <c r="M90" s="13">
        <f t="shared" si="40"/>
        <v>46</v>
      </c>
      <c r="N90" s="17" t="s">
        <v>36</v>
      </c>
      <c r="O90" s="13">
        <f>SUM(C90:N90)</f>
        <v>1940</v>
      </c>
      <c r="P90" s="8"/>
      <c r="Q90" s="6" t="s">
        <v>0</v>
      </c>
      <c r="T90" s="10"/>
      <c r="U90" s="10"/>
      <c r="V90" s="10"/>
      <c r="W90" s="10"/>
      <c r="X90" s="10"/>
      <c r="Y90" s="10"/>
      <c r="Z90" s="10"/>
    </row>
    <row r="91" spans="1:26" x14ac:dyDescent="0.15">
      <c r="A91" s="3" t="s">
        <v>0</v>
      </c>
      <c r="B91" s="9" t="s">
        <v>23</v>
      </c>
      <c r="C91" s="20">
        <f t="shared" ref="C91:M91" si="41">ROUND(C90/C89,3)*100</f>
        <v>62</v>
      </c>
      <c r="D91" s="20">
        <f t="shared" si="41"/>
        <v>59.9</v>
      </c>
      <c r="E91" s="20">
        <f t="shared" si="41"/>
        <v>60.099999999999994</v>
      </c>
      <c r="F91" s="20">
        <f t="shared" si="41"/>
        <v>62.9</v>
      </c>
      <c r="G91" s="20">
        <f t="shared" si="41"/>
        <v>82.199999999999989</v>
      </c>
      <c r="H91" s="20">
        <f t="shared" si="41"/>
        <v>68.899999999999991</v>
      </c>
      <c r="I91" s="20">
        <f t="shared" si="41"/>
        <v>48.4</v>
      </c>
      <c r="J91" s="20">
        <f t="shared" si="41"/>
        <v>38.200000000000003</v>
      </c>
      <c r="K91" s="20">
        <f t="shared" si="41"/>
        <v>69.399999999999991</v>
      </c>
      <c r="L91" s="20">
        <f t="shared" si="41"/>
        <v>54.800000000000004</v>
      </c>
      <c r="M91" s="20">
        <f t="shared" si="41"/>
        <v>13.4</v>
      </c>
      <c r="N91" s="22" t="s">
        <v>36</v>
      </c>
      <c r="O91" s="20">
        <f>ROUND(O90/O89,3)*100</f>
        <v>56.399999999999991</v>
      </c>
      <c r="P91" s="5"/>
      <c r="Q91" s="6" t="s">
        <v>0</v>
      </c>
      <c r="T91" s="10"/>
      <c r="U91" s="10"/>
      <c r="V91" s="10"/>
      <c r="W91" s="10"/>
      <c r="X91" s="10"/>
      <c r="Y91" s="10"/>
      <c r="Z91" s="10"/>
    </row>
    <row r="92" spans="1:26" x14ac:dyDescent="0.15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Q92" s="6" t="s">
        <v>0</v>
      </c>
      <c r="T92" s="10"/>
      <c r="U92" s="10"/>
      <c r="V92" s="10"/>
      <c r="W92" s="10"/>
      <c r="X92" s="10"/>
      <c r="Y92" s="10"/>
      <c r="Z92" s="10"/>
    </row>
  </sheetData>
  <phoneticPr fontId="2"/>
  <pageMargins left="0.78740157480314965" right="0.78740157480314965" top="0.98425196850393704" bottom="0.98425196850393704" header="0.51181102362204722" footer="0.51181102362204722"/>
  <pageSetup paperSize="9" scale="72" orientation="portrait" r:id="rId1"/>
  <headerFooter alignWithMargins="0"/>
  <rowBreaks count="2" manualBreakCount="2">
    <brk id="46" max="16383" man="1"/>
    <brk id="93" max="26" man="1"/>
  </rowBreaks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1"/>
  <sheetViews>
    <sheetView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T24" sqref="T24"/>
    </sheetView>
  </sheetViews>
  <sheetFormatPr defaultRowHeight="13.5" x14ac:dyDescent="0.15"/>
  <cols>
    <col min="1" max="1" width="6.625" style="23" customWidth="1"/>
    <col min="2" max="2" width="8.625" style="23" customWidth="1"/>
    <col min="3" max="9" width="6.625" style="23" customWidth="1"/>
    <col min="10" max="10" width="7.75" style="23" bestFit="1" customWidth="1"/>
    <col min="11" max="16" width="6.625" style="23" customWidth="1"/>
    <col min="17" max="17" width="9" style="23"/>
    <col min="18" max="18" width="6.625" style="23" customWidth="1"/>
    <col min="19" max="19" width="8.625" style="23" customWidth="1"/>
    <col min="20" max="25" width="6.625" style="23" customWidth="1"/>
    <col min="26" max="256" width="9" style="23"/>
    <col min="257" max="257" width="6.625" style="23" customWidth="1"/>
    <col min="258" max="258" width="8.625" style="23" customWidth="1"/>
    <col min="259" max="265" width="6.625" style="23" customWidth="1"/>
    <col min="266" max="266" width="7.75" style="23" bestFit="1" customWidth="1"/>
    <col min="267" max="272" width="6.625" style="23" customWidth="1"/>
    <col min="273" max="273" width="9" style="23"/>
    <col min="274" max="274" width="6.625" style="23" customWidth="1"/>
    <col min="275" max="275" width="8.625" style="23" customWidth="1"/>
    <col min="276" max="281" width="6.625" style="23" customWidth="1"/>
    <col min="282" max="512" width="9" style="23"/>
    <col min="513" max="513" width="6.625" style="23" customWidth="1"/>
    <col min="514" max="514" width="8.625" style="23" customWidth="1"/>
    <col min="515" max="521" width="6.625" style="23" customWidth="1"/>
    <col min="522" max="522" width="7.75" style="23" bestFit="1" customWidth="1"/>
    <col min="523" max="528" width="6.625" style="23" customWidth="1"/>
    <col min="529" max="529" width="9" style="23"/>
    <col min="530" max="530" width="6.625" style="23" customWidth="1"/>
    <col min="531" max="531" width="8.625" style="23" customWidth="1"/>
    <col min="532" max="537" width="6.625" style="23" customWidth="1"/>
    <col min="538" max="768" width="9" style="23"/>
    <col min="769" max="769" width="6.625" style="23" customWidth="1"/>
    <col min="770" max="770" width="8.625" style="23" customWidth="1"/>
    <col min="771" max="777" width="6.625" style="23" customWidth="1"/>
    <col min="778" max="778" width="7.75" style="23" bestFit="1" customWidth="1"/>
    <col min="779" max="784" width="6.625" style="23" customWidth="1"/>
    <col min="785" max="785" width="9" style="23"/>
    <col min="786" max="786" width="6.625" style="23" customWidth="1"/>
    <col min="787" max="787" width="8.625" style="23" customWidth="1"/>
    <col min="788" max="793" width="6.625" style="23" customWidth="1"/>
    <col min="794" max="1024" width="9" style="23"/>
    <col min="1025" max="1025" width="6.625" style="23" customWidth="1"/>
    <col min="1026" max="1026" width="8.625" style="23" customWidth="1"/>
    <col min="1027" max="1033" width="6.625" style="23" customWidth="1"/>
    <col min="1034" max="1034" width="7.75" style="23" bestFit="1" customWidth="1"/>
    <col min="1035" max="1040" width="6.625" style="23" customWidth="1"/>
    <col min="1041" max="1041" width="9" style="23"/>
    <col min="1042" max="1042" width="6.625" style="23" customWidth="1"/>
    <col min="1043" max="1043" width="8.625" style="23" customWidth="1"/>
    <col min="1044" max="1049" width="6.625" style="23" customWidth="1"/>
    <col min="1050" max="1280" width="9" style="23"/>
    <col min="1281" max="1281" width="6.625" style="23" customWidth="1"/>
    <col min="1282" max="1282" width="8.625" style="23" customWidth="1"/>
    <col min="1283" max="1289" width="6.625" style="23" customWidth="1"/>
    <col min="1290" max="1290" width="7.75" style="23" bestFit="1" customWidth="1"/>
    <col min="1291" max="1296" width="6.625" style="23" customWidth="1"/>
    <col min="1297" max="1297" width="9" style="23"/>
    <col min="1298" max="1298" width="6.625" style="23" customWidth="1"/>
    <col min="1299" max="1299" width="8.625" style="23" customWidth="1"/>
    <col min="1300" max="1305" width="6.625" style="23" customWidth="1"/>
    <col min="1306" max="1536" width="9" style="23"/>
    <col min="1537" max="1537" width="6.625" style="23" customWidth="1"/>
    <col min="1538" max="1538" width="8.625" style="23" customWidth="1"/>
    <col min="1539" max="1545" width="6.625" style="23" customWidth="1"/>
    <col min="1546" max="1546" width="7.75" style="23" bestFit="1" customWidth="1"/>
    <col min="1547" max="1552" width="6.625" style="23" customWidth="1"/>
    <col min="1553" max="1553" width="9" style="23"/>
    <col min="1554" max="1554" width="6.625" style="23" customWidth="1"/>
    <col min="1555" max="1555" width="8.625" style="23" customWidth="1"/>
    <col min="1556" max="1561" width="6.625" style="23" customWidth="1"/>
    <col min="1562" max="1792" width="9" style="23"/>
    <col min="1793" max="1793" width="6.625" style="23" customWidth="1"/>
    <col min="1794" max="1794" width="8.625" style="23" customWidth="1"/>
    <col min="1795" max="1801" width="6.625" style="23" customWidth="1"/>
    <col min="1802" max="1802" width="7.75" style="23" bestFit="1" customWidth="1"/>
    <col min="1803" max="1808" width="6.625" style="23" customWidth="1"/>
    <col min="1809" max="1809" width="9" style="23"/>
    <col min="1810" max="1810" width="6.625" style="23" customWidth="1"/>
    <col min="1811" max="1811" width="8.625" style="23" customWidth="1"/>
    <col min="1812" max="1817" width="6.625" style="23" customWidth="1"/>
    <col min="1818" max="2048" width="9" style="23"/>
    <col min="2049" max="2049" width="6.625" style="23" customWidth="1"/>
    <col min="2050" max="2050" width="8.625" style="23" customWidth="1"/>
    <col min="2051" max="2057" width="6.625" style="23" customWidth="1"/>
    <col min="2058" max="2058" width="7.75" style="23" bestFit="1" customWidth="1"/>
    <col min="2059" max="2064" width="6.625" style="23" customWidth="1"/>
    <col min="2065" max="2065" width="9" style="23"/>
    <col min="2066" max="2066" width="6.625" style="23" customWidth="1"/>
    <col min="2067" max="2067" width="8.625" style="23" customWidth="1"/>
    <col min="2068" max="2073" width="6.625" style="23" customWidth="1"/>
    <col min="2074" max="2304" width="9" style="23"/>
    <col min="2305" max="2305" width="6.625" style="23" customWidth="1"/>
    <col min="2306" max="2306" width="8.625" style="23" customWidth="1"/>
    <col min="2307" max="2313" width="6.625" style="23" customWidth="1"/>
    <col min="2314" max="2314" width="7.75" style="23" bestFit="1" customWidth="1"/>
    <col min="2315" max="2320" width="6.625" style="23" customWidth="1"/>
    <col min="2321" max="2321" width="9" style="23"/>
    <col min="2322" max="2322" width="6.625" style="23" customWidth="1"/>
    <col min="2323" max="2323" width="8.625" style="23" customWidth="1"/>
    <col min="2324" max="2329" width="6.625" style="23" customWidth="1"/>
    <col min="2330" max="2560" width="9" style="23"/>
    <col min="2561" max="2561" width="6.625" style="23" customWidth="1"/>
    <col min="2562" max="2562" width="8.625" style="23" customWidth="1"/>
    <col min="2563" max="2569" width="6.625" style="23" customWidth="1"/>
    <col min="2570" max="2570" width="7.75" style="23" bestFit="1" customWidth="1"/>
    <col min="2571" max="2576" width="6.625" style="23" customWidth="1"/>
    <col min="2577" max="2577" width="9" style="23"/>
    <col min="2578" max="2578" width="6.625" style="23" customWidth="1"/>
    <col min="2579" max="2579" width="8.625" style="23" customWidth="1"/>
    <col min="2580" max="2585" width="6.625" style="23" customWidth="1"/>
    <col min="2586" max="2816" width="9" style="23"/>
    <col min="2817" max="2817" width="6.625" style="23" customWidth="1"/>
    <col min="2818" max="2818" width="8.625" style="23" customWidth="1"/>
    <col min="2819" max="2825" width="6.625" style="23" customWidth="1"/>
    <col min="2826" max="2826" width="7.75" style="23" bestFit="1" customWidth="1"/>
    <col min="2827" max="2832" width="6.625" style="23" customWidth="1"/>
    <col min="2833" max="2833" width="9" style="23"/>
    <col min="2834" max="2834" width="6.625" style="23" customWidth="1"/>
    <col min="2835" max="2835" width="8.625" style="23" customWidth="1"/>
    <col min="2836" max="2841" width="6.625" style="23" customWidth="1"/>
    <col min="2842" max="3072" width="9" style="23"/>
    <col min="3073" max="3073" width="6.625" style="23" customWidth="1"/>
    <col min="3074" max="3074" width="8.625" style="23" customWidth="1"/>
    <col min="3075" max="3081" width="6.625" style="23" customWidth="1"/>
    <col min="3082" max="3082" width="7.75" style="23" bestFit="1" customWidth="1"/>
    <col min="3083" max="3088" width="6.625" style="23" customWidth="1"/>
    <col min="3089" max="3089" width="9" style="23"/>
    <col min="3090" max="3090" width="6.625" style="23" customWidth="1"/>
    <col min="3091" max="3091" width="8.625" style="23" customWidth="1"/>
    <col min="3092" max="3097" width="6.625" style="23" customWidth="1"/>
    <col min="3098" max="3328" width="9" style="23"/>
    <col min="3329" max="3329" width="6.625" style="23" customWidth="1"/>
    <col min="3330" max="3330" width="8.625" style="23" customWidth="1"/>
    <col min="3331" max="3337" width="6.625" style="23" customWidth="1"/>
    <col min="3338" max="3338" width="7.75" style="23" bestFit="1" customWidth="1"/>
    <col min="3339" max="3344" width="6.625" style="23" customWidth="1"/>
    <col min="3345" max="3345" width="9" style="23"/>
    <col min="3346" max="3346" width="6.625" style="23" customWidth="1"/>
    <col min="3347" max="3347" width="8.625" style="23" customWidth="1"/>
    <col min="3348" max="3353" width="6.625" style="23" customWidth="1"/>
    <col min="3354" max="3584" width="9" style="23"/>
    <col min="3585" max="3585" width="6.625" style="23" customWidth="1"/>
    <col min="3586" max="3586" width="8.625" style="23" customWidth="1"/>
    <col min="3587" max="3593" width="6.625" style="23" customWidth="1"/>
    <col min="3594" max="3594" width="7.75" style="23" bestFit="1" customWidth="1"/>
    <col min="3595" max="3600" width="6.625" style="23" customWidth="1"/>
    <col min="3601" max="3601" width="9" style="23"/>
    <col min="3602" max="3602" width="6.625" style="23" customWidth="1"/>
    <col min="3603" max="3603" width="8.625" style="23" customWidth="1"/>
    <col min="3604" max="3609" width="6.625" style="23" customWidth="1"/>
    <col min="3610" max="3840" width="9" style="23"/>
    <col min="3841" max="3841" width="6.625" style="23" customWidth="1"/>
    <col min="3842" max="3842" width="8.625" style="23" customWidth="1"/>
    <col min="3843" max="3849" width="6.625" style="23" customWidth="1"/>
    <col min="3850" max="3850" width="7.75" style="23" bestFit="1" customWidth="1"/>
    <col min="3851" max="3856" width="6.625" style="23" customWidth="1"/>
    <col min="3857" max="3857" width="9" style="23"/>
    <col min="3858" max="3858" width="6.625" style="23" customWidth="1"/>
    <col min="3859" max="3859" width="8.625" style="23" customWidth="1"/>
    <col min="3860" max="3865" width="6.625" style="23" customWidth="1"/>
    <col min="3866" max="4096" width="9" style="23"/>
    <col min="4097" max="4097" width="6.625" style="23" customWidth="1"/>
    <col min="4098" max="4098" width="8.625" style="23" customWidth="1"/>
    <col min="4099" max="4105" width="6.625" style="23" customWidth="1"/>
    <col min="4106" max="4106" width="7.75" style="23" bestFit="1" customWidth="1"/>
    <col min="4107" max="4112" width="6.625" style="23" customWidth="1"/>
    <col min="4113" max="4113" width="9" style="23"/>
    <col min="4114" max="4114" width="6.625" style="23" customWidth="1"/>
    <col min="4115" max="4115" width="8.625" style="23" customWidth="1"/>
    <col min="4116" max="4121" width="6.625" style="23" customWidth="1"/>
    <col min="4122" max="4352" width="9" style="23"/>
    <col min="4353" max="4353" width="6.625" style="23" customWidth="1"/>
    <col min="4354" max="4354" width="8.625" style="23" customWidth="1"/>
    <col min="4355" max="4361" width="6.625" style="23" customWidth="1"/>
    <col min="4362" max="4362" width="7.75" style="23" bestFit="1" customWidth="1"/>
    <col min="4363" max="4368" width="6.625" style="23" customWidth="1"/>
    <col min="4369" max="4369" width="9" style="23"/>
    <col min="4370" max="4370" width="6.625" style="23" customWidth="1"/>
    <col min="4371" max="4371" width="8.625" style="23" customWidth="1"/>
    <col min="4372" max="4377" width="6.625" style="23" customWidth="1"/>
    <col min="4378" max="4608" width="9" style="23"/>
    <col min="4609" max="4609" width="6.625" style="23" customWidth="1"/>
    <col min="4610" max="4610" width="8.625" style="23" customWidth="1"/>
    <col min="4611" max="4617" width="6.625" style="23" customWidth="1"/>
    <col min="4618" max="4618" width="7.75" style="23" bestFit="1" customWidth="1"/>
    <col min="4619" max="4624" width="6.625" style="23" customWidth="1"/>
    <col min="4625" max="4625" width="9" style="23"/>
    <col min="4626" max="4626" width="6.625" style="23" customWidth="1"/>
    <col min="4627" max="4627" width="8.625" style="23" customWidth="1"/>
    <col min="4628" max="4633" width="6.625" style="23" customWidth="1"/>
    <col min="4634" max="4864" width="9" style="23"/>
    <col min="4865" max="4865" width="6.625" style="23" customWidth="1"/>
    <col min="4866" max="4866" width="8.625" style="23" customWidth="1"/>
    <col min="4867" max="4873" width="6.625" style="23" customWidth="1"/>
    <col min="4874" max="4874" width="7.75" style="23" bestFit="1" customWidth="1"/>
    <col min="4875" max="4880" width="6.625" style="23" customWidth="1"/>
    <col min="4881" max="4881" width="9" style="23"/>
    <col min="4882" max="4882" width="6.625" style="23" customWidth="1"/>
    <col min="4883" max="4883" width="8.625" style="23" customWidth="1"/>
    <col min="4884" max="4889" width="6.625" style="23" customWidth="1"/>
    <col min="4890" max="5120" width="9" style="23"/>
    <col min="5121" max="5121" width="6.625" style="23" customWidth="1"/>
    <col min="5122" max="5122" width="8.625" style="23" customWidth="1"/>
    <col min="5123" max="5129" width="6.625" style="23" customWidth="1"/>
    <col min="5130" max="5130" width="7.75" style="23" bestFit="1" customWidth="1"/>
    <col min="5131" max="5136" width="6.625" style="23" customWidth="1"/>
    <col min="5137" max="5137" width="9" style="23"/>
    <col min="5138" max="5138" width="6.625" style="23" customWidth="1"/>
    <col min="5139" max="5139" width="8.625" style="23" customWidth="1"/>
    <col min="5140" max="5145" width="6.625" style="23" customWidth="1"/>
    <col min="5146" max="5376" width="9" style="23"/>
    <col min="5377" max="5377" width="6.625" style="23" customWidth="1"/>
    <col min="5378" max="5378" width="8.625" style="23" customWidth="1"/>
    <col min="5379" max="5385" width="6.625" style="23" customWidth="1"/>
    <col min="5386" max="5386" width="7.75" style="23" bestFit="1" customWidth="1"/>
    <col min="5387" max="5392" width="6.625" style="23" customWidth="1"/>
    <col min="5393" max="5393" width="9" style="23"/>
    <col min="5394" max="5394" width="6.625" style="23" customWidth="1"/>
    <col min="5395" max="5395" width="8.625" style="23" customWidth="1"/>
    <col min="5396" max="5401" width="6.625" style="23" customWidth="1"/>
    <col min="5402" max="5632" width="9" style="23"/>
    <col min="5633" max="5633" width="6.625" style="23" customWidth="1"/>
    <col min="5634" max="5634" width="8.625" style="23" customWidth="1"/>
    <col min="5635" max="5641" width="6.625" style="23" customWidth="1"/>
    <col min="5642" max="5642" width="7.75" style="23" bestFit="1" customWidth="1"/>
    <col min="5643" max="5648" width="6.625" style="23" customWidth="1"/>
    <col min="5649" max="5649" width="9" style="23"/>
    <col min="5650" max="5650" width="6.625" style="23" customWidth="1"/>
    <col min="5651" max="5651" width="8.625" style="23" customWidth="1"/>
    <col min="5652" max="5657" width="6.625" style="23" customWidth="1"/>
    <col min="5658" max="5888" width="9" style="23"/>
    <col min="5889" max="5889" width="6.625" style="23" customWidth="1"/>
    <col min="5890" max="5890" width="8.625" style="23" customWidth="1"/>
    <col min="5891" max="5897" width="6.625" style="23" customWidth="1"/>
    <col min="5898" max="5898" width="7.75" style="23" bestFit="1" customWidth="1"/>
    <col min="5899" max="5904" width="6.625" style="23" customWidth="1"/>
    <col min="5905" max="5905" width="9" style="23"/>
    <col min="5906" max="5906" width="6.625" style="23" customWidth="1"/>
    <col min="5907" max="5907" width="8.625" style="23" customWidth="1"/>
    <col min="5908" max="5913" width="6.625" style="23" customWidth="1"/>
    <col min="5914" max="6144" width="9" style="23"/>
    <col min="6145" max="6145" width="6.625" style="23" customWidth="1"/>
    <col min="6146" max="6146" width="8.625" style="23" customWidth="1"/>
    <col min="6147" max="6153" width="6.625" style="23" customWidth="1"/>
    <col min="6154" max="6154" width="7.75" style="23" bestFit="1" customWidth="1"/>
    <col min="6155" max="6160" width="6.625" style="23" customWidth="1"/>
    <col min="6161" max="6161" width="9" style="23"/>
    <col min="6162" max="6162" width="6.625" style="23" customWidth="1"/>
    <col min="6163" max="6163" width="8.625" style="23" customWidth="1"/>
    <col min="6164" max="6169" width="6.625" style="23" customWidth="1"/>
    <col min="6170" max="6400" width="9" style="23"/>
    <col min="6401" max="6401" width="6.625" style="23" customWidth="1"/>
    <col min="6402" max="6402" width="8.625" style="23" customWidth="1"/>
    <col min="6403" max="6409" width="6.625" style="23" customWidth="1"/>
    <col min="6410" max="6410" width="7.75" style="23" bestFit="1" customWidth="1"/>
    <col min="6411" max="6416" width="6.625" style="23" customWidth="1"/>
    <col min="6417" max="6417" width="9" style="23"/>
    <col min="6418" max="6418" width="6.625" style="23" customWidth="1"/>
    <col min="6419" max="6419" width="8.625" style="23" customWidth="1"/>
    <col min="6420" max="6425" width="6.625" style="23" customWidth="1"/>
    <col min="6426" max="6656" width="9" style="23"/>
    <col min="6657" max="6657" width="6.625" style="23" customWidth="1"/>
    <col min="6658" max="6658" width="8.625" style="23" customWidth="1"/>
    <col min="6659" max="6665" width="6.625" style="23" customWidth="1"/>
    <col min="6666" max="6666" width="7.75" style="23" bestFit="1" customWidth="1"/>
    <col min="6667" max="6672" width="6.625" style="23" customWidth="1"/>
    <col min="6673" max="6673" width="9" style="23"/>
    <col min="6674" max="6674" width="6.625" style="23" customWidth="1"/>
    <col min="6675" max="6675" width="8.625" style="23" customWidth="1"/>
    <col min="6676" max="6681" width="6.625" style="23" customWidth="1"/>
    <col min="6682" max="6912" width="9" style="23"/>
    <col min="6913" max="6913" width="6.625" style="23" customWidth="1"/>
    <col min="6914" max="6914" width="8.625" style="23" customWidth="1"/>
    <col min="6915" max="6921" width="6.625" style="23" customWidth="1"/>
    <col min="6922" max="6922" width="7.75" style="23" bestFit="1" customWidth="1"/>
    <col min="6923" max="6928" width="6.625" style="23" customWidth="1"/>
    <col min="6929" max="6929" width="9" style="23"/>
    <col min="6930" max="6930" width="6.625" style="23" customWidth="1"/>
    <col min="6931" max="6931" width="8.625" style="23" customWidth="1"/>
    <col min="6932" max="6937" width="6.625" style="23" customWidth="1"/>
    <col min="6938" max="7168" width="9" style="23"/>
    <col min="7169" max="7169" width="6.625" style="23" customWidth="1"/>
    <col min="7170" max="7170" width="8.625" style="23" customWidth="1"/>
    <col min="7171" max="7177" width="6.625" style="23" customWidth="1"/>
    <col min="7178" max="7178" width="7.75" style="23" bestFit="1" customWidth="1"/>
    <col min="7179" max="7184" width="6.625" style="23" customWidth="1"/>
    <col min="7185" max="7185" width="9" style="23"/>
    <col min="7186" max="7186" width="6.625" style="23" customWidth="1"/>
    <col min="7187" max="7187" width="8.625" style="23" customWidth="1"/>
    <col min="7188" max="7193" width="6.625" style="23" customWidth="1"/>
    <col min="7194" max="7424" width="9" style="23"/>
    <col min="7425" max="7425" width="6.625" style="23" customWidth="1"/>
    <col min="7426" max="7426" width="8.625" style="23" customWidth="1"/>
    <col min="7427" max="7433" width="6.625" style="23" customWidth="1"/>
    <col min="7434" max="7434" width="7.75" style="23" bestFit="1" customWidth="1"/>
    <col min="7435" max="7440" width="6.625" style="23" customWidth="1"/>
    <col min="7441" max="7441" width="9" style="23"/>
    <col min="7442" max="7442" width="6.625" style="23" customWidth="1"/>
    <col min="7443" max="7443" width="8.625" style="23" customWidth="1"/>
    <col min="7444" max="7449" width="6.625" style="23" customWidth="1"/>
    <col min="7450" max="7680" width="9" style="23"/>
    <col min="7681" max="7681" width="6.625" style="23" customWidth="1"/>
    <col min="7682" max="7682" width="8.625" style="23" customWidth="1"/>
    <col min="7683" max="7689" width="6.625" style="23" customWidth="1"/>
    <col min="7690" max="7690" width="7.75" style="23" bestFit="1" customWidth="1"/>
    <col min="7691" max="7696" width="6.625" style="23" customWidth="1"/>
    <col min="7697" max="7697" width="9" style="23"/>
    <col min="7698" max="7698" width="6.625" style="23" customWidth="1"/>
    <col min="7699" max="7699" width="8.625" style="23" customWidth="1"/>
    <col min="7700" max="7705" width="6.625" style="23" customWidth="1"/>
    <col min="7706" max="7936" width="9" style="23"/>
    <col min="7937" max="7937" width="6.625" style="23" customWidth="1"/>
    <col min="7938" max="7938" width="8.625" style="23" customWidth="1"/>
    <col min="7939" max="7945" width="6.625" style="23" customWidth="1"/>
    <col min="7946" max="7946" width="7.75" style="23" bestFit="1" customWidth="1"/>
    <col min="7947" max="7952" width="6.625" style="23" customWidth="1"/>
    <col min="7953" max="7953" width="9" style="23"/>
    <col min="7954" max="7954" width="6.625" style="23" customWidth="1"/>
    <col min="7955" max="7955" width="8.625" style="23" customWidth="1"/>
    <col min="7956" max="7961" width="6.625" style="23" customWidth="1"/>
    <col min="7962" max="8192" width="9" style="23"/>
    <col min="8193" max="8193" width="6.625" style="23" customWidth="1"/>
    <col min="8194" max="8194" width="8.625" style="23" customWidth="1"/>
    <col min="8195" max="8201" width="6.625" style="23" customWidth="1"/>
    <col min="8202" max="8202" width="7.75" style="23" bestFit="1" customWidth="1"/>
    <col min="8203" max="8208" width="6.625" style="23" customWidth="1"/>
    <col min="8209" max="8209" width="9" style="23"/>
    <col min="8210" max="8210" width="6.625" style="23" customWidth="1"/>
    <col min="8211" max="8211" width="8.625" style="23" customWidth="1"/>
    <col min="8212" max="8217" width="6.625" style="23" customWidth="1"/>
    <col min="8218" max="8448" width="9" style="23"/>
    <col min="8449" max="8449" width="6.625" style="23" customWidth="1"/>
    <col min="8450" max="8450" width="8.625" style="23" customWidth="1"/>
    <col min="8451" max="8457" width="6.625" style="23" customWidth="1"/>
    <col min="8458" max="8458" width="7.75" style="23" bestFit="1" customWidth="1"/>
    <col min="8459" max="8464" width="6.625" style="23" customWidth="1"/>
    <col min="8465" max="8465" width="9" style="23"/>
    <col min="8466" max="8466" width="6.625" style="23" customWidth="1"/>
    <col min="8467" max="8467" width="8.625" style="23" customWidth="1"/>
    <col min="8468" max="8473" width="6.625" style="23" customWidth="1"/>
    <col min="8474" max="8704" width="9" style="23"/>
    <col min="8705" max="8705" width="6.625" style="23" customWidth="1"/>
    <col min="8706" max="8706" width="8.625" style="23" customWidth="1"/>
    <col min="8707" max="8713" width="6.625" style="23" customWidth="1"/>
    <col min="8714" max="8714" width="7.75" style="23" bestFit="1" customWidth="1"/>
    <col min="8715" max="8720" width="6.625" style="23" customWidth="1"/>
    <col min="8721" max="8721" width="9" style="23"/>
    <col min="8722" max="8722" width="6.625" style="23" customWidth="1"/>
    <col min="8723" max="8723" width="8.625" style="23" customWidth="1"/>
    <col min="8724" max="8729" width="6.625" style="23" customWidth="1"/>
    <col min="8730" max="8960" width="9" style="23"/>
    <col min="8961" max="8961" width="6.625" style="23" customWidth="1"/>
    <col min="8962" max="8962" width="8.625" style="23" customWidth="1"/>
    <col min="8963" max="8969" width="6.625" style="23" customWidth="1"/>
    <col min="8970" max="8970" width="7.75" style="23" bestFit="1" customWidth="1"/>
    <col min="8971" max="8976" width="6.625" style="23" customWidth="1"/>
    <col min="8977" max="8977" width="9" style="23"/>
    <col min="8978" max="8978" width="6.625" style="23" customWidth="1"/>
    <col min="8979" max="8979" width="8.625" style="23" customWidth="1"/>
    <col min="8980" max="8985" width="6.625" style="23" customWidth="1"/>
    <col min="8986" max="9216" width="9" style="23"/>
    <col min="9217" max="9217" width="6.625" style="23" customWidth="1"/>
    <col min="9218" max="9218" width="8.625" style="23" customWidth="1"/>
    <col min="9219" max="9225" width="6.625" style="23" customWidth="1"/>
    <col min="9226" max="9226" width="7.75" style="23" bestFit="1" customWidth="1"/>
    <col min="9227" max="9232" width="6.625" style="23" customWidth="1"/>
    <col min="9233" max="9233" width="9" style="23"/>
    <col min="9234" max="9234" width="6.625" style="23" customWidth="1"/>
    <col min="9235" max="9235" width="8.625" style="23" customWidth="1"/>
    <col min="9236" max="9241" width="6.625" style="23" customWidth="1"/>
    <col min="9242" max="9472" width="9" style="23"/>
    <col min="9473" max="9473" width="6.625" style="23" customWidth="1"/>
    <col min="9474" max="9474" width="8.625" style="23" customWidth="1"/>
    <col min="9475" max="9481" width="6.625" style="23" customWidth="1"/>
    <col min="9482" max="9482" width="7.75" style="23" bestFit="1" customWidth="1"/>
    <col min="9483" max="9488" width="6.625" style="23" customWidth="1"/>
    <col min="9489" max="9489" width="9" style="23"/>
    <col min="9490" max="9490" width="6.625" style="23" customWidth="1"/>
    <col min="9491" max="9491" width="8.625" style="23" customWidth="1"/>
    <col min="9492" max="9497" width="6.625" style="23" customWidth="1"/>
    <col min="9498" max="9728" width="9" style="23"/>
    <col min="9729" max="9729" width="6.625" style="23" customWidth="1"/>
    <col min="9730" max="9730" width="8.625" style="23" customWidth="1"/>
    <col min="9731" max="9737" width="6.625" style="23" customWidth="1"/>
    <col min="9738" max="9738" width="7.75" style="23" bestFit="1" customWidth="1"/>
    <col min="9739" max="9744" width="6.625" style="23" customWidth="1"/>
    <col min="9745" max="9745" width="9" style="23"/>
    <col min="9746" max="9746" width="6.625" style="23" customWidth="1"/>
    <col min="9747" max="9747" width="8.625" style="23" customWidth="1"/>
    <col min="9748" max="9753" width="6.625" style="23" customWidth="1"/>
    <col min="9754" max="9984" width="9" style="23"/>
    <col min="9985" max="9985" width="6.625" style="23" customWidth="1"/>
    <col min="9986" max="9986" width="8.625" style="23" customWidth="1"/>
    <col min="9987" max="9993" width="6.625" style="23" customWidth="1"/>
    <col min="9994" max="9994" width="7.75" style="23" bestFit="1" customWidth="1"/>
    <col min="9995" max="10000" width="6.625" style="23" customWidth="1"/>
    <col min="10001" max="10001" width="9" style="23"/>
    <col min="10002" max="10002" width="6.625" style="23" customWidth="1"/>
    <col min="10003" max="10003" width="8.625" style="23" customWidth="1"/>
    <col min="10004" max="10009" width="6.625" style="23" customWidth="1"/>
    <col min="10010" max="10240" width="9" style="23"/>
    <col min="10241" max="10241" width="6.625" style="23" customWidth="1"/>
    <col min="10242" max="10242" width="8.625" style="23" customWidth="1"/>
    <col min="10243" max="10249" width="6.625" style="23" customWidth="1"/>
    <col min="10250" max="10250" width="7.75" style="23" bestFit="1" customWidth="1"/>
    <col min="10251" max="10256" width="6.625" style="23" customWidth="1"/>
    <col min="10257" max="10257" width="9" style="23"/>
    <col min="10258" max="10258" width="6.625" style="23" customWidth="1"/>
    <col min="10259" max="10259" width="8.625" style="23" customWidth="1"/>
    <col min="10260" max="10265" width="6.625" style="23" customWidth="1"/>
    <col min="10266" max="10496" width="9" style="23"/>
    <col min="10497" max="10497" width="6.625" style="23" customWidth="1"/>
    <col min="10498" max="10498" width="8.625" style="23" customWidth="1"/>
    <col min="10499" max="10505" width="6.625" style="23" customWidth="1"/>
    <col min="10506" max="10506" width="7.75" style="23" bestFit="1" customWidth="1"/>
    <col min="10507" max="10512" width="6.625" style="23" customWidth="1"/>
    <col min="10513" max="10513" width="9" style="23"/>
    <col min="10514" max="10514" width="6.625" style="23" customWidth="1"/>
    <col min="10515" max="10515" width="8.625" style="23" customWidth="1"/>
    <col min="10516" max="10521" width="6.625" style="23" customWidth="1"/>
    <col min="10522" max="10752" width="9" style="23"/>
    <col min="10753" max="10753" width="6.625" style="23" customWidth="1"/>
    <col min="10754" max="10754" width="8.625" style="23" customWidth="1"/>
    <col min="10755" max="10761" width="6.625" style="23" customWidth="1"/>
    <col min="10762" max="10762" width="7.75" style="23" bestFit="1" customWidth="1"/>
    <col min="10763" max="10768" width="6.625" style="23" customWidth="1"/>
    <col min="10769" max="10769" width="9" style="23"/>
    <col min="10770" max="10770" width="6.625" style="23" customWidth="1"/>
    <col min="10771" max="10771" width="8.625" style="23" customWidth="1"/>
    <col min="10772" max="10777" width="6.625" style="23" customWidth="1"/>
    <col min="10778" max="11008" width="9" style="23"/>
    <col min="11009" max="11009" width="6.625" style="23" customWidth="1"/>
    <col min="11010" max="11010" width="8.625" style="23" customWidth="1"/>
    <col min="11011" max="11017" width="6.625" style="23" customWidth="1"/>
    <col min="11018" max="11018" width="7.75" style="23" bestFit="1" customWidth="1"/>
    <col min="11019" max="11024" width="6.625" style="23" customWidth="1"/>
    <col min="11025" max="11025" width="9" style="23"/>
    <col min="11026" max="11026" width="6.625" style="23" customWidth="1"/>
    <col min="11027" max="11027" width="8.625" style="23" customWidth="1"/>
    <col min="11028" max="11033" width="6.625" style="23" customWidth="1"/>
    <col min="11034" max="11264" width="9" style="23"/>
    <col min="11265" max="11265" width="6.625" style="23" customWidth="1"/>
    <col min="11266" max="11266" width="8.625" style="23" customWidth="1"/>
    <col min="11267" max="11273" width="6.625" style="23" customWidth="1"/>
    <col min="11274" max="11274" width="7.75" style="23" bestFit="1" customWidth="1"/>
    <col min="11275" max="11280" width="6.625" style="23" customWidth="1"/>
    <col min="11281" max="11281" width="9" style="23"/>
    <col min="11282" max="11282" width="6.625" style="23" customWidth="1"/>
    <col min="11283" max="11283" width="8.625" style="23" customWidth="1"/>
    <col min="11284" max="11289" width="6.625" style="23" customWidth="1"/>
    <col min="11290" max="11520" width="9" style="23"/>
    <col min="11521" max="11521" width="6.625" style="23" customWidth="1"/>
    <col min="11522" max="11522" width="8.625" style="23" customWidth="1"/>
    <col min="11523" max="11529" width="6.625" style="23" customWidth="1"/>
    <col min="11530" max="11530" width="7.75" style="23" bestFit="1" customWidth="1"/>
    <col min="11531" max="11536" width="6.625" style="23" customWidth="1"/>
    <col min="11537" max="11537" width="9" style="23"/>
    <col min="11538" max="11538" width="6.625" style="23" customWidth="1"/>
    <col min="11539" max="11539" width="8.625" style="23" customWidth="1"/>
    <col min="11540" max="11545" width="6.625" style="23" customWidth="1"/>
    <col min="11546" max="11776" width="9" style="23"/>
    <col min="11777" max="11777" width="6.625" style="23" customWidth="1"/>
    <col min="11778" max="11778" width="8.625" style="23" customWidth="1"/>
    <col min="11779" max="11785" width="6.625" style="23" customWidth="1"/>
    <col min="11786" max="11786" width="7.75" style="23" bestFit="1" customWidth="1"/>
    <col min="11787" max="11792" width="6.625" style="23" customWidth="1"/>
    <col min="11793" max="11793" width="9" style="23"/>
    <col min="11794" max="11794" width="6.625" style="23" customWidth="1"/>
    <col min="11795" max="11795" width="8.625" style="23" customWidth="1"/>
    <col min="11796" max="11801" width="6.625" style="23" customWidth="1"/>
    <col min="11802" max="12032" width="9" style="23"/>
    <col min="12033" max="12033" width="6.625" style="23" customWidth="1"/>
    <col min="12034" max="12034" width="8.625" style="23" customWidth="1"/>
    <col min="12035" max="12041" width="6.625" style="23" customWidth="1"/>
    <col min="12042" max="12042" width="7.75" style="23" bestFit="1" customWidth="1"/>
    <col min="12043" max="12048" width="6.625" style="23" customWidth="1"/>
    <col min="12049" max="12049" width="9" style="23"/>
    <col min="12050" max="12050" width="6.625" style="23" customWidth="1"/>
    <col min="12051" max="12051" width="8.625" style="23" customWidth="1"/>
    <col min="12052" max="12057" width="6.625" style="23" customWidth="1"/>
    <col min="12058" max="12288" width="9" style="23"/>
    <col min="12289" max="12289" width="6.625" style="23" customWidth="1"/>
    <col min="12290" max="12290" width="8.625" style="23" customWidth="1"/>
    <col min="12291" max="12297" width="6.625" style="23" customWidth="1"/>
    <col min="12298" max="12298" width="7.75" style="23" bestFit="1" customWidth="1"/>
    <col min="12299" max="12304" width="6.625" style="23" customWidth="1"/>
    <col min="12305" max="12305" width="9" style="23"/>
    <col min="12306" max="12306" width="6.625" style="23" customWidth="1"/>
    <col min="12307" max="12307" width="8.625" style="23" customWidth="1"/>
    <col min="12308" max="12313" width="6.625" style="23" customWidth="1"/>
    <col min="12314" max="12544" width="9" style="23"/>
    <col min="12545" max="12545" width="6.625" style="23" customWidth="1"/>
    <col min="12546" max="12546" width="8.625" style="23" customWidth="1"/>
    <col min="12547" max="12553" width="6.625" style="23" customWidth="1"/>
    <col min="12554" max="12554" width="7.75" style="23" bestFit="1" customWidth="1"/>
    <col min="12555" max="12560" width="6.625" style="23" customWidth="1"/>
    <col min="12561" max="12561" width="9" style="23"/>
    <col min="12562" max="12562" width="6.625" style="23" customWidth="1"/>
    <col min="12563" max="12563" width="8.625" style="23" customWidth="1"/>
    <col min="12564" max="12569" width="6.625" style="23" customWidth="1"/>
    <col min="12570" max="12800" width="9" style="23"/>
    <col min="12801" max="12801" width="6.625" style="23" customWidth="1"/>
    <col min="12802" max="12802" width="8.625" style="23" customWidth="1"/>
    <col min="12803" max="12809" width="6.625" style="23" customWidth="1"/>
    <col min="12810" max="12810" width="7.75" style="23" bestFit="1" customWidth="1"/>
    <col min="12811" max="12816" width="6.625" style="23" customWidth="1"/>
    <col min="12817" max="12817" width="9" style="23"/>
    <col min="12818" max="12818" width="6.625" style="23" customWidth="1"/>
    <col min="12819" max="12819" width="8.625" style="23" customWidth="1"/>
    <col min="12820" max="12825" width="6.625" style="23" customWidth="1"/>
    <col min="12826" max="13056" width="9" style="23"/>
    <col min="13057" max="13057" width="6.625" style="23" customWidth="1"/>
    <col min="13058" max="13058" width="8.625" style="23" customWidth="1"/>
    <col min="13059" max="13065" width="6.625" style="23" customWidth="1"/>
    <col min="13066" max="13066" width="7.75" style="23" bestFit="1" customWidth="1"/>
    <col min="13067" max="13072" width="6.625" style="23" customWidth="1"/>
    <col min="13073" max="13073" width="9" style="23"/>
    <col min="13074" max="13074" width="6.625" style="23" customWidth="1"/>
    <col min="13075" max="13075" width="8.625" style="23" customWidth="1"/>
    <col min="13076" max="13081" width="6.625" style="23" customWidth="1"/>
    <col min="13082" max="13312" width="9" style="23"/>
    <col min="13313" max="13313" width="6.625" style="23" customWidth="1"/>
    <col min="13314" max="13314" width="8.625" style="23" customWidth="1"/>
    <col min="13315" max="13321" width="6.625" style="23" customWidth="1"/>
    <col min="13322" max="13322" width="7.75" style="23" bestFit="1" customWidth="1"/>
    <col min="13323" max="13328" width="6.625" style="23" customWidth="1"/>
    <col min="13329" max="13329" width="9" style="23"/>
    <col min="13330" max="13330" width="6.625" style="23" customWidth="1"/>
    <col min="13331" max="13331" width="8.625" style="23" customWidth="1"/>
    <col min="13332" max="13337" width="6.625" style="23" customWidth="1"/>
    <col min="13338" max="13568" width="9" style="23"/>
    <col min="13569" max="13569" width="6.625" style="23" customWidth="1"/>
    <col min="13570" max="13570" width="8.625" style="23" customWidth="1"/>
    <col min="13571" max="13577" width="6.625" style="23" customWidth="1"/>
    <col min="13578" max="13578" width="7.75" style="23" bestFit="1" customWidth="1"/>
    <col min="13579" max="13584" width="6.625" style="23" customWidth="1"/>
    <col min="13585" max="13585" width="9" style="23"/>
    <col min="13586" max="13586" width="6.625" style="23" customWidth="1"/>
    <col min="13587" max="13587" width="8.625" style="23" customWidth="1"/>
    <col min="13588" max="13593" width="6.625" style="23" customWidth="1"/>
    <col min="13594" max="13824" width="9" style="23"/>
    <col min="13825" max="13825" width="6.625" style="23" customWidth="1"/>
    <col min="13826" max="13826" width="8.625" style="23" customWidth="1"/>
    <col min="13827" max="13833" width="6.625" style="23" customWidth="1"/>
    <col min="13834" max="13834" width="7.75" style="23" bestFit="1" customWidth="1"/>
    <col min="13835" max="13840" width="6.625" style="23" customWidth="1"/>
    <col min="13841" max="13841" width="9" style="23"/>
    <col min="13842" max="13842" width="6.625" style="23" customWidth="1"/>
    <col min="13843" max="13843" width="8.625" style="23" customWidth="1"/>
    <col min="13844" max="13849" width="6.625" style="23" customWidth="1"/>
    <col min="13850" max="14080" width="9" style="23"/>
    <col min="14081" max="14081" width="6.625" style="23" customWidth="1"/>
    <col min="14082" max="14082" width="8.625" style="23" customWidth="1"/>
    <col min="14083" max="14089" width="6.625" style="23" customWidth="1"/>
    <col min="14090" max="14090" width="7.75" style="23" bestFit="1" customWidth="1"/>
    <col min="14091" max="14096" width="6.625" style="23" customWidth="1"/>
    <col min="14097" max="14097" width="9" style="23"/>
    <col min="14098" max="14098" width="6.625" style="23" customWidth="1"/>
    <col min="14099" max="14099" width="8.625" style="23" customWidth="1"/>
    <col min="14100" max="14105" width="6.625" style="23" customWidth="1"/>
    <col min="14106" max="14336" width="9" style="23"/>
    <col min="14337" max="14337" width="6.625" style="23" customWidth="1"/>
    <col min="14338" max="14338" width="8.625" style="23" customWidth="1"/>
    <col min="14339" max="14345" width="6.625" style="23" customWidth="1"/>
    <col min="14346" max="14346" width="7.75" style="23" bestFit="1" customWidth="1"/>
    <col min="14347" max="14352" width="6.625" style="23" customWidth="1"/>
    <col min="14353" max="14353" width="9" style="23"/>
    <col min="14354" max="14354" width="6.625" style="23" customWidth="1"/>
    <col min="14355" max="14355" width="8.625" style="23" customWidth="1"/>
    <col min="14356" max="14361" width="6.625" style="23" customWidth="1"/>
    <col min="14362" max="14592" width="9" style="23"/>
    <col min="14593" max="14593" width="6.625" style="23" customWidth="1"/>
    <col min="14594" max="14594" width="8.625" style="23" customWidth="1"/>
    <col min="14595" max="14601" width="6.625" style="23" customWidth="1"/>
    <col min="14602" max="14602" width="7.75" style="23" bestFit="1" customWidth="1"/>
    <col min="14603" max="14608" width="6.625" style="23" customWidth="1"/>
    <col min="14609" max="14609" width="9" style="23"/>
    <col min="14610" max="14610" width="6.625" style="23" customWidth="1"/>
    <col min="14611" max="14611" width="8.625" style="23" customWidth="1"/>
    <col min="14612" max="14617" width="6.625" style="23" customWidth="1"/>
    <col min="14618" max="14848" width="9" style="23"/>
    <col min="14849" max="14849" width="6.625" style="23" customWidth="1"/>
    <col min="14850" max="14850" width="8.625" style="23" customWidth="1"/>
    <col min="14851" max="14857" width="6.625" style="23" customWidth="1"/>
    <col min="14858" max="14858" width="7.75" style="23" bestFit="1" customWidth="1"/>
    <col min="14859" max="14864" width="6.625" style="23" customWidth="1"/>
    <col min="14865" max="14865" width="9" style="23"/>
    <col min="14866" max="14866" width="6.625" style="23" customWidth="1"/>
    <col min="14867" max="14867" width="8.625" style="23" customWidth="1"/>
    <col min="14868" max="14873" width="6.625" style="23" customWidth="1"/>
    <col min="14874" max="15104" width="9" style="23"/>
    <col min="15105" max="15105" width="6.625" style="23" customWidth="1"/>
    <col min="15106" max="15106" width="8.625" style="23" customWidth="1"/>
    <col min="15107" max="15113" width="6.625" style="23" customWidth="1"/>
    <col min="15114" max="15114" width="7.75" style="23" bestFit="1" customWidth="1"/>
    <col min="15115" max="15120" width="6.625" style="23" customWidth="1"/>
    <col min="15121" max="15121" width="9" style="23"/>
    <col min="15122" max="15122" width="6.625" style="23" customWidth="1"/>
    <col min="15123" max="15123" width="8.625" style="23" customWidth="1"/>
    <col min="15124" max="15129" width="6.625" style="23" customWidth="1"/>
    <col min="15130" max="15360" width="9" style="23"/>
    <col min="15361" max="15361" width="6.625" style="23" customWidth="1"/>
    <col min="15362" max="15362" width="8.625" style="23" customWidth="1"/>
    <col min="15363" max="15369" width="6.625" style="23" customWidth="1"/>
    <col min="15370" max="15370" width="7.75" style="23" bestFit="1" customWidth="1"/>
    <col min="15371" max="15376" width="6.625" style="23" customWidth="1"/>
    <col min="15377" max="15377" width="9" style="23"/>
    <col min="15378" max="15378" width="6.625" style="23" customWidth="1"/>
    <col min="15379" max="15379" width="8.625" style="23" customWidth="1"/>
    <col min="15380" max="15385" width="6.625" style="23" customWidth="1"/>
    <col min="15386" max="15616" width="9" style="23"/>
    <col min="15617" max="15617" width="6.625" style="23" customWidth="1"/>
    <col min="15618" max="15618" width="8.625" style="23" customWidth="1"/>
    <col min="15619" max="15625" width="6.625" style="23" customWidth="1"/>
    <col min="15626" max="15626" width="7.75" style="23" bestFit="1" customWidth="1"/>
    <col min="15627" max="15632" width="6.625" style="23" customWidth="1"/>
    <col min="15633" max="15633" width="9" style="23"/>
    <col min="15634" max="15634" width="6.625" style="23" customWidth="1"/>
    <col min="15635" max="15635" width="8.625" style="23" customWidth="1"/>
    <col min="15636" max="15641" width="6.625" style="23" customWidth="1"/>
    <col min="15642" max="15872" width="9" style="23"/>
    <col min="15873" max="15873" width="6.625" style="23" customWidth="1"/>
    <col min="15874" max="15874" width="8.625" style="23" customWidth="1"/>
    <col min="15875" max="15881" width="6.625" style="23" customWidth="1"/>
    <col min="15882" max="15882" width="7.75" style="23" bestFit="1" customWidth="1"/>
    <col min="15883" max="15888" width="6.625" style="23" customWidth="1"/>
    <col min="15889" max="15889" width="9" style="23"/>
    <col min="15890" max="15890" width="6.625" style="23" customWidth="1"/>
    <col min="15891" max="15891" width="8.625" style="23" customWidth="1"/>
    <col min="15892" max="15897" width="6.625" style="23" customWidth="1"/>
    <col min="15898" max="16128" width="9" style="23"/>
    <col min="16129" max="16129" width="6.625" style="23" customWidth="1"/>
    <col min="16130" max="16130" width="8.625" style="23" customWidth="1"/>
    <col min="16131" max="16137" width="6.625" style="23" customWidth="1"/>
    <col min="16138" max="16138" width="7.75" style="23" bestFit="1" customWidth="1"/>
    <col min="16139" max="16144" width="6.625" style="23" customWidth="1"/>
    <col min="16145" max="16145" width="9" style="23"/>
    <col min="16146" max="16146" width="6.625" style="23" customWidth="1"/>
    <col min="16147" max="16147" width="8.625" style="23" customWidth="1"/>
    <col min="16148" max="16153" width="6.625" style="23" customWidth="1"/>
    <col min="16154" max="16384" width="9" style="23"/>
  </cols>
  <sheetData>
    <row r="1" spans="1:25" x14ac:dyDescent="0.15">
      <c r="B1" s="29"/>
      <c r="C1" s="6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5" ht="14.25" x14ac:dyDescent="0.15">
      <c r="A2" s="23" t="s">
        <v>81</v>
      </c>
      <c r="B2" s="29"/>
      <c r="C2" s="125" t="s">
        <v>82</v>
      </c>
      <c r="D2" s="123"/>
      <c r="E2" s="123"/>
      <c r="F2" s="123"/>
      <c r="G2" s="123"/>
      <c r="H2" s="126"/>
      <c r="I2" s="24"/>
      <c r="J2" s="24"/>
      <c r="K2" s="24"/>
      <c r="L2" s="24"/>
      <c r="M2" s="24"/>
      <c r="N2" s="24" t="s">
        <v>0</v>
      </c>
      <c r="O2" s="24"/>
      <c r="P2" s="24"/>
      <c r="R2" s="122" t="s">
        <v>83</v>
      </c>
      <c r="S2" s="123"/>
      <c r="T2" s="123"/>
      <c r="U2" s="123"/>
      <c r="V2" s="24"/>
      <c r="W2" s="24"/>
      <c r="X2" s="24"/>
      <c r="Y2" s="24" t="s">
        <v>0</v>
      </c>
    </row>
    <row r="3" spans="1:25" x14ac:dyDescent="0.15">
      <c r="A3" s="23" t="s">
        <v>0</v>
      </c>
      <c r="B3" s="29" t="s">
        <v>0</v>
      </c>
      <c r="C3" s="63" t="s">
        <v>35</v>
      </c>
      <c r="D3" s="24" t="s">
        <v>0</v>
      </c>
      <c r="E3" s="24" t="s">
        <v>0</v>
      </c>
      <c r="F3" s="24" t="s">
        <v>0</v>
      </c>
      <c r="G3" s="24"/>
      <c r="H3" s="24" t="s">
        <v>0</v>
      </c>
      <c r="I3" s="25" t="s">
        <v>35</v>
      </c>
      <c r="J3" s="24" t="s">
        <v>0</v>
      </c>
      <c r="K3" s="24" t="s">
        <v>0</v>
      </c>
      <c r="L3" s="24" t="s">
        <v>0</v>
      </c>
      <c r="M3" s="24" t="s">
        <v>0</v>
      </c>
      <c r="N3" s="24" t="s">
        <v>0</v>
      </c>
      <c r="O3" s="24" t="s">
        <v>0</v>
      </c>
      <c r="P3" s="24" t="s">
        <v>0</v>
      </c>
      <c r="R3" s="23" t="s">
        <v>0</v>
      </c>
      <c r="S3" s="23" t="s">
        <v>0</v>
      </c>
      <c r="T3" s="24" t="s">
        <v>0</v>
      </c>
      <c r="U3" s="24" t="s">
        <v>0</v>
      </c>
      <c r="V3" s="24" t="s">
        <v>0</v>
      </c>
      <c r="W3" s="24" t="s">
        <v>0</v>
      </c>
      <c r="X3" s="25" t="s">
        <v>35</v>
      </c>
      <c r="Y3" s="24" t="s">
        <v>0</v>
      </c>
    </row>
    <row r="4" spans="1:25" x14ac:dyDescent="0.15">
      <c r="A4" s="27" t="s">
        <v>0</v>
      </c>
      <c r="B4" s="27" t="s">
        <v>0</v>
      </c>
      <c r="C4" s="28" t="s">
        <v>0</v>
      </c>
      <c r="D4" s="28" t="s">
        <v>0</v>
      </c>
      <c r="E4" s="28" t="s">
        <v>0</v>
      </c>
      <c r="F4" s="28" t="s">
        <v>0</v>
      </c>
      <c r="G4" s="28"/>
      <c r="H4" s="28" t="s">
        <v>0</v>
      </c>
      <c r="I4" s="28" t="s">
        <v>0</v>
      </c>
      <c r="J4" s="28" t="s">
        <v>0</v>
      </c>
      <c r="K4" s="28" t="s">
        <v>0</v>
      </c>
      <c r="L4" s="28" t="s">
        <v>0</v>
      </c>
      <c r="M4" s="28" t="s">
        <v>0</v>
      </c>
      <c r="N4" s="28" t="s">
        <v>0</v>
      </c>
      <c r="O4" s="28" t="s">
        <v>0</v>
      </c>
      <c r="P4" s="62" t="s">
        <v>35</v>
      </c>
      <c r="Q4" s="29"/>
      <c r="R4" s="27" t="s">
        <v>0</v>
      </c>
      <c r="S4" s="27" t="s">
        <v>0</v>
      </c>
      <c r="T4" s="28" t="s">
        <v>0</v>
      </c>
      <c r="U4" s="28" t="s">
        <v>0</v>
      </c>
      <c r="V4" s="28" t="s">
        <v>0</v>
      </c>
      <c r="W4" s="28" t="s">
        <v>0</v>
      </c>
      <c r="X4" s="28" t="s">
        <v>0</v>
      </c>
      <c r="Y4" s="28" t="s">
        <v>0</v>
      </c>
    </row>
    <row r="5" spans="1:25" x14ac:dyDescent="0.15">
      <c r="A5" s="31" t="s">
        <v>0</v>
      </c>
      <c r="B5" s="27" t="s">
        <v>0</v>
      </c>
      <c r="C5" s="111" t="s">
        <v>1</v>
      </c>
      <c r="D5" s="73" t="s">
        <v>2</v>
      </c>
      <c r="E5" s="73" t="s">
        <v>3</v>
      </c>
      <c r="F5" s="73" t="s">
        <v>4</v>
      </c>
      <c r="G5" s="75" t="s">
        <v>53</v>
      </c>
      <c r="H5" s="112" t="s">
        <v>5</v>
      </c>
      <c r="I5" s="73" t="s">
        <v>6</v>
      </c>
      <c r="J5" s="73" t="s">
        <v>7</v>
      </c>
      <c r="K5" s="73" t="s">
        <v>8</v>
      </c>
      <c r="L5" s="112" t="s">
        <v>9</v>
      </c>
      <c r="M5" s="73" t="s">
        <v>10</v>
      </c>
      <c r="N5" s="73" t="s">
        <v>11</v>
      </c>
      <c r="O5" s="112" t="s">
        <v>12</v>
      </c>
      <c r="P5" s="75" t="s">
        <v>37</v>
      </c>
      <c r="Q5" s="56"/>
      <c r="R5" s="32" t="s">
        <v>0</v>
      </c>
      <c r="S5" s="32" t="s">
        <v>0</v>
      </c>
      <c r="T5" s="73" t="s">
        <v>13</v>
      </c>
      <c r="U5" s="73" t="s">
        <v>14</v>
      </c>
      <c r="V5" s="47" t="s">
        <v>64</v>
      </c>
      <c r="W5" s="73" t="s">
        <v>15</v>
      </c>
      <c r="X5" s="73" t="s">
        <v>16</v>
      </c>
      <c r="Y5" s="73" t="s">
        <v>18</v>
      </c>
    </row>
    <row r="6" spans="1:25" x14ac:dyDescent="0.15">
      <c r="A6" s="67" t="s">
        <v>0</v>
      </c>
      <c r="B6" s="38" t="s">
        <v>20</v>
      </c>
      <c r="C6" s="39">
        <v>30</v>
      </c>
      <c r="D6" s="39">
        <v>25</v>
      </c>
      <c r="E6" s="39">
        <v>28</v>
      </c>
      <c r="F6" s="39">
        <v>29</v>
      </c>
      <c r="G6" s="39">
        <v>26</v>
      </c>
      <c r="H6" s="39">
        <v>28</v>
      </c>
      <c r="I6" s="39">
        <v>30</v>
      </c>
      <c r="J6" s="127">
        <v>29</v>
      </c>
      <c r="K6" s="39">
        <v>29</v>
      </c>
      <c r="L6" s="39">
        <v>30</v>
      </c>
      <c r="M6" s="39">
        <v>28</v>
      </c>
      <c r="N6" s="39">
        <v>26</v>
      </c>
      <c r="O6" s="116">
        <v>30</v>
      </c>
      <c r="P6" s="40">
        <f>SUM(C6:O6)</f>
        <v>368</v>
      </c>
      <c r="Q6" s="56"/>
      <c r="R6" s="69" t="s">
        <v>0</v>
      </c>
      <c r="S6" s="35" t="s">
        <v>20</v>
      </c>
      <c r="T6" s="39">
        <v>29</v>
      </c>
      <c r="U6" s="39">
        <v>30</v>
      </c>
      <c r="V6" s="39">
        <v>30</v>
      </c>
      <c r="W6" s="39">
        <v>30</v>
      </c>
      <c r="X6" s="39">
        <v>30</v>
      </c>
      <c r="Y6" s="40">
        <f>T6+U6+V6+W6+X6</f>
        <v>149</v>
      </c>
    </row>
    <row r="7" spans="1:25" x14ac:dyDescent="0.15">
      <c r="A7" s="67" t="s">
        <v>21</v>
      </c>
      <c r="B7" s="35" t="s">
        <v>22</v>
      </c>
      <c r="C7" s="39">
        <v>30</v>
      </c>
      <c r="D7" s="39">
        <v>25</v>
      </c>
      <c r="E7" s="39">
        <v>28</v>
      </c>
      <c r="F7" s="39">
        <v>29</v>
      </c>
      <c r="G7" s="39">
        <v>26</v>
      </c>
      <c r="H7" s="39">
        <v>25</v>
      </c>
      <c r="I7" s="39">
        <v>29</v>
      </c>
      <c r="J7" s="127">
        <v>28</v>
      </c>
      <c r="K7" s="39">
        <v>29</v>
      </c>
      <c r="L7" s="39">
        <v>28</v>
      </c>
      <c r="M7" s="39">
        <v>28</v>
      </c>
      <c r="N7" s="39">
        <v>25</v>
      </c>
      <c r="O7" s="116">
        <v>8</v>
      </c>
      <c r="P7" s="40">
        <f>SUM(C7:O7)</f>
        <v>338</v>
      </c>
      <c r="Q7" s="35"/>
      <c r="R7" s="67" t="s">
        <v>21</v>
      </c>
      <c r="S7" s="35" t="s">
        <v>22</v>
      </c>
      <c r="T7" s="39">
        <v>28</v>
      </c>
      <c r="U7" s="39">
        <v>20</v>
      </c>
      <c r="V7" s="39">
        <v>30</v>
      </c>
      <c r="W7" s="39">
        <v>30</v>
      </c>
      <c r="X7" s="39">
        <v>22</v>
      </c>
      <c r="Y7" s="40">
        <f>T7+U7+V7+W7+X7</f>
        <v>130</v>
      </c>
    </row>
    <row r="8" spans="1:25" x14ac:dyDescent="0.15">
      <c r="A8" s="68" t="s">
        <v>0</v>
      </c>
      <c r="B8" s="42" t="s">
        <v>23</v>
      </c>
      <c r="C8" s="43">
        <f t="shared" ref="C8:P8" si="0">ROUND(C7/C6,3)*100</f>
        <v>100</v>
      </c>
      <c r="D8" s="43">
        <f t="shared" si="0"/>
        <v>100</v>
      </c>
      <c r="E8" s="43">
        <f t="shared" si="0"/>
        <v>100</v>
      </c>
      <c r="F8" s="43">
        <f t="shared" si="0"/>
        <v>100</v>
      </c>
      <c r="G8" s="43">
        <f t="shared" si="0"/>
        <v>100</v>
      </c>
      <c r="H8" s="88">
        <f t="shared" si="0"/>
        <v>89.3</v>
      </c>
      <c r="I8" s="43">
        <f t="shared" si="0"/>
        <v>96.7</v>
      </c>
      <c r="J8" s="128">
        <f t="shared" si="0"/>
        <v>96.6</v>
      </c>
      <c r="K8" s="43">
        <f t="shared" si="0"/>
        <v>100</v>
      </c>
      <c r="L8" s="88">
        <f t="shared" si="0"/>
        <v>93.300000000000011</v>
      </c>
      <c r="M8" s="43">
        <f t="shared" si="0"/>
        <v>100</v>
      </c>
      <c r="N8" s="43">
        <f t="shared" si="0"/>
        <v>96.2</v>
      </c>
      <c r="O8" s="117">
        <f t="shared" si="0"/>
        <v>26.700000000000003</v>
      </c>
      <c r="P8" s="43">
        <f t="shared" si="0"/>
        <v>91.8</v>
      </c>
      <c r="Q8" s="35"/>
      <c r="R8" s="68" t="s">
        <v>0</v>
      </c>
      <c r="S8" s="42" t="s">
        <v>23</v>
      </c>
      <c r="T8" s="43">
        <f t="shared" ref="T8:Y8" si="1">ROUND(T7/T6,3)*100</f>
        <v>96.6</v>
      </c>
      <c r="U8" s="43">
        <f t="shared" si="1"/>
        <v>66.7</v>
      </c>
      <c r="V8" s="43">
        <f t="shared" si="1"/>
        <v>100</v>
      </c>
      <c r="W8" s="43">
        <f t="shared" si="1"/>
        <v>100</v>
      </c>
      <c r="X8" s="43">
        <f t="shared" si="1"/>
        <v>73.3</v>
      </c>
      <c r="Y8" s="43">
        <f t="shared" si="1"/>
        <v>87.2</v>
      </c>
    </row>
    <row r="9" spans="1:25" x14ac:dyDescent="0.15">
      <c r="A9" s="67" t="s">
        <v>0</v>
      </c>
      <c r="B9" s="35" t="s">
        <v>20</v>
      </c>
      <c r="C9" s="39">
        <v>31</v>
      </c>
      <c r="D9" s="39">
        <v>30</v>
      </c>
      <c r="E9" s="39">
        <v>29</v>
      </c>
      <c r="F9" s="39">
        <v>30</v>
      </c>
      <c r="G9" s="39">
        <v>31</v>
      </c>
      <c r="H9" s="39">
        <v>31</v>
      </c>
      <c r="I9" s="39">
        <v>31</v>
      </c>
      <c r="J9" s="39">
        <v>31</v>
      </c>
      <c r="K9" s="39">
        <v>31</v>
      </c>
      <c r="L9" s="39">
        <v>31</v>
      </c>
      <c r="M9" s="39">
        <v>30</v>
      </c>
      <c r="N9" s="39">
        <v>29</v>
      </c>
      <c r="O9" s="116">
        <v>31</v>
      </c>
      <c r="P9" s="40">
        <f>SUM(C9:O9)</f>
        <v>396</v>
      </c>
      <c r="Q9" s="35"/>
      <c r="R9" s="67" t="s">
        <v>0</v>
      </c>
      <c r="S9" s="35" t="s">
        <v>20</v>
      </c>
      <c r="T9" s="39">
        <v>31</v>
      </c>
      <c r="U9" s="39">
        <v>30</v>
      </c>
      <c r="V9" s="39">
        <v>31</v>
      </c>
      <c r="W9" s="39">
        <v>31</v>
      </c>
      <c r="X9" s="39">
        <v>31</v>
      </c>
      <c r="Y9" s="40">
        <f>T9+U9+V9+W9+X9</f>
        <v>154</v>
      </c>
    </row>
    <row r="10" spans="1:25" x14ac:dyDescent="0.15">
      <c r="A10" s="67" t="s">
        <v>24</v>
      </c>
      <c r="B10" s="35" t="s">
        <v>22</v>
      </c>
      <c r="C10" s="39">
        <v>31</v>
      </c>
      <c r="D10" s="39">
        <v>30</v>
      </c>
      <c r="E10" s="39">
        <v>29</v>
      </c>
      <c r="F10" s="39">
        <v>30</v>
      </c>
      <c r="G10" s="39">
        <v>30</v>
      </c>
      <c r="H10" s="39">
        <v>25</v>
      </c>
      <c r="I10" s="39">
        <v>31</v>
      </c>
      <c r="J10" s="39">
        <v>30</v>
      </c>
      <c r="K10" s="39">
        <v>31</v>
      </c>
      <c r="L10" s="39">
        <v>31</v>
      </c>
      <c r="M10" s="39">
        <v>30</v>
      </c>
      <c r="N10" s="39">
        <v>29</v>
      </c>
      <c r="O10" s="116">
        <v>11</v>
      </c>
      <c r="P10" s="40">
        <f>SUM(C10:O10)</f>
        <v>368</v>
      </c>
      <c r="Q10" s="35"/>
      <c r="R10" s="67" t="s">
        <v>24</v>
      </c>
      <c r="S10" s="35" t="s">
        <v>22</v>
      </c>
      <c r="T10" s="39">
        <v>31</v>
      </c>
      <c r="U10" s="39">
        <v>26</v>
      </c>
      <c r="V10" s="39">
        <v>31</v>
      </c>
      <c r="W10" s="39">
        <v>31</v>
      </c>
      <c r="X10" s="39">
        <v>22</v>
      </c>
      <c r="Y10" s="40">
        <f>T10+U10+V10+W10+X10</f>
        <v>141</v>
      </c>
    </row>
    <row r="11" spans="1:25" x14ac:dyDescent="0.15">
      <c r="A11" s="68" t="s">
        <v>0</v>
      </c>
      <c r="B11" s="42" t="s">
        <v>23</v>
      </c>
      <c r="C11" s="45">
        <f t="shared" ref="C11:P11" si="2">ROUND(C10/C9,3)*100</f>
        <v>100</v>
      </c>
      <c r="D11" s="45">
        <f t="shared" si="2"/>
        <v>100</v>
      </c>
      <c r="E11" s="45">
        <f t="shared" si="2"/>
        <v>100</v>
      </c>
      <c r="F11" s="45">
        <f t="shared" si="2"/>
        <v>100</v>
      </c>
      <c r="G11" s="43">
        <f t="shared" si="2"/>
        <v>96.8</v>
      </c>
      <c r="H11" s="89">
        <f t="shared" si="2"/>
        <v>80.600000000000009</v>
      </c>
      <c r="I11" s="43">
        <f t="shared" si="2"/>
        <v>100</v>
      </c>
      <c r="J11" s="43">
        <f t="shared" si="2"/>
        <v>96.8</v>
      </c>
      <c r="K11" s="43">
        <f t="shared" si="2"/>
        <v>100</v>
      </c>
      <c r="L11" s="89">
        <f t="shared" si="2"/>
        <v>100</v>
      </c>
      <c r="M11" s="43">
        <f t="shared" si="2"/>
        <v>100</v>
      </c>
      <c r="N11" s="43">
        <f t="shared" si="2"/>
        <v>100</v>
      </c>
      <c r="O11" s="117">
        <f t="shared" si="2"/>
        <v>35.5</v>
      </c>
      <c r="P11" s="43">
        <f t="shared" si="2"/>
        <v>92.9</v>
      </c>
      <c r="Q11" s="35"/>
      <c r="R11" s="68" t="s">
        <v>0</v>
      </c>
      <c r="S11" s="42" t="s">
        <v>23</v>
      </c>
      <c r="T11" s="43">
        <f t="shared" ref="T11:Y11" si="3">ROUND(T10/T9,3)*100</f>
        <v>100</v>
      </c>
      <c r="U11" s="43">
        <f t="shared" si="3"/>
        <v>86.7</v>
      </c>
      <c r="V11" s="43">
        <f t="shared" si="3"/>
        <v>100</v>
      </c>
      <c r="W11" s="43">
        <f t="shared" si="3"/>
        <v>100</v>
      </c>
      <c r="X11" s="43">
        <f t="shared" si="3"/>
        <v>71</v>
      </c>
      <c r="Y11" s="43">
        <f t="shared" si="3"/>
        <v>91.600000000000009</v>
      </c>
    </row>
    <row r="12" spans="1:25" x14ac:dyDescent="0.15">
      <c r="A12" s="67" t="s">
        <v>0</v>
      </c>
      <c r="B12" s="35" t="s">
        <v>20</v>
      </c>
      <c r="C12" s="39">
        <v>30</v>
      </c>
      <c r="D12" s="39">
        <v>28</v>
      </c>
      <c r="E12" s="39">
        <v>30</v>
      </c>
      <c r="F12" s="39">
        <v>29</v>
      </c>
      <c r="G12" s="39">
        <v>30</v>
      </c>
      <c r="H12" s="39">
        <v>30</v>
      </c>
      <c r="I12" s="39">
        <v>30</v>
      </c>
      <c r="J12" s="39">
        <v>30</v>
      </c>
      <c r="K12" s="39">
        <v>30</v>
      </c>
      <c r="L12" s="39">
        <v>30</v>
      </c>
      <c r="M12" s="39">
        <v>30</v>
      </c>
      <c r="N12" s="39">
        <v>30</v>
      </c>
      <c r="O12" s="116">
        <v>30</v>
      </c>
      <c r="P12" s="40">
        <f>SUM(C12:O12)</f>
        <v>387</v>
      </c>
      <c r="Q12" s="35"/>
      <c r="R12" s="67" t="s">
        <v>0</v>
      </c>
      <c r="S12" s="35" t="s">
        <v>20</v>
      </c>
      <c r="T12" s="39">
        <v>30</v>
      </c>
      <c r="U12" s="39">
        <v>30</v>
      </c>
      <c r="V12" s="39">
        <v>30</v>
      </c>
      <c r="W12" s="39">
        <v>30</v>
      </c>
      <c r="X12" s="39">
        <v>29</v>
      </c>
      <c r="Y12" s="40">
        <f>T12+U12+V12+W12+X12</f>
        <v>149</v>
      </c>
    </row>
    <row r="13" spans="1:25" x14ac:dyDescent="0.15">
      <c r="A13" s="67" t="s">
        <v>25</v>
      </c>
      <c r="B13" s="35" t="s">
        <v>22</v>
      </c>
      <c r="C13" s="39">
        <v>30</v>
      </c>
      <c r="D13" s="39">
        <v>28</v>
      </c>
      <c r="E13" s="39">
        <v>29</v>
      </c>
      <c r="F13" s="39">
        <v>29</v>
      </c>
      <c r="G13" s="39">
        <v>30</v>
      </c>
      <c r="H13" s="39">
        <v>30</v>
      </c>
      <c r="I13" s="39">
        <v>30</v>
      </c>
      <c r="J13" s="39">
        <v>30</v>
      </c>
      <c r="K13" s="39">
        <v>30</v>
      </c>
      <c r="L13" s="39">
        <v>28</v>
      </c>
      <c r="M13" s="39">
        <v>30</v>
      </c>
      <c r="N13" s="39">
        <v>30</v>
      </c>
      <c r="O13" s="116">
        <v>14</v>
      </c>
      <c r="P13" s="40">
        <f>SUM(C13:O13)</f>
        <v>368</v>
      </c>
      <c r="Q13" s="35"/>
      <c r="R13" s="67" t="s">
        <v>25</v>
      </c>
      <c r="S13" s="35" t="s">
        <v>22</v>
      </c>
      <c r="T13" s="39">
        <v>30</v>
      </c>
      <c r="U13" s="39">
        <v>29</v>
      </c>
      <c r="V13" s="39">
        <v>30</v>
      </c>
      <c r="W13" s="39">
        <v>29</v>
      </c>
      <c r="X13" s="39">
        <v>20</v>
      </c>
      <c r="Y13" s="40">
        <f>T13+U13+V13+W13+X13</f>
        <v>138</v>
      </c>
    </row>
    <row r="14" spans="1:25" x14ac:dyDescent="0.15">
      <c r="A14" s="68" t="s">
        <v>0</v>
      </c>
      <c r="B14" s="42" t="s">
        <v>23</v>
      </c>
      <c r="C14" s="45">
        <f t="shared" ref="C14:P14" si="4">ROUND(C13/C12,3)*100</f>
        <v>100</v>
      </c>
      <c r="D14" s="43">
        <f t="shared" si="4"/>
        <v>100</v>
      </c>
      <c r="E14" s="43">
        <f t="shared" si="4"/>
        <v>96.7</v>
      </c>
      <c r="F14" s="43">
        <f t="shared" si="4"/>
        <v>100</v>
      </c>
      <c r="G14" s="43">
        <f t="shared" si="4"/>
        <v>100</v>
      </c>
      <c r="H14" s="88">
        <f t="shared" si="4"/>
        <v>100</v>
      </c>
      <c r="I14" s="43">
        <f t="shared" si="4"/>
        <v>100</v>
      </c>
      <c r="J14" s="43">
        <f t="shared" si="4"/>
        <v>100</v>
      </c>
      <c r="K14" s="43">
        <f t="shared" si="4"/>
        <v>100</v>
      </c>
      <c r="L14" s="88">
        <f t="shared" si="4"/>
        <v>93.300000000000011</v>
      </c>
      <c r="M14" s="43">
        <f t="shared" si="4"/>
        <v>100</v>
      </c>
      <c r="N14" s="43">
        <f t="shared" si="4"/>
        <v>100</v>
      </c>
      <c r="O14" s="117">
        <f t="shared" si="4"/>
        <v>46.7</v>
      </c>
      <c r="P14" s="43">
        <f t="shared" si="4"/>
        <v>95.1</v>
      </c>
      <c r="Q14" s="35"/>
      <c r="R14" s="68" t="s">
        <v>0</v>
      </c>
      <c r="S14" s="42" t="s">
        <v>23</v>
      </c>
      <c r="T14" s="43">
        <f t="shared" ref="T14:Y14" si="5">ROUND(T13/T12,3)*100</f>
        <v>100</v>
      </c>
      <c r="U14" s="43">
        <f t="shared" si="5"/>
        <v>96.7</v>
      </c>
      <c r="V14" s="43">
        <f t="shared" si="5"/>
        <v>100</v>
      </c>
      <c r="W14" s="43">
        <f t="shared" si="5"/>
        <v>96.7</v>
      </c>
      <c r="X14" s="43">
        <f t="shared" si="5"/>
        <v>69</v>
      </c>
      <c r="Y14" s="43">
        <f t="shared" si="5"/>
        <v>92.600000000000009</v>
      </c>
    </row>
    <row r="15" spans="1:25" x14ac:dyDescent="0.15">
      <c r="A15" s="67" t="s">
        <v>0</v>
      </c>
      <c r="B15" s="35" t="s">
        <v>20</v>
      </c>
      <c r="C15" s="39">
        <v>31</v>
      </c>
      <c r="D15" s="39">
        <v>31</v>
      </c>
      <c r="E15" s="39">
        <v>29</v>
      </c>
      <c r="F15" s="39">
        <v>31</v>
      </c>
      <c r="G15" s="39">
        <v>30</v>
      </c>
      <c r="H15" s="39">
        <v>31</v>
      </c>
      <c r="I15" s="39">
        <v>29</v>
      </c>
      <c r="J15" s="39">
        <v>30</v>
      </c>
      <c r="K15" s="39">
        <v>31</v>
      </c>
      <c r="L15" s="39">
        <v>31</v>
      </c>
      <c r="M15" s="39">
        <v>31</v>
      </c>
      <c r="N15" s="39">
        <v>30</v>
      </c>
      <c r="O15" s="116">
        <v>31</v>
      </c>
      <c r="P15" s="40">
        <f>SUM(C15:O15)</f>
        <v>396</v>
      </c>
      <c r="Q15" s="35"/>
      <c r="R15" s="67" t="s">
        <v>0</v>
      </c>
      <c r="S15" s="35" t="s">
        <v>20</v>
      </c>
      <c r="T15" s="39">
        <v>31</v>
      </c>
      <c r="U15" s="39">
        <v>31</v>
      </c>
      <c r="V15" s="39">
        <v>31</v>
      </c>
      <c r="W15" s="39">
        <v>31</v>
      </c>
      <c r="X15" s="39">
        <v>31</v>
      </c>
      <c r="Y15" s="40">
        <f>T15+U15+V15+W15+X15</f>
        <v>155</v>
      </c>
    </row>
    <row r="16" spans="1:25" x14ac:dyDescent="0.15">
      <c r="A16" s="67" t="s">
        <v>26</v>
      </c>
      <c r="B16" s="35" t="s">
        <v>22</v>
      </c>
      <c r="C16" s="39">
        <v>31</v>
      </c>
      <c r="D16" s="39">
        <v>28</v>
      </c>
      <c r="E16" s="39">
        <v>25</v>
      </c>
      <c r="F16" s="39">
        <v>31</v>
      </c>
      <c r="G16" s="39">
        <v>28</v>
      </c>
      <c r="H16" s="39">
        <v>31</v>
      </c>
      <c r="I16" s="39">
        <v>29</v>
      </c>
      <c r="J16" s="39">
        <v>25</v>
      </c>
      <c r="K16" s="39">
        <v>31</v>
      </c>
      <c r="L16" s="39">
        <v>30</v>
      </c>
      <c r="M16" s="39">
        <v>31</v>
      </c>
      <c r="N16" s="39">
        <v>30</v>
      </c>
      <c r="O16" s="116">
        <v>10</v>
      </c>
      <c r="P16" s="40">
        <f>SUM(C16:O16)</f>
        <v>360</v>
      </c>
      <c r="Q16" s="35"/>
      <c r="R16" s="67" t="s">
        <v>26</v>
      </c>
      <c r="S16" s="35" t="s">
        <v>22</v>
      </c>
      <c r="T16" s="39">
        <v>31</v>
      </c>
      <c r="U16" s="39">
        <v>31</v>
      </c>
      <c r="V16" s="39">
        <v>25</v>
      </c>
      <c r="W16" s="39">
        <v>31</v>
      </c>
      <c r="X16" s="39">
        <v>23</v>
      </c>
      <c r="Y16" s="40">
        <f>T16+U16+V16+W16+X16</f>
        <v>141</v>
      </c>
    </row>
    <row r="17" spans="1:25" x14ac:dyDescent="0.15">
      <c r="A17" s="68" t="s">
        <v>0</v>
      </c>
      <c r="B17" s="42" t="s">
        <v>23</v>
      </c>
      <c r="C17" s="54">
        <f t="shared" ref="C17:P17" si="6">ROUND(C16/C15,3)*100</f>
        <v>100</v>
      </c>
      <c r="D17" s="83">
        <f t="shared" si="6"/>
        <v>90.3</v>
      </c>
      <c r="E17" s="43">
        <f t="shared" si="6"/>
        <v>86.2</v>
      </c>
      <c r="F17" s="43">
        <f t="shared" si="6"/>
        <v>100</v>
      </c>
      <c r="G17" s="43">
        <f t="shared" si="6"/>
        <v>93.300000000000011</v>
      </c>
      <c r="H17" s="88">
        <f t="shared" si="6"/>
        <v>100</v>
      </c>
      <c r="I17" s="43">
        <f t="shared" si="6"/>
        <v>100</v>
      </c>
      <c r="J17" s="43">
        <f t="shared" si="6"/>
        <v>83.3</v>
      </c>
      <c r="K17" s="43">
        <f t="shared" si="6"/>
        <v>100</v>
      </c>
      <c r="L17" s="88">
        <f t="shared" si="6"/>
        <v>96.8</v>
      </c>
      <c r="M17" s="43">
        <f t="shared" si="6"/>
        <v>100</v>
      </c>
      <c r="N17" s="43">
        <f t="shared" si="6"/>
        <v>100</v>
      </c>
      <c r="O17" s="117">
        <f t="shared" si="6"/>
        <v>32.300000000000004</v>
      </c>
      <c r="P17" s="43">
        <f t="shared" si="6"/>
        <v>90.9</v>
      </c>
      <c r="Q17" s="35"/>
      <c r="R17" s="68" t="s">
        <v>0</v>
      </c>
      <c r="S17" s="42" t="s">
        <v>23</v>
      </c>
      <c r="T17" s="43">
        <f t="shared" ref="T17:Y17" si="7">ROUND(T16/T15,3)*100</f>
        <v>100</v>
      </c>
      <c r="U17" s="43">
        <f t="shared" si="7"/>
        <v>100</v>
      </c>
      <c r="V17" s="43">
        <f t="shared" si="7"/>
        <v>80.600000000000009</v>
      </c>
      <c r="W17" s="43">
        <f t="shared" si="7"/>
        <v>100</v>
      </c>
      <c r="X17" s="43">
        <f t="shared" si="7"/>
        <v>74.2</v>
      </c>
      <c r="Y17" s="43">
        <f t="shared" si="7"/>
        <v>91</v>
      </c>
    </row>
    <row r="18" spans="1:25" x14ac:dyDescent="0.15">
      <c r="A18" s="67" t="s">
        <v>0</v>
      </c>
      <c r="B18" s="35" t="s">
        <v>20</v>
      </c>
      <c r="C18" s="39">
        <v>18</v>
      </c>
      <c r="D18" s="39">
        <v>31</v>
      </c>
      <c r="E18" s="39">
        <v>31</v>
      </c>
      <c r="F18" s="39">
        <v>31</v>
      </c>
      <c r="G18" s="39">
        <v>31</v>
      </c>
      <c r="H18" s="39">
        <v>31</v>
      </c>
      <c r="I18" s="39">
        <v>31</v>
      </c>
      <c r="J18" s="39">
        <v>31</v>
      </c>
      <c r="K18" s="39">
        <v>30</v>
      </c>
      <c r="L18" s="39">
        <v>31</v>
      </c>
      <c r="M18" s="39">
        <v>31</v>
      </c>
      <c r="N18" s="39">
        <v>31</v>
      </c>
      <c r="O18" s="118">
        <v>31</v>
      </c>
      <c r="P18" s="40">
        <f>SUM(C18:O18)</f>
        <v>389</v>
      </c>
      <c r="Q18" s="35"/>
      <c r="R18" s="67" t="s">
        <v>0</v>
      </c>
      <c r="S18" s="35" t="s">
        <v>20</v>
      </c>
      <c r="T18" s="39">
        <v>31</v>
      </c>
      <c r="U18" s="39">
        <v>31</v>
      </c>
      <c r="V18" s="39">
        <v>31</v>
      </c>
      <c r="W18" s="39">
        <v>31</v>
      </c>
      <c r="X18" s="39">
        <v>31</v>
      </c>
      <c r="Y18" s="40">
        <f>T18+U18+V18+W18+X18</f>
        <v>155</v>
      </c>
    </row>
    <row r="19" spans="1:25" x14ac:dyDescent="0.15">
      <c r="A19" s="67" t="s">
        <v>27</v>
      </c>
      <c r="B19" s="35" t="s">
        <v>22</v>
      </c>
      <c r="C19" s="39">
        <v>18</v>
      </c>
      <c r="D19" s="39">
        <v>31</v>
      </c>
      <c r="E19" s="39">
        <v>25</v>
      </c>
      <c r="F19" s="39">
        <v>31</v>
      </c>
      <c r="G19" s="39">
        <v>27</v>
      </c>
      <c r="H19" s="39">
        <v>24</v>
      </c>
      <c r="I19" s="39">
        <v>31</v>
      </c>
      <c r="J19" s="39">
        <v>27</v>
      </c>
      <c r="K19" s="39">
        <v>26</v>
      </c>
      <c r="L19" s="39">
        <v>30</v>
      </c>
      <c r="M19" s="39">
        <v>31</v>
      </c>
      <c r="N19" s="39">
        <v>31</v>
      </c>
      <c r="O19" s="118">
        <v>8</v>
      </c>
      <c r="P19" s="40">
        <f>SUM(C19:O19)</f>
        <v>340</v>
      </c>
      <c r="Q19" s="35"/>
      <c r="R19" s="67" t="s">
        <v>27</v>
      </c>
      <c r="S19" s="35" t="s">
        <v>22</v>
      </c>
      <c r="T19" s="39">
        <v>26</v>
      </c>
      <c r="U19" s="39">
        <v>26</v>
      </c>
      <c r="V19" s="39">
        <v>20</v>
      </c>
      <c r="W19" s="39">
        <v>30</v>
      </c>
      <c r="X19" s="39">
        <v>21</v>
      </c>
      <c r="Y19" s="40">
        <f>T19+U19+V19+W19+X19</f>
        <v>123</v>
      </c>
    </row>
    <row r="20" spans="1:25" x14ac:dyDescent="0.15">
      <c r="A20" s="68" t="s">
        <v>0</v>
      </c>
      <c r="B20" s="42" t="s">
        <v>23</v>
      </c>
      <c r="C20" s="43">
        <f t="shared" ref="C20:P20" si="8">ROUND(C19/C18,3)*100</f>
        <v>100</v>
      </c>
      <c r="D20" s="43">
        <f t="shared" si="8"/>
        <v>100</v>
      </c>
      <c r="E20" s="43">
        <f t="shared" si="8"/>
        <v>80.600000000000009</v>
      </c>
      <c r="F20" s="43">
        <f t="shared" si="8"/>
        <v>100</v>
      </c>
      <c r="G20" s="43">
        <f t="shared" si="8"/>
        <v>87.1</v>
      </c>
      <c r="H20" s="88">
        <f t="shared" si="8"/>
        <v>77.400000000000006</v>
      </c>
      <c r="I20" s="43">
        <f t="shared" si="8"/>
        <v>100</v>
      </c>
      <c r="J20" s="43">
        <f t="shared" si="8"/>
        <v>87.1</v>
      </c>
      <c r="K20" s="43">
        <f t="shared" si="8"/>
        <v>86.7</v>
      </c>
      <c r="L20" s="88">
        <f t="shared" si="8"/>
        <v>96.8</v>
      </c>
      <c r="M20" s="43">
        <f t="shared" si="8"/>
        <v>100</v>
      </c>
      <c r="N20" s="43">
        <f t="shared" si="8"/>
        <v>100</v>
      </c>
      <c r="O20" s="119">
        <f t="shared" si="8"/>
        <v>25.8</v>
      </c>
      <c r="P20" s="43">
        <f t="shared" si="8"/>
        <v>87.4</v>
      </c>
      <c r="Q20" s="35"/>
      <c r="R20" s="68" t="s">
        <v>0</v>
      </c>
      <c r="S20" s="42" t="s">
        <v>23</v>
      </c>
      <c r="T20" s="43">
        <f t="shared" ref="T20:Y20" si="9">ROUND(T19/T18,3)*100</f>
        <v>83.899999999999991</v>
      </c>
      <c r="U20" s="43">
        <f t="shared" si="9"/>
        <v>83.899999999999991</v>
      </c>
      <c r="V20" s="43">
        <f t="shared" si="9"/>
        <v>64.5</v>
      </c>
      <c r="W20" s="43">
        <f t="shared" si="9"/>
        <v>96.8</v>
      </c>
      <c r="X20" s="43">
        <f t="shared" si="9"/>
        <v>67.7</v>
      </c>
      <c r="Y20" s="43">
        <f t="shared" si="9"/>
        <v>79.400000000000006</v>
      </c>
    </row>
    <row r="21" spans="1:25" x14ac:dyDescent="0.15">
      <c r="A21" s="67" t="s">
        <v>0</v>
      </c>
      <c r="B21" s="35" t="s">
        <v>20</v>
      </c>
      <c r="C21" s="39">
        <v>27</v>
      </c>
      <c r="D21" s="39">
        <v>27</v>
      </c>
      <c r="E21" s="39">
        <v>26</v>
      </c>
      <c r="F21" s="39">
        <v>28</v>
      </c>
      <c r="G21" s="39">
        <v>27</v>
      </c>
      <c r="H21" s="39">
        <v>30</v>
      </c>
      <c r="I21" s="39">
        <v>29</v>
      </c>
      <c r="J21" s="39">
        <v>27</v>
      </c>
      <c r="K21" s="39">
        <v>29</v>
      </c>
      <c r="L21" s="39">
        <v>30</v>
      </c>
      <c r="M21" s="39">
        <v>28</v>
      </c>
      <c r="N21" s="39">
        <v>29</v>
      </c>
      <c r="O21" s="118">
        <v>30</v>
      </c>
      <c r="P21" s="40">
        <f>SUM(C21:O21)</f>
        <v>367</v>
      </c>
      <c r="Q21" s="35"/>
      <c r="R21" s="67" t="s">
        <v>0</v>
      </c>
      <c r="S21" s="35" t="s">
        <v>20</v>
      </c>
      <c r="T21" s="39">
        <v>30</v>
      </c>
      <c r="U21" s="39">
        <v>28</v>
      </c>
      <c r="V21" s="39">
        <v>29</v>
      </c>
      <c r="W21" s="39">
        <v>22</v>
      </c>
      <c r="X21" s="39">
        <v>30</v>
      </c>
      <c r="Y21" s="40">
        <f>T21+U21+V21+W21+X21</f>
        <v>139</v>
      </c>
    </row>
    <row r="22" spans="1:25" x14ac:dyDescent="0.15">
      <c r="A22" s="67" t="s">
        <v>28</v>
      </c>
      <c r="B22" s="35" t="s">
        <v>22</v>
      </c>
      <c r="C22" s="39">
        <v>27</v>
      </c>
      <c r="D22" s="39">
        <v>27</v>
      </c>
      <c r="E22" s="39">
        <v>23</v>
      </c>
      <c r="F22" s="39">
        <v>28</v>
      </c>
      <c r="G22" s="39">
        <v>27</v>
      </c>
      <c r="H22" s="39">
        <v>28</v>
      </c>
      <c r="I22" s="39">
        <v>29</v>
      </c>
      <c r="J22" s="39">
        <v>27</v>
      </c>
      <c r="K22" s="39">
        <v>29</v>
      </c>
      <c r="L22" s="39">
        <v>30</v>
      </c>
      <c r="M22" s="39">
        <v>28</v>
      </c>
      <c r="N22" s="39">
        <v>29</v>
      </c>
      <c r="O22" s="118">
        <v>5</v>
      </c>
      <c r="P22" s="40">
        <f>SUM(C22:O22)</f>
        <v>337</v>
      </c>
      <c r="Q22" s="35"/>
      <c r="R22" s="67" t="s">
        <v>28</v>
      </c>
      <c r="S22" s="35" t="s">
        <v>22</v>
      </c>
      <c r="T22" s="39">
        <v>30</v>
      </c>
      <c r="U22" s="39">
        <v>26</v>
      </c>
      <c r="V22" s="39">
        <v>29</v>
      </c>
      <c r="W22" s="39">
        <v>22</v>
      </c>
      <c r="X22" s="39">
        <v>23</v>
      </c>
      <c r="Y22" s="40">
        <f>T22+U22+V22+W22+X22</f>
        <v>130</v>
      </c>
    </row>
    <row r="23" spans="1:25" x14ac:dyDescent="0.15">
      <c r="A23" s="68" t="s">
        <v>0</v>
      </c>
      <c r="B23" s="42" t="s">
        <v>23</v>
      </c>
      <c r="C23" s="43">
        <f t="shared" ref="C23:P23" si="10">ROUND(C22/C21,3)*100</f>
        <v>100</v>
      </c>
      <c r="D23" s="43">
        <f t="shared" si="10"/>
        <v>100</v>
      </c>
      <c r="E23" s="43">
        <f t="shared" si="10"/>
        <v>88.5</v>
      </c>
      <c r="F23" s="43">
        <f t="shared" si="10"/>
        <v>100</v>
      </c>
      <c r="G23" s="43">
        <f t="shared" si="10"/>
        <v>100</v>
      </c>
      <c r="H23" s="88">
        <f t="shared" si="10"/>
        <v>93.300000000000011</v>
      </c>
      <c r="I23" s="43">
        <f t="shared" si="10"/>
        <v>100</v>
      </c>
      <c r="J23" s="43">
        <f t="shared" si="10"/>
        <v>100</v>
      </c>
      <c r="K23" s="43">
        <f t="shared" si="10"/>
        <v>100</v>
      </c>
      <c r="L23" s="88">
        <f t="shared" si="10"/>
        <v>100</v>
      </c>
      <c r="M23" s="43">
        <f t="shared" si="10"/>
        <v>100</v>
      </c>
      <c r="N23" s="43">
        <f t="shared" si="10"/>
        <v>100</v>
      </c>
      <c r="O23" s="119">
        <f t="shared" si="10"/>
        <v>16.7</v>
      </c>
      <c r="P23" s="43">
        <f t="shared" si="10"/>
        <v>91.8</v>
      </c>
      <c r="Q23" s="35"/>
      <c r="R23" s="68" t="s">
        <v>0</v>
      </c>
      <c r="S23" s="42" t="s">
        <v>23</v>
      </c>
      <c r="T23" s="43">
        <f t="shared" ref="T23:Y23" si="11">ROUND(T22/T21,3)*100</f>
        <v>100</v>
      </c>
      <c r="U23" s="43">
        <f t="shared" si="11"/>
        <v>92.9</v>
      </c>
      <c r="V23" s="43">
        <f t="shared" si="11"/>
        <v>100</v>
      </c>
      <c r="W23" s="43">
        <f t="shared" si="11"/>
        <v>100</v>
      </c>
      <c r="X23" s="43">
        <f t="shared" si="11"/>
        <v>76.7</v>
      </c>
      <c r="Y23" s="43">
        <f t="shared" si="11"/>
        <v>93.5</v>
      </c>
    </row>
    <row r="24" spans="1:25" x14ac:dyDescent="0.15">
      <c r="A24" s="67" t="s">
        <v>0</v>
      </c>
      <c r="B24" s="35" t="s">
        <v>20</v>
      </c>
      <c r="C24" s="39">
        <v>29</v>
      </c>
      <c r="D24" s="39">
        <v>28</v>
      </c>
      <c r="E24" s="39">
        <v>29</v>
      </c>
      <c r="F24" s="39">
        <v>21</v>
      </c>
      <c r="G24" s="39">
        <v>30</v>
      </c>
      <c r="H24" s="39">
        <v>31</v>
      </c>
      <c r="I24" s="39">
        <v>31</v>
      </c>
      <c r="J24" s="39">
        <v>17</v>
      </c>
      <c r="K24" s="39">
        <v>26</v>
      </c>
      <c r="L24" s="39">
        <v>31</v>
      </c>
      <c r="M24" s="39">
        <v>30</v>
      </c>
      <c r="N24" s="39">
        <v>22</v>
      </c>
      <c r="O24" s="118">
        <v>31</v>
      </c>
      <c r="P24" s="40">
        <f>SUM(C24:O24)</f>
        <v>356</v>
      </c>
      <c r="Q24" s="35"/>
      <c r="R24" s="67" t="s">
        <v>0</v>
      </c>
      <c r="S24" s="35" t="s">
        <v>20</v>
      </c>
      <c r="T24" s="39">
        <v>30</v>
      </c>
      <c r="U24" s="39">
        <v>31</v>
      </c>
      <c r="V24" s="39">
        <v>31</v>
      </c>
      <c r="W24" s="39">
        <v>31</v>
      </c>
      <c r="X24" s="39">
        <v>31</v>
      </c>
      <c r="Y24" s="40">
        <f>T24+U24+V24+W24+X24</f>
        <v>154</v>
      </c>
    </row>
    <row r="25" spans="1:25" x14ac:dyDescent="0.15">
      <c r="A25" s="67" t="s">
        <v>29</v>
      </c>
      <c r="B25" s="35" t="s">
        <v>22</v>
      </c>
      <c r="C25" s="39">
        <v>29</v>
      </c>
      <c r="D25" s="39">
        <v>25</v>
      </c>
      <c r="E25" s="39">
        <v>24</v>
      </c>
      <c r="F25" s="39">
        <v>17</v>
      </c>
      <c r="G25" s="39">
        <v>30</v>
      </c>
      <c r="H25" s="39">
        <v>28</v>
      </c>
      <c r="I25" s="39">
        <v>30</v>
      </c>
      <c r="J25" s="39">
        <v>17</v>
      </c>
      <c r="K25" s="39">
        <v>26</v>
      </c>
      <c r="L25" s="39">
        <v>27</v>
      </c>
      <c r="M25" s="39">
        <v>30</v>
      </c>
      <c r="N25" s="39">
        <v>22</v>
      </c>
      <c r="O25" s="118">
        <v>16</v>
      </c>
      <c r="P25" s="40">
        <f>SUM(C25:O25)</f>
        <v>321</v>
      </c>
      <c r="Q25" s="35"/>
      <c r="R25" s="67" t="s">
        <v>29</v>
      </c>
      <c r="S25" s="35" t="s">
        <v>22</v>
      </c>
      <c r="T25" s="39">
        <v>29</v>
      </c>
      <c r="U25" s="39">
        <v>31</v>
      </c>
      <c r="V25" s="39">
        <v>31</v>
      </c>
      <c r="W25" s="39">
        <v>29</v>
      </c>
      <c r="X25" s="39">
        <v>24</v>
      </c>
      <c r="Y25" s="40">
        <f>T25+U25+V25+W25+X25</f>
        <v>144</v>
      </c>
    </row>
    <row r="26" spans="1:25" x14ac:dyDescent="0.15">
      <c r="A26" s="68" t="s">
        <v>0</v>
      </c>
      <c r="B26" s="42" t="s">
        <v>23</v>
      </c>
      <c r="C26" s="43">
        <f t="shared" ref="C26:P26" si="12">ROUND(C25/C24,3)*100</f>
        <v>100</v>
      </c>
      <c r="D26" s="43">
        <f t="shared" si="12"/>
        <v>89.3</v>
      </c>
      <c r="E26" s="43">
        <f t="shared" si="12"/>
        <v>82.8</v>
      </c>
      <c r="F26" s="43">
        <f t="shared" si="12"/>
        <v>81</v>
      </c>
      <c r="G26" s="43">
        <f t="shared" si="12"/>
        <v>100</v>
      </c>
      <c r="H26" s="88">
        <f t="shared" si="12"/>
        <v>90.3</v>
      </c>
      <c r="I26" s="43">
        <f t="shared" si="12"/>
        <v>96.8</v>
      </c>
      <c r="J26" s="43">
        <f t="shared" si="12"/>
        <v>100</v>
      </c>
      <c r="K26" s="43">
        <f t="shared" si="12"/>
        <v>100</v>
      </c>
      <c r="L26" s="88">
        <f t="shared" si="12"/>
        <v>87.1</v>
      </c>
      <c r="M26" s="43">
        <f t="shared" si="12"/>
        <v>100</v>
      </c>
      <c r="N26" s="43">
        <f t="shared" si="12"/>
        <v>100</v>
      </c>
      <c r="O26" s="119">
        <f t="shared" si="12"/>
        <v>51.6</v>
      </c>
      <c r="P26" s="43">
        <f t="shared" si="12"/>
        <v>90.2</v>
      </c>
      <c r="Q26" s="35"/>
      <c r="R26" s="68" t="s">
        <v>0</v>
      </c>
      <c r="S26" s="42" t="s">
        <v>23</v>
      </c>
      <c r="T26" s="43">
        <f t="shared" ref="T26:Y26" si="13">ROUND(T25/T24,3)*100</f>
        <v>96.7</v>
      </c>
      <c r="U26" s="43">
        <f t="shared" si="13"/>
        <v>100</v>
      </c>
      <c r="V26" s="43">
        <f t="shared" si="13"/>
        <v>100</v>
      </c>
      <c r="W26" s="43">
        <f t="shared" si="13"/>
        <v>93.5</v>
      </c>
      <c r="X26" s="43">
        <f t="shared" si="13"/>
        <v>77.400000000000006</v>
      </c>
      <c r="Y26" s="43">
        <f t="shared" si="13"/>
        <v>93.5</v>
      </c>
    </row>
    <row r="27" spans="1:25" x14ac:dyDescent="0.15">
      <c r="A27" s="67" t="s">
        <v>0</v>
      </c>
      <c r="B27" s="35" t="s">
        <v>20</v>
      </c>
      <c r="C27" s="39">
        <v>30</v>
      </c>
      <c r="D27" s="39">
        <v>30</v>
      </c>
      <c r="E27" s="39">
        <v>28</v>
      </c>
      <c r="F27" s="39">
        <v>30</v>
      </c>
      <c r="G27" s="39">
        <v>27</v>
      </c>
      <c r="H27" s="39">
        <v>26</v>
      </c>
      <c r="I27" s="39">
        <v>28</v>
      </c>
      <c r="J27" s="39">
        <v>20</v>
      </c>
      <c r="K27" s="39">
        <v>28</v>
      </c>
      <c r="L27" s="39">
        <v>30</v>
      </c>
      <c r="M27" s="39">
        <v>29</v>
      </c>
      <c r="N27" s="39">
        <v>17</v>
      </c>
      <c r="O27" s="118">
        <v>30</v>
      </c>
      <c r="P27" s="40">
        <f>SUM(C27:O27)</f>
        <v>353</v>
      </c>
      <c r="Q27" s="35"/>
      <c r="R27" s="67" t="s">
        <v>0</v>
      </c>
      <c r="S27" s="35" t="s">
        <v>20</v>
      </c>
      <c r="T27" s="39">
        <v>30</v>
      </c>
      <c r="U27" s="39">
        <v>30</v>
      </c>
      <c r="V27" s="39">
        <v>30</v>
      </c>
      <c r="W27" s="39">
        <v>30</v>
      </c>
      <c r="X27" s="39">
        <v>30</v>
      </c>
      <c r="Y27" s="40">
        <f>T27+U27+V27+W27+X27</f>
        <v>150</v>
      </c>
    </row>
    <row r="28" spans="1:25" x14ac:dyDescent="0.15">
      <c r="A28" s="67" t="s">
        <v>30</v>
      </c>
      <c r="B28" s="35" t="s">
        <v>22</v>
      </c>
      <c r="C28" s="39">
        <v>30</v>
      </c>
      <c r="D28" s="39">
        <v>26</v>
      </c>
      <c r="E28" s="39">
        <v>24</v>
      </c>
      <c r="F28" s="39">
        <v>23</v>
      </c>
      <c r="G28" s="39">
        <v>27</v>
      </c>
      <c r="H28" s="39">
        <v>26</v>
      </c>
      <c r="I28" s="39">
        <v>28</v>
      </c>
      <c r="J28" s="39">
        <v>20</v>
      </c>
      <c r="K28" s="39">
        <v>28</v>
      </c>
      <c r="L28" s="39">
        <v>29</v>
      </c>
      <c r="M28" s="39">
        <v>29</v>
      </c>
      <c r="N28" s="39">
        <v>17</v>
      </c>
      <c r="O28" s="118">
        <v>7</v>
      </c>
      <c r="P28" s="40">
        <f>SUM(C28:O28)</f>
        <v>314</v>
      </c>
      <c r="Q28" s="35"/>
      <c r="R28" s="67" t="s">
        <v>30</v>
      </c>
      <c r="S28" s="35" t="s">
        <v>22</v>
      </c>
      <c r="T28" s="39">
        <v>30</v>
      </c>
      <c r="U28" s="39">
        <v>30</v>
      </c>
      <c r="V28" s="39">
        <v>30</v>
      </c>
      <c r="W28" s="39">
        <v>30</v>
      </c>
      <c r="X28" s="39">
        <v>25</v>
      </c>
      <c r="Y28" s="40">
        <f>T28+U28+V28+W28+X28</f>
        <v>145</v>
      </c>
    </row>
    <row r="29" spans="1:25" x14ac:dyDescent="0.15">
      <c r="A29" s="68" t="s">
        <v>0</v>
      </c>
      <c r="B29" s="42" t="s">
        <v>23</v>
      </c>
      <c r="C29" s="43">
        <f t="shared" ref="C29:P29" si="14">ROUND(C28/C27,3)*100</f>
        <v>100</v>
      </c>
      <c r="D29" s="43">
        <f t="shared" si="14"/>
        <v>86.7</v>
      </c>
      <c r="E29" s="43">
        <f t="shared" si="14"/>
        <v>85.7</v>
      </c>
      <c r="F29" s="43">
        <f t="shared" si="14"/>
        <v>76.7</v>
      </c>
      <c r="G29" s="43">
        <f t="shared" si="14"/>
        <v>100</v>
      </c>
      <c r="H29" s="88">
        <f t="shared" si="14"/>
        <v>100</v>
      </c>
      <c r="I29" s="43">
        <f t="shared" si="14"/>
        <v>100</v>
      </c>
      <c r="J29" s="43">
        <f t="shared" si="14"/>
        <v>100</v>
      </c>
      <c r="K29" s="43">
        <f t="shared" si="14"/>
        <v>100</v>
      </c>
      <c r="L29" s="88">
        <f t="shared" si="14"/>
        <v>96.7</v>
      </c>
      <c r="M29" s="43">
        <f t="shared" si="14"/>
        <v>100</v>
      </c>
      <c r="N29" s="43">
        <f t="shared" si="14"/>
        <v>100</v>
      </c>
      <c r="O29" s="119">
        <f t="shared" si="14"/>
        <v>23.3</v>
      </c>
      <c r="P29" s="43">
        <f t="shared" si="14"/>
        <v>89</v>
      </c>
      <c r="Q29" s="35"/>
      <c r="R29" s="68" t="s">
        <v>0</v>
      </c>
      <c r="S29" s="42" t="s">
        <v>23</v>
      </c>
      <c r="T29" s="43">
        <f t="shared" ref="T29:Y29" si="15">ROUND(T28/T27,3)*100</f>
        <v>100</v>
      </c>
      <c r="U29" s="43">
        <f t="shared" si="15"/>
        <v>100</v>
      </c>
      <c r="V29" s="43">
        <f t="shared" si="15"/>
        <v>100</v>
      </c>
      <c r="W29" s="43">
        <f t="shared" si="15"/>
        <v>100</v>
      </c>
      <c r="X29" s="43">
        <f t="shared" si="15"/>
        <v>83.3</v>
      </c>
      <c r="Y29" s="43">
        <f t="shared" si="15"/>
        <v>96.7</v>
      </c>
    </row>
    <row r="30" spans="1:25" x14ac:dyDescent="0.15">
      <c r="A30" s="67" t="s">
        <v>0</v>
      </c>
      <c r="B30" s="35" t="s">
        <v>20</v>
      </c>
      <c r="C30" s="39">
        <v>28</v>
      </c>
      <c r="D30" s="39">
        <v>28</v>
      </c>
      <c r="E30" s="39">
        <v>27</v>
      </c>
      <c r="F30" s="39">
        <v>28</v>
      </c>
      <c r="G30" s="39">
        <v>28</v>
      </c>
      <c r="H30" s="39">
        <v>30</v>
      </c>
      <c r="I30" s="39">
        <v>27</v>
      </c>
      <c r="J30" s="39">
        <v>27</v>
      </c>
      <c r="K30" s="39">
        <v>28</v>
      </c>
      <c r="L30" s="39">
        <v>31</v>
      </c>
      <c r="M30" s="39">
        <v>28</v>
      </c>
      <c r="N30" s="39">
        <v>28</v>
      </c>
      <c r="O30" s="118">
        <v>27</v>
      </c>
      <c r="P30" s="40">
        <f>SUM(C30:O30)</f>
        <v>365</v>
      </c>
      <c r="Q30" s="35"/>
      <c r="R30" s="67" t="s">
        <v>0</v>
      </c>
      <c r="S30" s="35" t="s">
        <v>20</v>
      </c>
      <c r="T30" s="39">
        <v>25</v>
      </c>
      <c r="U30" s="39">
        <v>28</v>
      </c>
      <c r="V30" s="39">
        <v>28</v>
      </c>
      <c r="W30" s="39">
        <v>28</v>
      </c>
      <c r="X30" s="39">
        <v>28</v>
      </c>
      <c r="Y30" s="40">
        <f>T30+U30+V30+W30+X30</f>
        <v>137</v>
      </c>
    </row>
    <row r="31" spans="1:25" x14ac:dyDescent="0.15">
      <c r="A31" s="67" t="s">
        <v>31</v>
      </c>
      <c r="B31" s="35" t="s">
        <v>22</v>
      </c>
      <c r="C31" s="39">
        <v>28</v>
      </c>
      <c r="D31" s="39">
        <v>27</v>
      </c>
      <c r="E31" s="39">
        <v>20</v>
      </c>
      <c r="F31" s="39">
        <v>22</v>
      </c>
      <c r="G31" s="39">
        <v>28</v>
      </c>
      <c r="H31" s="39">
        <v>24</v>
      </c>
      <c r="I31" s="39">
        <v>27</v>
      </c>
      <c r="J31" s="39">
        <v>26</v>
      </c>
      <c r="K31" s="39">
        <v>26</v>
      </c>
      <c r="L31" s="39">
        <v>31</v>
      </c>
      <c r="M31" s="39">
        <v>28</v>
      </c>
      <c r="N31" s="39">
        <v>28</v>
      </c>
      <c r="O31" s="118">
        <v>7</v>
      </c>
      <c r="P31" s="40">
        <f>SUM(C31:O31)</f>
        <v>322</v>
      </c>
      <c r="Q31" s="35"/>
      <c r="R31" s="67" t="s">
        <v>31</v>
      </c>
      <c r="S31" s="35" t="s">
        <v>22</v>
      </c>
      <c r="T31" s="39">
        <v>25</v>
      </c>
      <c r="U31" s="39">
        <v>28</v>
      </c>
      <c r="V31" s="39">
        <v>28</v>
      </c>
      <c r="W31" s="39">
        <v>27</v>
      </c>
      <c r="X31" s="39">
        <v>24</v>
      </c>
      <c r="Y31" s="40">
        <f>T31+U31+V31+W31+X31</f>
        <v>132</v>
      </c>
    </row>
    <row r="32" spans="1:25" x14ac:dyDescent="0.15">
      <c r="A32" s="68" t="s">
        <v>0</v>
      </c>
      <c r="B32" s="42" t="s">
        <v>23</v>
      </c>
      <c r="C32" s="43">
        <f t="shared" ref="C32:P32" si="16">ROUND(C31/C30,3)*100</f>
        <v>100</v>
      </c>
      <c r="D32" s="43">
        <f t="shared" si="16"/>
        <v>96.399999999999991</v>
      </c>
      <c r="E32" s="43">
        <f t="shared" si="16"/>
        <v>74.099999999999994</v>
      </c>
      <c r="F32" s="43">
        <f t="shared" si="16"/>
        <v>78.600000000000009</v>
      </c>
      <c r="G32" s="43">
        <f t="shared" si="16"/>
        <v>100</v>
      </c>
      <c r="H32" s="88">
        <f t="shared" si="16"/>
        <v>80</v>
      </c>
      <c r="I32" s="43">
        <f t="shared" si="16"/>
        <v>100</v>
      </c>
      <c r="J32" s="43">
        <f t="shared" si="16"/>
        <v>96.3</v>
      </c>
      <c r="K32" s="43">
        <f t="shared" si="16"/>
        <v>92.9</v>
      </c>
      <c r="L32" s="88">
        <f t="shared" si="16"/>
        <v>100</v>
      </c>
      <c r="M32" s="43">
        <f t="shared" si="16"/>
        <v>100</v>
      </c>
      <c r="N32" s="43">
        <f t="shared" si="16"/>
        <v>100</v>
      </c>
      <c r="O32" s="119">
        <f t="shared" si="16"/>
        <v>25.900000000000002</v>
      </c>
      <c r="P32" s="43">
        <f t="shared" si="16"/>
        <v>88.2</v>
      </c>
      <c r="Q32" s="35"/>
      <c r="R32" s="68" t="s">
        <v>0</v>
      </c>
      <c r="S32" s="42" t="s">
        <v>23</v>
      </c>
      <c r="T32" s="43">
        <f t="shared" ref="T32:Y32" si="17">ROUND(T31/T30,3)*100</f>
        <v>100</v>
      </c>
      <c r="U32" s="43">
        <f t="shared" si="17"/>
        <v>100</v>
      </c>
      <c r="V32" s="43">
        <f t="shared" si="17"/>
        <v>100</v>
      </c>
      <c r="W32" s="43">
        <f t="shared" si="17"/>
        <v>96.399999999999991</v>
      </c>
      <c r="X32" s="43">
        <f t="shared" si="17"/>
        <v>85.7</v>
      </c>
      <c r="Y32" s="43">
        <f t="shared" si="17"/>
        <v>96.399999999999991</v>
      </c>
    </row>
    <row r="33" spans="1:25" x14ac:dyDescent="0.15">
      <c r="A33" s="67" t="s">
        <v>0</v>
      </c>
      <c r="B33" s="35" t="s">
        <v>20</v>
      </c>
      <c r="C33" s="39">
        <v>28</v>
      </c>
      <c r="D33" s="39">
        <v>28</v>
      </c>
      <c r="E33" s="39">
        <v>28</v>
      </c>
      <c r="F33" s="39">
        <v>28</v>
      </c>
      <c r="G33" s="39">
        <v>26</v>
      </c>
      <c r="H33" s="39">
        <v>31</v>
      </c>
      <c r="I33" s="39">
        <v>27</v>
      </c>
      <c r="J33" s="39">
        <v>28</v>
      </c>
      <c r="K33" s="39">
        <v>28</v>
      </c>
      <c r="L33" s="39">
        <v>31</v>
      </c>
      <c r="M33" s="39">
        <v>27</v>
      </c>
      <c r="N33" s="39">
        <v>27</v>
      </c>
      <c r="O33" s="39">
        <v>27</v>
      </c>
      <c r="P33" s="40">
        <f>SUM(C33:O33)</f>
        <v>364</v>
      </c>
      <c r="Q33" s="35"/>
      <c r="R33" s="67" t="s">
        <v>0</v>
      </c>
      <c r="S33" s="35" t="s">
        <v>20</v>
      </c>
      <c r="T33" s="39">
        <v>28</v>
      </c>
      <c r="U33" s="39">
        <v>28</v>
      </c>
      <c r="V33" s="39">
        <v>28</v>
      </c>
      <c r="W33" s="39">
        <v>28</v>
      </c>
      <c r="X33" s="39">
        <v>28</v>
      </c>
      <c r="Y33" s="40">
        <f>T33+U33+V33+W33+X33</f>
        <v>140</v>
      </c>
    </row>
    <row r="34" spans="1:25" x14ac:dyDescent="0.15">
      <c r="A34" s="67" t="s">
        <v>32</v>
      </c>
      <c r="B34" s="35" t="s">
        <v>22</v>
      </c>
      <c r="C34" s="39">
        <v>28</v>
      </c>
      <c r="D34" s="39">
        <v>28</v>
      </c>
      <c r="E34" s="39">
        <v>22</v>
      </c>
      <c r="F34" s="39">
        <v>27</v>
      </c>
      <c r="G34" s="39">
        <v>24</v>
      </c>
      <c r="H34" s="39">
        <v>24</v>
      </c>
      <c r="I34" s="39">
        <v>26</v>
      </c>
      <c r="J34" s="39">
        <v>25</v>
      </c>
      <c r="K34" s="39">
        <v>27</v>
      </c>
      <c r="L34" s="39">
        <v>31</v>
      </c>
      <c r="M34" s="39">
        <v>26</v>
      </c>
      <c r="N34" s="39">
        <v>27</v>
      </c>
      <c r="O34" s="39">
        <v>3</v>
      </c>
      <c r="P34" s="40">
        <f>SUM(C34:O34)</f>
        <v>318</v>
      </c>
      <c r="Q34" s="35"/>
      <c r="R34" s="67" t="s">
        <v>32</v>
      </c>
      <c r="S34" s="35" t="s">
        <v>22</v>
      </c>
      <c r="T34" s="39">
        <v>24</v>
      </c>
      <c r="U34" s="39">
        <v>22</v>
      </c>
      <c r="V34" s="39">
        <v>28</v>
      </c>
      <c r="W34" s="39">
        <v>24</v>
      </c>
      <c r="X34" s="39">
        <v>24</v>
      </c>
      <c r="Y34" s="40">
        <f>T34+U34+V34+W34+X34</f>
        <v>122</v>
      </c>
    </row>
    <row r="35" spans="1:25" x14ac:dyDescent="0.15">
      <c r="A35" s="68" t="s">
        <v>0</v>
      </c>
      <c r="B35" s="42" t="s">
        <v>23</v>
      </c>
      <c r="C35" s="43">
        <f t="shared" ref="C35:P35" si="18">ROUND(C34/C33,3)*100</f>
        <v>100</v>
      </c>
      <c r="D35" s="43">
        <f t="shared" si="18"/>
        <v>100</v>
      </c>
      <c r="E35" s="43">
        <f t="shared" si="18"/>
        <v>78.600000000000009</v>
      </c>
      <c r="F35" s="43">
        <f t="shared" si="18"/>
        <v>96.399999999999991</v>
      </c>
      <c r="G35" s="43">
        <f t="shared" si="18"/>
        <v>92.300000000000011</v>
      </c>
      <c r="H35" s="88">
        <f t="shared" si="18"/>
        <v>77.400000000000006</v>
      </c>
      <c r="I35" s="43">
        <f t="shared" si="18"/>
        <v>96.3</v>
      </c>
      <c r="J35" s="43">
        <f t="shared" si="18"/>
        <v>89.3</v>
      </c>
      <c r="K35" s="43">
        <f t="shared" si="18"/>
        <v>96.399999999999991</v>
      </c>
      <c r="L35" s="88">
        <f t="shared" si="18"/>
        <v>100</v>
      </c>
      <c r="M35" s="43">
        <f t="shared" si="18"/>
        <v>96.3</v>
      </c>
      <c r="N35" s="43">
        <f t="shared" si="18"/>
        <v>100</v>
      </c>
      <c r="O35" s="88">
        <f t="shared" si="18"/>
        <v>11.1</v>
      </c>
      <c r="P35" s="43">
        <f t="shared" si="18"/>
        <v>87.4</v>
      </c>
      <c r="Q35" s="35"/>
      <c r="R35" s="68" t="s">
        <v>0</v>
      </c>
      <c r="S35" s="42" t="s">
        <v>23</v>
      </c>
      <c r="T35" s="43">
        <f t="shared" ref="T35:Y35" si="19">ROUND(T34/T33,3)*100</f>
        <v>85.7</v>
      </c>
      <c r="U35" s="43">
        <f t="shared" si="19"/>
        <v>78.600000000000009</v>
      </c>
      <c r="V35" s="43">
        <f t="shared" si="19"/>
        <v>100</v>
      </c>
      <c r="W35" s="43">
        <f t="shared" si="19"/>
        <v>85.7</v>
      </c>
      <c r="X35" s="43">
        <f t="shared" si="19"/>
        <v>85.7</v>
      </c>
      <c r="Y35" s="43">
        <f t="shared" si="19"/>
        <v>87.1</v>
      </c>
    </row>
    <row r="36" spans="1:25" x14ac:dyDescent="0.15">
      <c r="A36" s="67" t="s">
        <v>0</v>
      </c>
      <c r="B36" s="35" t="s">
        <v>20</v>
      </c>
      <c r="C36" s="39">
        <v>24</v>
      </c>
      <c r="D36" s="39">
        <v>28</v>
      </c>
      <c r="E36" s="39">
        <v>28</v>
      </c>
      <c r="F36" s="39">
        <v>28</v>
      </c>
      <c r="G36" s="39">
        <v>24</v>
      </c>
      <c r="H36" s="39">
        <v>28</v>
      </c>
      <c r="I36" s="39">
        <v>28</v>
      </c>
      <c r="J36" s="39">
        <v>22</v>
      </c>
      <c r="K36" s="39">
        <v>28</v>
      </c>
      <c r="L36" s="39">
        <v>28</v>
      </c>
      <c r="M36" s="39">
        <v>23</v>
      </c>
      <c r="N36" s="39">
        <v>28</v>
      </c>
      <c r="O36" s="39">
        <v>28</v>
      </c>
      <c r="P36" s="40">
        <f>SUM(C36:O36)</f>
        <v>345</v>
      </c>
      <c r="Q36" s="35"/>
      <c r="R36" s="67" t="s">
        <v>0</v>
      </c>
      <c r="S36" s="35" t="s">
        <v>20</v>
      </c>
      <c r="T36" s="39">
        <v>25</v>
      </c>
      <c r="U36" s="39">
        <v>27</v>
      </c>
      <c r="V36" s="39">
        <v>28</v>
      </c>
      <c r="W36" s="39">
        <v>28</v>
      </c>
      <c r="X36" s="39">
        <v>28</v>
      </c>
      <c r="Y36" s="40">
        <f>T36+U36+V36+W36+X36</f>
        <v>136</v>
      </c>
    </row>
    <row r="37" spans="1:25" x14ac:dyDescent="0.15">
      <c r="A37" s="67" t="s">
        <v>33</v>
      </c>
      <c r="B37" s="35" t="s">
        <v>22</v>
      </c>
      <c r="C37" s="39">
        <v>24</v>
      </c>
      <c r="D37" s="39">
        <v>26</v>
      </c>
      <c r="E37" s="39">
        <v>24</v>
      </c>
      <c r="F37" s="39">
        <v>28</v>
      </c>
      <c r="G37" s="39">
        <v>24</v>
      </c>
      <c r="H37" s="39">
        <v>28</v>
      </c>
      <c r="I37" s="39">
        <v>28</v>
      </c>
      <c r="J37" s="39">
        <v>22</v>
      </c>
      <c r="K37" s="39">
        <v>28</v>
      </c>
      <c r="L37" s="39">
        <v>28</v>
      </c>
      <c r="M37" s="39">
        <v>23</v>
      </c>
      <c r="N37" s="39">
        <v>28</v>
      </c>
      <c r="O37" s="39">
        <v>6</v>
      </c>
      <c r="P37" s="40">
        <f>SUM(C37:O37)</f>
        <v>317</v>
      </c>
      <c r="Q37" s="35"/>
      <c r="R37" s="67" t="s">
        <v>33</v>
      </c>
      <c r="S37" s="35" t="s">
        <v>22</v>
      </c>
      <c r="T37" s="39">
        <v>19</v>
      </c>
      <c r="U37" s="39">
        <v>27</v>
      </c>
      <c r="V37" s="39">
        <v>28</v>
      </c>
      <c r="W37" s="39">
        <v>24</v>
      </c>
      <c r="X37" s="39">
        <v>24</v>
      </c>
      <c r="Y37" s="40">
        <f>T37+U37+V37+W37+X37</f>
        <v>122</v>
      </c>
    </row>
    <row r="38" spans="1:25" x14ac:dyDescent="0.15">
      <c r="A38" s="68" t="s">
        <v>0</v>
      </c>
      <c r="B38" s="42" t="s">
        <v>23</v>
      </c>
      <c r="C38" s="43">
        <f t="shared" ref="C38:P38" si="20">ROUND(C37/C36,3)*100</f>
        <v>100</v>
      </c>
      <c r="D38" s="43">
        <f t="shared" si="20"/>
        <v>92.9</v>
      </c>
      <c r="E38" s="43">
        <f t="shared" si="20"/>
        <v>85.7</v>
      </c>
      <c r="F38" s="43">
        <f t="shared" si="20"/>
        <v>100</v>
      </c>
      <c r="G38" s="43">
        <f t="shared" si="20"/>
        <v>100</v>
      </c>
      <c r="H38" s="88">
        <f t="shared" si="20"/>
        <v>100</v>
      </c>
      <c r="I38" s="43">
        <f t="shared" si="20"/>
        <v>100</v>
      </c>
      <c r="J38" s="43">
        <f t="shared" si="20"/>
        <v>100</v>
      </c>
      <c r="K38" s="43">
        <f t="shared" si="20"/>
        <v>100</v>
      </c>
      <c r="L38" s="88">
        <f t="shared" si="20"/>
        <v>100</v>
      </c>
      <c r="M38" s="43">
        <f t="shared" si="20"/>
        <v>100</v>
      </c>
      <c r="N38" s="43">
        <f t="shared" si="20"/>
        <v>100</v>
      </c>
      <c r="O38" s="88">
        <f t="shared" si="20"/>
        <v>21.4</v>
      </c>
      <c r="P38" s="43">
        <f t="shared" si="20"/>
        <v>91.9</v>
      </c>
      <c r="Q38" s="35"/>
      <c r="R38" s="68" t="s">
        <v>0</v>
      </c>
      <c r="S38" s="42" t="s">
        <v>23</v>
      </c>
      <c r="T38" s="43">
        <f t="shared" ref="T38:Y38" si="21">ROUND(T37/T36,3)*100</f>
        <v>76</v>
      </c>
      <c r="U38" s="43">
        <f t="shared" si="21"/>
        <v>100</v>
      </c>
      <c r="V38" s="43">
        <f t="shared" si="21"/>
        <v>100</v>
      </c>
      <c r="W38" s="43">
        <f t="shared" si="21"/>
        <v>85.7</v>
      </c>
      <c r="X38" s="43">
        <f t="shared" si="21"/>
        <v>85.7</v>
      </c>
      <c r="Y38" s="43">
        <f t="shared" si="21"/>
        <v>89.7</v>
      </c>
    </row>
    <row r="39" spans="1:25" x14ac:dyDescent="0.15">
      <c r="A39" s="67" t="s">
        <v>0</v>
      </c>
      <c r="B39" s="35" t="s">
        <v>20</v>
      </c>
      <c r="C39" s="39">
        <v>12</v>
      </c>
      <c r="D39" s="39">
        <v>13</v>
      </c>
      <c r="E39" s="39">
        <v>14</v>
      </c>
      <c r="F39" s="39">
        <v>14</v>
      </c>
      <c r="G39" s="39">
        <v>21</v>
      </c>
      <c r="H39" s="39">
        <v>14</v>
      </c>
      <c r="I39" s="39">
        <v>14</v>
      </c>
      <c r="J39" s="39">
        <v>12</v>
      </c>
      <c r="K39" s="39">
        <v>27</v>
      </c>
      <c r="L39" s="39">
        <v>31</v>
      </c>
      <c r="M39" s="39">
        <v>20</v>
      </c>
      <c r="N39" s="39">
        <v>14</v>
      </c>
      <c r="O39" s="39">
        <v>12</v>
      </c>
      <c r="P39" s="39">
        <f>SUM(C39:O39)</f>
        <v>218</v>
      </c>
      <c r="Q39" s="35"/>
      <c r="R39" s="67" t="s">
        <v>0</v>
      </c>
      <c r="S39" s="35" t="s">
        <v>20</v>
      </c>
      <c r="T39" s="39">
        <v>28</v>
      </c>
      <c r="U39" s="39">
        <v>28</v>
      </c>
      <c r="V39" s="39">
        <v>28</v>
      </c>
      <c r="W39" s="39">
        <v>30</v>
      </c>
      <c r="X39" s="39">
        <v>27</v>
      </c>
      <c r="Y39" s="40">
        <f>T39+U39+V39+W39+X39</f>
        <v>141</v>
      </c>
    </row>
    <row r="40" spans="1:25" x14ac:dyDescent="0.15">
      <c r="A40" s="67" t="s">
        <v>34</v>
      </c>
      <c r="B40" s="35" t="s">
        <v>22</v>
      </c>
      <c r="C40" s="39">
        <v>12</v>
      </c>
      <c r="D40" s="39">
        <v>13</v>
      </c>
      <c r="E40" s="39">
        <v>14</v>
      </c>
      <c r="F40" s="39">
        <v>13</v>
      </c>
      <c r="G40" s="39">
        <v>21</v>
      </c>
      <c r="H40" s="39">
        <v>11</v>
      </c>
      <c r="I40" s="39">
        <v>13</v>
      </c>
      <c r="J40" s="39">
        <v>11</v>
      </c>
      <c r="K40" s="39">
        <v>27</v>
      </c>
      <c r="L40" s="39">
        <v>27</v>
      </c>
      <c r="M40" s="39">
        <v>20</v>
      </c>
      <c r="N40" s="39">
        <v>14</v>
      </c>
      <c r="O40" s="39">
        <v>1</v>
      </c>
      <c r="P40" s="39">
        <f>SUM(C40:O40)</f>
        <v>197</v>
      </c>
      <c r="Q40" s="35"/>
      <c r="R40" s="67" t="s">
        <v>34</v>
      </c>
      <c r="S40" s="35" t="s">
        <v>22</v>
      </c>
      <c r="T40" s="39">
        <v>21</v>
      </c>
      <c r="U40" s="39">
        <v>27</v>
      </c>
      <c r="V40" s="39">
        <v>22</v>
      </c>
      <c r="W40" s="39">
        <v>30</v>
      </c>
      <c r="X40" s="39">
        <v>22</v>
      </c>
      <c r="Y40" s="40">
        <f>T40+U40+V40+W40+X40</f>
        <v>122</v>
      </c>
    </row>
    <row r="41" spans="1:25" x14ac:dyDescent="0.15">
      <c r="A41" s="68" t="s">
        <v>0</v>
      </c>
      <c r="B41" s="42" t="s">
        <v>23</v>
      </c>
      <c r="C41" s="43">
        <f t="shared" ref="C41:P41" si="22">ROUND(C40/C39,3)*100</f>
        <v>100</v>
      </c>
      <c r="D41" s="60">
        <f t="shared" si="22"/>
        <v>100</v>
      </c>
      <c r="E41" s="60">
        <f t="shared" si="22"/>
        <v>100</v>
      </c>
      <c r="F41" s="60">
        <f t="shared" si="22"/>
        <v>92.9</v>
      </c>
      <c r="G41" s="60">
        <f t="shared" si="22"/>
        <v>100</v>
      </c>
      <c r="H41" s="60">
        <f t="shared" si="22"/>
        <v>78.600000000000009</v>
      </c>
      <c r="I41" s="60">
        <f t="shared" si="22"/>
        <v>92.9</v>
      </c>
      <c r="J41" s="60">
        <f t="shared" si="22"/>
        <v>91.7</v>
      </c>
      <c r="K41" s="60">
        <f t="shared" si="22"/>
        <v>100</v>
      </c>
      <c r="L41" s="60">
        <f t="shared" si="22"/>
        <v>87.1</v>
      </c>
      <c r="M41" s="60">
        <f t="shared" si="22"/>
        <v>100</v>
      </c>
      <c r="N41" s="60">
        <f t="shared" si="22"/>
        <v>100</v>
      </c>
      <c r="O41" s="60">
        <f t="shared" si="22"/>
        <v>8.3000000000000007</v>
      </c>
      <c r="P41" s="60">
        <f t="shared" si="22"/>
        <v>90.4</v>
      </c>
      <c r="Q41" s="35"/>
      <c r="R41" s="68" t="s">
        <v>0</v>
      </c>
      <c r="S41" s="42" t="s">
        <v>23</v>
      </c>
      <c r="T41" s="43">
        <f t="shared" ref="T41:Y41" si="23">ROUND(T40/T39,3)*100</f>
        <v>75</v>
      </c>
      <c r="U41" s="43">
        <f t="shared" si="23"/>
        <v>96.399999999999991</v>
      </c>
      <c r="V41" s="43">
        <f t="shared" si="23"/>
        <v>78.600000000000009</v>
      </c>
      <c r="W41" s="43">
        <f t="shared" si="23"/>
        <v>100</v>
      </c>
      <c r="X41" s="43">
        <f t="shared" si="23"/>
        <v>81.5</v>
      </c>
      <c r="Y41" s="43">
        <f t="shared" si="23"/>
        <v>86.5</v>
      </c>
    </row>
    <row r="42" spans="1:25" x14ac:dyDescent="0.15">
      <c r="A42" s="67" t="s">
        <v>0</v>
      </c>
      <c r="B42" s="35" t="s">
        <v>20</v>
      </c>
      <c r="C42" s="87">
        <f>C6+C9+C12+C15+C18+C21+C24+C27+C30+C33+C36+C39</f>
        <v>318</v>
      </c>
      <c r="D42" s="40">
        <f t="shared" ref="D42:P43" si="24">D6+D9+D12+D15+D18+D21+D24+D27+D30+D33+D36+D39</f>
        <v>327</v>
      </c>
      <c r="E42" s="40">
        <f t="shared" si="24"/>
        <v>327</v>
      </c>
      <c r="F42" s="40">
        <f t="shared" si="24"/>
        <v>327</v>
      </c>
      <c r="G42" s="40">
        <f t="shared" si="24"/>
        <v>331</v>
      </c>
      <c r="H42" s="87">
        <f t="shared" si="24"/>
        <v>341</v>
      </c>
      <c r="I42" s="40">
        <f t="shared" si="24"/>
        <v>335</v>
      </c>
      <c r="J42" s="40">
        <f t="shared" si="24"/>
        <v>304</v>
      </c>
      <c r="K42" s="40">
        <f t="shared" si="24"/>
        <v>345</v>
      </c>
      <c r="L42" s="87">
        <f t="shared" si="24"/>
        <v>365</v>
      </c>
      <c r="M42" s="40">
        <f t="shared" si="24"/>
        <v>335</v>
      </c>
      <c r="N42" s="40">
        <f t="shared" si="24"/>
        <v>311</v>
      </c>
      <c r="O42" s="40">
        <f t="shared" si="24"/>
        <v>338</v>
      </c>
      <c r="P42" s="40">
        <f t="shared" si="24"/>
        <v>4304</v>
      </c>
      <c r="Q42" s="46" t="s">
        <v>35</v>
      </c>
      <c r="R42" s="67" t="s">
        <v>0</v>
      </c>
      <c r="S42" s="35" t="s">
        <v>20</v>
      </c>
      <c r="T42" s="53">
        <f t="shared" ref="T42:Y43" si="25">T6+T9+T12+T15+T18+T21+T24+T27+T30+T33+T36+T39</f>
        <v>348</v>
      </c>
      <c r="U42" s="53">
        <f t="shared" si="25"/>
        <v>352</v>
      </c>
      <c r="V42" s="53">
        <f t="shared" si="25"/>
        <v>355</v>
      </c>
      <c r="W42" s="53">
        <f t="shared" si="25"/>
        <v>350</v>
      </c>
      <c r="X42" s="53">
        <f t="shared" si="25"/>
        <v>354</v>
      </c>
      <c r="Y42" s="86">
        <f t="shared" si="25"/>
        <v>1759</v>
      </c>
    </row>
    <row r="43" spans="1:25" x14ac:dyDescent="0.15">
      <c r="A43" s="67" t="s">
        <v>19</v>
      </c>
      <c r="B43" s="35" t="s">
        <v>22</v>
      </c>
      <c r="C43" s="87">
        <f>C7+C10+C13+C16+C19+C22+C25+C28+C31+C34+C37+C40</f>
        <v>318</v>
      </c>
      <c r="D43" s="40">
        <f t="shared" si="24"/>
        <v>314</v>
      </c>
      <c r="E43" s="40">
        <f t="shared" si="24"/>
        <v>287</v>
      </c>
      <c r="F43" s="40">
        <f t="shared" si="24"/>
        <v>308</v>
      </c>
      <c r="G43" s="40">
        <f t="shared" si="24"/>
        <v>322</v>
      </c>
      <c r="H43" s="87">
        <f t="shared" si="24"/>
        <v>304</v>
      </c>
      <c r="I43" s="40">
        <f t="shared" si="24"/>
        <v>331</v>
      </c>
      <c r="J43" s="40">
        <f t="shared" si="24"/>
        <v>288</v>
      </c>
      <c r="K43" s="40">
        <f t="shared" si="24"/>
        <v>338</v>
      </c>
      <c r="L43" s="87">
        <f t="shared" si="24"/>
        <v>350</v>
      </c>
      <c r="M43" s="40">
        <f t="shared" si="24"/>
        <v>334</v>
      </c>
      <c r="N43" s="40">
        <f t="shared" si="24"/>
        <v>310</v>
      </c>
      <c r="O43" s="40">
        <f t="shared" si="24"/>
        <v>96</v>
      </c>
      <c r="P43" s="40">
        <f t="shared" si="24"/>
        <v>3900</v>
      </c>
      <c r="Q43" s="46" t="s">
        <v>35</v>
      </c>
      <c r="R43" s="67" t="s">
        <v>19</v>
      </c>
      <c r="S43" s="35" t="s">
        <v>22</v>
      </c>
      <c r="T43" s="51">
        <f t="shared" si="25"/>
        <v>324</v>
      </c>
      <c r="U43" s="51">
        <f t="shared" si="25"/>
        <v>323</v>
      </c>
      <c r="V43" s="51">
        <f t="shared" si="25"/>
        <v>332</v>
      </c>
      <c r="W43" s="51">
        <f t="shared" si="25"/>
        <v>337</v>
      </c>
      <c r="X43" s="51">
        <f t="shared" si="25"/>
        <v>274</v>
      </c>
      <c r="Y43" s="52">
        <f t="shared" si="25"/>
        <v>1590</v>
      </c>
    </row>
    <row r="44" spans="1:25" x14ac:dyDescent="0.15">
      <c r="A44" s="68" t="s">
        <v>0</v>
      </c>
      <c r="B44" s="42" t="s">
        <v>23</v>
      </c>
      <c r="C44" s="88">
        <f t="shared" ref="C44:P44" si="26">ROUND(C43/C42,3)*100</f>
        <v>100</v>
      </c>
      <c r="D44" s="43">
        <f t="shared" si="26"/>
        <v>96</v>
      </c>
      <c r="E44" s="43">
        <f t="shared" si="26"/>
        <v>87.8</v>
      </c>
      <c r="F44" s="43">
        <f t="shared" si="26"/>
        <v>94.199999999999989</v>
      </c>
      <c r="G44" s="43">
        <f t="shared" si="26"/>
        <v>97.3</v>
      </c>
      <c r="H44" s="88">
        <f t="shared" si="26"/>
        <v>89.1</v>
      </c>
      <c r="I44" s="43">
        <f t="shared" si="26"/>
        <v>98.8</v>
      </c>
      <c r="J44" s="43">
        <f t="shared" si="26"/>
        <v>94.699999999999989</v>
      </c>
      <c r="K44" s="43">
        <f t="shared" si="26"/>
        <v>98</v>
      </c>
      <c r="L44" s="88">
        <f t="shared" si="26"/>
        <v>95.899999999999991</v>
      </c>
      <c r="M44" s="43">
        <f t="shared" si="26"/>
        <v>99.7</v>
      </c>
      <c r="N44" s="43">
        <f t="shared" si="26"/>
        <v>99.7</v>
      </c>
      <c r="O44" s="43">
        <f t="shared" si="26"/>
        <v>28.4</v>
      </c>
      <c r="P44" s="43">
        <f t="shared" si="26"/>
        <v>90.600000000000009</v>
      </c>
      <c r="Q44" s="60" t="s">
        <v>35</v>
      </c>
      <c r="R44" s="68" t="s">
        <v>0</v>
      </c>
      <c r="S44" s="42" t="s">
        <v>23</v>
      </c>
      <c r="T44" s="54">
        <f t="shared" ref="T44:Y44" si="27">ROUND(T43/T42,3)*100</f>
        <v>93.100000000000009</v>
      </c>
      <c r="U44" s="54">
        <f t="shared" si="27"/>
        <v>91.8</v>
      </c>
      <c r="V44" s="54">
        <f t="shared" si="27"/>
        <v>93.5</v>
      </c>
      <c r="W44" s="54">
        <f t="shared" si="27"/>
        <v>96.3</v>
      </c>
      <c r="X44" s="54">
        <f t="shared" si="27"/>
        <v>77.400000000000006</v>
      </c>
      <c r="Y44" s="83">
        <f t="shared" si="27"/>
        <v>90.4</v>
      </c>
    </row>
    <row r="45" spans="1:25" x14ac:dyDescent="0.15">
      <c r="A45" s="69"/>
      <c r="B45" s="29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5"/>
      <c r="R45" s="29"/>
      <c r="S45" s="29"/>
      <c r="T45" s="64"/>
      <c r="U45" s="64"/>
      <c r="V45" s="64"/>
      <c r="W45" s="64"/>
      <c r="X45" s="64"/>
      <c r="Y45" s="64"/>
    </row>
    <row r="46" spans="1:25" x14ac:dyDescent="0.15">
      <c r="A46" s="7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25" ht="14.25" x14ac:dyDescent="0.15">
      <c r="A47" s="70"/>
      <c r="C47" s="122" t="s">
        <v>84</v>
      </c>
      <c r="D47" s="123"/>
      <c r="E47" s="123"/>
      <c r="F47" s="123"/>
      <c r="G47" s="123"/>
      <c r="H47" s="123"/>
      <c r="I47" s="24"/>
      <c r="J47" s="24"/>
      <c r="K47" s="24"/>
      <c r="L47" s="24"/>
      <c r="M47" s="24"/>
      <c r="N47" s="24"/>
      <c r="O47" s="24"/>
      <c r="P47" s="24"/>
    </row>
    <row r="48" spans="1:25" ht="14.25" x14ac:dyDescent="0.15">
      <c r="A48" s="70" t="s">
        <v>0</v>
      </c>
      <c r="B48" s="23" t="s">
        <v>0</v>
      </c>
      <c r="C48" s="24" t="s">
        <v>0</v>
      </c>
      <c r="D48" s="24" t="s">
        <v>0</v>
      </c>
      <c r="E48" s="24" t="s">
        <v>0</v>
      </c>
      <c r="F48" s="24" t="s">
        <v>0</v>
      </c>
      <c r="G48" s="24"/>
      <c r="H48" s="24" t="s">
        <v>0</v>
      </c>
      <c r="I48" s="24" t="s">
        <v>0</v>
      </c>
      <c r="J48" s="24" t="s">
        <v>0</v>
      </c>
      <c r="K48" s="24" t="s">
        <v>0</v>
      </c>
      <c r="L48" s="24" t="s">
        <v>0</v>
      </c>
      <c r="M48" s="24" t="s">
        <v>0</v>
      </c>
      <c r="N48" s="24" t="s">
        <v>0</v>
      </c>
      <c r="O48" s="24" t="s">
        <v>0</v>
      </c>
      <c r="P48" s="24" t="s">
        <v>0</v>
      </c>
      <c r="S48" s="124" t="s">
        <v>60</v>
      </c>
      <c r="T48" s="124"/>
    </row>
    <row r="49" spans="1:20" x14ac:dyDescent="0.15">
      <c r="A49" s="71" t="s">
        <v>0</v>
      </c>
      <c r="B49" s="27" t="s">
        <v>0</v>
      </c>
      <c r="C49" s="28" t="s">
        <v>0</v>
      </c>
      <c r="D49" s="28" t="s">
        <v>0</v>
      </c>
      <c r="E49" s="28" t="s">
        <v>0</v>
      </c>
      <c r="F49" s="28" t="s">
        <v>0</v>
      </c>
      <c r="G49" s="28"/>
      <c r="H49" s="28" t="s">
        <v>0</v>
      </c>
      <c r="I49" s="28" t="s">
        <v>0</v>
      </c>
      <c r="J49" s="28" t="s">
        <v>0</v>
      </c>
      <c r="K49" s="28" t="s">
        <v>0</v>
      </c>
      <c r="L49" s="28" t="s">
        <v>0</v>
      </c>
      <c r="M49" s="28" t="s">
        <v>0</v>
      </c>
      <c r="N49" s="28" t="s">
        <v>0</v>
      </c>
      <c r="O49" s="28" t="s">
        <v>0</v>
      </c>
      <c r="P49" s="28" t="s">
        <v>0</v>
      </c>
      <c r="Q49" s="29"/>
    </row>
    <row r="50" spans="1:20" x14ac:dyDescent="0.15">
      <c r="A50" s="72" t="s">
        <v>0</v>
      </c>
      <c r="B50" s="31" t="s">
        <v>0</v>
      </c>
      <c r="C50" s="73" t="s">
        <v>1</v>
      </c>
      <c r="D50" s="77" t="s">
        <v>2</v>
      </c>
      <c r="E50" s="73" t="s">
        <v>3</v>
      </c>
      <c r="F50" s="77" t="s">
        <v>4</v>
      </c>
      <c r="G50" s="78" t="s">
        <v>53</v>
      </c>
      <c r="H50" s="79" t="s">
        <v>5</v>
      </c>
      <c r="I50" s="80" t="s">
        <v>6</v>
      </c>
      <c r="J50" s="77" t="s">
        <v>7</v>
      </c>
      <c r="K50" s="81" t="s">
        <v>49</v>
      </c>
      <c r="L50" s="80" t="s">
        <v>9</v>
      </c>
      <c r="M50" s="120" t="s">
        <v>10</v>
      </c>
      <c r="N50" s="121" t="s">
        <v>11</v>
      </c>
      <c r="O50" s="112" t="s">
        <v>12</v>
      </c>
      <c r="P50" s="77" t="s">
        <v>19</v>
      </c>
      <c r="S50" s="47" t="s">
        <v>20</v>
      </c>
      <c r="T50" s="48">
        <f>P42+Y42</f>
        <v>6063</v>
      </c>
    </row>
    <row r="51" spans="1:20" x14ac:dyDescent="0.15">
      <c r="A51" s="67" t="s">
        <v>0</v>
      </c>
      <c r="B51" s="35" t="s">
        <v>20</v>
      </c>
      <c r="C51" s="39">
        <v>30</v>
      </c>
      <c r="D51" s="39">
        <v>30</v>
      </c>
      <c r="E51" s="39">
        <v>28</v>
      </c>
      <c r="F51" s="39">
        <v>29</v>
      </c>
      <c r="G51" s="39"/>
      <c r="H51" s="39">
        <v>30</v>
      </c>
      <c r="I51" s="39">
        <v>28</v>
      </c>
      <c r="J51" s="39">
        <v>28</v>
      </c>
      <c r="K51" s="39">
        <v>22</v>
      </c>
      <c r="L51" s="39">
        <v>30</v>
      </c>
      <c r="M51" s="39">
        <v>30</v>
      </c>
      <c r="N51" s="39">
        <v>30</v>
      </c>
      <c r="O51" s="39">
        <v>30</v>
      </c>
      <c r="P51" s="53">
        <f>SUM(C51:O51)</f>
        <v>345</v>
      </c>
      <c r="S51" s="47" t="s">
        <v>22</v>
      </c>
      <c r="T51" s="48">
        <f>P43+Y43</f>
        <v>5490</v>
      </c>
    </row>
    <row r="52" spans="1:20" x14ac:dyDescent="0.15">
      <c r="A52" s="67" t="s">
        <v>21</v>
      </c>
      <c r="B52" s="35" t="s">
        <v>22</v>
      </c>
      <c r="C52" s="39">
        <v>26</v>
      </c>
      <c r="D52" s="39">
        <v>30</v>
      </c>
      <c r="E52" s="39">
        <v>28</v>
      </c>
      <c r="F52" s="39">
        <v>25</v>
      </c>
      <c r="G52" s="39"/>
      <c r="H52" s="39">
        <v>30</v>
      </c>
      <c r="I52" s="39">
        <v>27</v>
      </c>
      <c r="J52" s="39">
        <v>28</v>
      </c>
      <c r="K52" s="39">
        <v>22</v>
      </c>
      <c r="L52" s="39">
        <v>19</v>
      </c>
      <c r="M52" s="39">
        <v>20</v>
      </c>
      <c r="N52" s="39">
        <v>24</v>
      </c>
      <c r="O52" s="39">
        <v>4</v>
      </c>
      <c r="P52" s="51">
        <f>SUM(C52:O52)</f>
        <v>283</v>
      </c>
      <c r="S52" s="47" t="s">
        <v>23</v>
      </c>
      <c r="T52" s="76">
        <f>ROUND(T51/T50,3)*100</f>
        <v>90.5</v>
      </c>
    </row>
    <row r="53" spans="1:20" x14ac:dyDescent="0.15">
      <c r="A53" s="68" t="s">
        <v>0</v>
      </c>
      <c r="B53" s="42" t="s">
        <v>23</v>
      </c>
      <c r="C53" s="43">
        <f t="shared" ref="C53:P53" si="28">ROUND(C52/C51,3)*100</f>
        <v>86.7</v>
      </c>
      <c r="D53" s="43">
        <f t="shared" si="28"/>
        <v>100</v>
      </c>
      <c r="E53" s="43">
        <f t="shared" si="28"/>
        <v>100</v>
      </c>
      <c r="F53" s="43">
        <f t="shared" si="28"/>
        <v>86.2</v>
      </c>
      <c r="G53" s="43" t="e">
        <f t="shared" si="28"/>
        <v>#DIV/0!</v>
      </c>
      <c r="H53" s="43">
        <f t="shared" si="28"/>
        <v>100</v>
      </c>
      <c r="I53" s="43">
        <f t="shared" si="28"/>
        <v>96.399999999999991</v>
      </c>
      <c r="J53" s="43">
        <f t="shared" si="28"/>
        <v>100</v>
      </c>
      <c r="K53" s="43">
        <f t="shared" si="28"/>
        <v>100</v>
      </c>
      <c r="L53" s="54">
        <f t="shared" si="28"/>
        <v>63.3</v>
      </c>
      <c r="M53" s="43">
        <f t="shared" si="28"/>
        <v>66.7</v>
      </c>
      <c r="N53" s="43">
        <f t="shared" si="28"/>
        <v>80</v>
      </c>
      <c r="O53" s="43">
        <f t="shared" si="28"/>
        <v>13.3</v>
      </c>
      <c r="P53" s="54">
        <f t="shared" si="28"/>
        <v>82</v>
      </c>
    </row>
    <row r="54" spans="1:20" x14ac:dyDescent="0.15">
      <c r="A54" s="67" t="s">
        <v>0</v>
      </c>
      <c r="B54" s="35" t="s">
        <v>20</v>
      </c>
      <c r="C54" s="39">
        <v>29</v>
      </c>
      <c r="D54" s="39">
        <v>30</v>
      </c>
      <c r="E54" s="39">
        <v>30</v>
      </c>
      <c r="F54" s="39">
        <v>31</v>
      </c>
      <c r="G54" s="39"/>
      <c r="H54" s="39">
        <v>31</v>
      </c>
      <c r="I54" s="39">
        <v>30</v>
      </c>
      <c r="J54" s="39">
        <v>29</v>
      </c>
      <c r="K54" s="39">
        <v>20</v>
      </c>
      <c r="L54" s="39">
        <v>31</v>
      </c>
      <c r="M54" s="39">
        <v>31</v>
      </c>
      <c r="N54" s="39">
        <v>31</v>
      </c>
      <c r="O54" s="39">
        <v>31</v>
      </c>
      <c r="P54" s="53">
        <f>SUM(C54:O54)</f>
        <v>354</v>
      </c>
      <c r="S54" s="29" t="s">
        <v>61</v>
      </c>
    </row>
    <row r="55" spans="1:20" x14ac:dyDescent="0.15">
      <c r="A55" s="67" t="s">
        <v>24</v>
      </c>
      <c r="B55" s="35" t="s">
        <v>22</v>
      </c>
      <c r="C55" s="39">
        <v>25</v>
      </c>
      <c r="D55" s="39">
        <v>30</v>
      </c>
      <c r="E55" s="39">
        <v>30</v>
      </c>
      <c r="F55" s="39">
        <v>28</v>
      </c>
      <c r="G55" s="39"/>
      <c r="H55" s="39">
        <v>31</v>
      </c>
      <c r="I55" s="39">
        <v>30</v>
      </c>
      <c r="J55" s="39">
        <v>28</v>
      </c>
      <c r="K55" s="39">
        <v>20</v>
      </c>
      <c r="L55" s="39">
        <v>24</v>
      </c>
      <c r="M55" s="39">
        <v>27</v>
      </c>
      <c r="N55" s="39">
        <v>27</v>
      </c>
      <c r="O55" s="39">
        <v>9</v>
      </c>
      <c r="P55" s="51">
        <f>SUM(C55:O55)</f>
        <v>309</v>
      </c>
      <c r="S55" s="47" t="s">
        <v>20</v>
      </c>
      <c r="T55" s="48">
        <f>P87</f>
        <v>3854</v>
      </c>
    </row>
    <row r="56" spans="1:20" x14ac:dyDescent="0.15">
      <c r="A56" s="68" t="s">
        <v>0</v>
      </c>
      <c r="B56" s="42" t="s">
        <v>23</v>
      </c>
      <c r="C56" s="43">
        <f t="shared" ref="C56:P56" si="29">ROUND(C55/C54,3)*100</f>
        <v>86.2</v>
      </c>
      <c r="D56" s="43">
        <f t="shared" si="29"/>
        <v>100</v>
      </c>
      <c r="E56" s="43">
        <f t="shared" si="29"/>
        <v>100</v>
      </c>
      <c r="F56" s="43">
        <f t="shared" si="29"/>
        <v>90.3</v>
      </c>
      <c r="G56" s="43" t="e">
        <f t="shared" si="29"/>
        <v>#DIV/0!</v>
      </c>
      <c r="H56" s="43">
        <f>ROUND(H55/H54,3)*100</f>
        <v>100</v>
      </c>
      <c r="I56" s="43">
        <f t="shared" si="29"/>
        <v>100</v>
      </c>
      <c r="J56" s="43">
        <f t="shared" si="29"/>
        <v>96.6</v>
      </c>
      <c r="K56" s="43">
        <f t="shared" si="29"/>
        <v>100</v>
      </c>
      <c r="L56" s="54">
        <f t="shared" si="29"/>
        <v>77.400000000000006</v>
      </c>
      <c r="M56" s="43">
        <f t="shared" si="29"/>
        <v>87.1</v>
      </c>
      <c r="N56" s="43">
        <f t="shared" si="29"/>
        <v>87.1</v>
      </c>
      <c r="O56" s="43">
        <f t="shared" si="29"/>
        <v>28.999999999999996</v>
      </c>
      <c r="P56" s="54">
        <f t="shared" si="29"/>
        <v>87.3</v>
      </c>
      <c r="S56" s="47" t="s">
        <v>22</v>
      </c>
      <c r="T56" s="48">
        <f>P88</f>
        <v>3083</v>
      </c>
    </row>
    <row r="57" spans="1:20" x14ac:dyDescent="0.15">
      <c r="A57" s="67" t="s">
        <v>0</v>
      </c>
      <c r="B57" s="35" t="s">
        <v>20</v>
      </c>
      <c r="C57" s="39">
        <v>30</v>
      </c>
      <c r="D57" s="39">
        <v>30</v>
      </c>
      <c r="E57" s="39">
        <v>29</v>
      </c>
      <c r="F57" s="39">
        <v>28</v>
      </c>
      <c r="G57" s="39"/>
      <c r="H57" s="39">
        <v>30</v>
      </c>
      <c r="I57" s="39">
        <v>29</v>
      </c>
      <c r="J57" s="39">
        <v>28</v>
      </c>
      <c r="K57" s="39">
        <v>17</v>
      </c>
      <c r="L57" s="39">
        <v>28</v>
      </c>
      <c r="M57" s="39">
        <v>30</v>
      </c>
      <c r="N57" s="39">
        <v>30</v>
      </c>
      <c r="O57" s="39">
        <v>30</v>
      </c>
      <c r="P57" s="53">
        <f>SUM(C57:O57)</f>
        <v>339</v>
      </c>
      <c r="S57" s="47" t="s">
        <v>68</v>
      </c>
      <c r="T57" s="76">
        <f>ROUND(T56/T55,3)*100</f>
        <v>80</v>
      </c>
    </row>
    <row r="58" spans="1:20" x14ac:dyDescent="0.15">
      <c r="A58" s="67" t="s">
        <v>25</v>
      </c>
      <c r="B58" s="35" t="s">
        <v>22</v>
      </c>
      <c r="C58" s="39">
        <v>29</v>
      </c>
      <c r="D58" s="39">
        <v>29</v>
      </c>
      <c r="E58" s="39">
        <v>29</v>
      </c>
      <c r="F58" s="39">
        <v>28</v>
      </c>
      <c r="G58" s="39"/>
      <c r="H58" s="39">
        <v>30</v>
      </c>
      <c r="I58" s="39">
        <v>28</v>
      </c>
      <c r="J58" s="39">
        <v>28</v>
      </c>
      <c r="K58" s="39">
        <v>17</v>
      </c>
      <c r="L58" s="39">
        <v>25</v>
      </c>
      <c r="M58" s="39">
        <v>25</v>
      </c>
      <c r="N58" s="39">
        <v>25</v>
      </c>
      <c r="O58" s="39">
        <v>11</v>
      </c>
      <c r="P58" s="51">
        <f>SUM(C58:O58)</f>
        <v>304</v>
      </c>
    </row>
    <row r="59" spans="1:20" x14ac:dyDescent="0.15">
      <c r="A59" s="68" t="s">
        <v>0</v>
      </c>
      <c r="B59" s="42" t="s">
        <v>23</v>
      </c>
      <c r="C59" s="43">
        <f t="shared" ref="C59:P59" si="30">ROUND(C58/C57,3)*100</f>
        <v>96.7</v>
      </c>
      <c r="D59" s="43">
        <f t="shared" si="30"/>
        <v>96.7</v>
      </c>
      <c r="E59" s="43">
        <f t="shared" si="30"/>
        <v>100</v>
      </c>
      <c r="F59" s="43">
        <f t="shared" si="30"/>
        <v>100</v>
      </c>
      <c r="G59" s="43" t="e">
        <f t="shared" si="30"/>
        <v>#DIV/0!</v>
      </c>
      <c r="H59" s="43">
        <f t="shared" si="30"/>
        <v>100</v>
      </c>
      <c r="I59" s="43">
        <f t="shared" si="30"/>
        <v>96.6</v>
      </c>
      <c r="J59" s="43">
        <f t="shared" si="30"/>
        <v>100</v>
      </c>
      <c r="K59" s="43">
        <f t="shared" si="30"/>
        <v>100</v>
      </c>
      <c r="L59" s="54">
        <f t="shared" si="30"/>
        <v>89.3</v>
      </c>
      <c r="M59" s="43">
        <f t="shared" si="30"/>
        <v>83.3</v>
      </c>
      <c r="N59" s="43">
        <f t="shared" si="30"/>
        <v>83.3</v>
      </c>
      <c r="O59" s="43">
        <f t="shared" si="30"/>
        <v>36.700000000000003</v>
      </c>
      <c r="P59" s="54">
        <f t="shared" si="30"/>
        <v>89.7</v>
      </c>
      <c r="S59" s="29" t="s">
        <v>62</v>
      </c>
    </row>
    <row r="60" spans="1:20" x14ac:dyDescent="0.15">
      <c r="A60" s="67" t="s">
        <v>0</v>
      </c>
      <c r="B60" s="35" t="s">
        <v>20</v>
      </c>
      <c r="C60" s="39">
        <v>30</v>
      </c>
      <c r="D60" s="39">
        <v>31</v>
      </c>
      <c r="E60" s="39">
        <v>28</v>
      </c>
      <c r="F60" s="39">
        <v>30</v>
      </c>
      <c r="G60" s="39"/>
      <c r="H60" s="39">
        <v>30</v>
      </c>
      <c r="I60" s="39">
        <v>28</v>
      </c>
      <c r="J60" s="39">
        <v>28</v>
      </c>
      <c r="K60" s="39"/>
      <c r="L60" s="39">
        <v>31</v>
      </c>
      <c r="M60" s="39">
        <v>31</v>
      </c>
      <c r="N60" s="39">
        <v>30</v>
      </c>
      <c r="O60" s="39">
        <v>31</v>
      </c>
      <c r="P60" s="53">
        <f>SUM(C60:O60)</f>
        <v>328</v>
      </c>
      <c r="S60" s="47" t="s">
        <v>20</v>
      </c>
      <c r="T60" s="48">
        <f>T50+T55</f>
        <v>9917</v>
      </c>
    </row>
    <row r="61" spans="1:20" x14ac:dyDescent="0.15">
      <c r="A61" s="67" t="s">
        <v>26</v>
      </c>
      <c r="B61" s="35" t="s">
        <v>22</v>
      </c>
      <c r="C61" s="39">
        <v>26</v>
      </c>
      <c r="D61" s="39">
        <v>28</v>
      </c>
      <c r="E61" s="39">
        <v>26</v>
      </c>
      <c r="F61" s="39">
        <v>30</v>
      </c>
      <c r="G61" s="39"/>
      <c r="H61" s="39">
        <v>30</v>
      </c>
      <c r="I61" s="39">
        <v>28</v>
      </c>
      <c r="J61" s="39">
        <v>28</v>
      </c>
      <c r="K61" s="39"/>
      <c r="L61" s="39">
        <v>27</v>
      </c>
      <c r="M61" s="39">
        <v>27</v>
      </c>
      <c r="N61" s="39">
        <v>27</v>
      </c>
      <c r="O61" s="39">
        <v>8</v>
      </c>
      <c r="P61" s="51">
        <f>SUM(C61:O61)</f>
        <v>285</v>
      </c>
      <c r="S61" s="47" t="s">
        <v>22</v>
      </c>
      <c r="T61" s="48">
        <f>T51+T56</f>
        <v>8573</v>
      </c>
    </row>
    <row r="62" spans="1:20" x14ac:dyDescent="0.15">
      <c r="A62" s="68" t="s">
        <v>0</v>
      </c>
      <c r="B62" s="42" t="s">
        <v>23</v>
      </c>
      <c r="C62" s="43">
        <f t="shared" ref="C62:P62" si="31">ROUND(C61/C60,3)*100</f>
        <v>86.7</v>
      </c>
      <c r="D62" s="43">
        <f t="shared" si="31"/>
        <v>90.3</v>
      </c>
      <c r="E62" s="43">
        <f t="shared" si="31"/>
        <v>92.9</v>
      </c>
      <c r="F62" s="43">
        <f t="shared" si="31"/>
        <v>100</v>
      </c>
      <c r="G62" s="43" t="e">
        <f t="shared" si="31"/>
        <v>#DIV/0!</v>
      </c>
      <c r="H62" s="43">
        <f t="shared" si="31"/>
        <v>100</v>
      </c>
      <c r="I62" s="43">
        <f t="shared" si="31"/>
        <v>100</v>
      </c>
      <c r="J62" s="43">
        <f t="shared" si="31"/>
        <v>100</v>
      </c>
      <c r="K62" s="43" t="e">
        <f t="shared" si="31"/>
        <v>#DIV/0!</v>
      </c>
      <c r="L62" s="54">
        <f t="shared" si="31"/>
        <v>87.1</v>
      </c>
      <c r="M62" s="43">
        <f t="shared" si="31"/>
        <v>87.1</v>
      </c>
      <c r="N62" s="43">
        <f t="shared" si="31"/>
        <v>90</v>
      </c>
      <c r="O62" s="43">
        <f t="shared" si="31"/>
        <v>25.8</v>
      </c>
      <c r="P62" s="54">
        <f t="shared" si="31"/>
        <v>86.9</v>
      </c>
      <c r="S62" s="47" t="s">
        <v>23</v>
      </c>
      <c r="T62" s="76">
        <f>ROUND(T61/T60,3)*100</f>
        <v>86.4</v>
      </c>
    </row>
    <row r="63" spans="1:20" x14ac:dyDescent="0.15">
      <c r="A63" s="67" t="s">
        <v>0</v>
      </c>
      <c r="B63" s="35" t="s">
        <v>20</v>
      </c>
      <c r="C63" s="39">
        <v>31</v>
      </c>
      <c r="D63" s="39">
        <v>31</v>
      </c>
      <c r="E63" s="39">
        <v>30</v>
      </c>
      <c r="F63" s="39">
        <v>26</v>
      </c>
      <c r="G63" s="39"/>
      <c r="H63" s="39">
        <v>27</v>
      </c>
      <c r="I63" s="39">
        <v>30</v>
      </c>
      <c r="J63" s="39">
        <v>23</v>
      </c>
      <c r="K63" s="39"/>
      <c r="L63" s="39">
        <v>30</v>
      </c>
      <c r="M63" s="39">
        <v>31</v>
      </c>
      <c r="N63" s="39">
        <v>31</v>
      </c>
      <c r="O63" s="39">
        <v>31</v>
      </c>
      <c r="P63" s="53">
        <f>SUM(C63:O63)</f>
        <v>321</v>
      </c>
    </row>
    <row r="64" spans="1:20" x14ac:dyDescent="0.15">
      <c r="A64" s="67" t="s">
        <v>27</v>
      </c>
      <c r="B64" s="35" t="s">
        <v>22</v>
      </c>
      <c r="C64" s="39">
        <v>26</v>
      </c>
      <c r="D64" s="39">
        <v>27</v>
      </c>
      <c r="E64" s="39">
        <v>28</v>
      </c>
      <c r="F64" s="39">
        <v>26</v>
      </c>
      <c r="G64" s="39"/>
      <c r="H64" s="39">
        <v>27</v>
      </c>
      <c r="I64" s="39">
        <v>30</v>
      </c>
      <c r="J64" s="39">
        <v>23</v>
      </c>
      <c r="K64" s="39"/>
      <c r="L64" s="39">
        <v>26</v>
      </c>
      <c r="M64" s="39">
        <v>27</v>
      </c>
      <c r="N64" s="39">
        <v>26</v>
      </c>
      <c r="O64" s="39">
        <v>14</v>
      </c>
      <c r="P64" s="51">
        <f>SUM(C64:O64)</f>
        <v>280</v>
      </c>
    </row>
    <row r="65" spans="1:16" x14ac:dyDescent="0.15">
      <c r="A65" s="68" t="s">
        <v>0</v>
      </c>
      <c r="B65" s="42" t="s">
        <v>23</v>
      </c>
      <c r="C65" s="43">
        <f t="shared" ref="C65:P65" si="32">ROUND(C64/C63,3)*100</f>
        <v>83.899999999999991</v>
      </c>
      <c r="D65" s="43">
        <f t="shared" si="32"/>
        <v>87.1</v>
      </c>
      <c r="E65" s="43">
        <f t="shared" si="32"/>
        <v>93.300000000000011</v>
      </c>
      <c r="F65" s="43">
        <f t="shared" si="32"/>
        <v>100</v>
      </c>
      <c r="G65" s="43" t="e">
        <f t="shared" si="32"/>
        <v>#DIV/0!</v>
      </c>
      <c r="H65" s="43">
        <f t="shared" si="32"/>
        <v>100</v>
      </c>
      <c r="I65" s="43">
        <f t="shared" si="32"/>
        <v>100</v>
      </c>
      <c r="J65" s="43">
        <f t="shared" si="32"/>
        <v>100</v>
      </c>
      <c r="K65" s="43" t="e">
        <f t="shared" si="32"/>
        <v>#DIV/0!</v>
      </c>
      <c r="L65" s="54">
        <f t="shared" si="32"/>
        <v>86.7</v>
      </c>
      <c r="M65" s="54">
        <f t="shared" si="32"/>
        <v>87.1</v>
      </c>
      <c r="N65" s="43">
        <f t="shared" si="32"/>
        <v>83.899999999999991</v>
      </c>
      <c r="O65" s="43">
        <f t="shared" si="32"/>
        <v>45.2</v>
      </c>
      <c r="P65" s="54">
        <f t="shared" si="32"/>
        <v>87.2</v>
      </c>
    </row>
    <row r="66" spans="1:16" x14ac:dyDescent="0.15">
      <c r="A66" s="67" t="s">
        <v>0</v>
      </c>
      <c r="B66" s="35" t="s">
        <v>20</v>
      </c>
      <c r="C66" s="39">
        <v>26</v>
      </c>
      <c r="D66" s="39">
        <v>27</v>
      </c>
      <c r="E66" s="39">
        <v>25</v>
      </c>
      <c r="F66" s="39">
        <v>25</v>
      </c>
      <c r="G66" s="39"/>
      <c r="H66" s="39">
        <v>23</v>
      </c>
      <c r="I66" s="39">
        <v>24</v>
      </c>
      <c r="J66" s="39">
        <v>24</v>
      </c>
      <c r="K66" s="39"/>
      <c r="L66" s="39">
        <v>24</v>
      </c>
      <c r="M66" s="39">
        <v>26</v>
      </c>
      <c r="N66" s="39">
        <v>27</v>
      </c>
      <c r="O66" s="39">
        <v>24</v>
      </c>
      <c r="P66" s="53">
        <f>SUM(C66:O66)</f>
        <v>275</v>
      </c>
    </row>
    <row r="67" spans="1:16" x14ac:dyDescent="0.15">
      <c r="A67" s="67" t="s">
        <v>28</v>
      </c>
      <c r="B67" s="35" t="s">
        <v>22</v>
      </c>
      <c r="C67" s="39">
        <v>22</v>
      </c>
      <c r="D67" s="39">
        <v>24</v>
      </c>
      <c r="E67" s="39">
        <v>23</v>
      </c>
      <c r="F67" s="39">
        <v>25</v>
      </c>
      <c r="G67" s="39"/>
      <c r="H67" s="39">
        <v>23</v>
      </c>
      <c r="I67" s="39">
        <v>24</v>
      </c>
      <c r="J67" s="39">
        <v>24</v>
      </c>
      <c r="K67" s="39"/>
      <c r="L67" s="39">
        <v>19</v>
      </c>
      <c r="M67" s="39">
        <v>21</v>
      </c>
      <c r="N67" s="39">
        <v>23</v>
      </c>
      <c r="O67" s="39">
        <v>8</v>
      </c>
      <c r="P67" s="51">
        <f>SUM(C67:O67)</f>
        <v>236</v>
      </c>
    </row>
    <row r="68" spans="1:16" x14ac:dyDescent="0.15">
      <c r="A68" s="68" t="s">
        <v>0</v>
      </c>
      <c r="B68" s="42" t="s">
        <v>23</v>
      </c>
      <c r="C68" s="43">
        <f t="shared" ref="C68:P68" si="33">ROUND(C67/C66,3)*100</f>
        <v>84.6</v>
      </c>
      <c r="D68" s="43">
        <f t="shared" si="33"/>
        <v>88.9</v>
      </c>
      <c r="E68" s="43">
        <f t="shared" si="33"/>
        <v>92</v>
      </c>
      <c r="F68" s="43">
        <f t="shared" si="33"/>
        <v>100</v>
      </c>
      <c r="G68" s="43" t="e">
        <f t="shared" si="33"/>
        <v>#DIV/0!</v>
      </c>
      <c r="H68" s="43">
        <f t="shared" si="33"/>
        <v>100</v>
      </c>
      <c r="I68" s="43">
        <f t="shared" si="33"/>
        <v>100</v>
      </c>
      <c r="J68" s="43">
        <f t="shared" si="33"/>
        <v>100</v>
      </c>
      <c r="K68" s="43" t="e">
        <f t="shared" si="33"/>
        <v>#DIV/0!</v>
      </c>
      <c r="L68" s="54">
        <f t="shared" si="33"/>
        <v>79.2</v>
      </c>
      <c r="M68" s="43">
        <f t="shared" si="33"/>
        <v>80.800000000000011</v>
      </c>
      <c r="N68" s="43">
        <f t="shared" si="33"/>
        <v>85.2</v>
      </c>
      <c r="O68" s="43">
        <f t="shared" si="33"/>
        <v>33.300000000000004</v>
      </c>
      <c r="P68" s="54">
        <f t="shared" si="33"/>
        <v>85.8</v>
      </c>
    </row>
    <row r="69" spans="1:16" x14ac:dyDescent="0.15">
      <c r="A69" s="67" t="s">
        <v>0</v>
      </c>
      <c r="B69" s="35" t="s">
        <v>20</v>
      </c>
      <c r="C69" s="39">
        <v>27</v>
      </c>
      <c r="D69" s="39">
        <v>31</v>
      </c>
      <c r="E69" s="39">
        <v>24</v>
      </c>
      <c r="F69" s="39">
        <v>28</v>
      </c>
      <c r="G69" s="39"/>
      <c r="H69" s="39">
        <v>27</v>
      </c>
      <c r="I69" s="39">
        <v>29</v>
      </c>
      <c r="J69" s="39">
        <v>26</v>
      </c>
      <c r="K69" s="39"/>
      <c r="L69" s="39">
        <v>28</v>
      </c>
      <c r="M69" s="39">
        <v>30</v>
      </c>
      <c r="N69" s="39">
        <v>26</v>
      </c>
      <c r="O69" s="39">
        <v>26</v>
      </c>
      <c r="P69" s="53">
        <f>SUM(C69:O69)</f>
        <v>302</v>
      </c>
    </row>
    <row r="70" spans="1:16" x14ac:dyDescent="0.15">
      <c r="A70" s="67" t="s">
        <v>29</v>
      </c>
      <c r="B70" s="35" t="s">
        <v>22</v>
      </c>
      <c r="C70" s="39">
        <v>24</v>
      </c>
      <c r="D70" s="39">
        <v>27</v>
      </c>
      <c r="E70" s="39">
        <v>24</v>
      </c>
      <c r="F70" s="39">
        <v>25</v>
      </c>
      <c r="G70" s="39"/>
      <c r="H70" s="39">
        <v>27</v>
      </c>
      <c r="I70" s="39">
        <v>26</v>
      </c>
      <c r="J70" s="39">
        <v>26</v>
      </c>
      <c r="K70" s="39"/>
      <c r="L70" s="39">
        <v>19</v>
      </c>
      <c r="M70" s="39">
        <v>26</v>
      </c>
      <c r="N70" s="39">
        <v>21</v>
      </c>
      <c r="O70" s="39">
        <v>10</v>
      </c>
      <c r="P70" s="51">
        <f>SUM(C70:O70)</f>
        <v>255</v>
      </c>
    </row>
    <row r="71" spans="1:16" x14ac:dyDescent="0.15">
      <c r="A71" s="68" t="s">
        <v>0</v>
      </c>
      <c r="B71" s="42" t="s">
        <v>23</v>
      </c>
      <c r="C71" s="43">
        <f>ROUND(C70/C69,3)*100</f>
        <v>88.9</v>
      </c>
      <c r="D71" s="43">
        <f>ROUND(D70/D69,3)*100</f>
        <v>87.1</v>
      </c>
      <c r="E71" s="43">
        <f>ROUND(E70/E69,3)*100</f>
        <v>100</v>
      </c>
      <c r="F71" s="43">
        <f>ROUND(F70/F69,3)*100</f>
        <v>89.3</v>
      </c>
      <c r="G71" s="43">
        <f>ROUND(F70/F69,3)*100</f>
        <v>89.3</v>
      </c>
      <c r="H71" s="43">
        <f t="shared" ref="H71:P71" si="34">ROUND(H70/H69,3)*100</f>
        <v>100</v>
      </c>
      <c r="I71" s="43">
        <f t="shared" si="34"/>
        <v>89.7</v>
      </c>
      <c r="J71" s="43">
        <f t="shared" si="34"/>
        <v>100</v>
      </c>
      <c r="K71" s="43" t="e">
        <f t="shared" si="34"/>
        <v>#DIV/0!</v>
      </c>
      <c r="L71" s="54">
        <f t="shared" si="34"/>
        <v>67.900000000000006</v>
      </c>
      <c r="M71" s="43">
        <f t="shared" si="34"/>
        <v>86.7</v>
      </c>
      <c r="N71" s="43">
        <f t="shared" si="34"/>
        <v>80.800000000000011</v>
      </c>
      <c r="O71" s="43">
        <f t="shared" si="34"/>
        <v>38.5</v>
      </c>
      <c r="P71" s="54">
        <f t="shared" si="34"/>
        <v>84.399999999999991</v>
      </c>
    </row>
    <row r="72" spans="1:16" x14ac:dyDescent="0.15">
      <c r="A72" s="67" t="s">
        <v>0</v>
      </c>
      <c r="B72" s="35" t="s">
        <v>20</v>
      </c>
      <c r="C72" s="39">
        <v>28</v>
      </c>
      <c r="D72" s="39">
        <v>30</v>
      </c>
      <c r="E72" s="39">
        <v>28</v>
      </c>
      <c r="F72" s="39">
        <v>29</v>
      </c>
      <c r="G72" s="39"/>
      <c r="H72" s="39">
        <v>29</v>
      </c>
      <c r="I72" s="39">
        <v>27</v>
      </c>
      <c r="J72" s="39">
        <v>26</v>
      </c>
      <c r="K72" s="39"/>
      <c r="L72" s="39">
        <v>29</v>
      </c>
      <c r="M72" s="39">
        <v>28</v>
      </c>
      <c r="N72" s="39">
        <v>29</v>
      </c>
      <c r="O72" s="39">
        <v>30</v>
      </c>
      <c r="P72" s="53">
        <f>SUM(C72:O72)</f>
        <v>313</v>
      </c>
    </row>
    <row r="73" spans="1:16" x14ac:dyDescent="0.15">
      <c r="A73" s="67" t="s">
        <v>30</v>
      </c>
      <c r="B73" s="35" t="s">
        <v>22</v>
      </c>
      <c r="C73" s="39">
        <v>24</v>
      </c>
      <c r="D73" s="39">
        <v>30</v>
      </c>
      <c r="E73" s="39">
        <v>26</v>
      </c>
      <c r="F73" s="39">
        <v>24</v>
      </c>
      <c r="G73" s="39"/>
      <c r="H73" s="39">
        <v>27</v>
      </c>
      <c r="I73" s="39">
        <v>25</v>
      </c>
      <c r="J73" s="39">
        <v>25</v>
      </c>
      <c r="K73" s="39"/>
      <c r="L73" s="39">
        <v>21</v>
      </c>
      <c r="M73" s="39">
        <v>24</v>
      </c>
      <c r="N73" s="39">
        <v>26</v>
      </c>
      <c r="O73" s="39">
        <v>14</v>
      </c>
      <c r="P73" s="51">
        <f>SUM(C73:O73)</f>
        <v>266</v>
      </c>
    </row>
    <row r="74" spans="1:16" x14ac:dyDescent="0.15">
      <c r="A74" s="68" t="s">
        <v>0</v>
      </c>
      <c r="B74" s="42" t="s">
        <v>23</v>
      </c>
      <c r="C74" s="43">
        <f t="shared" ref="C74:P74" si="35">ROUND(C73/C72,3)*100</f>
        <v>85.7</v>
      </c>
      <c r="D74" s="43">
        <f t="shared" si="35"/>
        <v>100</v>
      </c>
      <c r="E74" s="43">
        <f t="shared" si="35"/>
        <v>92.9</v>
      </c>
      <c r="F74" s="43">
        <f t="shared" si="35"/>
        <v>82.8</v>
      </c>
      <c r="G74" s="43" t="e">
        <f t="shared" si="35"/>
        <v>#DIV/0!</v>
      </c>
      <c r="H74" s="43">
        <f t="shared" si="35"/>
        <v>93.100000000000009</v>
      </c>
      <c r="I74" s="43">
        <f t="shared" si="35"/>
        <v>92.600000000000009</v>
      </c>
      <c r="J74" s="43">
        <f t="shared" si="35"/>
        <v>96.2</v>
      </c>
      <c r="K74" s="43" t="e">
        <f t="shared" si="35"/>
        <v>#DIV/0!</v>
      </c>
      <c r="L74" s="54">
        <f t="shared" si="35"/>
        <v>72.399999999999991</v>
      </c>
      <c r="M74" s="43">
        <f t="shared" si="35"/>
        <v>85.7</v>
      </c>
      <c r="N74" s="43">
        <f t="shared" si="35"/>
        <v>89.7</v>
      </c>
      <c r="O74" s="43">
        <f t="shared" si="35"/>
        <v>46.7</v>
      </c>
      <c r="P74" s="54">
        <f t="shared" si="35"/>
        <v>85</v>
      </c>
    </row>
    <row r="75" spans="1:16" x14ac:dyDescent="0.15">
      <c r="A75" s="67" t="s">
        <v>0</v>
      </c>
      <c r="B75" s="35" t="s">
        <v>20</v>
      </c>
      <c r="C75" s="39">
        <v>28</v>
      </c>
      <c r="D75" s="39">
        <v>28</v>
      </c>
      <c r="E75" s="39">
        <v>27</v>
      </c>
      <c r="F75" s="39">
        <v>27</v>
      </c>
      <c r="G75" s="39"/>
      <c r="H75" s="39">
        <v>28</v>
      </c>
      <c r="I75" s="39">
        <v>28</v>
      </c>
      <c r="J75" s="39">
        <v>26</v>
      </c>
      <c r="K75" s="39"/>
      <c r="L75" s="39">
        <v>28</v>
      </c>
      <c r="M75" s="39">
        <v>28</v>
      </c>
      <c r="N75" s="39">
        <v>28</v>
      </c>
      <c r="O75" s="39">
        <v>28</v>
      </c>
      <c r="P75" s="53">
        <f>SUM(C75:O75)</f>
        <v>304</v>
      </c>
    </row>
    <row r="76" spans="1:16" x14ac:dyDescent="0.15">
      <c r="A76" s="67" t="s">
        <v>31</v>
      </c>
      <c r="B76" s="35" t="s">
        <v>22</v>
      </c>
      <c r="C76" s="39">
        <v>24</v>
      </c>
      <c r="D76" s="39">
        <v>28</v>
      </c>
      <c r="E76" s="39">
        <v>25</v>
      </c>
      <c r="F76" s="39">
        <v>23</v>
      </c>
      <c r="G76" s="39"/>
      <c r="H76" s="39">
        <v>25</v>
      </c>
      <c r="I76" s="39">
        <v>22</v>
      </c>
      <c r="J76" s="39">
        <v>26</v>
      </c>
      <c r="K76" s="39"/>
      <c r="L76" s="39">
        <v>22</v>
      </c>
      <c r="M76" s="39">
        <v>24</v>
      </c>
      <c r="N76" s="39">
        <v>24</v>
      </c>
      <c r="O76" s="39">
        <v>12</v>
      </c>
      <c r="P76" s="51">
        <f>SUM(C76:O76)</f>
        <v>255</v>
      </c>
    </row>
    <row r="77" spans="1:16" x14ac:dyDescent="0.15">
      <c r="A77" s="68" t="s">
        <v>0</v>
      </c>
      <c r="B77" s="42" t="s">
        <v>23</v>
      </c>
      <c r="C77" s="43">
        <f t="shared" ref="C77:P77" si="36">ROUND(C76/C75,3)*100</f>
        <v>85.7</v>
      </c>
      <c r="D77" s="43">
        <f t="shared" si="36"/>
        <v>100</v>
      </c>
      <c r="E77" s="43">
        <f t="shared" si="36"/>
        <v>92.600000000000009</v>
      </c>
      <c r="F77" s="43">
        <f t="shared" si="36"/>
        <v>85.2</v>
      </c>
      <c r="G77" s="43" t="e">
        <f t="shared" si="36"/>
        <v>#DIV/0!</v>
      </c>
      <c r="H77" s="43">
        <f t="shared" si="36"/>
        <v>89.3</v>
      </c>
      <c r="I77" s="43">
        <f t="shared" si="36"/>
        <v>78.600000000000009</v>
      </c>
      <c r="J77" s="43">
        <f t="shared" si="36"/>
        <v>100</v>
      </c>
      <c r="K77" s="43" t="e">
        <f t="shared" si="36"/>
        <v>#DIV/0!</v>
      </c>
      <c r="L77" s="54">
        <f t="shared" si="36"/>
        <v>78.600000000000009</v>
      </c>
      <c r="M77" s="43">
        <f t="shared" si="36"/>
        <v>85.7</v>
      </c>
      <c r="N77" s="43">
        <f t="shared" si="36"/>
        <v>85.7</v>
      </c>
      <c r="O77" s="43">
        <f t="shared" si="36"/>
        <v>42.9</v>
      </c>
      <c r="P77" s="54">
        <f t="shared" si="36"/>
        <v>83.899999999999991</v>
      </c>
    </row>
    <row r="78" spans="1:16" x14ac:dyDescent="0.15">
      <c r="A78" s="67" t="s">
        <v>0</v>
      </c>
      <c r="B78" s="35" t="s">
        <v>20</v>
      </c>
      <c r="C78" s="39">
        <v>31</v>
      </c>
      <c r="D78" s="39">
        <v>31</v>
      </c>
      <c r="E78" s="39">
        <v>27</v>
      </c>
      <c r="F78" s="39">
        <v>29</v>
      </c>
      <c r="G78" s="39"/>
      <c r="H78" s="39">
        <v>31</v>
      </c>
      <c r="I78" s="39">
        <v>31</v>
      </c>
      <c r="J78" s="39">
        <v>30</v>
      </c>
      <c r="K78" s="39"/>
      <c r="L78" s="39">
        <v>31</v>
      </c>
      <c r="M78" s="39">
        <v>31</v>
      </c>
      <c r="N78" s="39">
        <v>31</v>
      </c>
      <c r="O78" s="39">
        <v>31</v>
      </c>
      <c r="P78" s="53">
        <f>SUM(C78:O78)</f>
        <v>334</v>
      </c>
    </row>
    <row r="79" spans="1:16" x14ac:dyDescent="0.15">
      <c r="A79" s="67" t="s">
        <v>32</v>
      </c>
      <c r="B79" s="35" t="s">
        <v>22</v>
      </c>
      <c r="C79" s="39">
        <v>8</v>
      </c>
      <c r="D79" s="39">
        <v>23</v>
      </c>
      <c r="E79" s="39">
        <v>25</v>
      </c>
      <c r="F79" s="39">
        <v>11</v>
      </c>
      <c r="G79" s="39"/>
      <c r="H79" s="39">
        <v>21</v>
      </c>
      <c r="I79" s="39">
        <v>20</v>
      </c>
      <c r="J79" s="39">
        <v>26</v>
      </c>
      <c r="K79" s="39"/>
      <c r="L79" s="39">
        <v>16</v>
      </c>
      <c r="M79" s="39">
        <v>20</v>
      </c>
      <c r="N79" s="39">
        <v>18</v>
      </c>
      <c r="O79" s="39">
        <v>7</v>
      </c>
      <c r="P79" s="51">
        <f>SUM(C79:O79)</f>
        <v>195</v>
      </c>
    </row>
    <row r="80" spans="1:16" x14ac:dyDescent="0.15">
      <c r="A80" s="68" t="s">
        <v>0</v>
      </c>
      <c r="B80" s="42" t="s">
        <v>23</v>
      </c>
      <c r="C80" s="43">
        <f t="shared" ref="C80:P80" si="37">ROUND(C79/C78,3)*100</f>
        <v>25.8</v>
      </c>
      <c r="D80" s="43">
        <f t="shared" si="37"/>
        <v>74.2</v>
      </c>
      <c r="E80" s="43">
        <f t="shared" si="37"/>
        <v>92.600000000000009</v>
      </c>
      <c r="F80" s="43">
        <f t="shared" si="37"/>
        <v>37.9</v>
      </c>
      <c r="G80" s="43" t="e">
        <f t="shared" si="37"/>
        <v>#DIV/0!</v>
      </c>
      <c r="H80" s="43">
        <f t="shared" si="37"/>
        <v>67.7</v>
      </c>
      <c r="I80" s="43">
        <f t="shared" si="37"/>
        <v>64.5</v>
      </c>
      <c r="J80" s="43">
        <f t="shared" si="37"/>
        <v>86.7</v>
      </c>
      <c r="K80" s="43" t="e">
        <f t="shared" si="37"/>
        <v>#DIV/0!</v>
      </c>
      <c r="L80" s="54">
        <f t="shared" si="37"/>
        <v>51.6</v>
      </c>
      <c r="M80" s="43">
        <f t="shared" si="37"/>
        <v>64.5</v>
      </c>
      <c r="N80" s="43">
        <f t="shared" si="37"/>
        <v>58.099999999999994</v>
      </c>
      <c r="O80" s="43">
        <f t="shared" si="37"/>
        <v>22.6</v>
      </c>
      <c r="P80" s="54">
        <f t="shared" si="37"/>
        <v>58.4</v>
      </c>
    </row>
    <row r="81" spans="1:16" x14ac:dyDescent="0.15">
      <c r="A81" s="102" t="s">
        <v>0</v>
      </c>
      <c r="B81" s="103" t="s">
        <v>20</v>
      </c>
      <c r="C81" s="39">
        <v>28</v>
      </c>
      <c r="D81" s="39">
        <v>28</v>
      </c>
      <c r="E81" s="39">
        <v>27</v>
      </c>
      <c r="F81" s="39">
        <v>27</v>
      </c>
      <c r="G81" s="39"/>
      <c r="H81" s="39">
        <v>28</v>
      </c>
      <c r="I81" s="39">
        <v>28</v>
      </c>
      <c r="J81" s="39">
        <v>26</v>
      </c>
      <c r="K81" s="39"/>
      <c r="L81" s="39">
        <v>28</v>
      </c>
      <c r="M81" s="39">
        <v>28</v>
      </c>
      <c r="N81" s="39">
        <v>28</v>
      </c>
      <c r="O81" s="39">
        <v>28</v>
      </c>
      <c r="P81" s="106">
        <f>SUM(C81:O81)</f>
        <v>304</v>
      </c>
    </row>
    <row r="82" spans="1:16" x14ac:dyDescent="0.15">
      <c r="A82" s="102" t="s">
        <v>33</v>
      </c>
      <c r="B82" s="103" t="s">
        <v>22</v>
      </c>
      <c r="C82" s="39">
        <v>4</v>
      </c>
      <c r="D82" s="39">
        <v>21</v>
      </c>
      <c r="E82" s="39">
        <v>25</v>
      </c>
      <c r="F82" s="39">
        <v>11</v>
      </c>
      <c r="G82" s="39"/>
      <c r="H82" s="39">
        <v>22</v>
      </c>
      <c r="I82" s="39">
        <v>20</v>
      </c>
      <c r="J82" s="39">
        <v>26</v>
      </c>
      <c r="K82" s="39"/>
      <c r="L82" s="39">
        <v>16</v>
      </c>
      <c r="M82" s="39">
        <v>22</v>
      </c>
      <c r="N82" s="39">
        <v>20</v>
      </c>
      <c r="O82" s="39">
        <v>8</v>
      </c>
      <c r="P82" s="107">
        <f>SUM(C82:O82)</f>
        <v>195</v>
      </c>
    </row>
    <row r="83" spans="1:16" x14ac:dyDescent="0.15">
      <c r="A83" s="104" t="s">
        <v>0</v>
      </c>
      <c r="B83" s="105" t="s">
        <v>23</v>
      </c>
      <c r="C83" s="60">
        <f t="shared" ref="C83:P83" si="38">ROUND(C82/C81,3)*100</f>
        <v>14.299999999999999</v>
      </c>
      <c r="D83" s="60">
        <f t="shared" si="38"/>
        <v>75</v>
      </c>
      <c r="E83" s="60">
        <f t="shared" si="38"/>
        <v>92.600000000000009</v>
      </c>
      <c r="F83" s="60">
        <f t="shared" si="38"/>
        <v>40.699999999999996</v>
      </c>
      <c r="G83" s="60" t="e">
        <f t="shared" si="38"/>
        <v>#DIV/0!</v>
      </c>
      <c r="H83" s="60">
        <f t="shared" si="38"/>
        <v>78.600000000000009</v>
      </c>
      <c r="I83" s="60">
        <f t="shared" si="38"/>
        <v>71.399999999999991</v>
      </c>
      <c r="J83" s="60">
        <f t="shared" si="38"/>
        <v>100</v>
      </c>
      <c r="K83" s="60" t="e">
        <f t="shared" si="38"/>
        <v>#DIV/0!</v>
      </c>
      <c r="L83" s="60">
        <f t="shared" si="38"/>
        <v>57.099999999999994</v>
      </c>
      <c r="M83" s="60">
        <f t="shared" si="38"/>
        <v>78.600000000000009</v>
      </c>
      <c r="N83" s="60">
        <f t="shared" si="38"/>
        <v>71.399999999999991</v>
      </c>
      <c r="O83" s="60">
        <f t="shared" si="38"/>
        <v>28.599999999999998</v>
      </c>
      <c r="P83" s="108">
        <f t="shared" si="38"/>
        <v>64.099999999999994</v>
      </c>
    </row>
    <row r="84" spans="1:16" x14ac:dyDescent="0.15">
      <c r="A84" s="102" t="s">
        <v>0</v>
      </c>
      <c r="B84" s="103" t="s">
        <v>20</v>
      </c>
      <c r="C84" s="39">
        <v>31</v>
      </c>
      <c r="D84" s="39">
        <v>31</v>
      </c>
      <c r="E84" s="39">
        <v>30</v>
      </c>
      <c r="F84" s="39">
        <v>30</v>
      </c>
      <c r="G84" s="39"/>
      <c r="H84" s="39">
        <v>31</v>
      </c>
      <c r="I84" s="39">
        <v>31</v>
      </c>
      <c r="J84" s="39">
        <v>29</v>
      </c>
      <c r="K84" s="39"/>
      <c r="L84" s="39">
        <v>29</v>
      </c>
      <c r="M84" s="39">
        <v>31</v>
      </c>
      <c r="N84" s="39">
        <v>31</v>
      </c>
      <c r="O84" s="39">
        <v>31</v>
      </c>
      <c r="P84" s="106">
        <f>SUM(C84:O84)</f>
        <v>335</v>
      </c>
    </row>
    <row r="85" spans="1:16" x14ac:dyDescent="0.15">
      <c r="A85" s="102" t="s">
        <v>34</v>
      </c>
      <c r="B85" s="103" t="s">
        <v>22</v>
      </c>
      <c r="C85" s="39">
        <v>8</v>
      </c>
      <c r="D85" s="39">
        <v>25</v>
      </c>
      <c r="E85" s="39">
        <v>26</v>
      </c>
      <c r="F85" s="39">
        <v>11</v>
      </c>
      <c r="G85" s="39"/>
      <c r="H85" s="39">
        <v>26</v>
      </c>
      <c r="I85" s="39">
        <v>20</v>
      </c>
      <c r="J85" s="39">
        <v>29</v>
      </c>
      <c r="K85" s="39"/>
      <c r="L85" s="39">
        <v>15</v>
      </c>
      <c r="M85" s="39">
        <v>26</v>
      </c>
      <c r="N85" s="39">
        <v>22</v>
      </c>
      <c r="O85" s="39">
        <v>12</v>
      </c>
      <c r="P85" s="107">
        <f>SUM(C85:O85)</f>
        <v>220</v>
      </c>
    </row>
    <row r="86" spans="1:16" x14ac:dyDescent="0.15">
      <c r="A86" s="104" t="s">
        <v>0</v>
      </c>
      <c r="B86" s="105" t="s">
        <v>23</v>
      </c>
      <c r="C86" s="60">
        <f t="shared" ref="C86:P86" si="39">ROUND(C85/C84,3)*100</f>
        <v>25.8</v>
      </c>
      <c r="D86" s="60">
        <f t="shared" si="39"/>
        <v>80.600000000000009</v>
      </c>
      <c r="E86" s="60">
        <f t="shared" si="39"/>
        <v>86.7</v>
      </c>
      <c r="F86" s="60">
        <f t="shared" si="39"/>
        <v>36.700000000000003</v>
      </c>
      <c r="G86" s="60" t="e">
        <f t="shared" si="39"/>
        <v>#DIV/0!</v>
      </c>
      <c r="H86" s="60">
        <f t="shared" si="39"/>
        <v>83.899999999999991</v>
      </c>
      <c r="I86" s="60">
        <f t="shared" si="39"/>
        <v>64.5</v>
      </c>
      <c r="J86" s="60">
        <f t="shared" si="39"/>
        <v>100</v>
      </c>
      <c r="K86" s="60" t="e">
        <f t="shared" si="39"/>
        <v>#DIV/0!</v>
      </c>
      <c r="L86" s="60">
        <f t="shared" si="39"/>
        <v>51.7</v>
      </c>
      <c r="M86" s="60">
        <f t="shared" si="39"/>
        <v>83.899999999999991</v>
      </c>
      <c r="N86" s="60">
        <f t="shared" si="39"/>
        <v>71</v>
      </c>
      <c r="O86" s="60">
        <f t="shared" si="39"/>
        <v>38.700000000000003</v>
      </c>
      <c r="P86" s="108">
        <f t="shared" si="39"/>
        <v>65.7</v>
      </c>
    </row>
    <row r="87" spans="1:16" x14ac:dyDescent="0.15">
      <c r="A87" s="67" t="s">
        <v>0</v>
      </c>
      <c r="B87" s="35" t="s">
        <v>20</v>
      </c>
      <c r="C87" s="100">
        <f>C51+C54+C57+C60+C63+C66+C69+C72+C75+C78+C81+C84</f>
        <v>349</v>
      </c>
      <c r="D87" s="100">
        <f t="shared" ref="D87:O88" si="40">D51+D54+D57+D60+D63+D66+D69+D72+D75+D78+D81+D84</f>
        <v>358</v>
      </c>
      <c r="E87" s="100">
        <f t="shared" si="40"/>
        <v>333</v>
      </c>
      <c r="F87" s="100">
        <f t="shared" si="40"/>
        <v>339</v>
      </c>
      <c r="G87" s="100">
        <f t="shared" si="40"/>
        <v>0</v>
      </c>
      <c r="H87" s="100">
        <f t="shared" si="40"/>
        <v>345</v>
      </c>
      <c r="I87" s="100">
        <f t="shared" si="40"/>
        <v>343</v>
      </c>
      <c r="J87" s="100">
        <f t="shared" si="40"/>
        <v>323</v>
      </c>
      <c r="K87" s="100">
        <f t="shared" si="40"/>
        <v>59</v>
      </c>
      <c r="L87" s="100">
        <f t="shared" si="40"/>
        <v>347</v>
      </c>
      <c r="M87" s="100">
        <f t="shared" si="40"/>
        <v>355</v>
      </c>
      <c r="N87" s="100">
        <f t="shared" si="40"/>
        <v>352</v>
      </c>
      <c r="O87" s="100">
        <f t="shared" si="40"/>
        <v>351</v>
      </c>
      <c r="P87" s="53">
        <f>P51+P54+P57+P60+P63+P66+P69+P72+P75+P78+P81+P84</f>
        <v>3854</v>
      </c>
    </row>
    <row r="88" spans="1:16" x14ac:dyDescent="0.15">
      <c r="A88" s="67" t="s">
        <v>19</v>
      </c>
      <c r="B88" s="35" t="s">
        <v>22</v>
      </c>
      <c r="C88" s="40">
        <f>C52+C55+C58+C61+C64+C67+C70+C73+C76+C79+C82+C85</f>
        <v>246</v>
      </c>
      <c r="D88" s="40">
        <f t="shared" si="40"/>
        <v>322</v>
      </c>
      <c r="E88" s="40">
        <f t="shared" si="40"/>
        <v>315</v>
      </c>
      <c r="F88" s="40">
        <f t="shared" si="40"/>
        <v>267</v>
      </c>
      <c r="G88" s="40">
        <f t="shared" si="40"/>
        <v>0</v>
      </c>
      <c r="H88" s="40">
        <f t="shared" si="40"/>
        <v>319</v>
      </c>
      <c r="I88" s="40">
        <f t="shared" si="40"/>
        <v>300</v>
      </c>
      <c r="J88" s="40">
        <f t="shared" si="40"/>
        <v>317</v>
      </c>
      <c r="K88" s="40">
        <f t="shared" si="40"/>
        <v>59</v>
      </c>
      <c r="L88" s="40">
        <f t="shared" si="40"/>
        <v>249</v>
      </c>
      <c r="M88" s="40">
        <f t="shared" si="40"/>
        <v>289</v>
      </c>
      <c r="N88" s="40">
        <f t="shared" si="40"/>
        <v>283</v>
      </c>
      <c r="O88" s="40">
        <f t="shared" si="40"/>
        <v>117</v>
      </c>
      <c r="P88" s="51">
        <f>P52+P55+P58+P61+P64+P67+P70+P73+P76+P79+P82+P85</f>
        <v>3083</v>
      </c>
    </row>
    <row r="89" spans="1:16" x14ac:dyDescent="0.15">
      <c r="A89" s="68" t="s">
        <v>0</v>
      </c>
      <c r="B89" s="57" t="s">
        <v>23</v>
      </c>
      <c r="C89" s="60">
        <f>ROUND(C88/C87,3)*100</f>
        <v>70.5</v>
      </c>
      <c r="D89" s="60">
        <f t="shared" ref="D89:O89" si="41">ROUND(D88/D87,3)*100</f>
        <v>89.9</v>
      </c>
      <c r="E89" s="60">
        <f t="shared" si="41"/>
        <v>94.6</v>
      </c>
      <c r="F89" s="60">
        <f t="shared" si="41"/>
        <v>78.8</v>
      </c>
      <c r="G89" s="60" t="e">
        <f t="shared" si="41"/>
        <v>#DIV/0!</v>
      </c>
      <c r="H89" s="60">
        <f t="shared" si="41"/>
        <v>92.5</v>
      </c>
      <c r="I89" s="60">
        <f t="shared" si="41"/>
        <v>87.5</v>
      </c>
      <c r="J89" s="60">
        <f t="shared" si="41"/>
        <v>98.1</v>
      </c>
      <c r="K89" s="60">
        <f t="shared" si="41"/>
        <v>100</v>
      </c>
      <c r="L89" s="60">
        <f t="shared" si="41"/>
        <v>71.8</v>
      </c>
      <c r="M89" s="60">
        <f t="shared" si="41"/>
        <v>81.399999999999991</v>
      </c>
      <c r="N89" s="60">
        <f t="shared" si="41"/>
        <v>80.400000000000006</v>
      </c>
      <c r="O89" s="60">
        <f t="shared" si="41"/>
        <v>33.300000000000004</v>
      </c>
      <c r="P89" s="60">
        <f>ROUND(P88/P87,3)*100</f>
        <v>80</v>
      </c>
    </row>
    <row r="90" spans="1:16" x14ac:dyDescent="0.15"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</row>
    <row r="91" spans="1:16" x14ac:dyDescent="0.15">
      <c r="A91" s="23" t="s">
        <v>67</v>
      </c>
    </row>
  </sheetData>
  <mergeCells count="4">
    <mergeCell ref="C2:H2"/>
    <mergeCell ref="R2:U2"/>
    <mergeCell ref="C47:H47"/>
    <mergeCell ref="S48:T48"/>
  </mergeCells>
  <phoneticPr fontId="2"/>
  <pageMargins left="0.59055118110236227" right="0" top="0.59055118110236227" bottom="0.59055118110236227" header="0.31496062992125984" footer="0.31496062992125984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1"/>
  <sheetViews>
    <sheetView view="pageBreakPreview" zoomScaleNormal="100" workbookViewId="0">
      <pane xSplit="2" ySplit="5" topLeftCell="H6" activePane="bottomRight" state="frozen"/>
      <selection pane="topRight" activeCell="C1" sqref="C1"/>
      <selection pane="bottomLeft" activeCell="A6" sqref="A6"/>
      <selection pane="bottomRight" activeCell="U41" sqref="U41"/>
    </sheetView>
  </sheetViews>
  <sheetFormatPr defaultRowHeight="13.5" x14ac:dyDescent="0.15"/>
  <cols>
    <col min="1" max="1" width="6.625" style="23" customWidth="1"/>
    <col min="2" max="2" width="8.625" style="23" customWidth="1"/>
    <col min="3" max="9" width="6.625" style="23" customWidth="1"/>
    <col min="10" max="10" width="7.75" style="23" bestFit="1" customWidth="1"/>
    <col min="11" max="16" width="6.625" style="23" customWidth="1"/>
    <col min="17" max="17" width="9" style="23"/>
    <col min="18" max="18" width="6.625" style="23" customWidth="1"/>
    <col min="19" max="19" width="8.625" style="23" customWidth="1"/>
    <col min="20" max="25" width="6.625" style="23" customWidth="1"/>
    <col min="26" max="256" width="9" style="23"/>
    <col min="257" max="257" width="6.625" style="23" customWidth="1"/>
    <col min="258" max="258" width="8.625" style="23" customWidth="1"/>
    <col min="259" max="265" width="6.625" style="23" customWidth="1"/>
    <col min="266" max="266" width="7.75" style="23" bestFit="1" customWidth="1"/>
    <col min="267" max="272" width="6.625" style="23" customWidth="1"/>
    <col min="273" max="273" width="9" style="23"/>
    <col min="274" max="274" width="6.625" style="23" customWidth="1"/>
    <col min="275" max="275" width="8.625" style="23" customWidth="1"/>
    <col min="276" max="281" width="6.625" style="23" customWidth="1"/>
    <col min="282" max="512" width="9" style="23"/>
    <col min="513" max="513" width="6.625" style="23" customWidth="1"/>
    <col min="514" max="514" width="8.625" style="23" customWidth="1"/>
    <col min="515" max="521" width="6.625" style="23" customWidth="1"/>
    <col min="522" max="522" width="7.75" style="23" bestFit="1" customWidth="1"/>
    <col min="523" max="528" width="6.625" style="23" customWidth="1"/>
    <col min="529" max="529" width="9" style="23"/>
    <col min="530" max="530" width="6.625" style="23" customWidth="1"/>
    <col min="531" max="531" width="8.625" style="23" customWidth="1"/>
    <col min="532" max="537" width="6.625" style="23" customWidth="1"/>
    <col min="538" max="768" width="9" style="23"/>
    <col min="769" max="769" width="6.625" style="23" customWidth="1"/>
    <col min="770" max="770" width="8.625" style="23" customWidth="1"/>
    <col min="771" max="777" width="6.625" style="23" customWidth="1"/>
    <col min="778" max="778" width="7.75" style="23" bestFit="1" customWidth="1"/>
    <col min="779" max="784" width="6.625" style="23" customWidth="1"/>
    <col min="785" max="785" width="9" style="23"/>
    <col min="786" max="786" width="6.625" style="23" customWidth="1"/>
    <col min="787" max="787" width="8.625" style="23" customWidth="1"/>
    <col min="788" max="793" width="6.625" style="23" customWidth="1"/>
    <col min="794" max="1024" width="9" style="23"/>
    <col min="1025" max="1025" width="6.625" style="23" customWidth="1"/>
    <col min="1026" max="1026" width="8.625" style="23" customWidth="1"/>
    <col min="1027" max="1033" width="6.625" style="23" customWidth="1"/>
    <col min="1034" max="1034" width="7.75" style="23" bestFit="1" customWidth="1"/>
    <col min="1035" max="1040" width="6.625" style="23" customWidth="1"/>
    <col min="1041" max="1041" width="9" style="23"/>
    <col min="1042" max="1042" width="6.625" style="23" customWidth="1"/>
    <col min="1043" max="1043" width="8.625" style="23" customWidth="1"/>
    <col min="1044" max="1049" width="6.625" style="23" customWidth="1"/>
    <col min="1050" max="1280" width="9" style="23"/>
    <col min="1281" max="1281" width="6.625" style="23" customWidth="1"/>
    <col min="1282" max="1282" width="8.625" style="23" customWidth="1"/>
    <col min="1283" max="1289" width="6.625" style="23" customWidth="1"/>
    <col min="1290" max="1290" width="7.75" style="23" bestFit="1" customWidth="1"/>
    <col min="1291" max="1296" width="6.625" style="23" customWidth="1"/>
    <col min="1297" max="1297" width="9" style="23"/>
    <col min="1298" max="1298" width="6.625" style="23" customWidth="1"/>
    <col min="1299" max="1299" width="8.625" style="23" customWidth="1"/>
    <col min="1300" max="1305" width="6.625" style="23" customWidth="1"/>
    <col min="1306" max="1536" width="9" style="23"/>
    <col min="1537" max="1537" width="6.625" style="23" customWidth="1"/>
    <col min="1538" max="1538" width="8.625" style="23" customWidth="1"/>
    <col min="1539" max="1545" width="6.625" style="23" customWidth="1"/>
    <col min="1546" max="1546" width="7.75" style="23" bestFit="1" customWidth="1"/>
    <col min="1547" max="1552" width="6.625" style="23" customWidth="1"/>
    <col min="1553" max="1553" width="9" style="23"/>
    <col min="1554" max="1554" width="6.625" style="23" customWidth="1"/>
    <col min="1555" max="1555" width="8.625" style="23" customWidth="1"/>
    <col min="1556" max="1561" width="6.625" style="23" customWidth="1"/>
    <col min="1562" max="1792" width="9" style="23"/>
    <col min="1793" max="1793" width="6.625" style="23" customWidth="1"/>
    <col min="1794" max="1794" width="8.625" style="23" customWidth="1"/>
    <col min="1795" max="1801" width="6.625" style="23" customWidth="1"/>
    <col min="1802" max="1802" width="7.75" style="23" bestFit="1" customWidth="1"/>
    <col min="1803" max="1808" width="6.625" style="23" customWidth="1"/>
    <col min="1809" max="1809" width="9" style="23"/>
    <col min="1810" max="1810" width="6.625" style="23" customWidth="1"/>
    <col min="1811" max="1811" width="8.625" style="23" customWidth="1"/>
    <col min="1812" max="1817" width="6.625" style="23" customWidth="1"/>
    <col min="1818" max="2048" width="9" style="23"/>
    <col min="2049" max="2049" width="6.625" style="23" customWidth="1"/>
    <col min="2050" max="2050" width="8.625" style="23" customWidth="1"/>
    <col min="2051" max="2057" width="6.625" style="23" customWidth="1"/>
    <col min="2058" max="2058" width="7.75" style="23" bestFit="1" customWidth="1"/>
    <col min="2059" max="2064" width="6.625" style="23" customWidth="1"/>
    <col min="2065" max="2065" width="9" style="23"/>
    <col min="2066" max="2066" width="6.625" style="23" customWidth="1"/>
    <col min="2067" max="2067" width="8.625" style="23" customWidth="1"/>
    <col min="2068" max="2073" width="6.625" style="23" customWidth="1"/>
    <col min="2074" max="2304" width="9" style="23"/>
    <col min="2305" max="2305" width="6.625" style="23" customWidth="1"/>
    <col min="2306" max="2306" width="8.625" style="23" customWidth="1"/>
    <col min="2307" max="2313" width="6.625" style="23" customWidth="1"/>
    <col min="2314" max="2314" width="7.75" style="23" bestFit="1" customWidth="1"/>
    <col min="2315" max="2320" width="6.625" style="23" customWidth="1"/>
    <col min="2321" max="2321" width="9" style="23"/>
    <col min="2322" max="2322" width="6.625" style="23" customWidth="1"/>
    <col min="2323" max="2323" width="8.625" style="23" customWidth="1"/>
    <col min="2324" max="2329" width="6.625" style="23" customWidth="1"/>
    <col min="2330" max="2560" width="9" style="23"/>
    <col min="2561" max="2561" width="6.625" style="23" customWidth="1"/>
    <col min="2562" max="2562" width="8.625" style="23" customWidth="1"/>
    <col min="2563" max="2569" width="6.625" style="23" customWidth="1"/>
    <col min="2570" max="2570" width="7.75" style="23" bestFit="1" customWidth="1"/>
    <col min="2571" max="2576" width="6.625" style="23" customWidth="1"/>
    <col min="2577" max="2577" width="9" style="23"/>
    <col min="2578" max="2578" width="6.625" style="23" customWidth="1"/>
    <col min="2579" max="2579" width="8.625" style="23" customWidth="1"/>
    <col min="2580" max="2585" width="6.625" style="23" customWidth="1"/>
    <col min="2586" max="2816" width="9" style="23"/>
    <col min="2817" max="2817" width="6.625" style="23" customWidth="1"/>
    <col min="2818" max="2818" width="8.625" style="23" customWidth="1"/>
    <col min="2819" max="2825" width="6.625" style="23" customWidth="1"/>
    <col min="2826" max="2826" width="7.75" style="23" bestFit="1" customWidth="1"/>
    <col min="2827" max="2832" width="6.625" style="23" customWidth="1"/>
    <col min="2833" max="2833" width="9" style="23"/>
    <col min="2834" max="2834" width="6.625" style="23" customWidth="1"/>
    <col min="2835" max="2835" width="8.625" style="23" customWidth="1"/>
    <col min="2836" max="2841" width="6.625" style="23" customWidth="1"/>
    <col min="2842" max="3072" width="9" style="23"/>
    <col min="3073" max="3073" width="6.625" style="23" customWidth="1"/>
    <col min="3074" max="3074" width="8.625" style="23" customWidth="1"/>
    <col min="3075" max="3081" width="6.625" style="23" customWidth="1"/>
    <col min="3082" max="3082" width="7.75" style="23" bestFit="1" customWidth="1"/>
    <col min="3083" max="3088" width="6.625" style="23" customWidth="1"/>
    <col min="3089" max="3089" width="9" style="23"/>
    <col min="3090" max="3090" width="6.625" style="23" customWidth="1"/>
    <col min="3091" max="3091" width="8.625" style="23" customWidth="1"/>
    <col min="3092" max="3097" width="6.625" style="23" customWidth="1"/>
    <col min="3098" max="3328" width="9" style="23"/>
    <col min="3329" max="3329" width="6.625" style="23" customWidth="1"/>
    <col min="3330" max="3330" width="8.625" style="23" customWidth="1"/>
    <col min="3331" max="3337" width="6.625" style="23" customWidth="1"/>
    <col min="3338" max="3338" width="7.75" style="23" bestFit="1" customWidth="1"/>
    <col min="3339" max="3344" width="6.625" style="23" customWidth="1"/>
    <col min="3345" max="3345" width="9" style="23"/>
    <col min="3346" max="3346" width="6.625" style="23" customWidth="1"/>
    <col min="3347" max="3347" width="8.625" style="23" customWidth="1"/>
    <col min="3348" max="3353" width="6.625" style="23" customWidth="1"/>
    <col min="3354" max="3584" width="9" style="23"/>
    <col min="3585" max="3585" width="6.625" style="23" customWidth="1"/>
    <col min="3586" max="3586" width="8.625" style="23" customWidth="1"/>
    <col min="3587" max="3593" width="6.625" style="23" customWidth="1"/>
    <col min="3594" max="3594" width="7.75" style="23" bestFit="1" customWidth="1"/>
    <col min="3595" max="3600" width="6.625" style="23" customWidth="1"/>
    <col min="3601" max="3601" width="9" style="23"/>
    <col min="3602" max="3602" width="6.625" style="23" customWidth="1"/>
    <col min="3603" max="3603" width="8.625" style="23" customWidth="1"/>
    <col min="3604" max="3609" width="6.625" style="23" customWidth="1"/>
    <col min="3610" max="3840" width="9" style="23"/>
    <col min="3841" max="3841" width="6.625" style="23" customWidth="1"/>
    <col min="3842" max="3842" width="8.625" style="23" customWidth="1"/>
    <col min="3843" max="3849" width="6.625" style="23" customWidth="1"/>
    <col min="3850" max="3850" width="7.75" style="23" bestFit="1" customWidth="1"/>
    <col min="3851" max="3856" width="6.625" style="23" customWidth="1"/>
    <col min="3857" max="3857" width="9" style="23"/>
    <col min="3858" max="3858" width="6.625" style="23" customWidth="1"/>
    <col min="3859" max="3859" width="8.625" style="23" customWidth="1"/>
    <col min="3860" max="3865" width="6.625" style="23" customWidth="1"/>
    <col min="3866" max="4096" width="9" style="23"/>
    <col min="4097" max="4097" width="6.625" style="23" customWidth="1"/>
    <col min="4098" max="4098" width="8.625" style="23" customWidth="1"/>
    <col min="4099" max="4105" width="6.625" style="23" customWidth="1"/>
    <col min="4106" max="4106" width="7.75" style="23" bestFit="1" customWidth="1"/>
    <col min="4107" max="4112" width="6.625" style="23" customWidth="1"/>
    <col min="4113" max="4113" width="9" style="23"/>
    <col min="4114" max="4114" width="6.625" style="23" customWidth="1"/>
    <col min="4115" max="4115" width="8.625" style="23" customWidth="1"/>
    <col min="4116" max="4121" width="6.625" style="23" customWidth="1"/>
    <col min="4122" max="4352" width="9" style="23"/>
    <col min="4353" max="4353" width="6.625" style="23" customWidth="1"/>
    <col min="4354" max="4354" width="8.625" style="23" customWidth="1"/>
    <col min="4355" max="4361" width="6.625" style="23" customWidth="1"/>
    <col min="4362" max="4362" width="7.75" style="23" bestFit="1" customWidth="1"/>
    <col min="4363" max="4368" width="6.625" style="23" customWidth="1"/>
    <col min="4369" max="4369" width="9" style="23"/>
    <col min="4370" max="4370" width="6.625" style="23" customWidth="1"/>
    <col min="4371" max="4371" width="8.625" style="23" customWidth="1"/>
    <col min="4372" max="4377" width="6.625" style="23" customWidth="1"/>
    <col min="4378" max="4608" width="9" style="23"/>
    <col min="4609" max="4609" width="6.625" style="23" customWidth="1"/>
    <col min="4610" max="4610" width="8.625" style="23" customWidth="1"/>
    <col min="4611" max="4617" width="6.625" style="23" customWidth="1"/>
    <col min="4618" max="4618" width="7.75" style="23" bestFit="1" customWidth="1"/>
    <col min="4619" max="4624" width="6.625" style="23" customWidth="1"/>
    <col min="4625" max="4625" width="9" style="23"/>
    <col min="4626" max="4626" width="6.625" style="23" customWidth="1"/>
    <col min="4627" max="4627" width="8.625" style="23" customWidth="1"/>
    <col min="4628" max="4633" width="6.625" style="23" customWidth="1"/>
    <col min="4634" max="4864" width="9" style="23"/>
    <col min="4865" max="4865" width="6.625" style="23" customWidth="1"/>
    <col min="4866" max="4866" width="8.625" style="23" customWidth="1"/>
    <col min="4867" max="4873" width="6.625" style="23" customWidth="1"/>
    <col min="4874" max="4874" width="7.75" style="23" bestFit="1" customWidth="1"/>
    <col min="4875" max="4880" width="6.625" style="23" customWidth="1"/>
    <col min="4881" max="4881" width="9" style="23"/>
    <col min="4882" max="4882" width="6.625" style="23" customWidth="1"/>
    <col min="4883" max="4883" width="8.625" style="23" customWidth="1"/>
    <col min="4884" max="4889" width="6.625" style="23" customWidth="1"/>
    <col min="4890" max="5120" width="9" style="23"/>
    <col min="5121" max="5121" width="6.625" style="23" customWidth="1"/>
    <col min="5122" max="5122" width="8.625" style="23" customWidth="1"/>
    <col min="5123" max="5129" width="6.625" style="23" customWidth="1"/>
    <col min="5130" max="5130" width="7.75" style="23" bestFit="1" customWidth="1"/>
    <col min="5131" max="5136" width="6.625" style="23" customWidth="1"/>
    <col min="5137" max="5137" width="9" style="23"/>
    <col min="5138" max="5138" width="6.625" style="23" customWidth="1"/>
    <col min="5139" max="5139" width="8.625" style="23" customWidth="1"/>
    <col min="5140" max="5145" width="6.625" style="23" customWidth="1"/>
    <col min="5146" max="5376" width="9" style="23"/>
    <col min="5377" max="5377" width="6.625" style="23" customWidth="1"/>
    <col min="5378" max="5378" width="8.625" style="23" customWidth="1"/>
    <col min="5379" max="5385" width="6.625" style="23" customWidth="1"/>
    <col min="5386" max="5386" width="7.75" style="23" bestFit="1" customWidth="1"/>
    <col min="5387" max="5392" width="6.625" style="23" customWidth="1"/>
    <col min="5393" max="5393" width="9" style="23"/>
    <col min="5394" max="5394" width="6.625" style="23" customWidth="1"/>
    <col min="5395" max="5395" width="8.625" style="23" customWidth="1"/>
    <col min="5396" max="5401" width="6.625" style="23" customWidth="1"/>
    <col min="5402" max="5632" width="9" style="23"/>
    <col min="5633" max="5633" width="6.625" style="23" customWidth="1"/>
    <col min="5634" max="5634" width="8.625" style="23" customWidth="1"/>
    <col min="5635" max="5641" width="6.625" style="23" customWidth="1"/>
    <col min="5642" max="5642" width="7.75" style="23" bestFit="1" customWidth="1"/>
    <col min="5643" max="5648" width="6.625" style="23" customWidth="1"/>
    <col min="5649" max="5649" width="9" style="23"/>
    <col min="5650" max="5650" width="6.625" style="23" customWidth="1"/>
    <col min="5651" max="5651" width="8.625" style="23" customWidth="1"/>
    <col min="5652" max="5657" width="6.625" style="23" customWidth="1"/>
    <col min="5658" max="5888" width="9" style="23"/>
    <col min="5889" max="5889" width="6.625" style="23" customWidth="1"/>
    <col min="5890" max="5890" width="8.625" style="23" customWidth="1"/>
    <col min="5891" max="5897" width="6.625" style="23" customWidth="1"/>
    <col min="5898" max="5898" width="7.75" style="23" bestFit="1" customWidth="1"/>
    <col min="5899" max="5904" width="6.625" style="23" customWidth="1"/>
    <col min="5905" max="5905" width="9" style="23"/>
    <col min="5906" max="5906" width="6.625" style="23" customWidth="1"/>
    <col min="5907" max="5907" width="8.625" style="23" customWidth="1"/>
    <col min="5908" max="5913" width="6.625" style="23" customWidth="1"/>
    <col min="5914" max="6144" width="9" style="23"/>
    <col min="6145" max="6145" width="6.625" style="23" customWidth="1"/>
    <col min="6146" max="6146" width="8.625" style="23" customWidth="1"/>
    <col min="6147" max="6153" width="6.625" style="23" customWidth="1"/>
    <col min="6154" max="6154" width="7.75" style="23" bestFit="1" customWidth="1"/>
    <col min="6155" max="6160" width="6.625" style="23" customWidth="1"/>
    <col min="6161" max="6161" width="9" style="23"/>
    <col min="6162" max="6162" width="6.625" style="23" customWidth="1"/>
    <col min="6163" max="6163" width="8.625" style="23" customWidth="1"/>
    <col min="6164" max="6169" width="6.625" style="23" customWidth="1"/>
    <col min="6170" max="6400" width="9" style="23"/>
    <col min="6401" max="6401" width="6.625" style="23" customWidth="1"/>
    <col min="6402" max="6402" width="8.625" style="23" customWidth="1"/>
    <col min="6403" max="6409" width="6.625" style="23" customWidth="1"/>
    <col min="6410" max="6410" width="7.75" style="23" bestFit="1" customWidth="1"/>
    <col min="6411" max="6416" width="6.625" style="23" customWidth="1"/>
    <col min="6417" max="6417" width="9" style="23"/>
    <col min="6418" max="6418" width="6.625" style="23" customWidth="1"/>
    <col min="6419" max="6419" width="8.625" style="23" customWidth="1"/>
    <col min="6420" max="6425" width="6.625" style="23" customWidth="1"/>
    <col min="6426" max="6656" width="9" style="23"/>
    <col min="6657" max="6657" width="6.625" style="23" customWidth="1"/>
    <col min="6658" max="6658" width="8.625" style="23" customWidth="1"/>
    <col min="6659" max="6665" width="6.625" style="23" customWidth="1"/>
    <col min="6666" max="6666" width="7.75" style="23" bestFit="1" customWidth="1"/>
    <col min="6667" max="6672" width="6.625" style="23" customWidth="1"/>
    <col min="6673" max="6673" width="9" style="23"/>
    <col min="6674" max="6674" width="6.625" style="23" customWidth="1"/>
    <col min="6675" max="6675" width="8.625" style="23" customWidth="1"/>
    <col min="6676" max="6681" width="6.625" style="23" customWidth="1"/>
    <col min="6682" max="6912" width="9" style="23"/>
    <col min="6913" max="6913" width="6.625" style="23" customWidth="1"/>
    <col min="6914" max="6914" width="8.625" style="23" customWidth="1"/>
    <col min="6915" max="6921" width="6.625" style="23" customWidth="1"/>
    <col min="6922" max="6922" width="7.75" style="23" bestFit="1" customWidth="1"/>
    <col min="6923" max="6928" width="6.625" style="23" customWidth="1"/>
    <col min="6929" max="6929" width="9" style="23"/>
    <col min="6930" max="6930" width="6.625" style="23" customWidth="1"/>
    <col min="6931" max="6931" width="8.625" style="23" customWidth="1"/>
    <col min="6932" max="6937" width="6.625" style="23" customWidth="1"/>
    <col min="6938" max="7168" width="9" style="23"/>
    <col min="7169" max="7169" width="6.625" style="23" customWidth="1"/>
    <col min="7170" max="7170" width="8.625" style="23" customWidth="1"/>
    <col min="7171" max="7177" width="6.625" style="23" customWidth="1"/>
    <col min="7178" max="7178" width="7.75" style="23" bestFit="1" customWidth="1"/>
    <col min="7179" max="7184" width="6.625" style="23" customWidth="1"/>
    <col min="7185" max="7185" width="9" style="23"/>
    <col min="7186" max="7186" width="6.625" style="23" customWidth="1"/>
    <col min="7187" max="7187" width="8.625" style="23" customWidth="1"/>
    <col min="7188" max="7193" width="6.625" style="23" customWidth="1"/>
    <col min="7194" max="7424" width="9" style="23"/>
    <col min="7425" max="7425" width="6.625" style="23" customWidth="1"/>
    <col min="7426" max="7426" width="8.625" style="23" customWidth="1"/>
    <col min="7427" max="7433" width="6.625" style="23" customWidth="1"/>
    <col min="7434" max="7434" width="7.75" style="23" bestFit="1" customWidth="1"/>
    <col min="7435" max="7440" width="6.625" style="23" customWidth="1"/>
    <col min="7441" max="7441" width="9" style="23"/>
    <col min="7442" max="7442" width="6.625" style="23" customWidth="1"/>
    <col min="7443" max="7443" width="8.625" style="23" customWidth="1"/>
    <col min="7444" max="7449" width="6.625" style="23" customWidth="1"/>
    <col min="7450" max="7680" width="9" style="23"/>
    <col min="7681" max="7681" width="6.625" style="23" customWidth="1"/>
    <col min="7682" max="7682" width="8.625" style="23" customWidth="1"/>
    <col min="7683" max="7689" width="6.625" style="23" customWidth="1"/>
    <col min="7690" max="7690" width="7.75" style="23" bestFit="1" customWidth="1"/>
    <col min="7691" max="7696" width="6.625" style="23" customWidth="1"/>
    <col min="7697" max="7697" width="9" style="23"/>
    <col min="7698" max="7698" width="6.625" style="23" customWidth="1"/>
    <col min="7699" max="7699" width="8.625" style="23" customWidth="1"/>
    <col min="7700" max="7705" width="6.625" style="23" customWidth="1"/>
    <col min="7706" max="7936" width="9" style="23"/>
    <col min="7937" max="7937" width="6.625" style="23" customWidth="1"/>
    <col min="7938" max="7938" width="8.625" style="23" customWidth="1"/>
    <col min="7939" max="7945" width="6.625" style="23" customWidth="1"/>
    <col min="7946" max="7946" width="7.75" style="23" bestFit="1" customWidth="1"/>
    <col min="7947" max="7952" width="6.625" style="23" customWidth="1"/>
    <col min="7953" max="7953" width="9" style="23"/>
    <col min="7954" max="7954" width="6.625" style="23" customWidth="1"/>
    <col min="7955" max="7955" width="8.625" style="23" customWidth="1"/>
    <col min="7956" max="7961" width="6.625" style="23" customWidth="1"/>
    <col min="7962" max="8192" width="9" style="23"/>
    <col min="8193" max="8193" width="6.625" style="23" customWidth="1"/>
    <col min="8194" max="8194" width="8.625" style="23" customWidth="1"/>
    <col min="8195" max="8201" width="6.625" style="23" customWidth="1"/>
    <col min="8202" max="8202" width="7.75" style="23" bestFit="1" customWidth="1"/>
    <col min="8203" max="8208" width="6.625" style="23" customWidth="1"/>
    <col min="8209" max="8209" width="9" style="23"/>
    <col min="8210" max="8210" width="6.625" style="23" customWidth="1"/>
    <col min="8211" max="8211" width="8.625" style="23" customWidth="1"/>
    <col min="8212" max="8217" width="6.625" style="23" customWidth="1"/>
    <col min="8218" max="8448" width="9" style="23"/>
    <col min="8449" max="8449" width="6.625" style="23" customWidth="1"/>
    <col min="8450" max="8450" width="8.625" style="23" customWidth="1"/>
    <col min="8451" max="8457" width="6.625" style="23" customWidth="1"/>
    <col min="8458" max="8458" width="7.75" style="23" bestFit="1" customWidth="1"/>
    <col min="8459" max="8464" width="6.625" style="23" customWidth="1"/>
    <col min="8465" max="8465" width="9" style="23"/>
    <col min="8466" max="8466" width="6.625" style="23" customWidth="1"/>
    <col min="8467" max="8467" width="8.625" style="23" customWidth="1"/>
    <col min="8468" max="8473" width="6.625" style="23" customWidth="1"/>
    <col min="8474" max="8704" width="9" style="23"/>
    <col min="8705" max="8705" width="6.625" style="23" customWidth="1"/>
    <col min="8706" max="8706" width="8.625" style="23" customWidth="1"/>
    <col min="8707" max="8713" width="6.625" style="23" customWidth="1"/>
    <col min="8714" max="8714" width="7.75" style="23" bestFit="1" customWidth="1"/>
    <col min="8715" max="8720" width="6.625" style="23" customWidth="1"/>
    <col min="8721" max="8721" width="9" style="23"/>
    <col min="8722" max="8722" width="6.625" style="23" customWidth="1"/>
    <col min="8723" max="8723" width="8.625" style="23" customWidth="1"/>
    <col min="8724" max="8729" width="6.625" style="23" customWidth="1"/>
    <col min="8730" max="8960" width="9" style="23"/>
    <col min="8961" max="8961" width="6.625" style="23" customWidth="1"/>
    <col min="8962" max="8962" width="8.625" style="23" customWidth="1"/>
    <col min="8963" max="8969" width="6.625" style="23" customWidth="1"/>
    <col min="8970" max="8970" width="7.75" style="23" bestFit="1" customWidth="1"/>
    <col min="8971" max="8976" width="6.625" style="23" customWidth="1"/>
    <col min="8977" max="8977" width="9" style="23"/>
    <col min="8978" max="8978" width="6.625" style="23" customWidth="1"/>
    <col min="8979" max="8979" width="8.625" style="23" customWidth="1"/>
    <col min="8980" max="8985" width="6.625" style="23" customWidth="1"/>
    <col min="8986" max="9216" width="9" style="23"/>
    <col min="9217" max="9217" width="6.625" style="23" customWidth="1"/>
    <col min="9218" max="9218" width="8.625" style="23" customWidth="1"/>
    <col min="9219" max="9225" width="6.625" style="23" customWidth="1"/>
    <col min="9226" max="9226" width="7.75" style="23" bestFit="1" customWidth="1"/>
    <col min="9227" max="9232" width="6.625" style="23" customWidth="1"/>
    <col min="9233" max="9233" width="9" style="23"/>
    <col min="9234" max="9234" width="6.625" style="23" customWidth="1"/>
    <col min="9235" max="9235" width="8.625" style="23" customWidth="1"/>
    <col min="9236" max="9241" width="6.625" style="23" customWidth="1"/>
    <col min="9242" max="9472" width="9" style="23"/>
    <col min="9473" max="9473" width="6.625" style="23" customWidth="1"/>
    <col min="9474" max="9474" width="8.625" style="23" customWidth="1"/>
    <col min="9475" max="9481" width="6.625" style="23" customWidth="1"/>
    <col min="9482" max="9482" width="7.75" style="23" bestFit="1" customWidth="1"/>
    <col min="9483" max="9488" width="6.625" style="23" customWidth="1"/>
    <col min="9489" max="9489" width="9" style="23"/>
    <col min="9490" max="9490" width="6.625" style="23" customWidth="1"/>
    <col min="9491" max="9491" width="8.625" style="23" customWidth="1"/>
    <col min="9492" max="9497" width="6.625" style="23" customWidth="1"/>
    <col min="9498" max="9728" width="9" style="23"/>
    <col min="9729" max="9729" width="6.625" style="23" customWidth="1"/>
    <col min="9730" max="9730" width="8.625" style="23" customWidth="1"/>
    <col min="9731" max="9737" width="6.625" style="23" customWidth="1"/>
    <col min="9738" max="9738" width="7.75" style="23" bestFit="1" customWidth="1"/>
    <col min="9739" max="9744" width="6.625" style="23" customWidth="1"/>
    <col min="9745" max="9745" width="9" style="23"/>
    <col min="9746" max="9746" width="6.625" style="23" customWidth="1"/>
    <col min="9747" max="9747" width="8.625" style="23" customWidth="1"/>
    <col min="9748" max="9753" width="6.625" style="23" customWidth="1"/>
    <col min="9754" max="9984" width="9" style="23"/>
    <col min="9985" max="9985" width="6.625" style="23" customWidth="1"/>
    <col min="9986" max="9986" width="8.625" style="23" customWidth="1"/>
    <col min="9987" max="9993" width="6.625" style="23" customWidth="1"/>
    <col min="9994" max="9994" width="7.75" style="23" bestFit="1" customWidth="1"/>
    <col min="9995" max="10000" width="6.625" style="23" customWidth="1"/>
    <col min="10001" max="10001" width="9" style="23"/>
    <col min="10002" max="10002" width="6.625" style="23" customWidth="1"/>
    <col min="10003" max="10003" width="8.625" style="23" customWidth="1"/>
    <col min="10004" max="10009" width="6.625" style="23" customWidth="1"/>
    <col min="10010" max="10240" width="9" style="23"/>
    <col min="10241" max="10241" width="6.625" style="23" customWidth="1"/>
    <col min="10242" max="10242" width="8.625" style="23" customWidth="1"/>
    <col min="10243" max="10249" width="6.625" style="23" customWidth="1"/>
    <col min="10250" max="10250" width="7.75" style="23" bestFit="1" customWidth="1"/>
    <col min="10251" max="10256" width="6.625" style="23" customWidth="1"/>
    <col min="10257" max="10257" width="9" style="23"/>
    <col min="10258" max="10258" width="6.625" style="23" customWidth="1"/>
    <col min="10259" max="10259" width="8.625" style="23" customWidth="1"/>
    <col min="10260" max="10265" width="6.625" style="23" customWidth="1"/>
    <col min="10266" max="10496" width="9" style="23"/>
    <col min="10497" max="10497" width="6.625" style="23" customWidth="1"/>
    <col min="10498" max="10498" width="8.625" style="23" customWidth="1"/>
    <col min="10499" max="10505" width="6.625" style="23" customWidth="1"/>
    <col min="10506" max="10506" width="7.75" style="23" bestFit="1" customWidth="1"/>
    <col min="10507" max="10512" width="6.625" style="23" customWidth="1"/>
    <col min="10513" max="10513" width="9" style="23"/>
    <col min="10514" max="10514" width="6.625" style="23" customWidth="1"/>
    <col min="10515" max="10515" width="8.625" style="23" customWidth="1"/>
    <col min="10516" max="10521" width="6.625" style="23" customWidth="1"/>
    <col min="10522" max="10752" width="9" style="23"/>
    <col min="10753" max="10753" width="6.625" style="23" customWidth="1"/>
    <col min="10754" max="10754" width="8.625" style="23" customWidth="1"/>
    <col min="10755" max="10761" width="6.625" style="23" customWidth="1"/>
    <col min="10762" max="10762" width="7.75" style="23" bestFit="1" customWidth="1"/>
    <col min="10763" max="10768" width="6.625" style="23" customWidth="1"/>
    <col min="10769" max="10769" width="9" style="23"/>
    <col min="10770" max="10770" width="6.625" style="23" customWidth="1"/>
    <col min="10771" max="10771" width="8.625" style="23" customWidth="1"/>
    <col min="10772" max="10777" width="6.625" style="23" customWidth="1"/>
    <col min="10778" max="11008" width="9" style="23"/>
    <col min="11009" max="11009" width="6.625" style="23" customWidth="1"/>
    <col min="11010" max="11010" width="8.625" style="23" customWidth="1"/>
    <col min="11011" max="11017" width="6.625" style="23" customWidth="1"/>
    <col min="11018" max="11018" width="7.75" style="23" bestFit="1" customWidth="1"/>
    <col min="11019" max="11024" width="6.625" style="23" customWidth="1"/>
    <col min="11025" max="11025" width="9" style="23"/>
    <col min="11026" max="11026" width="6.625" style="23" customWidth="1"/>
    <col min="11027" max="11027" width="8.625" style="23" customWidth="1"/>
    <col min="11028" max="11033" width="6.625" style="23" customWidth="1"/>
    <col min="11034" max="11264" width="9" style="23"/>
    <col min="11265" max="11265" width="6.625" style="23" customWidth="1"/>
    <col min="11266" max="11266" width="8.625" style="23" customWidth="1"/>
    <col min="11267" max="11273" width="6.625" style="23" customWidth="1"/>
    <col min="11274" max="11274" width="7.75" style="23" bestFit="1" customWidth="1"/>
    <col min="11275" max="11280" width="6.625" style="23" customWidth="1"/>
    <col min="11281" max="11281" width="9" style="23"/>
    <col min="11282" max="11282" width="6.625" style="23" customWidth="1"/>
    <col min="11283" max="11283" width="8.625" style="23" customWidth="1"/>
    <col min="11284" max="11289" width="6.625" style="23" customWidth="1"/>
    <col min="11290" max="11520" width="9" style="23"/>
    <col min="11521" max="11521" width="6.625" style="23" customWidth="1"/>
    <col min="11522" max="11522" width="8.625" style="23" customWidth="1"/>
    <col min="11523" max="11529" width="6.625" style="23" customWidth="1"/>
    <col min="11530" max="11530" width="7.75" style="23" bestFit="1" customWidth="1"/>
    <col min="11531" max="11536" width="6.625" style="23" customWidth="1"/>
    <col min="11537" max="11537" width="9" style="23"/>
    <col min="11538" max="11538" width="6.625" style="23" customWidth="1"/>
    <col min="11539" max="11539" width="8.625" style="23" customWidth="1"/>
    <col min="11540" max="11545" width="6.625" style="23" customWidth="1"/>
    <col min="11546" max="11776" width="9" style="23"/>
    <col min="11777" max="11777" width="6.625" style="23" customWidth="1"/>
    <col min="11778" max="11778" width="8.625" style="23" customWidth="1"/>
    <col min="11779" max="11785" width="6.625" style="23" customWidth="1"/>
    <col min="11786" max="11786" width="7.75" style="23" bestFit="1" customWidth="1"/>
    <col min="11787" max="11792" width="6.625" style="23" customWidth="1"/>
    <col min="11793" max="11793" width="9" style="23"/>
    <col min="11794" max="11794" width="6.625" style="23" customWidth="1"/>
    <col min="11795" max="11795" width="8.625" style="23" customWidth="1"/>
    <col min="11796" max="11801" width="6.625" style="23" customWidth="1"/>
    <col min="11802" max="12032" width="9" style="23"/>
    <col min="12033" max="12033" width="6.625" style="23" customWidth="1"/>
    <col min="12034" max="12034" width="8.625" style="23" customWidth="1"/>
    <col min="12035" max="12041" width="6.625" style="23" customWidth="1"/>
    <col min="12042" max="12042" width="7.75" style="23" bestFit="1" customWidth="1"/>
    <col min="12043" max="12048" width="6.625" style="23" customWidth="1"/>
    <col min="12049" max="12049" width="9" style="23"/>
    <col min="12050" max="12050" width="6.625" style="23" customWidth="1"/>
    <col min="12051" max="12051" width="8.625" style="23" customWidth="1"/>
    <col min="12052" max="12057" width="6.625" style="23" customWidth="1"/>
    <col min="12058" max="12288" width="9" style="23"/>
    <col min="12289" max="12289" width="6.625" style="23" customWidth="1"/>
    <col min="12290" max="12290" width="8.625" style="23" customWidth="1"/>
    <col min="12291" max="12297" width="6.625" style="23" customWidth="1"/>
    <col min="12298" max="12298" width="7.75" style="23" bestFit="1" customWidth="1"/>
    <col min="12299" max="12304" width="6.625" style="23" customWidth="1"/>
    <col min="12305" max="12305" width="9" style="23"/>
    <col min="12306" max="12306" width="6.625" style="23" customWidth="1"/>
    <col min="12307" max="12307" width="8.625" style="23" customWidth="1"/>
    <col min="12308" max="12313" width="6.625" style="23" customWidth="1"/>
    <col min="12314" max="12544" width="9" style="23"/>
    <col min="12545" max="12545" width="6.625" style="23" customWidth="1"/>
    <col min="12546" max="12546" width="8.625" style="23" customWidth="1"/>
    <col min="12547" max="12553" width="6.625" style="23" customWidth="1"/>
    <col min="12554" max="12554" width="7.75" style="23" bestFit="1" customWidth="1"/>
    <col min="12555" max="12560" width="6.625" style="23" customWidth="1"/>
    <col min="12561" max="12561" width="9" style="23"/>
    <col min="12562" max="12562" width="6.625" style="23" customWidth="1"/>
    <col min="12563" max="12563" width="8.625" style="23" customWidth="1"/>
    <col min="12564" max="12569" width="6.625" style="23" customWidth="1"/>
    <col min="12570" max="12800" width="9" style="23"/>
    <col min="12801" max="12801" width="6.625" style="23" customWidth="1"/>
    <col min="12802" max="12802" width="8.625" style="23" customWidth="1"/>
    <col min="12803" max="12809" width="6.625" style="23" customWidth="1"/>
    <col min="12810" max="12810" width="7.75" style="23" bestFit="1" customWidth="1"/>
    <col min="12811" max="12816" width="6.625" style="23" customWidth="1"/>
    <col min="12817" max="12817" width="9" style="23"/>
    <col min="12818" max="12818" width="6.625" style="23" customWidth="1"/>
    <col min="12819" max="12819" width="8.625" style="23" customWidth="1"/>
    <col min="12820" max="12825" width="6.625" style="23" customWidth="1"/>
    <col min="12826" max="13056" width="9" style="23"/>
    <col min="13057" max="13057" width="6.625" style="23" customWidth="1"/>
    <col min="13058" max="13058" width="8.625" style="23" customWidth="1"/>
    <col min="13059" max="13065" width="6.625" style="23" customWidth="1"/>
    <col min="13066" max="13066" width="7.75" style="23" bestFit="1" customWidth="1"/>
    <col min="13067" max="13072" width="6.625" style="23" customWidth="1"/>
    <col min="13073" max="13073" width="9" style="23"/>
    <col min="13074" max="13074" width="6.625" style="23" customWidth="1"/>
    <col min="13075" max="13075" width="8.625" style="23" customWidth="1"/>
    <col min="13076" max="13081" width="6.625" style="23" customWidth="1"/>
    <col min="13082" max="13312" width="9" style="23"/>
    <col min="13313" max="13313" width="6.625" style="23" customWidth="1"/>
    <col min="13314" max="13314" width="8.625" style="23" customWidth="1"/>
    <col min="13315" max="13321" width="6.625" style="23" customWidth="1"/>
    <col min="13322" max="13322" width="7.75" style="23" bestFit="1" customWidth="1"/>
    <col min="13323" max="13328" width="6.625" style="23" customWidth="1"/>
    <col min="13329" max="13329" width="9" style="23"/>
    <col min="13330" max="13330" width="6.625" style="23" customWidth="1"/>
    <col min="13331" max="13331" width="8.625" style="23" customWidth="1"/>
    <col min="13332" max="13337" width="6.625" style="23" customWidth="1"/>
    <col min="13338" max="13568" width="9" style="23"/>
    <col min="13569" max="13569" width="6.625" style="23" customWidth="1"/>
    <col min="13570" max="13570" width="8.625" style="23" customWidth="1"/>
    <col min="13571" max="13577" width="6.625" style="23" customWidth="1"/>
    <col min="13578" max="13578" width="7.75" style="23" bestFit="1" customWidth="1"/>
    <col min="13579" max="13584" width="6.625" style="23" customWidth="1"/>
    <col min="13585" max="13585" width="9" style="23"/>
    <col min="13586" max="13586" width="6.625" style="23" customWidth="1"/>
    <col min="13587" max="13587" width="8.625" style="23" customWidth="1"/>
    <col min="13588" max="13593" width="6.625" style="23" customWidth="1"/>
    <col min="13594" max="13824" width="9" style="23"/>
    <col min="13825" max="13825" width="6.625" style="23" customWidth="1"/>
    <col min="13826" max="13826" width="8.625" style="23" customWidth="1"/>
    <col min="13827" max="13833" width="6.625" style="23" customWidth="1"/>
    <col min="13834" max="13834" width="7.75" style="23" bestFit="1" customWidth="1"/>
    <col min="13835" max="13840" width="6.625" style="23" customWidth="1"/>
    <col min="13841" max="13841" width="9" style="23"/>
    <col min="13842" max="13842" width="6.625" style="23" customWidth="1"/>
    <col min="13843" max="13843" width="8.625" style="23" customWidth="1"/>
    <col min="13844" max="13849" width="6.625" style="23" customWidth="1"/>
    <col min="13850" max="14080" width="9" style="23"/>
    <col min="14081" max="14081" width="6.625" style="23" customWidth="1"/>
    <col min="14082" max="14082" width="8.625" style="23" customWidth="1"/>
    <col min="14083" max="14089" width="6.625" style="23" customWidth="1"/>
    <col min="14090" max="14090" width="7.75" style="23" bestFit="1" customWidth="1"/>
    <col min="14091" max="14096" width="6.625" style="23" customWidth="1"/>
    <col min="14097" max="14097" width="9" style="23"/>
    <col min="14098" max="14098" width="6.625" style="23" customWidth="1"/>
    <col min="14099" max="14099" width="8.625" style="23" customWidth="1"/>
    <col min="14100" max="14105" width="6.625" style="23" customWidth="1"/>
    <col min="14106" max="14336" width="9" style="23"/>
    <col min="14337" max="14337" width="6.625" style="23" customWidth="1"/>
    <col min="14338" max="14338" width="8.625" style="23" customWidth="1"/>
    <col min="14339" max="14345" width="6.625" style="23" customWidth="1"/>
    <col min="14346" max="14346" width="7.75" style="23" bestFit="1" customWidth="1"/>
    <col min="14347" max="14352" width="6.625" style="23" customWidth="1"/>
    <col min="14353" max="14353" width="9" style="23"/>
    <col min="14354" max="14354" width="6.625" style="23" customWidth="1"/>
    <col min="14355" max="14355" width="8.625" style="23" customWidth="1"/>
    <col min="14356" max="14361" width="6.625" style="23" customWidth="1"/>
    <col min="14362" max="14592" width="9" style="23"/>
    <col min="14593" max="14593" width="6.625" style="23" customWidth="1"/>
    <col min="14594" max="14594" width="8.625" style="23" customWidth="1"/>
    <col min="14595" max="14601" width="6.625" style="23" customWidth="1"/>
    <col min="14602" max="14602" width="7.75" style="23" bestFit="1" customWidth="1"/>
    <col min="14603" max="14608" width="6.625" style="23" customWidth="1"/>
    <col min="14609" max="14609" width="9" style="23"/>
    <col min="14610" max="14610" width="6.625" style="23" customWidth="1"/>
    <col min="14611" max="14611" width="8.625" style="23" customWidth="1"/>
    <col min="14612" max="14617" width="6.625" style="23" customWidth="1"/>
    <col min="14618" max="14848" width="9" style="23"/>
    <col min="14849" max="14849" width="6.625" style="23" customWidth="1"/>
    <col min="14850" max="14850" width="8.625" style="23" customWidth="1"/>
    <col min="14851" max="14857" width="6.625" style="23" customWidth="1"/>
    <col min="14858" max="14858" width="7.75" style="23" bestFit="1" customWidth="1"/>
    <col min="14859" max="14864" width="6.625" style="23" customWidth="1"/>
    <col min="14865" max="14865" width="9" style="23"/>
    <col min="14866" max="14866" width="6.625" style="23" customWidth="1"/>
    <col min="14867" max="14867" width="8.625" style="23" customWidth="1"/>
    <col min="14868" max="14873" width="6.625" style="23" customWidth="1"/>
    <col min="14874" max="15104" width="9" style="23"/>
    <col min="15105" max="15105" width="6.625" style="23" customWidth="1"/>
    <col min="15106" max="15106" width="8.625" style="23" customWidth="1"/>
    <col min="15107" max="15113" width="6.625" style="23" customWidth="1"/>
    <col min="15114" max="15114" width="7.75" style="23" bestFit="1" customWidth="1"/>
    <col min="15115" max="15120" width="6.625" style="23" customWidth="1"/>
    <col min="15121" max="15121" width="9" style="23"/>
    <col min="15122" max="15122" width="6.625" style="23" customWidth="1"/>
    <col min="15123" max="15123" width="8.625" style="23" customWidth="1"/>
    <col min="15124" max="15129" width="6.625" style="23" customWidth="1"/>
    <col min="15130" max="15360" width="9" style="23"/>
    <col min="15361" max="15361" width="6.625" style="23" customWidth="1"/>
    <col min="15362" max="15362" width="8.625" style="23" customWidth="1"/>
    <col min="15363" max="15369" width="6.625" style="23" customWidth="1"/>
    <col min="15370" max="15370" width="7.75" style="23" bestFit="1" customWidth="1"/>
    <col min="15371" max="15376" width="6.625" style="23" customWidth="1"/>
    <col min="15377" max="15377" width="9" style="23"/>
    <col min="15378" max="15378" width="6.625" style="23" customWidth="1"/>
    <col min="15379" max="15379" width="8.625" style="23" customWidth="1"/>
    <col min="15380" max="15385" width="6.625" style="23" customWidth="1"/>
    <col min="15386" max="15616" width="9" style="23"/>
    <col min="15617" max="15617" width="6.625" style="23" customWidth="1"/>
    <col min="15618" max="15618" width="8.625" style="23" customWidth="1"/>
    <col min="15619" max="15625" width="6.625" style="23" customWidth="1"/>
    <col min="15626" max="15626" width="7.75" style="23" bestFit="1" customWidth="1"/>
    <col min="15627" max="15632" width="6.625" style="23" customWidth="1"/>
    <col min="15633" max="15633" width="9" style="23"/>
    <col min="15634" max="15634" width="6.625" style="23" customWidth="1"/>
    <col min="15635" max="15635" width="8.625" style="23" customWidth="1"/>
    <col min="15636" max="15641" width="6.625" style="23" customWidth="1"/>
    <col min="15642" max="15872" width="9" style="23"/>
    <col min="15873" max="15873" width="6.625" style="23" customWidth="1"/>
    <col min="15874" max="15874" width="8.625" style="23" customWidth="1"/>
    <col min="15875" max="15881" width="6.625" style="23" customWidth="1"/>
    <col min="15882" max="15882" width="7.75" style="23" bestFit="1" customWidth="1"/>
    <col min="15883" max="15888" width="6.625" style="23" customWidth="1"/>
    <col min="15889" max="15889" width="9" style="23"/>
    <col min="15890" max="15890" width="6.625" style="23" customWidth="1"/>
    <col min="15891" max="15891" width="8.625" style="23" customWidth="1"/>
    <col min="15892" max="15897" width="6.625" style="23" customWidth="1"/>
    <col min="15898" max="16128" width="9" style="23"/>
    <col min="16129" max="16129" width="6.625" style="23" customWidth="1"/>
    <col min="16130" max="16130" width="8.625" style="23" customWidth="1"/>
    <col min="16131" max="16137" width="6.625" style="23" customWidth="1"/>
    <col min="16138" max="16138" width="7.75" style="23" bestFit="1" customWidth="1"/>
    <col min="16139" max="16144" width="6.625" style="23" customWidth="1"/>
    <col min="16145" max="16145" width="9" style="23"/>
    <col min="16146" max="16146" width="6.625" style="23" customWidth="1"/>
    <col min="16147" max="16147" width="8.625" style="23" customWidth="1"/>
    <col min="16148" max="16153" width="6.625" style="23" customWidth="1"/>
    <col min="16154" max="16384" width="9" style="23"/>
  </cols>
  <sheetData>
    <row r="1" spans="1:25" x14ac:dyDescent="0.15">
      <c r="B1" s="29"/>
      <c r="C1" s="6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5" ht="14.25" x14ac:dyDescent="0.15">
      <c r="A2" s="23" t="s">
        <v>85</v>
      </c>
      <c r="B2" s="29"/>
      <c r="C2" s="125" t="s">
        <v>86</v>
      </c>
      <c r="D2" s="123"/>
      <c r="E2" s="123"/>
      <c r="F2" s="123"/>
      <c r="G2" s="123"/>
      <c r="H2" s="126"/>
      <c r="I2" s="24"/>
      <c r="J2" s="24"/>
      <c r="K2" s="24"/>
      <c r="L2" s="24"/>
      <c r="M2" s="24"/>
      <c r="N2" s="24" t="s">
        <v>0</v>
      </c>
      <c r="O2" s="24"/>
      <c r="P2" s="24"/>
      <c r="R2" s="122" t="s">
        <v>87</v>
      </c>
      <c r="S2" s="123"/>
      <c r="T2" s="123"/>
      <c r="U2" s="123"/>
      <c r="V2" s="24"/>
      <c r="W2" s="24"/>
      <c r="X2" s="24"/>
      <c r="Y2" s="24" t="s">
        <v>0</v>
      </c>
    </row>
    <row r="3" spans="1:25" x14ac:dyDescent="0.15">
      <c r="A3" s="23" t="s">
        <v>0</v>
      </c>
      <c r="B3" s="29" t="s">
        <v>0</v>
      </c>
      <c r="C3" s="63" t="s">
        <v>85</v>
      </c>
      <c r="D3" s="24" t="s">
        <v>0</v>
      </c>
      <c r="E3" s="24" t="s">
        <v>0</v>
      </c>
      <c r="F3" s="24" t="s">
        <v>0</v>
      </c>
      <c r="G3" s="24"/>
      <c r="H3" s="24" t="s">
        <v>0</v>
      </c>
      <c r="I3" s="25" t="s">
        <v>85</v>
      </c>
      <c r="J3" s="24" t="s">
        <v>0</v>
      </c>
      <c r="K3" s="24" t="s">
        <v>0</v>
      </c>
      <c r="L3" s="24" t="s">
        <v>0</v>
      </c>
      <c r="M3" s="24" t="s">
        <v>0</v>
      </c>
      <c r="N3" s="24" t="s">
        <v>0</v>
      </c>
      <c r="O3" s="24" t="s">
        <v>0</v>
      </c>
      <c r="P3" s="24" t="s">
        <v>0</v>
      </c>
      <c r="R3" s="23" t="s">
        <v>0</v>
      </c>
      <c r="S3" s="23" t="s">
        <v>0</v>
      </c>
      <c r="T3" s="24" t="s">
        <v>0</v>
      </c>
      <c r="U3" s="24" t="s">
        <v>0</v>
      </c>
      <c r="V3" s="24" t="s">
        <v>0</v>
      </c>
      <c r="W3" s="24" t="s">
        <v>0</v>
      </c>
      <c r="X3" s="25" t="s">
        <v>85</v>
      </c>
      <c r="Y3" s="24" t="s">
        <v>0</v>
      </c>
    </row>
    <row r="4" spans="1:25" x14ac:dyDescent="0.15">
      <c r="A4" s="27" t="s">
        <v>0</v>
      </c>
      <c r="B4" s="27" t="s">
        <v>0</v>
      </c>
      <c r="C4" s="28" t="s">
        <v>0</v>
      </c>
      <c r="D4" s="28" t="s">
        <v>0</v>
      </c>
      <c r="E4" s="28" t="s">
        <v>0</v>
      </c>
      <c r="F4" s="28" t="s">
        <v>0</v>
      </c>
      <c r="G4" s="28"/>
      <c r="H4" s="28" t="s">
        <v>0</v>
      </c>
      <c r="I4" s="28" t="s">
        <v>0</v>
      </c>
      <c r="J4" s="28" t="s">
        <v>0</v>
      </c>
      <c r="K4" s="28" t="s">
        <v>0</v>
      </c>
      <c r="L4" s="28" t="s">
        <v>0</v>
      </c>
      <c r="M4" s="28" t="s">
        <v>0</v>
      </c>
      <c r="N4" s="28" t="s">
        <v>0</v>
      </c>
      <c r="O4" s="28" t="s">
        <v>0</v>
      </c>
      <c r="P4" s="62" t="s">
        <v>85</v>
      </c>
      <c r="Q4" s="29"/>
      <c r="R4" s="27" t="s">
        <v>0</v>
      </c>
      <c r="S4" s="27" t="s">
        <v>0</v>
      </c>
      <c r="T4" s="28" t="s">
        <v>0</v>
      </c>
      <c r="U4" s="28" t="s">
        <v>0</v>
      </c>
      <c r="V4" s="28" t="s">
        <v>0</v>
      </c>
      <c r="W4" s="28" t="s">
        <v>0</v>
      </c>
      <c r="X4" s="28" t="s">
        <v>0</v>
      </c>
      <c r="Y4" s="28" t="s">
        <v>0</v>
      </c>
    </row>
    <row r="5" spans="1:25" x14ac:dyDescent="0.15">
      <c r="A5" s="31" t="s">
        <v>0</v>
      </c>
      <c r="B5" s="27" t="s">
        <v>0</v>
      </c>
      <c r="C5" s="111" t="s">
        <v>1</v>
      </c>
      <c r="D5" s="73" t="s">
        <v>2</v>
      </c>
      <c r="E5" s="73" t="s">
        <v>3</v>
      </c>
      <c r="F5" s="73" t="s">
        <v>4</v>
      </c>
      <c r="G5" s="75" t="s">
        <v>53</v>
      </c>
      <c r="H5" s="112" t="s">
        <v>5</v>
      </c>
      <c r="I5" s="73" t="s">
        <v>6</v>
      </c>
      <c r="J5" s="73" t="s">
        <v>7</v>
      </c>
      <c r="K5" s="73" t="s">
        <v>8</v>
      </c>
      <c r="L5" s="112" t="s">
        <v>9</v>
      </c>
      <c r="M5" s="73" t="s">
        <v>10</v>
      </c>
      <c r="N5" s="73" t="s">
        <v>11</v>
      </c>
      <c r="O5" s="112" t="s">
        <v>12</v>
      </c>
      <c r="P5" s="75" t="s">
        <v>37</v>
      </c>
      <c r="Q5" s="56"/>
      <c r="R5" s="32" t="s">
        <v>0</v>
      </c>
      <c r="S5" s="32" t="s">
        <v>0</v>
      </c>
      <c r="T5" s="73" t="s">
        <v>13</v>
      </c>
      <c r="U5" s="73" t="s">
        <v>14</v>
      </c>
      <c r="V5" s="47" t="s">
        <v>64</v>
      </c>
      <c r="W5" s="73" t="s">
        <v>15</v>
      </c>
      <c r="X5" s="73" t="s">
        <v>16</v>
      </c>
      <c r="Y5" s="73" t="s">
        <v>18</v>
      </c>
    </row>
    <row r="6" spans="1:25" x14ac:dyDescent="0.15">
      <c r="A6" s="67" t="s">
        <v>0</v>
      </c>
      <c r="B6" s="38" t="s">
        <v>20</v>
      </c>
      <c r="C6" s="39">
        <v>28</v>
      </c>
      <c r="D6" s="39">
        <v>28</v>
      </c>
      <c r="E6" s="39">
        <v>29</v>
      </c>
      <c r="F6" s="39">
        <v>29</v>
      </c>
      <c r="G6" s="39">
        <v>28</v>
      </c>
      <c r="H6" s="39">
        <v>28</v>
      </c>
      <c r="I6" s="39">
        <v>28</v>
      </c>
      <c r="J6" s="127">
        <v>29</v>
      </c>
      <c r="K6" s="39">
        <v>29</v>
      </c>
      <c r="L6" s="39">
        <v>28</v>
      </c>
      <c r="M6" s="39">
        <v>26</v>
      </c>
      <c r="N6" s="39">
        <v>28</v>
      </c>
      <c r="O6" s="116">
        <v>28</v>
      </c>
      <c r="P6" s="40">
        <f>SUM(C6:O6)</f>
        <v>366</v>
      </c>
      <c r="Q6" s="56"/>
      <c r="R6" s="69" t="s">
        <v>0</v>
      </c>
      <c r="S6" s="35" t="s">
        <v>20</v>
      </c>
      <c r="T6" s="39">
        <v>28</v>
      </c>
      <c r="U6" s="39">
        <v>30</v>
      </c>
      <c r="V6" s="39">
        <v>30</v>
      </c>
      <c r="W6" s="39">
        <v>30</v>
      </c>
      <c r="X6" s="39">
        <v>30</v>
      </c>
      <c r="Y6" s="40">
        <f>T6+U6+V6+W6+X6</f>
        <v>148</v>
      </c>
    </row>
    <row r="7" spans="1:25" x14ac:dyDescent="0.15">
      <c r="A7" s="67" t="s">
        <v>21</v>
      </c>
      <c r="B7" s="35" t="s">
        <v>22</v>
      </c>
      <c r="C7" s="39">
        <v>24</v>
      </c>
      <c r="D7" s="39">
        <v>26</v>
      </c>
      <c r="E7" s="39">
        <v>29</v>
      </c>
      <c r="F7" s="39">
        <v>29</v>
      </c>
      <c r="G7" s="39">
        <v>28</v>
      </c>
      <c r="H7" s="39">
        <v>25</v>
      </c>
      <c r="I7" s="39">
        <v>28</v>
      </c>
      <c r="J7" s="127">
        <v>29</v>
      </c>
      <c r="K7" s="39">
        <v>29</v>
      </c>
      <c r="L7" s="39">
        <v>28</v>
      </c>
      <c r="M7" s="39">
        <v>26</v>
      </c>
      <c r="N7" s="39">
        <v>28</v>
      </c>
      <c r="O7" s="116">
        <v>3</v>
      </c>
      <c r="P7" s="40">
        <f>SUM(C7:O7)</f>
        <v>332</v>
      </c>
      <c r="Q7" s="35"/>
      <c r="R7" s="67" t="s">
        <v>21</v>
      </c>
      <c r="S7" s="35" t="s">
        <v>22</v>
      </c>
      <c r="T7" s="39">
        <v>28</v>
      </c>
      <c r="U7" s="39">
        <v>30</v>
      </c>
      <c r="V7" s="39">
        <v>30</v>
      </c>
      <c r="W7" s="39">
        <v>30</v>
      </c>
      <c r="X7" s="39">
        <v>26</v>
      </c>
      <c r="Y7" s="40">
        <f>T7+U7+V7+W7+X7</f>
        <v>144</v>
      </c>
    </row>
    <row r="8" spans="1:25" x14ac:dyDescent="0.15">
      <c r="A8" s="68" t="s">
        <v>0</v>
      </c>
      <c r="B8" s="42" t="s">
        <v>23</v>
      </c>
      <c r="C8" s="43">
        <f t="shared" ref="C8:P8" si="0">ROUND(C7/C6,3)*100</f>
        <v>85.7</v>
      </c>
      <c r="D8" s="43">
        <f t="shared" si="0"/>
        <v>92.9</v>
      </c>
      <c r="E8" s="43">
        <f t="shared" si="0"/>
        <v>100</v>
      </c>
      <c r="F8" s="43">
        <f t="shared" si="0"/>
        <v>100</v>
      </c>
      <c r="G8" s="43">
        <f t="shared" si="0"/>
        <v>100</v>
      </c>
      <c r="H8" s="88">
        <f t="shared" si="0"/>
        <v>89.3</v>
      </c>
      <c r="I8" s="43">
        <f t="shared" si="0"/>
        <v>100</v>
      </c>
      <c r="J8" s="128">
        <f t="shared" si="0"/>
        <v>100</v>
      </c>
      <c r="K8" s="43">
        <f t="shared" si="0"/>
        <v>100</v>
      </c>
      <c r="L8" s="88">
        <f t="shared" si="0"/>
        <v>100</v>
      </c>
      <c r="M8" s="43">
        <f t="shared" si="0"/>
        <v>100</v>
      </c>
      <c r="N8" s="43">
        <f t="shared" si="0"/>
        <v>100</v>
      </c>
      <c r="O8" s="117">
        <f t="shared" si="0"/>
        <v>10.7</v>
      </c>
      <c r="P8" s="43">
        <f t="shared" si="0"/>
        <v>90.7</v>
      </c>
      <c r="Q8" s="35"/>
      <c r="R8" s="68" t="s">
        <v>0</v>
      </c>
      <c r="S8" s="42" t="s">
        <v>23</v>
      </c>
      <c r="T8" s="43">
        <v>24</v>
      </c>
      <c r="U8" s="43">
        <f>ROUND(U7/U6,3)*100</f>
        <v>100</v>
      </c>
      <c r="V8" s="43">
        <f>ROUND(V7/V6,3)*100</f>
        <v>100</v>
      </c>
      <c r="W8" s="43">
        <f>ROUND(W7/W6,3)*100</f>
        <v>100</v>
      </c>
      <c r="X8" s="43">
        <f>ROUND(X7/X6,3)*100</f>
        <v>86.7</v>
      </c>
      <c r="Y8" s="43">
        <f>ROUND(Y7/Y6,3)*100</f>
        <v>97.3</v>
      </c>
    </row>
    <row r="9" spans="1:25" x14ac:dyDescent="0.15">
      <c r="A9" s="67" t="s">
        <v>0</v>
      </c>
      <c r="B9" s="35" t="s">
        <v>20</v>
      </c>
      <c r="C9" s="39">
        <v>22</v>
      </c>
      <c r="D9" s="39">
        <v>22</v>
      </c>
      <c r="E9" s="39">
        <v>24</v>
      </c>
      <c r="F9" s="39">
        <v>23</v>
      </c>
      <c r="G9" s="39">
        <v>22</v>
      </c>
      <c r="H9" s="39">
        <v>31</v>
      </c>
      <c r="I9" s="39">
        <v>23</v>
      </c>
      <c r="J9" s="39">
        <v>23</v>
      </c>
      <c r="K9" s="39">
        <v>26</v>
      </c>
      <c r="L9" s="39">
        <v>31</v>
      </c>
      <c r="M9" s="39">
        <v>22</v>
      </c>
      <c r="N9" s="39">
        <v>24</v>
      </c>
      <c r="O9" s="116">
        <v>24</v>
      </c>
      <c r="P9" s="40">
        <f>SUM(C9:O9)</f>
        <v>317</v>
      </c>
      <c r="Q9" s="35"/>
      <c r="R9" s="67" t="s">
        <v>0</v>
      </c>
      <c r="S9" s="35" t="s">
        <v>20</v>
      </c>
      <c r="T9" s="39">
        <v>24</v>
      </c>
      <c r="U9" s="39">
        <v>24</v>
      </c>
      <c r="V9" s="39">
        <v>24</v>
      </c>
      <c r="W9" s="41">
        <v>24</v>
      </c>
      <c r="X9" s="39">
        <v>24</v>
      </c>
      <c r="Y9" s="40">
        <f>T9+U9+V9+W9+X9</f>
        <v>120</v>
      </c>
    </row>
    <row r="10" spans="1:25" x14ac:dyDescent="0.15">
      <c r="A10" s="67" t="s">
        <v>24</v>
      </c>
      <c r="B10" s="35" t="s">
        <v>22</v>
      </c>
      <c r="C10" s="39">
        <v>19</v>
      </c>
      <c r="D10" s="39">
        <v>22</v>
      </c>
      <c r="E10" s="39">
        <v>23</v>
      </c>
      <c r="F10" s="39">
        <v>23</v>
      </c>
      <c r="G10" s="39">
        <v>22</v>
      </c>
      <c r="H10" s="39">
        <v>27</v>
      </c>
      <c r="I10" s="39">
        <v>23</v>
      </c>
      <c r="J10" s="39">
        <v>22</v>
      </c>
      <c r="K10" s="39">
        <v>26</v>
      </c>
      <c r="L10" s="39">
        <v>31</v>
      </c>
      <c r="M10" s="39">
        <v>22</v>
      </c>
      <c r="N10" s="39">
        <v>24</v>
      </c>
      <c r="O10" s="116">
        <v>3</v>
      </c>
      <c r="P10" s="40">
        <f>SUM(C10:O10)</f>
        <v>287</v>
      </c>
      <c r="Q10" s="35"/>
      <c r="R10" s="67" t="s">
        <v>24</v>
      </c>
      <c r="S10" s="35" t="s">
        <v>22</v>
      </c>
      <c r="T10" s="39">
        <v>24</v>
      </c>
      <c r="U10" s="39">
        <v>24</v>
      </c>
      <c r="V10" s="39">
        <v>24</v>
      </c>
      <c r="W10" s="39">
        <v>24</v>
      </c>
      <c r="X10" s="39">
        <v>20</v>
      </c>
      <c r="Y10" s="40">
        <f>T10+U10+V10+W10+X10</f>
        <v>116</v>
      </c>
    </row>
    <row r="11" spans="1:25" x14ac:dyDescent="0.15">
      <c r="A11" s="68" t="s">
        <v>0</v>
      </c>
      <c r="B11" s="42" t="s">
        <v>23</v>
      </c>
      <c r="C11" s="45">
        <f t="shared" ref="C11:P11" si="1">ROUND(C10/C9,3)*100</f>
        <v>86.4</v>
      </c>
      <c r="D11" s="45">
        <f t="shared" si="1"/>
        <v>100</v>
      </c>
      <c r="E11" s="45">
        <f t="shared" si="1"/>
        <v>95.8</v>
      </c>
      <c r="F11" s="45">
        <f t="shared" si="1"/>
        <v>100</v>
      </c>
      <c r="G11" s="43">
        <f t="shared" si="1"/>
        <v>100</v>
      </c>
      <c r="H11" s="89">
        <f t="shared" si="1"/>
        <v>87.1</v>
      </c>
      <c r="I11" s="43">
        <f t="shared" si="1"/>
        <v>100</v>
      </c>
      <c r="J11" s="43">
        <f t="shared" si="1"/>
        <v>95.7</v>
      </c>
      <c r="K11" s="43">
        <f>ROUND(K10/K9,3)*100</f>
        <v>100</v>
      </c>
      <c r="L11" s="89">
        <f t="shared" si="1"/>
        <v>100</v>
      </c>
      <c r="M11" s="43">
        <f t="shared" si="1"/>
        <v>100</v>
      </c>
      <c r="N11" s="43">
        <f t="shared" si="1"/>
        <v>100</v>
      </c>
      <c r="O11" s="117">
        <f t="shared" si="1"/>
        <v>12.5</v>
      </c>
      <c r="P11" s="43">
        <f t="shared" si="1"/>
        <v>90.5</v>
      </c>
      <c r="Q11" s="35"/>
      <c r="R11" s="68" t="s">
        <v>0</v>
      </c>
      <c r="S11" s="42" t="s">
        <v>23</v>
      </c>
      <c r="T11" s="43">
        <f t="shared" ref="T11:Y11" si="2">ROUND(T10/T9,3)*100</f>
        <v>100</v>
      </c>
      <c r="U11" s="43">
        <f t="shared" si="2"/>
        <v>100</v>
      </c>
      <c r="V11" s="43">
        <f t="shared" si="2"/>
        <v>100</v>
      </c>
      <c r="W11" s="43">
        <f t="shared" si="2"/>
        <v>100</v>
      </c>
      <c r="X11" s="43">
        <f t="shared" si="2"/>
        <v>83.3</v>
      </c>
      <c r="Y11" s="43">
        <f t="shared" si="2"/>
        <v>96.7</v>
      </c>
    </row>
    <row r="12" spans="1:25" x14ac:dyDescent="0.15">
      <c r="A12" s="67" t="s">
        <v>0</v>
      </c>
      <c r="B12" s="35" t="s">
        <v>20</v>
      </c>
      <c r="C12" s="39">
        <v>24</v>
      </c>
      <c r="D12" s="39">
        <v>24</v>
      </c>
      <c r="E12" s="39">
        <v>27</v>
      </c>
      <c r="F12" s="39">
        <v>30</v>
      </c>
      <c r="G12" s="39">
        <v>30</v>
      </c>
      <c r="H12" s="39">
        <v>30</v>
      </c>
      <c r="I12" s="39">
        <v>29</v>
      </c>
      <c r="J12" s="39">
        <v>29</v>
      </c>
      <c r="K12" s="39">
        <v>30</v>
      </c>
      <c r="L12" s="39">
        <v>30</v>
      </c>
      <c r="M12" s="39">
        <v>30</v>
      </c>
      <c r="N12" s="39">
        <v>0</v>
      </c>
      <c r="O12" s="116">
        <v>30</v>
      </c>
      <c r="P12" s="40">
        <f>SUM(C12:O12)</f>
        <v>343</v>
      </c>
      <c r="Q12" s="35"/>
      <c r="R12" s="67" t="s">
        <v>0</v>
      </c>
      <c r="S12" s="35" t="s">
        <v>20</v>
      </c>
      <c r="T12" s="39">
        <v>29</v>
      </c>
      <c r="U12" s="39">
        <v>30</v>
      </c>
      <c r="V12" s="39">
        <v>30</v>
      </c>
      <c r="W12" s="39">
        <v>30</v>
      </c>
      <c r="X12" s="39">
        <v>29</v>
      </c>
      <c r="Y12" s="40">
        <f>T12+U12+V12+W12+X12</f>
        <v>148</v>
      </c>
    </row>
    <row r="13" spans="1:25" x14ac:dyDescent="0.15">
      <c r="A13" s="67" t="s">
        <v>25</v>
      </c>
      <c r="B13" s="35" t="s">
        <v>22</v>
      </c>
      <c r="C13" s="39">
        <v>18</v>
      </c>
      <c r="D13" s="39">
        <v>24</v>
      </c>
      <c r="E13" s="39">
        <v>27</v>
      </c>
      <c r="F13" s="39">
        <v>30</v>
      </c>
      <c r="G13" s="39">
        <v>30</v>
      </c>
      <c r="H13" s="39">
        <v>26</v>
      </c>
      <c r="I13" s="39">
        <v>29</v>
      </c>
      <c r="J13" s="39">
        <v>29</v>
      </c>
      <c r="K13" s="39">
        <v>30</v>
      </c>
      <c r="L13" s="39">
        <v>30</v>
      </c>
      <c r="M13" s="39">
        <v>30</v>
      </c>
      <c r="N13" s="39">
        <v>0</v>
      </c>
      <c r="O13" s="116">
        <v>3</v>
      </c>
      <c r="P13" s="40">
        <f>SUM(C13:O13)</f>
        <v>306</v>
      </c>
      <c r="Q13" s="35"/>
      <c r="R13" s="67" t="s">
        <v>25</v>
      </c>
      <c r="S13" s="35" t="s">
        <v>22</v>
      </c>
      <c r="T13" s="39">
        <v>29</v>
      </c>
      <c r="U13" s="39">
        <v>30</v>
      </c>
      <c r="V13" s="39">
        <v>30</v>
      </c>
      <c r="W13" s="39">
        <v>30</v>
      </c>
      <c r="X13" s="39">
        <v>25</v>
      </c>
      <c r="Y13" s="40">
        <f>T13+U13+V13+W13+X13</f>
        <v>144</v>
      </c>
    </row>
    <row r="14" spans="1:25" x14ac:dyDescent="0.15">
      <c r="A14" s="68" t="s">
        <v>0</v>
      </c>
      <c r="B14" s="42" t="s">
        <v>23</v>
      </c>
      <c r="C14" s="45">
        <f t="shared" ref="C14:P14" si="3">ROUND(C13/C12,3)*100</f>
        <v>75</v>
      </c>
      <c r="D14" s="43">
        <f t="shared" si="3"/>
        <v>100</v>
      </c>
      <c r="E14" s="43">
        <f t="shared" si="3"/>
        <v>100</v>
      </c>
      <c r="F14" s="43">
        <f t="shared" si="3"/>
        <v>100</v>
      </c>
      <c r="G14" s="43">
        <f t="shared" si="3"/>
        <v>100</v>
      </c>
      <c r="H14" s="88">
        <f t="shared" si="3"/>
        <v>86.7</v>
      </c>
      <c r="I14" s="43">
        <f t="shared" si="3"/>
        <v>100</v>
      </c>
      <c r="J14" s="43">
        <f t="shared" si="3"/>
        <v>100</v>
      </c>
      <c r="K14" s="43">
        <f t="shared" si="3"/>
        <v>100</v>
      </c>
      <c r="L14" s="88">
        <f t="shared" si="3"/>
        <v>100</v>
      </c>
      <c r="M14" s="43">
        <f t="shared" si="3"/>
        <v>100</v>
      </c>
      <c r="N14" s="43" t="e">
        <f t="shared" si="3"/>
        <v>#DIV/0!</v>
      </c>
      <c r="O14" s="117">
        <f t="shared" si="3"/>
        <v>10</v>
      </c>
      <c r="P14" s="43">
        <f t="shared" si="3"/>
        <v>89.2</v>
      </c>
      <c r="Q14" s="35"/>
      <c r="R14" s="68" t="s">
        <v>0</v>
      </c>
      <c r="S14" s="42" t="s">
        <v>23</v>
      </c>
      <c r="T14" s="43">
        <f t="shared" ref="T14:Y14" si="4">ROUND(T13/T12,3)*100</f>
        <v>100</v>
      </c>
      <c r="U14" s="43">
        <f t="shared" si="4"/>
        <v>100</v>
      </c>
      <c r="V14" s="43">
        <f t="shared" si="4"/>
        <v>100</v>
      </c>
      <c r="W14" s="43">
        <f t="shared" si="4"/>
        <v>100</v>
      </c>
      <c r="X14" s="43">
        <f t="shared" si="4"/>
        <v>86.2</v>
      </c>
      <c r="Y14" s="43">
        <f t="shared" si="4"/>
        <v>97.3</v>
      </c>
    </row>
    <row r="15" spans="1:25" x14ac:dyDescent="0.15">
      <c r="A15" s="67" t="s">
        <v>0</v>
      </c>
      <c r="B15" s="35" t="s">
        <v>20</v>
      </c>
      <c r="C15" s="39">
        <v>31</v>
      </c>
      <c r="D15" s="39">
        <v>31</v>
      </c>
      <c r="E15" s="39">
        <v>31</v>
      </c>
      <c r="F15" s="39">
        <v>30</v>
      </c>
      <c r="G15" s="39">
        <v>30</v>
      </c>
      <c r="H15" s="39">
        <v>31</v>
      </c>
      <c r="I15" s="39">
        <v>29</v>
      </c>
      <c r="J15" s="39">
        <v>30</v>
      </c>
      <c r="K15" s="39">
        <v>31</v>
      </c>
      <c r="L15" s="39">
        <v>17</v>
      </c>
      <c r="M15" s="39">
        <v>31</v>
      </c>
      <c r="N15" s="39">
        <v>0</v>
      </c>
      <c r="O15" s="116">
        <v>31</v>
      </c>
      <c r="P15" s="40">
        <f>SUM(C15:O15)</f>
        <v>353</v>
      </c>
      <c r="Q15" s="35"/>
      <c r="R15" s="67" t="s">
        <v>0</v>
      </c>
      <c r="S15" s="35" t="s">
        <v>20</v>
      </c>
      <c r="T15" s="39">
        <v>31</v>
      </c>
      <c r="U15" s="39">
        <v>31</v>
      </c>
      <c r="V15" s="39">
        <v>31</v>
      </c>
      <c r="W15" s="39">
        <v>26</v>
      </c>
      <c r="X15" s="39">
        <v>31</v>
      </c>
      <c r="Y15" s="40">
        <f>T15+U15+V15+W15+X15</f>
        <v>150</v>
      </c>
    </row>
    <row r="16" spans="1:25" x14ac:dyDescent="0.15">
      <c r="A16" s="67" t="s">
        <v>26</v>
      </c>
      <c r="B16" s="35" t="s">
        <v>22</v>
      </c>
      <c r="C16" s="39">
        <v>27</v>
      </c>
      <c r="D16" s="39">
        <v>27</v>
      </c>
      <c r="E16" s="39">
        <v>31</v>
      </c>
      <c r="F16" s="39">
        <v>30</v>
      </c>
      <c r="G16" s="39">
        <v>30</v>
      </c>
      <c r="H16" s="39">
        <v>28</v>
      </c>
      <c r="I16" s="39">
        <v>29</v>
      </c>
      <c r="J16" s="39">
        <v>30</v>
      </c>
      <c r="K16" s="39">
        <v>31</v>
      </c>
      <c r="L16" s="39">
        <v>17</v>
      </c>
      <c r="M16" s="39">
        <v>31</v>
      </c>
      <c r="N16" s="39">
        <v>0</v>
      </c>
      <c r="O16" s="116">
        <v>3</v>
      </c>
      <c r="P16" s="40">
        <f>SUM(C16:O16)</f>
        <v>314</v>
      </c>
      <c r="Q16" s="35"/>
      <c r="R16" s="67" t="s">
        <v>26</v>
      </c>
      <c r="S16" s="35" t="s">
        <v>22</v>
      </c>
      <c r="T16" s="39">
        <v>31</v>
      </c>
      <c r="U16" s="39">
        <v>31</v>
      </c>
      <c r="V16" s="39">
        <v>31</v>
      </c>
      <c r="W16" s="39">
        <v>26</v>
      </c>
      <c r="X16" s="39">
        <v>22</v>
      </c>
      <c r="Y16" s="40">
        <f>T16+U16+V16+W16+X16</f>
        <v>141</v>
      </c>
    </row>
    <row r="17" spans="1:25" x14ac:dyDescent="0.15">
      <c r="A17" s="68" t="s">
        <v>0</v>
      </c>
      <c r="B17" s="42" t="s">
        <v>23</v>
      </c>
      <c r="C17" s="54">
        <f t="shared" ref="C17:P17" si="5">ROUND(C16/C15,3)*100</f>
        <v>87.1</v>
      </c>
      <c r="D17" s="83">
        <f t="shared" si="5"/>
        <v>87.1</v>
      </c>
      <c r="E17" s="43">
        <f t="shared" si="5"/>
        <v>100</v>
      </c>
      <c r="F17" s="43">
        <f t="shared" si="5"/>
        <v>100</v>
      </c>
      <c r="G17" s="43">
        <f t="shared" si="5"/>
        <v>100</v>
      </c>
      <c r="H17" s="88">
        <f t="shared" si="5"/>
        <v>90.3</v>
      </c>
      <c r="I17" s="43">
        <f t="shared" si="5"/>
        <v>100</v>
      </c>
      <c r="J17" s="43">
        <f t="shared" si="5"/>
        <v>100</v>
      </c>
      <c r="K17" s="43">
        <f t="shared" si="5"/>
        <v>100</v>
      </c>
      <c r="L17" s="88">
        <f t="shared" si="5"/>
        <v>100</v>
      </c>
      <c r="M17" s="43">
        <f t="shared" si="5"/>
        <v>100</v>
      </c>
      <c r="N17" s="43" t="e">
        <f t="shared" si="5"/>
        <v>#DIV/0!</v>
      </c>
      <c r="O17" s="117">
        <f t="shared" si="5"/>
        <v>9.7000000000000011</v>
      </c>
      <c r="P17" s="43">
        <f t="shared" si="5"/>
        <v>89</v>
      </c>
      <c r="Q17" s="35"/>
      <c r="R17" s="68" t="s">
        <v>0</v>
      </c>
      <c r="S17" s="42" t="s">
        <v>23</v>
      </c>
      <c r="T17" s="43">
        <f t="shared" ref="T17:Y17" si="6">ROUND(T16/T15,3)*100</f>
        <v>100</v>
      </c>
      <c r="U17" s="43">
        <f t="shared" si="6"/>
        <v>100</v>
      </c>
      <c r="V17" s="43">
        <f t="shared" si="6"/>
        <v>100</v>
      </c>
      <c r="W17" s="43">
        <f t="shared" si="6"/>
        <v>100</v>
      </c>
      <c r="X17" s="43">
        <f t="shared" si="6"/>
        <v>71</v>
      </c>
      <c r="Y17" s="43">
        <f t="shared" si="6"/>
        <v>94</v>
      </c>
    </row>
    <row r="18" spans="1:25" x14ac:dyDescent="0.15">
      <c r="A18" s="67" t="s">
        <v>0</v>
      </c>
      <c r="B18" s="35" t="s">
        <v>20</v>
      </c>
      <c r="C18" s="39">
        <v>31</v>
      </c>
      <c r="D18" s="39">
        <v>31</v>
      </c>
      <c r="E18" s="39">
        <v>31</v>
      </c>
      <c r="F18" s="39">
        <v>31</v>
      </c>
      <c r="G18" s="39">
        <v>31</v>
      </c>
      <c r="H18" s="39">
        <v>31</v>
      </c>
      <c r="I18" s="39">
        <v>29</v>
      </c>
      <c r="J18" s="39">
        <v>27</v>
      </c>
      <c r="K18" s="39">
        <v>29</v>
      </c>
      <c r="L18" s="39">
        <v>0</v>
      </c>
      <c r="M18" s="39">
        <v>28</v>
      </c>
      <c r="N18" s="39">
        <v>0</v>
      </c>
      <c r="O18" s="118">
        <v>28</v>
      </c>
      <c r="P18" s="40">
        <f>SUM(C18:O18)</f>
        <v>327</v>
      </c>
      <c r="Q18" s="35"/>
      <c r="R18" s="67" t="s">
        <v>0</v>
      </c>
      <c r="S18" s="35" t="s">
        <v>20</v>
      </c>
      <c r="T18" s="39">
        <v>31</v>
      </c>
      <c r="U18" s="39">
        <v>31</v>
      </c>
      <c r="V18" s="39">
        <v>31</v>
      </c>
      <c r="W18" s="39">
        <v>31</v>
      </c>
      <c r="X18" s="39">
        <v>31</v>
      </c>
      <c r="Y18" s="40">
        <f>T18+U18+V18+W18+X18</f>
        <v>155</v>
      </c>
    </row>
    <row r="19" spans="1:25" x14ac:dyDescent="0.15">
      <c r="A19" s="67" t="s">
        <v>27</v>
      </c>
      <c r="B19" s="35" t="s">
        <v>22</v>
      </c>
      <c r="C19" s="39">
        <v>27</v>
      </c>
      <c r="D19" s="39">
        <v>31</v>
      </c>
      <c r="E19" s="39">
        <v>31</v>
      </c>
      <c r="F19" s="39">
        <v>30</v>
      </c>
      <c r="G19" s="39">
        <v>31</v>
      </c>
      <c r="H19" s="39">
        <v>23</v>
      </c>
      <c r="I19" s="39">
        <v>29</v>
      </c>
      <c r="J19" s="39">
        <v>27</v>
      </c>
      <c r="K19" s="39">
        <v>28</v>
      </c>
      <c r="L19" s="39">
        <v>0</v>
      </c>
      <c r="M19" s="39">
        <v>28</v>
      </c>
      <c r="N19" s="39">
        <v>0</v>
      </c>
      <c r="O19" s="118">
        <v>2</v>
      </c>
      <c r="P19" s="40">
        <f>SUM(C19:O19)</f>
        <v>287</v>
      </c>
      <c r="Q19" s="35"/>
      <c r="R19" s="67" t="s">
        <v>27</v>
      </c>
      <c r="S19" s="35" t="s">
        <v>22</v>
      </c>
      <c r="T19" s="39">
        <v>31</v>
      </c>
      <c r="U19" s="39">
        <v>31</v>
      </c>
      <c r="V19" s="39">
        <v>30</v>
      </c>
      <c r="W19" s="39">
        <v>31</v>
      </c>
      <c r="X19" s="39">
        <v>30</v>
      </c>
      <c r="Y19" s="40">
        <f>T19+U19+V19+W19+X19</f>
        <v>153</v>
      </c>
    </row>
    <row r="20" spans="1:25" x14ac:dyDescent="0.15">
      <c r="A20" s="68" t="s">
        <v>0</v>
      </c>
      <c r="B20" s="42" t="s">
        <v>23</v>
      </c>
      <c r="C20" s="43">
        <f t="shared" ref="C20:P20" si="7">ROUND(C19/C18,3)*100</f>
        <v>87.1</v>
      </c>
      <c r="D20" s="43">
        <f t="shared" si="7"/>
        <v>100</v>
      </c>
      <c r="E20" s="43">
        <f t="shared" si="7"/>
        <v>100</v>
      </c>
      <c r="F20" s="43">
        <f t="shared" si="7"/>
        <v>96.8</v>
      </c>
      <c r="G20" s="43">
        <f t="shared" si="7"/>
        <v>100</v>
      </c>
      <c r="H20" s="88">
        <f t="shared" si="7"/>
        <v>74.2</v>
      </c>
      <c r="I20" s="43">
        <f t="shared" si="7"/>
        <v>100</v>
      </c>
      <c r="J20" s="43">
        <f t="shared" si="7"/>
        <v>100</v>
      </c>
      <c r="K20" s="43">
        <f t="shared" si="7"/>
        <v>96.6</v>
      </c>
      <c r="L20" s="88" t="e">
        <f t="shared" si="7"/>
        <v>#DIV/0!</v>
      </c>
      <c r="M20" s="43">
        <f t="shared" si="7"/>
        <v>100</v>
      </c>
      <c r="N20" s="43" t="e">
        <f t="shared" si="7"/>
        <v>#DIV/0!</v>
      </c>
      <c r="O20" s="119">
        <f t="shared" si="7"/>
        <v>7.1</v>
      </c>
      <c r="P20" s="43">
        <f t="shared" si="7"/>
        <v>87.8</v>
      </c>
      <c r="Q20" s="35"/>
      <c r="R20" s="68" t="s">
        <v>0</v>
      </c>
      <c r="S20" s="42" t="s">
        <v>23</v>
      </c>
      <c r="T20" s="43">
        <f t="shared" ref="T20:Y20" si="8">ROUND(T19/T18,3)*100</f>
        <v>100</v>
      </c>
      <c r="U20" s="43">
        <f t="shared" si="8"/>
        <v>100</v>
      </c>
      <c r="V20" s="43">
        <f t="shared" si="8"/>
        <v>96.8</v>
      </c>
      <c r="W20" s="43">
        <f t="shared" si="8"/>
        <v>100</v>
      </c>
      <c r="X20" s="43">
        <f t="shared" si="8"/>
        <v>96.8</v>
      </c>
      <c r="Y20" s="43">
        <f t="shared" si="8"/>
        <v>98.7</v>
      </c>
    </row>
    <row r="21" spans="1:25" x14ac:dyDescent="0.15">
      <c r="A21" s="67" t="s">
        <v>0</v>
      </c>
      <c r="B21" s="35" t="s">
        <v>20</v>
      </c>
      <c r="C21" s="39">
        <v>26</v>
      </c>
      <c r="D21" s="39">
        <v>26</v>
      </c>
      <c r="E21" s="39">
        <v>28</v>
      </c>
      <c r="F21" s="39">
        <v>30</v>
      </c>
      <c r="G21" s="39">
        <v>22</v>
      </c>
      <c r="H21" s="39">
        <v>30</v>
      </c>
      <c r="I21" s="39">
        <v>29</v>
      </c>
      <c r="J21" s="39">
        <v>29</v>
      </c>
      <c r="K21" s="39">
        <v>27</v>
      </c>
      <c r="L21" s="39">
        <v>28</v>
      </c>
      <c r="M21" s="39">
        <v>28</v>
      </c>
      <c r="N21" s="39">
        <v>20</v>
      </c>
      <c r="O21" s="118">
        <v>28</v>
      </c>
      <c r="P21" s="40">
        <f>SUM(C21:O21)</f>
        <v>351</v>
      </c>
      <c r="Q21" s="35"/>
      <c r="R21" s="67" t="s">
        <v>0</v>
      </c>
      <c r="S21" s="35" t="s">
        <v>20</v>
      </c>
      <c r="T21" s="39">
        <v>30</v>
      </c>
      <c r="U21" s="39">
        <v>30</v>
      </c>
      <c r="V21" s="39">
        <v>29</v>
      </c>
      <c r="W21" s="39">
        <v>30</v>
      </c>
      <c r="X21" s="39">
        <v>29</v>
      </c>
      <c r="Y21" s="40">
        <f>T21+U21+V21+W21+X21</f>
        <v>148</v>
      </c>
    </row>
    <row r="22" spans="1:25" x14ac:dyDescent="0.15">
      <c r="A22" s="67" t="s">
        <v>28</v>
      </c>
      <c r="B22" s="35" t="s">
        <v>22</v>
      </c>
      <c r="C22" s="39">
        <v>21</v>
      </c>
      <c r="D22" s="39">
        <v>26</v>
      </c>
      <c r="E22" s="39">
        <v>28</v>
      </c>
      <c r="F22" s="39">
        <v>30</v>
      </c>
      <c r="G22" s="39">
        <v>22</v>
      </c>
      <c r="H22" s="39">
        <v>22</v>
      </c>
      <c r="I22" s="39">
        <v>29</v>
      </c>
      <c r="J22" s="39">
        <v>29</v>
      </c>
      <c r="K22" s="39">
        <v>27</v>
      </c>
      <c r="L22" s="39">
        <v>28</v>
      </c>
      <c r="M22" s="39">
        <v>28</v>
      </c>
      <c r="N22" s="39">
        <v>16</v>
      </c>
      <c r="O22" s="118">
        <v>6</v>
      </c>
      <c r="P22" s="40">
        <f>SUM(C22:O22)</f>
        <v>312</v>
      </c>
      <c r="Q22" s="35"/>
      <c r="R22" s="67" t="s">
        <v>28</v>
      </c>
      <c r="S22" s="35" t="s">
        <v>22</v>
      </c>
      <c r="T22" s="39">
        <v>30</v>
      </c>
      <c r="U22" s="39">
        <v>30</v>
      </c>
      <c r="V22" s="39">
        <v>29</v>
      </c>
      <c r="W22" s="39">
        <v>30</v>
      </c>
      <c r="X22" s="39">
        <v>29</v>
      </c>
      <c r="Y22" s="40">
        <f>T22+U22+V22+W22+X22</f>
        <v>148</v>
      </c>
    </row>
    <row r="23" spans="1:25" x14ac:dyDescent="0.15">
      <c r="A23" s="68" t="s">
        <v>0</v>
      </c>
      <c r="B23" s="42" t="s">
        <v>23</v>
      </c>
      <c r="C23" s="43">
        <f t="shared" ref="C23:P23" si="9">ROUND(C22/C21,3)*100</f>
        <v>80.800000000000011</v>
      </c>
      <c r="D23" s="43">
        <f t="shared" si="9"/>
        <v>100</v>
      </c>
      <c r="E23" s="43">
        <f t="shared" si="9"/>
        <v>100</v>
      </c>
      <c r="F23" s="43">
        <f t="shared" si="9"/>
        <v>100</v>
      </c>
      <c r="G23" s="43">
        <f t="shared" si="9"/>
        <v>100</v>
      </c>
      <c r="H23" s="88">
        <f t="shared" si="9"/>
        <v>73.3</v>
      </c>
      <c r="I23" s="43">
        <f t="shared" si="9"/>
        <v>100</v>
      </c>
      <c r="J23" s="43">
        <f t="shared" si="9"/>
        <v>100</v>
      </c>
      <c r="K23" s="43">
        <f t="shared" si="9"/>
        <v>100</v>
      </c>
      <c r="L23" s="88">
        <f t="shared" si="9"/>
        <v>100</v>
      </c>
      <c r="M23" s="43">
        <f t="shared" si="9"/>
        <v>100</v>
      </c>
      <c r="N23" s="43">
        <f t="shared" si="9"/>
        <v>80</v>
      </c>
      <c r="O23" s="119">
        <f t="shared" si="9"/>
        <v>21.4</v>
      </c>
      <c r="P23" s="43">
        <f t="shared" si="9"/>
        <v>88.9</v>
      </c>
      <c r="Q23" s="35"/>
      <c r="R23" s="68" t="s">
        <v>0</v>
      </c>
      <c r="S23" s="42" t="s">
        <v>23</v>
      </c>
      <c r="T23" s="43">
        <f t="shared" ref="T23:Y23" si="10">ROUND(T22/T21,3)*100</f>
        <v>100</v>
      </c>
      <c r="U23" s="43">
        <f t="shared" si="10"/>
        <v>100</v>
      </c>
      <c r="V23" s="43">
        <f t="shared" si="10"/>
        <v>100</v>
      </c>
      <c r="W23" s="43">
        <f t="shared" si="10"/>
        <v>100</v>
      </c>
      <c r="X23" s="43">
        <f t="shared" si="10"/>
        <v>100</v>
      </c>
      <c r="Y23" s="43">
        <f t="shared" si="10"/>
        <v>100</v>
      </c>
    </row>
    <row r="24" spans="1:25" x14ac:dyDescent="0.15">
      <c r="A24" s="67" t="s">
        <v>0</v>
      </c>
      <c r="B24" s="35" t="s">
        <v>20</v>
      </c>
      <c r="C24" s="39">
        <v>28</v>
      </c>
      <c r="D24" s="39">
        <v>28</v>
      </c>
      <c r="E24" s="39">
        <v>28</v>
      </c>
      <c r="F24" s="39">
        <v>15</v>
      </c>
      <c r="G24" s="39">
        <v>21</v>
      </c>
      <c r="H24" s="39">
        <v>31</v>
      </c>
      <c r="I24" s="39">
        <v>25</v>
      </c>
      <c r="J24" s="39">
        <v>27</v>
      </c>
      <c r="K24" s="39">
        <v>29</v>
      </c>
      <c r="L24" s="39">
        <v>29</v>
      </c>
      <c r="M24" s="39">
        <v>30</v>
      </c>
      <c r="N24" s="39">
        <v>23</v>
      </c>
      <c r="O24" s="118">
        <v>23</v>
      </c>
      <c r="P24" s="40">
        <f>SUM(C24:O24)</f>
        <v>337</v>
      </c>
      <c r="Q24" s="35"/>
      <c r="R24" s="67" t="s">
        <v>0</v>
      </c>
      <c r="S24" s="35" t="s">
        <v>20</v>
      </c>
      <c r="T24" s="39">
        <v>30</v>
      </c>
      <c r="U24" s="39">
        <v>31</v>
      </c>
      <c r="V24" s="39">
        <v>31</v>
      </c>
      <c r="W24" s="39">
        <v>28</v>
      </c>
      <c r="X24" s="39">
        <v>31</v>
      </c>
      <c r="Y24" s="40">
        <f>T24+U24+V24+W24+X24</f>
        <v>151</v>
      </c>
    </row>
    <row r="25" spans="1:25" x14ac:dyDescent="0.15">
      <c r="A25" s="67" t="s">
        <v>29</v>
      </c>
      <c r="B25" s="35" t="s">
        <v>22</v>
      </c>
      <c r="C25" s="39">
        <v>24</v>
      </c>
      <c r="D25" s="39">
        <v>26</v>
      </c>
      <c r="E25" s="39">
        <v>25</v>
      </c>
      <c r="F25" s="39">
        <v>15</v>
      </c>
      <c r="G25" s="39">
        <v>19</v>
      </c>
      <c r="H25" s="39">
        <v>25</v>
      </c>
      <c r="I25" s="39">
        <v>25</v>
      </c>
      <c r="J25" s="39">
        <v>27</v>
      </c>
      <c r="K25" s="39">
        <v>27</v>
      </c>
      <c r="L25" s="39">
        <v>29</v>
      </c>
      <c r="M25" s="39">
        <v>29</v>
      </c>
      <c r="N25" s="39">
        <v>23</v>
      </c>
      <c r="O25" s="118">
        <v>7</v>
      </c>
      <c r="P25" s="40">
        <f>SUM(C25:O25)</f>
        <v>301</v>
      </c>
      <c r="Q25" s="35"/>
      <c r="R25" s="67" t="s">
        <v>29</v>
      </c>
      <c r="S25" s="35" t="s">
        <v>22</v>
      </c>
      <c r="T25" s="39">
        <v>30</v>
      </c>
      <c r="U25" s="39">
        <v>31</v>
      </c>
      <c r="V25" s="39">
        <v>31</v>
      </c>
      <c r="W25" s="39">
        <v>28</v>
      </c>
      <c r="X25" s="39">
        <v>27</v>
      </c>
      <c r="Y25" s="40">
        <f>T25+U25+V25+W25+X25</f>
        <v>147</v>
      </c>
    </row>
    <row r="26" spans="1:25" x14ac:dyDescent="0.15">
      <c r="A26" s="68" t="s">
        <v>0</v>
      </c>
      <c r="B26" s="42" t="s">
        <v>23</v>
      </c>
      <c r="C26" s="43">
        <f t="shared" ref="C26:P26" si="11">ROUND(C25/C24,3)*100</f>
        <v>85.7</v>
      </c>
      <c r="D26" s="43">
        <f t="shared" si="11"/>
        <v>92.9</v>
      </c>
      <c r="E26" s="43">
        <f t="shared" si="11"/>
        <v>89.3</v>
      </c>
      <c r="F26" s="43">
        <f t="shared" si="11"/>
        <v>100</v>
      </c>
      <c r="G26" s="43">
        <f t="shared" si="11"/>
        <v>90.5</v>
      </c>
      <c r="H26" s="88">
        <f t="shared" si="11"/>
        <v>80.600000000000009</v>
      </c>
      <c r="I26" s="43">
        <f t="shared" si="11"/>
        <v>100</v>
      </c>
      <c r="J26" s="43">
        <f t="shared" si="11"/>
        <v>100</v>
      </c>
      <c r="K26" s="43">
        <f t="shared" si="11"/>
        <v>93.100000000000009</v>
      </c>
      <c r="L26" s="88">
        <f t="shared" si="11"/>
        <v>100</v>
      </c>
      <c r="M26" s="43">
        <f t="shared" si="11"/>
        <v>96.7</v>
      </c>
      <c r="N26" s="43">
        <f t="shared" si="11"/>
        <v>100</v>
      </c>
      <c r="O26" s="119">
        <f t="shared" si="11"/>
        <v>30.4</v>
      </c>
      <c r="P26" s="43">
        <f t="shared" si="11"/>
        <v>89.3</v>
      </c>
      <c r="Q26" s="35"/>
      <c r="R26" s="68" t="s">
        <v>0</v>
      </c>
      <c r="S26" s="42" t="s">
        <v>23</v>
      </c>
      <c r="T26" s="43">
        <f t="shared" ref="T26:Y26" si="12">ROUND(T25/T24,3)*100</f>
        <v>100</v>
      </c>
      <c r="U26" s="43">
        <f t="shared" si="12"/>
        <v>100</v>
      </c>
      <c r="V26" s="43">
        <f t="shared" si="12"/>
        <v>100</v>
      </c>
      <c r="W26" s="43">
        <f t="shared" si="12"/>
        <v>100</v>
      </c>
      <c r="X26" s="43">
        <f t="shared" si="12"/>
        <v>87.1</v>
      </c>
      <c r="Y26" s="43">
        <f t="shared" si="12"/>
        <v>97.399999999999991</v>
      </c>
    </row>
    <row r="27" spans="1:25" x14ac:dyDescent="0.15">
      <c r="A27" s="67" t="s">
        <v>0</v>
      </c>
      <c r="B27" s="35" t="s">
        <v>20</v>
      </c>
      <c r="C27" s="39">
        <v>30</v>
      </c>
      <c r="D27" s="39">
        <v>30</v>
      </c>
      <c r="E27" s="39">
        <v>29</v>
      </c>
      <c r="F27" s="39">
        <v>30</v>
      </c>
      <c r="G27" s="39">
        <v>27</v>
      </c>
      <c r="H27" s="39">
        <v>26</v>
      </c>
      <c r="I27" s="39">
        <v>27</v>
      </c>
      <c r="J27" s="39">
        <v>30</v>
      </c>
      <c r="K27" s="39">
        <v>30</v>
      </c>
      <c r="L27" s="39">
        <v>29</v>
      </c>
      <c r="M27" s="39">
        <v>30</v>
      </c>
      <c r="N27" s="39">
        <v>30</v>
      </c>
      <c r="O27" s="118">
        <v>30</v>
      </c>
      <c r="P27" s="40">
        <f>SUM(C27:O27)</f>
        <v>378</v>
      </c>
      <c r="Q27" s="35"/>
      <c r="R27" s="67" t="s">
        <v>0</v>
      </c>
      <c r="S27" s="35" t="s">
        <v>20</v>
      </c>
      <c r="T27" s="39">
        <v>30</v>
      </c>
      <c r="U27" s="39">
        <v>30</v>
      </c>
      <c r="V27" s="39">
        <v>30</v>
      </c>
      <c r="W27" s="39">
        <v>30</v>
      </c>
      <c r="X27" s="39">
        <v>30</v>
      </c>
      <c r="Y27" s="40">
        <f>T27+U27+V27+W27+X27</f>
        <v>150</v>
      </c>
    </row>
    <row r="28" spans="1:25" x14ac:dyDescent="0.15">
      <c r="A28" s="67" t="s">
        <v>30</v>
      </c>
      <c r="B28" s="35" t="s">
        <v>22</v>
      </c>
      <c r="C28" s="39">
        <v>26</v>
      </c>
      <c r="D28" s="39">
        <v>30</v>
      </c>
      <c r="E28" s="39">
        <v>29</v>
      </c>
      <c r="F28" s="39">
        <v>30</v>
      </c>
      <c r="G28" s="39">
        <v>27</v>
      </c>
      <c r="H28" s="39">
        <v>23</v>
      </c>
      <c r="I28" s="39">
        <v>27</v>
      </c>
      <c r="J28" s="39">
        <v>30</v>
      </c>
      <c r="K28" s="39">
        <v>30</v>
      </c>
      <c r="L28" s="39">
        <v>29</v>
      </c>
      <c r="M28" s="39">
        <v>30</v>
      </c>
      <c r="N28" s="39">
        <v>30</v>
      </c>
      <c r="O28" s="118">
        <v>20</v>
      </c>
      <c r="P28" s="40">
        <f>SUM(C28:O28)</f>
        <v>361</v>
      </c>
      <c r="Q28" s="35"/>
      <c r="R28" s="67" t="s">
        <v>30</v>
      </c>
      <c r="S28" s="35" t="s">
        <v>22</v>
      </c>
      <c r="T28" s="39">
        <v>30</v>
      </c>
      <c r="U28" s="39">
        <v>30</v>
      </c>
      <c r="V28" s="39">
        <v>30</v>
      </c>
      <c r="W28" s="39">
        <v>30</v>
      </c>
      <c r="X28" s="39">
        <v>30</v>
      </c>
      <c r="Y28" s="40">
        <f>T28+U28+V28+W28+X28</f>
        <v>150</v>
      </c>
    </row>
    <row r="29" spans="1:25" x14ac:dyDescent="0.15">
      <c r="A29" s="68" t="s">
        <v>0</v>
      </c>
      <c r="B29" s="42" t="s">
        <v>23</v>
      </c>
      <c r="C29" s="43">
        <f t="shared" ref="C29:P29" si="13">ROUND(C28/C27,3)*100</f>
        <v>86.7</v>
      </c>
      <c r="D29" s="43">
        <f t="shared" si="13"/>
        <v>100</v>
      </c>
      <c r="E29" s="43">
        <f t="shared" si="13"/>
        <v>100</v>
      </c>
      <c r="F29" s="43">
        <f t="shared" si="13"/>
        <v>100</v>
      </c>
      <c r="G29" s="43">
        <f t="shared" si="13"/>
        <v>100</v>
      </c>
      <c r="H29" s="88">
        <f t="shared" si="13"/>
        <v>88.5</v>
      </c>
      <c r="I29" s="43">
        <f t="shared" si="13"/>
        <v>100</v>
      </c>
      <c r="J29" s="43">
        <f t="shared" si="13"/>
        <v>100</v>
      </c>
      <c r="K29" s="43">
        <f>ROUND(K28/K27,3)*100</f>
        <v>100</v>
      </c>
      <c r="L29" s="88">
        <f t="shared" si="13"/>
        <v>100</v>
      </c>
      <c r="M29" s="43">
        <f t="shared" si="13"/>
        <v>100</v>
      </c>
      <c r="N29" s="43">
        <f t="shared" si="13"/>
        <v>100</v>
      </c>
      <c r="O29" s="119">
        <f t="shared" si="13"/>
        <v>66.7</v>
      </c>
      <c r="P29" s="43">
        <f t="shared" si="13"/>
        <v>95.5</v>
      </c>
      <c r="Q29" s="35"/>
      <c r="R29" s="68" t="s">
        <v>0</v>
      </c>
      <c r="S29" s="42" t="s">
        <v>23</v>
      </c>
      <c r="T29" s="43">
        <f t="shared" ref="T29:Y29" si="14">ROUND(T28/T27,3)*100</f>
        <v>100</v>
      </c>
      <c r="U29" s="43">
        <f t="shared" si="14"/>
        <v>100</v>
      </c>
      <c r="V29" s="43">
        <f t="shared" si="14"/>
        <v>100</v>
      </c>
      <c r="W29" s="43">
        <f t="shared" si="14"/>
        <v>100</v>
      </c>
      <c r="X29" s="43">
        <f t="shared" si="14"/>
        <v>100</v>
      </c>
      <c r="Y29" s="43">
        <f t="shared" si="14"/>
        <v>100</v>
      </c>
    </row>
    <row r="30" spans="1:25" x14ac:dyDescent="0.15">
      <c r="A30" s="67" t="s">
        <v>0</v>
      </c>
      <c r="B30" s="35" t="s">
        <v>20</v>
      </c>
      <c r="C30" s="39">
        <v>28</v>
      </c>
      <c r="D30" s="39">
        <v>28</v>
      </c>
      <c r="E30" s="39">
        <v>28</v>
      </c>
      <c r="F30" s="39">
        <v>28</v>
      </c>
      <c r="G30" s="39">
        <v>28</v>
      </c>
      <c r="H30" s="39">
        <v>30</v>
      </c>
      <c r="I30" s="39">
        <v>28</v>
      </c>
      <c r="J30" s="39">
        <v>28</v>
      </c>
      <c r="K30" s="39">
        <v>21</v>
      </c>
      <c r="L30" s="39">
        <v>28</v>
      </c>
      <c r="M30" s="39">
        <v>28</v>
      </c>
      <c r="N30" s="39">
        <v>28</v>
      </c>
      <c r="O30" s="118">
        <v>28</v>
      </c>
      <c r="P30" s="40">
        <f>SUM(C30:O30)</f>
        <v>359</v>
      </c>
      <c r="Q30" s="35"/>
      <c r="R30" s="67" t="s">
        <v>0</v>
      </c>
      <c r="S30" s="35" t="s">
        <v>20</v>
      </c>
      <c r="T30" s="39">
        <v>28</v>
      </c>
      <c r="U30" s="39">
        <v>31</v>
      </c>
      <c r="V30" s="39">
        <v>28</v>
      </c>
      <c r="W30" s="39">
        <v>28</v>
      </c>
      <c r="X30" s="39">
        <v>28</v>
      </c>
      <c r="Y30" s="40">
        <f>T30+U30+V30+W30+X30</f>
        <v>143</v>
      </c>
    </row>
    <row r="31" spans="1:25" x14ac:dyDescent="0.15">
      <c r="A31" s="67" t="s">
        <v>31</v>
      </c>
      <c r="B31" s="35" t="s">
        <v>22</v>
      </c>
      <c r="C31" s="39">
        <v>24</v>
      </c>
      <c r="D31" s="39">
        <v>28</v>
      </c>
      <c r="E31" s="39">
        <v>28</v>
      </c>
      <c r="F31" s="39">
        <v>28</v>
      </c>
      <c r="G31" s="39">
        <v>28</v>
      </c>
      <c r="H31" s="39">
        <v>18</v>
      </c>
      <c r="I31" s="39">
        <v>28</v>
      </c>
      <c r="J31" s="39">
        <v>28</v>
      </c>
      <c r="K31" s="39">
        <v>21</v>
      </c>
      <c r="L31" s="39">
        <v>28</v>
      </c>
      <c r="M31" s="39">
        <v>28</v>
      </c>
      <c r="N31" s="39">
        <v>28</v>
      </c>
      <c r="O31" s="118">
        <v>19</v>
      </c>
      <c r="P31" s="40">
        <f>SUM(C31:O31)</f>
        <v>334</v>
      </c>
      <c r="Q31" s="35"/>
      <c r="R31" s="67" t="s">
        <v>31</v>
      </c>
      <c r="S31" s="35" t="s">
        <v>22</v>
      </c>
      <c r="T31" s="39">
        <v>28</v>
      </c>
      <c r="U31" s="39">
        <v>31</v>
      </c>
      <c r="V31" s="39">
        <v>26</v>
      </c>
      <c r="W31" s="39">
        <v>28</v>
      </c>
      <c r="X31" s="39">
        <v>16</v>
      </c>
      <c r="Y31" s="40">
        <f>T31+U31+V31+W31+X31</f>
        <v>129</v>
      </c>
    </row>
    <row r="32" spans="1:25" x14ac:dyDescent="0.15">
      <c r="A32" s="68" t="s">
        <v>0</v>
      </c>
      <c r="B32" s="42" t="s">
        <v>23</v>
      </c>
      <c r="C32" s="43">
        <f t="shared" ref="C32:P32" si="15">ROUND(C31/C30,3)*100</f>
        <v>85.7</v>
      </c>
      <c r="D32" s="43">
        <f t="shared" si="15"/>
        <v>100</v>
      </c>
      <c r="E32" s="43">
        <f t="shared" si="15"/>
        <v>100</v>
      </c>
      <c r="F32" s="43">
        <f t="shared" si="15"/>
        <v>100</v>
      </c>
      <c r="G32" s="43">
        <f t="shared" si="15"/>
        <v>100</v>
      </c>
      <c r="H32" s="88">
        <f t="shared" si="15"/>
        <v>60</v>
      </c>
      <c r="I32" s="43">
        <f t="shared" si="15"/>
        <v>100</v>
      </c>
      <c r="J32" s="43">
        <f t="shared" si="15"/>
        <v>100</v>
      </c>
      <c r="K32" s="43">
        <f>ROUND(K31/K30,3)*100</f>
        <v>100</v>
      </c>
      <c r="L32" s="88">
        <f t="shared" si="15"/>
        <v>100</v>
      </c>
      <c r="M32" s="43">
        <f t="shared" si="15"/>
        <v>100</v>
      </c>
      <c r="N32" s="43">
        <f t="shared" si="15"/>
        <v>100</v>
      </c>
      <c r="O32" s="119">
        <f t="shared" si="15"/>
        <v>67.900000000000006</v>
      </c>
      <c r="P32" s="43">
        <f t="shared" si="15"/>
        <v>93</v>
      </c>
      <c r="Q32" s="35"/>
      <c r="R32" s="68" t="s">
        <v>0</v>
      </c>
      <c r="S32" s="42" t="s">
        <v>23</v>
      </c>
      <c r="T32" s="43">
        <f t="shared" ref="T32:Y32" si="16">ROUND(T31/T30,3)*100</f>
        <v>100</v>
      </c>
      <c r="U32" s="43">
        <f t="shared" si="16"/>
        <v>100</v>
      </c>
      <c r="V32" s="43">
        <f t="shared" si="16"/>
        <v>92.9</v>
      </c>
      <c r="W32" s="43">
        <f t="shared" si="16"/>
        <v>100</v>
      </c>
      <c r="X32" s="43">
        <f t="shared" si="16"/>
        <v>57.099999999999994</v>
      </c>
      <c r="Y32" s="43">
        <f t="shared" si="16"/>
        <v>90.2</v>
      </c>
    </row>
    <row r="33" spans="1:25" x14ac:dyDescent="0.15">
      <c r="A33" s="67" t="s">
        <v>0</v>
      </c>
      <c r="B33" s="35" t="s">
        <v>20</v>
      </c>
      <c r="C33" s="39">
        <v>28</v>
      </c>
      <c r="D33" s="39">
        <v>28</v>
      </c>
      <c r="E33" s="39">
        <v>28</v>
      </c>
      <c r="F33" s="39">
        <v>28</v>
      </c>
      <c r="G33" s="39">
        <v>28</v>
      </c>
      <c r="H33" s="39">
        <v>31</v>
      </c>
      <c r="I33" s="39">
        <v>28</v>
      </c>
      <c r="J33" s="39">
        <v>28</v>
      </c>
      <c r="K33" s="39">
        <v>28</v>
      </c>
      <c r="L33" s="39">
        <v>28</v>
      </c>
      <c r="M33" s="39">
        <v>27</v>
      </c>
      <c r="N33" s="39">
        <v>28</v>
      </c>
      <c r="O33" s="39">
        <v>28</v>
      </c>
      <c r="P33" s="40">
        <f>SUM(C33:O33)</f>
        <v>366</v>
      </c>
      <c r="Q33" s="35"/>
      <c r="R33" s="67" t="s">
        <v>0</v>
      </c>
      <c r="S33" s="35" t="s">
        <v>20</v>
      </c>
      <c r="T33" s="39">
        <v>27</v>
      </c>
      <c r="U33" s="39">
        <v>31</v>
      </c>
      <c r="V33" s="39">
        <v>28</v>
      </c>
      <c r="W33" s="39">
        <v>28</v>
      </c>
      <c r="X33" s="39">
        <v>28</v>
      </c>
      <c r="Y33" s="40">
        <f>T33+U33+V33+W33+X33</f>
        <v>142</v>
      </c>
    </row>
    <row r="34" spans="1:25" x14ac:dyDescent="0.15">
      <c r="A34" s="67" t="s">
        <v>32</v>
      </c>
      <c r="B34" s="35" t="s">
        <v>22</v>
      </c>
      <c r="C34" s="39">
        <v>24</v>
      </c>
      <c r="D34" s="39">
        <v>27</v>
      </c>
      <c r="E34" s="39">
        <v>27</v>
      </c>
      <c r="F34" s="39">
        <v>27</v>
      </c>
      <c r="G34" s="39">
        <v>28</v>
      </c>
      <c r="H34" s="39">
        <v>17</v>
      </c>
      <c r="I34" s="39">
        <v>28</v>
      </c>
      <c r="J34" s="39">
        <v>28</v>
      </c>
      <c r="K34" s="39">
        <v>27</v>
      </c>
      <c r="L34" s="39">
        <v>28</v>
      </c>
      <c r="M34" s="39">
        <v>27</v>
      </c>
      <c r="N34" s="39">
        <v>28</v>
      </c>
      <c r="O34" s="39">
        <v>9</v>
      </c>
      <c r="P34" s="40">
        <f>SUM(C34:O34)</f>
        <v>325</v>
      </c>
      <c r="Q34" s="35"/>
      <c r="R34" s="67" t="s">
        <v>32</v>
      </c>
      <c r="S34" s="35" t="s">
        <v>22</v>
      </c>
      <c r="T34" s="39">
        <v>26</v>
      </c>
      <c r="U34" s="39">
        <v>31</v>
      </c>
      <c r="V34" s="39">
        <v>28</v>
      </c>
      <c r="W34" s="39">
        <v>28</v>
      </c>
      <c r="X34" s="39">
        <v>24</v>
      </c>
      <c r="Y34" s="40">
        <f>T34+U34+V34+W34+X34</f>
        <v>137</v>
      </c>
    </row>
    <row r="35" spans="1:25" x14ac:dyDescent="0.15">
      <c r="A35" s="68" t="s">
        <v>0</v>
      </c>
      <c r="B35" s="42" t="s">
        <v>23</v>
      </c>
      <c r="C35" s="43">
        <f t="shared" ref="C35:P35" si="17">ROUND(C34/C33,3)*100</f>
        <v>85.7</v>
      </c>
      <c r="D35" s="43">
        <f t="shared" si="17"/>
        <v>96.399999999999991</v>
      </c>
      <c r="E35" s="43">
        <f t="shared" si="17"/>
        <v>96.399999999999991</v>
      </c>
      <c r="F35" s="43">
        <f t="shared" si="17"/>
        <v>96.399999999999991</v>
      </c>
      <c r="G35" s="43">
        <f t="shared" si="17"/>
        <v>100</v>
      </c>
      <c r="H35" s="88">
        <f t="shared" si="17"/>
        <v>54.800000000000004</v>
      </c>
      <c r="I35" s="43">
        <f t="shared" si="17"/>
        <v>100</v>
      </c>
      <c r="J35" s="43">
        <f t="shared" si="17"/>
        <v>100</v>
      </c>
      <c r="K35" s="43">
        <f t="shared" si="17"/>
        <v>96.399999999999991</v>
      </c>
      <c r="L35" s="88">
        <f t="shared" si="17"/>
        <v>100</v>
      </c>
      <c r="M35" s="43">
        <f t="shared" si="17"/>
        <v>100</v>
      </c>
      <c r="N35" s="43">
        <f t="shared" si="17"/>
        <v>100</v>
      </c>
      <c r="O35" s="88">
        <f t="shared" si="17"/>
        <v>32.1</v>
      </c>
      <c r="P35" s="43">
        <f t="shared" si="17"/>
        <v>88.8</v>
      </c>
      <c r="Q35" s="35"/>
      <c r="R35" s="68" t="s">
        <v>0</v>
      </c>
      <c r="S35" s="42" t="s">
        <v>23</v>
      </c>
      <c r="T35" s="43">
        <f t="shared" ref="T35:Y35" si="18">ROUND(T34/T33,3)*100</f>
        <v>96.3</v>
      </c>
      <c r="U35" s="43">
        <f t="shared" si="18"/>
        <v>100</v>
      </c>
      <c r="V35" s="43">
        <f t="shared" si="18"/>
        <v>100</v>
      </c>
      <c r="W35" s="43">
        <f t="shared" si="18"/>
        <v>100</v>
      </c>
      <c r="X35" s="43">
        <f t="shared" si="18"/>
        <v>85.7</v>
      </c>
      <c r="Y35" s="43">
        <f t="shared" si="18"/>
        <v>96.5</v>
      </c>
    </row>
    <row r="36" spans="1:25" x14ac:dyDescent="0.15">
      <c r="A36" s="67" t="s">
        <v>0</v>
      </c>
      <c r="B36" s="35" t="s">
        <v>20</v>
      </c>
      <c r="C36" s="39">
        <v>28</v>
      </c>
      <c r="D36" s="39">
        <v>28</v>
      </c>
      <c r="E36" s="39">
        <v>28</v>
      </c>
      <c r="F36" s="39">
        <v>28</v>
      </c>
      <c r="G36" s="39">
        <v>21</v>
      </c>
      <c r="H36" s="39">
        <v>29</v>
      </c>
      <c r="I36" s="39">
        <v>27</v>
      </c>
      <c r="J36" s="39">
        <v>18</v>
      </c>
      <c r="K36" s="39">
        <v>28</v>
      </c>
      <c r="L36" s="39">
        <v>28</v>
      </c>
      <c r="M36" s="39">
        <v>24</v>
      </c>
      <c r="N36" s="39">
        <v>28</v>
      </c>
      <c r="O36" s="39">
        <v>28</v>
      </c>
      <c r="P36" s="40">
        <f>SUM(C36:O36)</f>
        <v>343</v>
      </c>
      <c r="Q36" s="35"/>
      <c r="R36" s="67" t="s">
        <v>0</v>
      </c>
      <c r="S36" s="35" t="s">
        <v>20</v>
      </c>
      <c r="T36" s="39">
        <v>27</v>
      </c>
      <c r="U36" s="39">
        <v>28</v>
      </c>
      <c r="V36" s="39">
        <v>28</v>
      </c>
      <c r="W36" s="39">
        <v>27</v>
      </c>
      <c r="X36" s="39">
        <v>26</v>
      </c>
      <c r="Y36" s="40">
        <f>T36+U36+V36+W36+X36</f>
        <v>136</v>
      </c>
    </row>
    <row r="37" spans="1:25" x14ac:dyDescent="0.15">
      <c r="A37" s="67" t="s">
        <v>33</v>
      </c>
      <c r="B37" s="35" t="s">
        <v>22</v>
      </c>
      <c r="C37" s="39">
        <v>24</v>
      </c>
      <c r="D37" s="39">
        <v>28</v>
      </c>
      <c r="E37" s="39">
        <v>25</v>
      </c>
      <c r="F37" s="39">
        <v>28</v>
      </c>
      <c r="G37" s="39">
        <v>21</v>
      </c>
      <c r="H37" s="39">
        <v>22</v>
      </c>
      <c r="I37" s="39">
        <v>27</v>
      </c>
      <c r="J37" s="39">
        <v>18</v>
      </c>
      <c r="K37" s="39">
        <v>27</v>
      </c>
      <c r="L37" s="39">
        <v>28</v>
      </c>
      <c r="M37" s="39">
        <v>24</v>
      </c>
      <c r="N37" s="39">
        <v>28</v>
      </c>
      <c r="O37" s="39">
        <v>4</v>
      </c>
      <c r="P37" s="40">
        <f>SUM(C37:O37)</f>
        <v>304</v>
      </c>
      <c r="Q37" s="35"/>
      <c r="R37" s="67" t="s">
        <v>33</v>
      </c>
      <c r="S37" s="35" t="s">
        <v>22</v>
      </c>
      <c r="T37" s="39">
        <v>27</v>
      </c>
      <c r="U37" s="39">
        <v>28</v>
      </c>
      <c r="V37" s="39">
        <v>26</v>
      </c>
      <c r="W37" s="39">
        <v>27</v>
      </c>
      <c r="X37" s="39">
        <v>26</v>
      </c>
      <c r="Y37" s="40">
        <f>T37+U37+V37+W37+X37</f>
        <v>134</v>
      </c>
    </row>
    <row r="38" spans="1:25" x14ac:dyDescent="0.15">
      <c r="A38" s="68" t="s">
        <v>0</v>
      </c>
      <c r="B38" s="42" t="s">
        <v>23</v>
      </c>
      <c r="C38" s="43">
        <f t="shared" ref="C38:P38" si="19">ROUND(C37/C36,3)*100</f>
        <v>85.7</v>
      </c>
      <c r="D38" s="43">
        <f t="shared" si="19"/>
        <v>100</v>
      </c>
      <c r="E38" s="43">
        <f t="shared" si="19"/>
        <v>89.3</v>
      </c>
      <c r="F38" s="43">
        <f t="shared" si="19"/>
        <v>100</v>
      </c>
      <c r="G38" s="43">
        <f t="shared" si="19"/>
        <v>100</v>
      </c>
      <c r="H38" s="88">
        <f t="shared" si="19"/>
        <v>75.900000000000006</v>
      </c>
      <c r="I38" s="43">
        <f t="shared" si="19"/>
        <v>100</v>
      </c>
      <c r="J38" s="43">
        <f t="shared" si="19"/>
        <v>100</v>
      </c>
      <c r="K38" s="43">
        <f t="shared" si="19"/>
        <v>96.399999999999991</v>
      </c>
      <c r="L38" s="88">
        <f t="shared" si="19"/>
        <v>100</v>
      </c>
      <c r="M38" s="43">
        <f t="shared" si="19"/>
        <v>100</v>
      </c>
      <c r="N38" s="43">
        <f t="shared" si="19"/>
        <v>100</v>
      </c>
      <c r="O38" s="88">
        <f t="shared" si="19"/>
        <v>14.299999999999999</v>
      </c>
      <c r="P38" s="43">
        <f t="shared" si="19"/>
        <v>88.6</v>
      </c>
      <c r="Q38" s="35"/>
      <c r="R38" s="68" t="s">
        <v>0</v>
      </c>
      <c r="S38" s="42" t="s">
        <v>23</v>
      </c>
      <c r="T38" s="43">
        <f t="shared" ref="T38:Y38" si="20">ROUND(T37/T36,3)*100</f>
        <v>100</v>
      </c>
      <c r="U38" s="43">
        <f t="shared" si="20"/>
        <v>100</v>
      </c>
      <c r="V38" s="43">
        <f t="shared" si="20"/>
        <v>92.9</v>
      </c>
      <c r="W38" s="43">
        <f t="shared" si="20"/>
        <v>100</v>
      </c>
      <c r="X38" s="43">
        <f t="shared" si="20"/>
        <v>100</v>
      </c>
      <c r="Y38" s="43">
        <f t="shared" si="20"/>
        <v>98.5</v>
      </c>
    </row>
    <row r="39" spans="1:25" x14ac:dyDescent="0.15">
      <c r="A39" s="67" t="s">
        <v>0</v>
      </c>
      <c r="B39" s="35" t="s">
        <v>20</v>
      </c>
      <c r="C39" s="39">
        <v>20</v>
      </c>
      <c r="D39" s="39">
        <v>20</v>
      </c>
      <c r="E39" s="39">
        <v>13</v>
      </c>
      <c r="F39" s="39">
        <v>15</v>
      </c>
      <c r="G39" s="39">
        <v>17</v>
      </c>
      <c r="H39" s="39">
        <v>14</v>
      </c>
      <c r="I39" s="39">
        <v>13</v>
      </c>
      <c r="J39" s="39">
        <v>16</v>
      </c>
      <c r="K39" s="39">
        <v>22</v>
      </c>
      <c r="L39" s="39">
        <v>28</v>
      </c>
      <c r="M39" s="39">
        <v>20</v>
      </c>
      <c r="N39" s="39">
        <v>13</v>
      </c>
      <c r="O39" s="39"/>
      <c r="P39" s="39">
        <f>SUM(C39:O39)</f>
        <v>211</v>
      </c>
      <c r="Q39" s="35"/>
      <c r="R39" s="67" t="s">
        <v>0</v>
      </c>
      <c r="S39" s="35" t="s">
        <v>20</v>
      </c>
      <c r="T39" s="39">
        <v>28</v>
      </c>
      <c r="U39" s="39">
        <v>31</v>
      </c>
      <c r="V39" s="39">
        <v>28</v>
      </c>
      <c r="W39" s="39">
        <v>30</v>
      </c>
      <c r="X39" s="39">
        <v>28</v>
      </c>
      <c r="Y39" s="40">
        <f>T39+U39+V39+W39+X39</f>
        <v>145</v>
      </c>
    </row>
    <row r="40" spans="1:25" x14ac:dyDescent="0.15">
      <c r="A40" s="67" t="s">
        <v>34</v>
      </c>
      <c r="B40" s="35" t="s">
        <v>22</v>
      </c>
      <c r="C40" s="39">
        <v>19</v>
      </c>
      <c r="D40" s="39">
        <v>20</v>
      </c>
      <c r="E40" s="39">
        <v>13</v>
      </c>
      <c r="F40" s="39">
        <v>15</v>
      </c>
      <c r="G40" s="39">
        <v>17</v>
      </c>
      <c r="H40" s="39">
        <v>10</v>
      </c>
      <c r="I40" s="39">
        <v>13</v>
      </c>
      <c r="J40" s="39">
        <v>16</v>
      </c>
      <c r="K40" s="39">
        <v>22</v>
      </c>
      <c r="L40" s="39">
        <v>28</v>
      </c>
      <c r="M40" s="39">
        <v>20</v>
      </c>
      <c r="N40" s="39">
        <v>13</v>
      </c>
      <c r="O40" s="39"/>
      <c r="P40" s="39">
        <f>SUM(C40:O40)</f>
        <v>206</v>
      </c>
      <c r="Q40" s="35"/>
      <c r="R40" s="67" t="s">
        <v>34</v>
      </c>
      <c r="S40" s="35" t="s">
        <v>22</v>
      </c>
      <c r="T40" s="39">
        <v>28</v>
      </c>
      <c r="U40" s="39">
        <v>31</v>
      </c>
      <c r="V40" s="39">
        <v>28</v>
      </c>
      <c r="W40" s="39">
        <v>30</v>
      </c>
      <c r="X40" s="39">
        <v>24</v>
      </c>
      <c r="Y40" s="40">
        <f>T40+U40+V40+W40+X40</f>
        <v>141</v>
      </c>
    </row>
    <row r="41" spans="1:25" x14ac:dyDescent="0.15">
      <c r="A41" s="68" t="s">
        <v>0</v>
      </c>
      <c r="B41" s="42" t="s">
        <v>23</v>
      </c>
      <c r="C41" s="43">
        <f t="shared" ref="C41:P41" si="21">ROUND(C40/C39,3)*100</f>
        <v>95</v>
      </c>
      <c r="D41" s="60">
        <f t="shared" si="21"/>
        <v>100</v>
      </c>
      <c r="E41" s="60">
        <f t="shared" si="21"/>
        <v>100</v>
      </c>
      <c r="F41" s="60">
        <f t="shared" si="21"/>
        <v>100</v>
      </c>
      <c r="G41" s="60">
        <f t="shared" si="21"/>
        <v>100</v>
      </c>
      <c r="H41" s="60">
        <f t="shared" si="21"/>
        <v>71.399999999999991</v>
      </c>
      <c r="I41" s="60">
        <f t="shared" si="21"/>
        <v>100</v>
      </c>
      <c r="J41" s="60">
        <f t="shared" si="21"/>
        <v>100</v>
      </c>
      <c r="K41" s="60">
        <f t="shared" si="21"/>
        <v>100</v>
      </c>
      <c r="L41" s="60">
        <f t="shared" si="21"/>
        <v>100</v>
      </c>
      <c r="M41" s="60">
        <f t="shared" si="21"/>
        <v>100</v>
      </c>
      <c r="N41" s="60">
        <f t="shared" si="21"/>
        <v>100</v>
      </c>
      <c r="O41" s="60" t="e">
        <f t="shared" si="21"/>
        <v>#DIV/0!</v>
      </c>
      <c r="P41" s="60">
        <f t="shared" si="21"/>
        <v>97.6</v>
      </c>
      <c r="Q41" s="35"/>
      <c r="R41" s="68" t="s">
        <v>0</v>
      </c>
      <c r="S41" s="42" t="s">
        <v>23</v>
      </c>
      <c r="T41" s="43">
        <f t="shared" ref="T41:Y41" si="22">ROUND(T40/T39,3)*100</f>
        <v>100</v>
      </c>
      <c r="U41" s="43">
        <f t="shared" si="22"/>
        <v>100</v>
      </c>
      <c r="V41" s="43">
        <f t="shared" si="22"/>
        <v>100</v>
      </c>
      <c r="W41" s="43">
        <f t="shared" si="22"/>
        <v>100</v>
      </c>
      <c r="X41" s="43">
        <f t="shared" si="22"/>
        <v>85.7</v>
      </c>
      <c r="Y41" s="43">
        <f t="shared" si="22"/>
        <v>97.2</v>
      </c>
    </row>
    <row r="42" spans="1:25" x14ac:dyDescent="0.15">
      <c r="A42" s="67" t="s">
        <v>0</v>
      </c>
      <c r="B42" s="35" t="s">
        <v>20</v>
      </c>
      <c r="C42" s="87">
        <f>C6+C9+C12+C15+C18+C21+C24+C27+C30+C33+C36+C39</f>
        <v>324</v>
      </c>
      <c r="D42" s="40">
        <f t="shared" ref="D42:P43" si="23">D6+D9+D12+D15+D18+D21+D24+D27+D30+D33+D36+D39</f>
        <v>324</v>
      </c>
      <c r="E42" s="40">
        <f t="shared" si="23"/>
        <v>324</v>
      </c>
      <c r="F42" s="40">
        <f t="shared" si="23"/>
        <v>317</v>
      </c>
      <c r="G42" s="40">
        <f t="shared" si="23"/>
        <v>305</v>
      </c>
      <c r="H42" s="87">
        <f t="shared" si="23"/>
        <v>342</v>
      </c>
      <c r="I42" s="40">
        <f t="shared" si="23"/>
        <v>315</v>
      </c>
      <c r="J42" s="40">
        <f t="shared" si="23"/>
        <v>314</v>
      </c>
      <c r="K42" s="40">
        <f t="shared" si="23"/>
        <v>330</v>
      </c>
      <c r="L42" s="87">
        <f t="shared" si="23"/>
        <v>304</v>
      </c>
      <c r="M42" s="40">
        <f t="shared" si="23"/>
        <v>324</v>
      </c>
      <c r="N42" s="40">
        <f t="shared" si="23"/>
        <v>222</v>
      </c>
      <c r="O42" s="40">
        <f t="shared" si="23"/>
        <v>306</v>
      </c>
      <c r="P42" s="40">
        <f t="shared" si="23"/>
        <v>4051</v>
      </c>
      <c r="Q42" s="46" t="s">
        <v>35</v>
      </c>
      <c r="R42" s="67" t="s">
        <v>0</v>
      </c>
      <c r="S42" s="35" t="s">
        <v>20</v>
      </c>
      <c r="T42" s="53">
        <f t="shared" ref="T42:Y43" si="24">T6+T9+T12+T15+T18+T21+T24+T27+T30+T33+T36+T39</f>
        <v>343</v>
      </c>
      <c r="U42" s="53">
        <f t="shared" si="24"/>
        <v>358</v>
      </c>
      <c r="V42" s="53">
        <f t="shared" si="24"/>
        <v>348</v>
      </c>
      <c r="W42" s="53">
        <f t="shared" si="24"/>
        <v>342</v>
      </c>
      <c r="X42" s="53">
        <f t="shared" si="24"/>
        <v>345</v>
      </c>
      <c r="Y42" s="86">
        <f t="shared" si="24"/>
        <v>1736</v>
      </c>
    </row>
    <row r="43" spans="1:25" x14ac:dyDescent="0.15">
      <c r="A43" s="67" t="s">
        <v>19</v>
      </c>
      <c r="B43" s="35" t="s">
        <v>22</v>
      </c>
      <c r="C43" s="87">
        <f>C7+C10+C13+C16+C19+C22+C25+C28+C31+C34+C37+C40</f>
        <v>277</v>
      </c>
      <c r="D43" s="40">
        <f t="shared" si="23"/>
        <v>315</v>
      </c>
      <c r="E43" s="40">
        <f t="shared" si="23"/>
        <v>316</v>
      </c>
      <c r="F43" s="40">
        <f t="shared" si="23"/>
        <v>315</v>
      </c>
      <c r="G43" s="40">
        <f t="shared" si="23"/>
        <v>303</v>
      </c>
      <c r="H43" s="87">
        <f t="shared" si="23"/>
        <v>266</v>
      </c>
      <c r="I43" s="40">
        <f t="shared" si="23"/>
        <v>315</v>
      </c>
      <c r="J43" s="40">
        <f t="shared" si="23"/>
        <v>313</v>
      </c>
      <c r="K43" s="40">
        <f t="shared" si="23"/>
        <v>325</v>
      </c>
      <c r="L43" s="87">
        <f t="shared" si="23"/>
        <v>304</v>
      </c>
      <c r="M43" s="40">
        <f t="shared" si="23"/>
        <v>323</v>
      </c>
      <c r="N43" s="40">
        <f t="shared" si="23"/>
        <v>218</v>
      </c>
      <c r="O43" s="40">
        <f t="shared" si="23"/>
        <v>79</v>
      </c>
      <c r="P43" s="40">
        <f t="shared" si="23"/>
        <v>3669</v>
      </c>
      <c r="Q43" s="46" t="s">
        <v>35</v>
      </c>
      <c r="R43" s="67" t="s">
        <v>19</v>
      </c>
      <c r="S43" s="35" t="s">
        <v>22</v>
      </c>
      <c r="T43" s="51">
        <f t="shared" si="24"/>
        <v>342</v>
      </c>
      <c r="U43" s="51">
        <f t="shared" si="24"/>
        <v>358</v>
      </c>
      <c r="V43" s="51">
        <f t="shared" si="24"/>
        <v>343</v>
      </c>
      <c r="W43" s="51">
        <f t="shared" si="24"/>
        <v>342</v>
      </c>
      <c r="X43" s="51">
        <f t="shared" si="24"/>
        <v>299</v>
      </c>
      <c r="Y43" s="52">
        <f t="shared" si="24"/>
        <v>1684</v>
      </c>
    </row>
    <row r="44" spans="1:25" x14ac:dyDescent="0.15">
      <c r="A44" s="68" t="s">
        <v>0</v>
      </c>
      <c r="B44" s="42" t="s">
        <v>23</v>
      </c>
      <c r="C44" s="88">
        <f t="shared" ref="C44:P44" si="25">ROUND(C43/C42,3)*100</f>
        <v>85.5</v>
      </c>
      <c r="D44" s="43">
        <f t="shared" si="25"/>
        <v>97.2</v>
      </c>
      <c r="E44" s="43">
        <f t="shared" si="25"/>
        <v>97.5</v>
      </c>
      <c r="F44" s="43">
        <f t="shared" si="25"/>
        <v>99.4</v>
      </c>
      <c r="G44" s="43">
        <f t="shared" si="25"/>
        <v>99.3</v>
      </c>
      <c r="H44" s="88">
        <f t="shared" si="25"/>
        <v>77.8</v>
      </c>
      <c r="I44" s="43">
        <f t="shared" si="25"/>
        <v>100</v>
      </c>
      <c r="J44" s="43">
        <f t="shared" si="25"/>
        <v>99.7</v>
      </c>
      <c r="K44" s="43">
        <f t="shared" si="25"/>
        <v>98.5</v>
      </c>
      <c r="L44" s="88">
        <f t="shared" si="25"/>
        <v>100</v>
      </c>
      <c r="M44" s="43">
        <f t="shared" si="25"/>
        <v>99.7</v>
      </c>
      <c r="N44" s="43">
        <f t="shared" si="25"/>
        <v>98.2</v>
      </c>
      <c r="O44" s="43">
        <f t="shared" si="25"/>
        <v>25.8</v>
      </c>
      <c r="P44" s="43">
        <f t="shared" si="25"/>
        <v>90.600000000000009</v>
      </c>
      <c r="Q44" s="60" t="s">
        <v>35</v>
      </c>
      <c r="R44" s="68" t="s">
        <v>0</v>
      </c>
      <c r="S44" s="42" t="s">
        <v>23</v>
      </c>
      <c r="T44" s="54">
        <f t="shared" ref="T44:Y44" si="26">ROUND(T43/T42,3)*100</f>
        <v>99.7</v>
      </c>
      <c r="U44" s="54">
        <f t="shared" si="26"/>
        <v>100</v>
      </c>
      <c r="V44" s="54">
        <f t="shared" si="26"/>
        <v>98.6</v>
      </c>
      <c r="W44" s="54">
        <f t="shared" si="26"/>
        <v>100</v>
      </c>
      <c r="X44" s="54">
        <f t="shared" si="26"/>
        <v>86.7</v>
      </c>
      <c r="Y44" s="83">
        <f t="shared" si="26"/>
        <v>97</v>
      </c>
    </row>
    <row r="45" spans="1:25" x14ac:dyDescent="0.15">
      <c r="A45" s="69"/>
      <c r="B45" s="29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5"/>
      <c r="R45" s="29"/>
      <c r="S45" s="29"/>
      <c r="T45" s="64"/>
      <c r="U45" s="64"/>
      <c r="V45" s="64"/>
      <c r="W45" s="64"/>
      <c r="X45" s="64"/>
      <c r="Y45" s="64"/>
    </row>
    <row r="46" spans="1:25" x14ac:dyDescent="0.15">
      <c r="A46" s="7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25" ht="14.25" x14ac:dyDescent="0.15">
      <c r="A47" s="70"/>
      <c r="C47" s="122" t="s">
        <v>88</v>
      </c>
      <c r="D47" s="123"/>
      <c r="E47" s="123"/>
      <c r="F47" s="123"/>
      <c r="G47" s="123"/>
      <c r="H47" s="123"/>
      <c r="I47" s="24"/>
      <c r="J47" s="24"/>
      <c r="K47" s="24"/>
      <c r="L47" s="24"/>
      <c r="M47" s="24"/>
      <c r="N47" s="24"/>
      <c r="O47" s="24"/>
      <c r="P47" s="24"/>
    </row>
    <row r="48" spans="1:25" ht="14.25" x14ac:dyDescent="0.15">
      <c r="A48" s="70" t="s">
        <v>0</v>
      </c>
      <c r="B48" s="23" t="s">
        <v>0</v>
      </c>
      <c r="C48" s="24" t="s">
        <v>0</v>
      </c>
      <c r="D48" s="24" t="s">
        <v>0</v>
      </c>
      <c r="E48" s="24" t="s">
        <v>0</v>
      </c>
      <c r="F48" s="24" t="s">
        <v>0</v>
      </c>
      <c r="G48" s="24"/>
      <c r="H48" s="24" t="s">
        <v>0</v>
      </c>
      <c r="I48" s="24" t="s">
        <v>0</v>
      </c>
      <c r="J48" s="24" t="s">
        <v>0</v>
      </c>
      <c r="K48" s="24" t="s">
        <v>0</v>
      </c>
      <c r="L48" s="24" t="s">
        <v>0</v>
      </c>
      <c r="M48" s="24" t="s">
        <v>0</v>
      </c>
      <c r="N48" s="24" t="s">
        <v>0</v>
      </c>
      <c r="O48" s="24" t="s">
        <v>0</v>
      </c>
      <c r="P48" s="24" t="s">
        <v>0</v>
      </c>
      <c r="S48" s="124" t="s">
        <v>60</v>
      </c>
      <c r="T48" s="124"/>
    </row>
    <row r="49" spans="1:20" x14ac:dyDescent="0.15">
      <c r="A49" s="71" t="s">
        <v>0</v>
      </c>
      <c r="B49" s="27" t="s">
        <v>0</v>
      </c>
      <c r="C49" s="28" t="s">
        <v>0</v>
      </c>
      <c r="D49" s="28" t="s">
        <v>0</v>
      </c>
      <c r="E49" s="28" t="s">
        <v>0</v>
      </c>
      <c r="F49" s="28" t="s">
        <v>0</v>
      </c>
      <c r="G49" s="28"/>
      <c r="H49" s="28" t="s">
        <v>0</v>
      </c>
      <c r="I49" s="28" t="s">
        <v>0</v>
      </c>
      <c r="J49" s="28" t="s">
        <v>0</v>
      </c>
      <c r="K49" s="28" t="s">
        <v>0</v>
      </c>
      <c r="L49" s="28" t="s">
        <v>0</v>
      </c>
      <c r="M49" s="28" t="s">
        <v>0</v>
      </c>
      <c r="N49" s="28" t="s">
        <v>0</v>
      </c>
      <c r="O49" s="28" t="s">
        <v>0</v>
      </c>
      <c r="P49" s="28" t="s">
        <v>0</v>
      </c>
      <c r="Q49" s="29"/>
    </row>
    <row r="50" spans="1:20" x14ac:dyDescent="0.15">
      <c r="A50" s="72" t="s">
        <v>0</v>
      </c>
      <c r="B50" s="31" t="s">
        <v>0</v>
      </c>
      <c r="C50" s="73" t="s">
        <v>1</v>
      </c>
      <c r="D50" s="77" t="s">
        <v>2</v>
      </c>
      <c r="E50" s="73" t="s">
        <v>3</v>
      </c>
      <c r="F50" s="77" t="s">
        <v>4</v>
      </c>
      <c r="G50" s="78" t="s">
        <v>53</v>
      </c>
      <c r="H50" s="79" t="s">
        <v>5</v>
      </c>
      <c r="I50" s="80" t="s">
        <v>6</v>
      </c>
      <c r="J50" s="77" t="s">
        <v>7</v>
      </c>
      <c r="K50" s="81" t="s">
        <v>49</v>
      </c>
      <c r="L50" s="80" t="s">
        <v>9</v>
      </c>
      <c r="M50" s="120" t="s">
        <v>10</v>
      </c>
      <c r="N50" s="121" t="s">
        <v>11</v>
      </c>
      <c r="O50" s="112" t="s">
        <v>12</v>
      </c>
      <c r="P50" s="77" t="s">
        <v>19</v>
      </c>
      <c r="S50" s="47" t="s">
        <v>20</v>
      </c>
      <c r="T50" s="48">
        <f>P42+Y42</f>
        <v>5787</v>
      </c>
    </row>
    <row r="51" spans="1:20" x14ac:dyDescent="0.15">
      <c r="A51" s="67" t="s">
        <v>0</v>
      </c>
      <c r="B51" s="35" t="s">
        <v>20</v>
      </c>
      <c r="C51" s="39">
        <v>30</v>
      </c>
      <c r="D51" s="39">
        <v>30</v>
      </c>
      <c r="E51" s="39">
        <v>31</v>
      </c>
      <c r="F51" s="39">
        <v>30</v>
      </c>
      <c r="G51" s="39"/>
      <c r="H51" s="39">
        <v>30</v>
      </c>
      <c r="I51" s="39">
        <v>30</v>
      </c>
      <c r="J51" s="39">
        <v>30</v>
      </c>
      <c r="K51" s="39"/>
      <c r="L51" s="39">
        <v>30</v>
      </c>
      <c r="M51" s="39">
        <v>30</v>
      </c>
      <c r="N51" s="39">
        <v>30</v>
      </c>
      <c r="O51" s="39">
        <v>30</v>
      </c>
      <c r="P51" s="53">
        <f>SUM(C51:O51)</f>
        <v>331</v>
      </c>
      <c r="S51" s="47" t="s">
        <v>22</v>
      </c>
      <c r="T51" s="48">
        <f>P43+Y43</f>
        <v>5353</v>
      </c>
    </row>
    <row r="52" spans="1:20" x14ac:dyDescent="0.15">
      <c r="A52" s="67" t="s">
        <v>21</v>
      </c>
      <c r="B52" s="35" t="s">
        <v>22</v>
      </c>
      <c r="C52" s="39">
        <v>6</v>
      </c>
      <c r="D52" s="39">
        <v>30</v>
      </c>
      <c r="E52" s="39">
        <v>24</v>
      </c>
      <c r="F52" s="39">
        <v>16</v>
      </c>
      <c r="G52" s="39"/>
      <c r="H52" s="39">
        <v>27</v>
      </c>
      <c r="I52" s="39">
        <v>20</v>
      </c>
      <c r="J52" s="39">
        <v>26</v>
      </c>
      <c r="K52" s="39"/>
      <c r="L52" s="39">
        <v>18</v>
      </c>
      <c r="M52" s="39">
        <v>25</v>
      </c>
      <c r="N52" s="39">
        <v>14</v>
      </c>
      <c r="O52" s="39">
        <v>11</v>
      </c>
      <c r="P52" s="51">
        <f>SUM(C52:O52)</f>
        <v>217</v>
      </c>
      <c r="S52" s="47" t="s">
        <v>23</v>
      </c>
      <c r="T52" s="76">
        <f>ROUND(T51/T50,3)*100</f>
        <v>92.5</v>
      </c>
    </row>
    <row r="53" spans="1:20" x14ac:dyDescent="0.15">
      <c r="A53" s="68" t="s">
        <v>0</v>
      </c>
      <c r="B53" s="42" t="s">
        <v>23</v>
      </c>
      <c r="C53" s="43">
        <f t="shared" ref="C53:P53" si="27">ROUND(C52/C51,3)*100</f>
        <v>20</v>
      </c>
      <c r="D53" s="43">
        <f t="shared" si="27"/>
        <v>100</v>
      </c>
      <c r="E53" s="43">
        <f t="shared" si="27"/>
        <v>77.400000000000006</v>
      </c>
      <c r="F53" s="43">
        <f t="shared" si="27"/>
        <v>53.300000000000004</v>
      </c>
      <c r="G53" s="43" t="e">
        <f t="shared" si="27"/>
        <v>#DIV/0!</v>
      </c>
      <c r="H53" s="43">
        <f t="shared" si="27"/>
        <v>90</v>
      </c>
      <c r="I53" s="43">
        <f t="shared" si="27"/>
        <v>66.7</v>
      </c>
      <c r="J53" s="43">
        <f t="shared" si="27"/>
        <v>86.7</v>
      </c>
      <c r="K53" s="43" t="e">
        <f t="shared" si="27"/>
        <v>#DIV/0!</v>
      </c>
      <c r="L53" s="54">
        <f t="shared" si="27"/>
        <v>60</v>
      </c>
      <c r="M53" s="43">
        <f t="shared" si="27"/>
        <v>83.3</v>
      </c>
      <c r="N53" s="43">
        <f t="shared" si="27"/>
        <v>46.7</v>
      </c>
      <c r="O53" s="43">
        <f t="shared" si="27"/>
        <v>36.700000000000003</v>
      </c>
      <c r="P53" s="54">
        <f t="shared" si="27"/>
        <v>65.600000000000009</v>
      </c>
    </row>
    <row r="54" spans="1:20" x14ac:dyDescent="0.15">
      <c r="A54" s="67" t="s">
        <v>0</v>
      </c>
      <c r="B54" s="35" t="s">
        <v>20</v>
      </c>
      <c r="C54" s="39">
        <v>22</v>
      </c>
      <c r="D54" s="39">
        <v>24</v>
      </c>
      <c r="E54" s="39">
        <v>24</v>
      </c>
      <c r="F54" s="39">
        <v>24</v>
      </c>
      <c r="G54" s="39"/>
      <c r="H54" s="39">
        <v>24</v>
      </c>
      <c r="I54" s="39">
        <v>24</v>
      </c>
      <c r="J54" s="39">
        <v>24</v>
      </c>
      <c r="K54" s="39"/>
      <c r="L54" s="39">
        <v>24</v>
      </c>
      <c r="M54" s="39">
        <v>24</v>
      </c>
      <c r="N54" s="39">
        <v>22</v>
      </c>
      <c r="O54" s="39">
        <v>24</v>
      </c>
      <c r="P54" s="53">
        <f>SUM(C54:O54)</f>
        <v>260</v>
      </c>
      <c r="S54" s="29" t="s">
        <v>61</v>
      </c>
    </row>
    <row r="55" spans="1:20" x14ac:dyDescent="0.15">
      <c r="A55" s="67" t="s">
        <v>24</v>
      </c>
      <c r="B55" s="35" t="s">
        <v>22</v>
      </c>
      <c r="C55" s="39">
        <v>6</v>
      </c>
      <c r="D55" s="39">
        <v>24</v>
      </c>
      <c r="E55" s="39">
        <v>16</v>
      </c>
      <c r="F55" s="39">
        <v>13</v>
      </c>
      <c r="G55" s="39"/>
      <c r="H55" s="39">
        <v>22</v>
      </c>
      <c r="I55" s="39">
        <v>20</v>
      </c>
      <c r="J55" s="39">
        <v>19</v>
      </c>
      <c r="K55" s="39"/>
      <c r="L55" s="39">
        <v>14</v>
      </c>
      <c r="M55" s="39">
        <v>20</v>
      </c>
      <c r="N55" s="39">
        <v>10</v>
      </c>
      <c r="O55" s="39">
        <v>11</v>
      </c>
      <c r="P55" s="51">
        <f>SUM(C55:O55)</f>
        <v>175</v>
      </c>
      <c r="S55" s="47" t="s">
        <v>20</v>
      </c>
      <c r="T55" s="48">
        <f>P87</f>
        <v>3583</v>
      </c>
    </row>
    <row r="56" spans="1:20" x14ac:dyDescent="0.15">
      <c r="A56" s="68" t="s">
        <v>0</v>
      </c>
      <c r="B56" s="42" t="s">
        <v>23</v>
      </c>
      <c r="C56" s="43">
        <f t="shared" ref="C56:P56" si="28">ROUND(C55/C54,3)*100</f>
        <v>27.3</v>
      </c>
      <c r="D56" s="43">
        <f t="shared" si="28"/>
        <v>100</v>
      </c>
      <c r="E56" s="43">
        <f t="shared" si="28"/>
        <v>66.7</v>
      </c>
      <c r="F56" s="43">
        <f t="shared" si="28"/>
        <v>54.2</v>
      </c>
      <c r="G56" s="43" t="e">
        <f t="shared" si="28"/>
        <v>#DIV/0!</v>
      </c>
      <c r="H56" s="43">
        <f>ROUND(H55/H54,3)*100</f>
        <v>91.7</v>
      </c>
      <c r="I56" s="43">
        <f t="shared" si="28"/>
        <v>83.3</v>
      </c>
      <c r="J56" s="43">
        <f t="shared" si="28"/>
        <v>79.2</v>
      </c>
      <c r="K56" s="43" t="e">
        <f t="shared" si="28"/>
        <v>#DIV/0!</v>
      </c>
      <c r="L56" s="54">
        <f t="shared" si="28"/>
        <v>58.3</v>
      </c>
      <c r="M56" s="43">
        <f t="shared" si="28"/>
        <v>83.3</v>
      </c>
      <c r="N56" s="43">
        <f t="shared" si="28"/>
        <v>45.5</v>
      </c>
      <c r="O56" s="43">
        <f t="shared" si="28"/>
        <v>45.800000000000004</v>
      </c>
      <c r="P56" s="54">
        <f t="shared" si="28"/>
        <v>67.300000000000011</v>
      </c>
      <c r="S56" s="47" t="s">
        <v>22</v>
      </c>
      <c r="T56" s="48">
        <f>P88</f>
        <v>2464</v>
      </c>
    </row>
    <row r="57" spans="1:20" x14ac:dyDescent="0.15">
      <c r="A57" s="67" t="s">
        <v>0</v>
      </c>
      <c r="B57" s="35" t="s">
        <v>20</v>
      </c>
      <c r="C57" s="39">
        <v>29</v>
      </c>
      <c r="D57" s="39">
        <v>30</v>
      </c>
      <c r="E57" s="39">
        <v>30</v>
      </c>
      <c r="F57" s="39">
        <v>30</v>
      </c>
      <c r="G57" s="39"/>
      <c r="H57" s="39">
        <v>30</v>
      </c>
      <c r="I57" s="39">
        <v>27</v>
      </c>
      <c r="J57" s="39">
        <v>30</v>
      </c>
      <c r="K57" s="39"/>
      <c r="L57" s="39">
        <v>30</v>
      </c>
      <c r="M57" s="39">
        <v>29</v>
      </c>
      <c r="N57" s="39">
        <v>30</v>
      </c>
      <c r="O57" s="39">
        <v>30</v>
      </c>
      <c r="P57" s="53">
        <f>SUM(C57:O57)</f>
        <v>325</v>
      </c>
      <c r="S57" s="47" t="s">
        <v>68</v>
      </c>
      <c r="T57" s="76">
        <f>ROUND(T56/T55,3)*100</f>
        <v>68.8</v>
      </c>
    </row>
    <row r="58" spans="1:20" x14ac:dyDescent="0.15">
      <c r="A58" s="67" t="s">
        <v>25</v>
      </c>
      <c r="B58" s="35" t="s">
        <v>22</v>
      </c>
      <c r="C58" s="39">
        <v>9</v>
      </c>
      <c r="D58" s="39">
        <v>30</v>
      </c>
      <c r="E58" s="39">
        <v>23</v>
      </c>
      <c r="F58" s="39">
        <v>23</v>
      </c>
      <c r="G58" s="39"/>
      <c r="H58" s="39">
        <v>27</v>
      </c>
      <c r="I58" s="39">
        <v>26</v>
      </c>
      <c r="J58" s="39">
        <v>30</v>
      </c>
      <c r="K58" s="39"/>
      <c r="L58" s="39">
        <v>18</v>
      </c>
      <c r="M58" s="39">
        <v>26</v>
      </c>
      <c r="N58" s="39">
        <v>12</v>
      </c>
      <c r="O58" s="39">
        <v>12</v>
      </c>
      <c r="P58" s="51">
        <f>SUM(C58:O58)</f>
        <v>236</v>
      </c>
    </row>
    <row r="59" spans="1:20" x14ac:dyDescent="0.15">
      <c r="A59" s="68" t="s">
        <v>0</v>
      </c>
      <c r="B59" s="42" t="s">
        <v>23</v>
      </c>
      <c r="C59" s="43">
        <f t="shared" ref="C59:P59" si="29">ROUND(C58/C57,3)*100</f>
        <v>31</v>
      </c>
      <c r="D59" s="43">
        <f t="shared" si="29"/>
        <v>100</v>
      </c>
      <c r="E59" s="43">
        <f t="shared" si="29"/>
        <v>76.7</v>
      </c>
      <c r="F59" s="43">
        <f t="shared" si="29"/>
        <v>76.7</v>
      </c>
      <c r="G59" s="43" t="e">
        <f t="shared" si="29"/>
        <v>#DIV/0!</v>
      </c>
      <c r="H59" s="43">
        <f t="shared" si="29"/>
        <v>90</v>
      </c>
      <c r="I59" s="43">
        <f t="shared" si="29"/>
        <v>96.3</v>
      </c>
      <c r="J59" s="43">
        <f t="shared" si="29"/>
        <v>100</v>
      </c>
      <c r="K59" s="43" t="e">
        <f t="shared" si="29"/>
        <v>#DIV/0!</v>
      </c>
      <c r="L59" s="54">
        <f t="shared" si="29"/>
        <v>60</v>
      </c>
      <c r="M59" s="43">
        <f t="shared" si="29"/>
        <v>89.7</v>
      </c>
      <c r="N59" s="43">
        <f t="shared" si="29"/>
        <v>40</v>
      </c>
      <c r="O59" s="43">
        <f t="shared" si="29"/>
        <v>40</v>
      </c>
      <c r="P59" s="54">
        <f t="shared" si="29"/>
        <v>72.599999999999994</v>
      </c>
      <c r="S59" s="29" t="s">
        <v>62</v>
      </c>
    </row>
    <row r="60" spans="1:20" x14ac:dyDescent="0.15">
      <c r="A60" s="67" t="s">
        <v>0</v>
      </c>
      <c r="B60" s="35" t="s">
        <v>20</v>
      </c>
      <c r="C60" s="39">
        <v>31</v>
      </c>
      <c r="D60" s="39">
        <v>31</v>
      </c>
      <c r="E60" s="39">
        <v>28</v>
      </c>
      <c r="F60" s="39">
        <v>27</v>
      </c>
      <c r="G60" s="39"/>
      <c r="H60" s="39">
        <v>31</v>
      </c>
      <c r="I60" s="39">
        <v>0</v>
      </c>
      <c r="J60" s="39">
        <v>31</v>
      </c>
      <c r="K60" s="39"/>
      <c r="L60" s="39">
        <v>31</v>
      </c>
      <c r="M60" s="39">
        <v>31</v>
      </c>
      <c r="N60" s="39">
        <v>0</v>
      </c>
      <c r="O60" s="39">
        <v>31</v>
      </c>
      <c r="P60" s="53">
        <f>SUM(C60:O60)</f>
        <v>272</v>
      </c>
      <c r="S60" s="47" t="s">
        <v>20</v>
      </c>
      <c r="T60" s="48">
        <f>T50+T55</f>
        <v>9370</v>
      </c>
    </row>
    <row r="61" spans="1:20" x14ac:dyDescent="0.15">
      <c r="A61" s="67" t="s">
        <v>26</v>
      </c>
      <c r="B61" s="35" t="s">
        <v>22</v>
      </c>
      <c r="C61" s="39">
        <v>4</v>
      </c>
      <c r="D61" s="39">
        <v>24</v>
      </c>
      <c r="E61" s="39">
        <v>26</v>
      </c>
      <c r="F61" s="39">
        <v>25</v>
      </c>
      <c r="G61" s="39"/>
      <c r="H61" s="39">
        <v>26</v>
      </c>
      <c r="I61" s="39">
        <v>0</v>
      </c>
      <c r="J61" s="39">
        <v>29</v>
      </c>
      <c r="K61" s="39"/>
      <c r="L61" s="39">
        <v>19</v>
      </c>
      <c r="M61" s="39">
        <v>26</v>
      </c>
      <c r="N61" s="39">
        <v>0</v>
      </c>
      <c r="O61" s="39">
        <v>18</v>
      </c>
      <c r="P61" s="51">
        <f>SUM(C61:O61)</f>
        <v>197</v>
      </c>
      <c r="S61" s="47" t="s">
        <v>22</v>
      </c>
      <c r="T61" s="48">
        <f>T51+T56</f>
        <v>7817</v>
      </c>
    </row>
    <row r="62" spans="1:20" x14ac:dyDescent="0.15">
      <c r="A62" s="68" t="s">
        <v>0</v>
      </c>
      <c r="B62" s="42" t="s">
        <v>23</v>
      </c>
      <c r="C62" s="43">
        <f t="shared" ref="C62:P62" si="30">ROUND(C61/C60,3)*100</f>
        <v>12.9</v>
      </c>
      <c r="D62" s="43">
        <f t="shared" si="30"/>
        <v>77.400000000000006</v>
      </c>
      <c r="E62" s="43">
        <f t="shared" si="30"/>
        <v>92.9</v>
      </c>
      <c r="F62" s="43">
        <f t="shared" si="30"/>
        <v>92.600000000000009</v>
      </c>
      <c r="G62" s="43" t="e">
        <f t="shared" si="30"/>
        <v>#DIV/0!</v>
      </c>
      <c r="H62" s="43">
        <f t="shared" si="30"/>
        <v>83.899999999999991</v>
      </c>
      <c r="I62" s="43" t="e">
        <f t="shared" si="30"/>
        <v>#DIV/0!</v>
      </c>
      <c r="J62" s="43">
        <f t="shared" si="30"/>
        <v>93.5</v>
      </c>
      <c r="K62" s="43" t="e">
        <f t="shared" si="30"/>
        <v>#DIV/0!</v>
      </c>
      <c r="L62" s="54">
        <f t="shared" si="30"/>
        <v>61.3</v>
      </c>
      <c r="M62" s="43">
        <f t="shared" si="30"/>
        <v>83.899999999999991</v>
      </c>
      <c r="N62" s="43" t="e">
        <f t="shared" si="30"/>
        <v>#DIV/0!</v>
      </c>
      <c r="O62" s="43">
        <f t="shared" si="30"/>
        <v>58.099999999999994</v>
      </c>
      <c r="P62" s="54">
        <f t="shared" si="30"/>
        <v>72.399999999999991</v>
      </c>
      <c r="S62" s="47" t="s">
        <v>23</v>
      </c>
      <c r="T62" s="76">
        <f>ROUND(T61/T60,3)*100</f>
        <v>83.399999999999991</v>
      </c>
    </row>
    <row r="63" spans="1:20" x14ac:dyDescent="0.15">
      <c r="A63" s="67" t="s">
        <v>0</v>
      </c>
      <c r="B63" s="35" t="s">
        <v>20</v>
      </c>
      <c r="C63" s="39">
        <v>31</v>
      </c>
      <c r="D63" s="39">
        <v>31</v>
      </c>
      <c r="E63" s="39">
        <v>29</v>
      </c>
      <c r="F63" s="39">
        <v>27</v>
      </c>
      <c r="G63" s="39"/>
      <c r="H63" s="39">
        <v>29</v>
      </c>
      <c r="I63" s="39">
        <v>0</v>
      </c>
      <c r="J63" s="39">
        <v>29</v>
      </c>
      <c r="K63" s="39"/>
      <c r="L63" s="39">
        <v>31</v>
      </c>
      <c r="M63" s="39">
        <v>30</v>
      </c>
      <c r="N63" s="39">
        <v>0</v>
      </c>
      <c r="O63" s="39">
        <v>31</v>
      </c>
      <c r="P63" s="53">
        <f>SUM(C63:O63)</f>
        <v>268</v>
      </c>
    </row>
    <row r="64" spans="1:20" x14ac:dyDescent="0.15">
      <c r="A64" s="67" t="s">
        <v>27</v>
      </c>
      <c r="B64" s="35" t="s">
        <v>22</v>
      </c>
      <c r="C64" s="39">
        <v>5</v>
      </c>
      <c r="D64" s="39">
        <v>23</v>
      </c>
      <c r="E64" s="39">
        <v>29</v>
      </c>
      <c r="F64" s="39">
        <v>27</v>
      </c>
      <c r="G64" s="39"/>
      <c r="H64" s="39">
        <v>25</v>
      </c>
      <c r="I64" s="39">
        <v>0</v>
      </c>
      <c r="J64" s="39">
        <v>27</v>
      </c>
      <c r="K64" s="39"/>
      <c r="L64" s="39">
        <v>17</v>
      </c>
      <c r="M64" s="39">
        <v>25</v>
      </c>
      <c r="N64" s="39">
        <v>0</v>
      </c>
      <c r="O64" s="39">
        <v>18</v>
      </c>
      <c r="P64" s="51">
        <f>SUM(C64:O64)</f>
        <v>196</v>
      </c>
    </row>
    <row r="65" spans="1:16" x14ac:dyDescent="0.15">
      <c r="A65" s="68" t="s">
        <v>0</v>
      </c>
      <c r="B65" s="42" t="s">
        <v>23</v>
      </c>
      <c r="C65" s="43">
        <f t="shared" ref="C65:P65" si="31">ROUND(C64/C63,3)*100</f>
        <v>16.100000000000001</v>
      </c>
      <c r="D65" s="43">
        <f t="shared" si="31"/>
        <v>74.2</v>
      </c>
      <c r="E65" s="43">
        <f t="shared" si="31"/>
        <v>100</v>
      </c>
      <c r="F65" s="43">
        <f t="shared" si="31"/>
        <v>100</v>
      </c>
      <c r="G65" s="43" t="e">
        <f t="shared" si="31"/>
        <v>#DIV/0!</v>
      </c>
      <c r="H65" s="43">
        <f t="shared" si="31"/>
        <v>86.2</v>
      </c>
      <c r="I65" s="43" t="e">
        <f t="shared" si="31"/>
        <v>#DIV/0!</v>
      </c>
      <c r="J65" s="43">
        <f t="shared" si="31"/>
        <v>93.100000000000009</v>
      </c>
      <c r="K65" s="43" t="e">
        <f t="shared" si="31"/>
        <v>#DIV/0!</v>
      </c>
      <c r="L65" s="54">
        <f t="shared" si="31"/>
        <v>54.800000000000004</v>
      </c>
      <c r="M65" s="54">
        <f t="shared" si="31"/>
        <v>83.3</v>
      </c>
      <c r="N65" s="43" t="e">
        <f t="shared" si="31"/>
        <v>#DIV/0!</v>
      </c>
      <c r="O65" s="43">
        <f t="shared" si="31"/>
        <v>58.099999999999994</v>
      </c>
      <c r="P65" s="54">
        <f t="shared" si="31"/>
        <v>73.099999999999994</v>
      </c>
    </row>
    <row r="66" spans="1:16" x14ac:dyDescent="0.15">
      <c r="A66" s="67" t="s">
        <v>0</v>
      </c>
      <c r="B66" s="35" t="s">
        <v>20</v>
      </c>
      <c r="C66" s="39">
        <v>30</v>
      </c>
      <c r="D66" s="39">
        <v>26</v>
      </c>
      <c r="E66" s="39">
        <v>29</v>
      </c>
      <c r="F66" s="39">
        <v>29</v>
      </c>
      <c r="G66" s="39"/>
      <c r="H66" s="39">
        <v>25</v>
      </c>
      <c r="I66" s="39">
        <v>30</v>
      </c>
      <c r="J66" s="39">
        <v>26</v>
      </c>
      <c r="K66" s="39"/>
      <c r="L66" s="39">
        <v>27</v>
      </c>
      <c r="M66" s="39">
        <v>30</v>
      </c>
      <c r="N66" s="39">
        <v>0</v>
      </c>
      <c r="O66" s="39">
        <v>29</v>
      </c>
      <c r="P66" s="53">
        <f>SUM(C66:O66)</f>
        <v>281</v>
      </c>
    </row>
    <row r="67" spans="1:16" x14ac:dyDescent="0.15">
      <c r="A67" s="67" t="s">
        <v>28</v>
      </c>
      <c r="B67" s="35" t="s">
        <v>22</v>
      </c>
      <c r="C67" s="39">
        <v>4</v>
      </c>
      <c r="D67" s="39">
        <v>22</v>
      </c>
      <c r="E67" s="39">
        <v>29</v>
      </c>
      <c r="F67" s="39">
        <v>29</v>
      </c>
      <c r="G67" s="39"/>
      <c r="H67" s="39">
        <v>23</v>
      </c>
      <c r="I67" s="39">
        <v>4</v>
      </c>
      <c r="J67" s="39">
        <v>25</v>
      </c>
      <c r="K67" s="39"/>
      <c r="L67" s="39">
        <v>19</v>
      </c>
      <c r="M67" s="39">
        <v>26</v>
      </c>
      <c r="N67" s="39">
        <v>0</v>
      </c>
      <c r="O67" s="39">
        <v>19</v>
      </c>
      <c r="P67" s="51">
        <f>SUM(C67:O67)</f>
        <v>200</v>
      </c>
    </row>
    <row r="68" spans="1:16" x14ac:dyDescent="0.15">
      <c r="A68" s="68" t="s">
        <v>0</v>
      </c>
      <c r="B68" s="42" t="s">
        <v>23</v>
      </c>
      <c r="C68" s="43">
        <f t="shared" ref="C68:P68" si="32">ROUND(C67/C66,3)*100</f>
        <v>13.3</v>
      </c>
      <c r="D68" s="43">
        <f t="shared" si="32"/>
        <v>84.6</v>
      </c>
      <c r="E68" s="43">
        <f t="shared" si="32"/>
        <v>100</v>
      </c>
      <c r="F68" s="43">
        <f t="shared" si="32"/>
        <v>100</v>
      </c>
      <c r="G68" s="43" t="e">
        <f t="shared" si="32"/>
        <v>#DIV/0!</v>
      </c>
      <c r="H68" s="43">
        <f t="shared" si="32"/>
        <v>92</v>
      </c>
      <c r="I68" s="43">
        <f t="shared" si="32"/>
        <v>13.3</v>
      </c>
      <c r="J68" s="43">
        <f t="shared" si="32"/>
        <v>96.2</v>
      </c>
      <c r="K68" s="43" t="e">
        <f t="shared" si="32"/>
        <v>#DIV/0!</v>
      </c>
      <c r="L68" s="54">
        <f t="shared" si="32"/>
        <v>70.399999999999991</v>
      </c>
      <c r="M68" s="43">
        <f t="shared" si="32"/>
        <v>86.7</v>
      </c>
      <c r="N68" s="43" t="e">
        <f t="shared" si="32"/>
        <v>#DIV/0!</v>
      </c>
      <c r="O68" s="43">
        <f t="shared" si="32"/>
        <v>65.5</v>
      </c>
      <c r="P68" s="54">
        <f t="shared" si="32"/>
        <v>71.2</v>
      </c>
    </row>
    <row r="69" spans="1:16" x14ac:dyDescent="0.15">
      <c r="A69" s="67" t="s">
        <v>0</v>
      </c>
      <c r="B69" s="35" t="s">
        <v>20</v>
      </c>
      <c r="C69" s="39">
        <v>23</v>
      </c>
      <c r="D69" s="39">
        <v>31</v>
      </c>
      <c r="E69" s="39">
        <v>30</v>
      </c>
      <c r="F69" s="39">
        <v>29</v>
      </c>
      <c r="G69" s="39"/>
      <c r="H69" s="39">
        <v>23</v>
      </c>
      <c r="I69" s="39">
        <v>22</v>
      </c>
      <c r="J69" s="39">
        <v>27</v>
      </c>
      <c r="K69" s="39"/>
      <c r="L69" s="39">
        <v>24</v>
      </c>
      <c r="M69" s="39">
        <v>26</v>
      </c>
      <c r="N69" s="39">
        <v>22</v>
      </c>
      <c r="O69" s="39">
        <v>15</v>
      </c>
      <c r="P69" s="53">
        <f>SUM(C69:O69)</f>
        <v>272</v>
      </c>
    </row>
    <row r="70" spans="1:16" x14ac:dyDescent="0.15">
      <c r="A70" s="67" t="s">
        <v>29</v>
      </c>
      <c r="B70" s="35" t="s">
        <v>22</v>
      </c>
      <c r="C70" s="39">
        <v>7</v>
      </c>
      <c r="D70" s="39">
        <v>31</v>
      </c>
      <c r="E70" s="39">
        <v>29</v>
      </c>
      <c r="F70" s="39">
        <v>29</v>
      </c>
      <c r="G70" s="39"/>
      <c r="H70" s="39">
        <v>21</v>
      </c>
      <c r="I70" s="39">
        <v>19</v>
      </c>
      <c r="J70" s="39">
        <v>25</v>
      </c>
      <c r="K70" s="39"/>
      <c r="L70" s="39">
        <v>14</v>
      </c>
      <c r="M70" s="39">
        <v>21</v>
      </c>
      <c r="N70" s="39">
        <v>12</v>
      </c>
      <c r="O70" s="39">
        <v>5</v>
      </c>
      <c r="P70" s="51">
        <f>SUM(C70:O70)</f>
        <v>213</v>
      </c>
    </row>
    <row r="71" spans="1:16" x14ac:dyDescent="0.15">
      <c r="A71" s="68" t="s">
        <v>0</v>
      </c>
      <c r="B71" s="42" t="s">
        <v>23</v>
      </c>
      <c r="C71" s="43">
        <f>ROUND(C70/C69,3)*100</f>
        <v>30.4</v>
      </c>
      <c r="D71" s="43">
        <f>ROUND(D70/D69,3)*100</f>
        <v>100</v>
      </c>
      <c r="E71" s="43">
        <f>ROUND(E70/E69,3)*100</f>
        <v>96.7</v>
      </c>
      <c r="F71" s="43">
        <f>ROUND(F70/F69,3)*100</f>
        <v>100</v>
      </c>
      <c r="G71" s="43">
        <f>ROUND(F70/F69,3)*100</f>
        <v>100</v>
      </c>
      <c r="H71" s="43">
        <f t="shared" ref="H71:P71" si="33">ROUND(H70/H69,3)*100</f>
        <v>91.3</v>
      </c>
      <c r="I71" s="43">
        <f t="shared" si="33"/>
        <v>86.4</v>
      </c>
      <c r="J71" s="43">
        <f t="shared" si="33"/>
        <v>92.600000000000009</v>
      </c>
      <c r="K71" s="43" t="e">
        <f t="shared" si="33"/>
        <v>#DIV/0!</v>
      </c>
      <c r="L71" s="54">
        <f t="shared" si="33"/>
        <v>58.3</v>
      </c>
      <c r="M71" s="43">
        <f t="shared" si="33"/>
        <v>80.800000000000011</v>
      </c>
      <c r="N71" s="43">
        <f t="shared" si="33"/>
        <v>54.500000000000007</v>
      </c>
      <c r="O71" s="43">
        <f t="shared" si="33"/>
        <v>33.300000000000004</v>
      </c>
      <c r="P71" s="54">
        <f t="shared" si="33"/>
        <v>78.3</v>
      </c>
    </row>
    <row r="72" spans="1:16" x14ac:dyDescent="0.15">
      <c r="A72" s="67" t="s">
        <v>0</v>
      </c>
      <c r="B72" s="35" t="s">
        <v>20</v>
      </c>
      <c r="C72" s="39">
        <v>30</v>
      </c>
      <c r="D72" s="39">
        <v>30</v>
      </c>
      <c r="E72" s="39">
        <v>30</v>
      </c>
      <c r="F72" s="39">
        <v>30</v>
      </c>
      <c r="G72" s="39"/>
      <c r="H72" s="39">
        <v>26</v>
      </c>
      <c r="I72" s="39">
        <v>30</v>
      </c>
      <c r="J72" s="39">
        <v>27</v>
      </c>
      <c r="K72" s="39"/>
      <c r="L72" s="39">
        <v>30</v>
      </c>
      <c r="M72" s="39">
        <v>29</v>
      </c>
      <c r="N72" s="39">
        <v>25</v>
      </c>
      <c r="O72" s="39">
        <v>30</v>
      </c>
      <c r="P72" s="53">
        <f>SUM(C72:O72)</f>
        <v>317</v>
      </c>
    </row>
    <row r="73" spans="1:16" x14ac:dyDescent="0.15">
      <c r="A73" s="67" t="s">
        <v>30</v>
      </c>
      <c r="B73" s="35" t="s">
        <v>22</v>
      </c>
      <c r="C73" s="39">
        <v>12</v>
      </c>
      <c r="D73" s="39">
        <v>30</v>
      </c>
      <c r="E73" s="39">
        <v>28</v>
      </c>
      <c r="F73" s="39">
        <v>29</v>
      </c>
      <c r="G73" s="39"/>
      <c r="H73" s="39">
        <v>24</v>
      </c>
      <c r="I73" s="39">
        <v>25</v>
      </c>
      <c r="J73" s="39">
        <v>25</v>
      </c>
      <c r="K73" s="39"/>
      <c r="L73" s="39">
        <v>16</v>
      </c>
      <c r="M73" s="39">
        <v>24</v>
      </c>
      <c r="N73" s="39">
        <v>15</v>
      </c>
      <c r="O73" s="39">
        <v>14</v>
      </c>
      <c r="P73" s="51">
        <f>SUM(C73:O73)</f>
        <v>242</v>
      </c>
    </row>
    <row r="74" spans="1:16" x14ac:dyDescent="0.15">
      <c r="A74" s="68" t="s">
        <v>0</v>
      </c>
      <c r="B74" s="42" t="s">
        <v>23</v>
      </c>
      <c r="C74" s="43">
        <f t="shared" ref="C74:P74" si="34">ROUND(C73/C72,3)*100</f>
        <v>40</v>
      </c>
      <c r="D74" s="43">
        <f t="shared" si="34"/>
        <v>100</v>
      </c>
      <c r="E74" s="43">
        <f t="shared" si="34"/>
        <v>93.300000000000011</v>
      </c>
      <c r="F74" s="43">
        <f t="shared" si="34"/>
        <v>96.7</v>
      </c>
      <c r="G74" s="43" t="e">
        <f t="shared" si="34"/>
        <v>#DIV/0!</v>
      </c>
      <c r="H74" s="43">
        <f t="shared" si="34"/>
        <v>92.300000000000011</v>
      </c>
      <c r="I74" s="43">
        <f t="shared" si="34"/>
        <v>83.3</v>
      </c>
      <c r="J74" s="43">
        <f t="shared" si="34"/>
        <v>92.600000000000009</v>
      </c>
      <c r="K74" s="43" t="e">
        <f t="shared" si="34"/>
        <v>#DIV/0!</v>
      </c>
      <c r="L74" s="54">
        <f t="shared" si="34"/>
        <v>53.300000000000004</v>
      </c>
      <c r="M74" s="43">
        <f t="shared" si="34"/>
        <v>82.8</v>
      </c>
      <c r="N74" s="43">
        <f t="shared" si="34"/>
        <v>60</v>
      </c>
      <c r="O74" s="43">
        <f t="shared" si="34"/>
        <v>46.7</v>
      </c>
      <c r="P74" s="54">
        <f t="shared" si="34"/>
        <v>76.3</v>
      </c>
    </row>
    <row r="75" spans="1:16" x14ac:dyDescent="0.15">
      <c r="A75" s="67" t="s">
        <v>0</v>
      </c>
      <c r="B75" s="35" t="s">
        <v>20</v>
      </c>
      <c r="C75" s="39">
        <v>28</v>
      </c>
      <c r="D75" s="39">
        <v>28</v>
      </c>
      <c r="E75" s="39">
        <v>27</v>
      </c>
      <c r="F75" s="39">
        <v>28</v>
      </c>
      <c r="G75" s="39"/>
      <c r="H75" s="39">
        <v>28</v>
      </c>
      <c r="I75" s="39">
        <v>28</v>
      </c>
      <c r="J75" s="39">
        <v>26</v>
      </c>
      <c r="K75" s="39"/>
      <c r="L75" s="39">
        <v>28</v>
      </c>
      <c r="M75" s="39">
        <v>28</v>
      </c>
      <c r="N75" s="39">
        <v>28</v>
      </c>
      <c r="O75" s="39">
        <v>28</v>
      </c>
      <c r="P75" s="53">
        <f>SUM(C75:O75)</f>
        <v>305</v>
      </c>
    </row>
    <row r="76" spans="1:16" x14ac:dyDescent="0.15">
      <c r="A76" s="67" t="s">
        <v>31</v>
      </c>
      <c r="B76" s="35" t="s">
        <v>22</v>
      </c>
      <c r="C76" s="39">
        <v>12</v>
      </c>
      <c r="D76" s="39">
        <v>27</v>
      </c>
      <c r="E76" s="39">
        <v>25</v>
      </c>
      <c r="F76" s="39">
        <v>28</v>
      </c>
      <c r="G76" s="39"/>
      <c r="H76" s="39">
        <v>25</v>
      </c>
      <c r="I76" s="39">
        <v>24</v>
      </c>
      <c r="J76" s="39">
        <v>24</v>
      </c>
      <c r="K76" s="39"/>
      <c r="L76" s="39">
        <v>17</v>
      </c>
      <c r="M76" s="39">
        <v>23</v>
      </c>
      <c r="N76" s="39">
        <v>16</v>
      </c>
      <c r="O76" s="39">
        <v>10</v>
      </c>
      <c r="P76" s="51">
        <f>SUM(C76:O76)</f>
        <v>231</v>
      </c>
    </row>
    <row r="77" spans="1:16" x14ac:dyDescent="0.15">
      <c r="A77" s="68" t="s">
        <v>0</v>
      </c>
      <c r="B77" s="42" t="s">
        <v>23</v>
      </c>
      <c r="C77" s="43">
        <f t="shared" ref="C77:P77" si="35">ROUND(C76/C75,3)*100</f>
        <v>42.9</v>
      </c>
      <c r="D77" s="43">
        <f t="shared" si="35"/>
        <v>96.399999999999991</v>
      </c>
      <c r="E77" s="43">
        <f t="shared" si="35"/>
        <v>92.600000000000009</v>
      </c>
      <c r="F77" s="43">
        <f t="shared" si="35"/>
        <v>100</v>
      </c>
      <c r="G77" s="43" t="e">
        <f t="shared" si="35"/>
        <v>#DIV/0!</v>
      </c>
      <c r="H77" s="43">
        <f t="shared" si="35"/>
        <v>89.3</v>
      </c>
      <c r="I77" s="43">
        <f t="shared" si="35"/>
        <v>85.7</v>
      </c>
      <c r="J77" s="43">
        <f t="shared" si="35"/>
        <v>92.300000000000011</v>
      </c>
      <c r="K77" s="43" t="e">
        <f t="shared" si="35"/>
        <v>#DIV/0!</v>
      </c>
      <c r="L77" s="54">
        <f t="shared" si="35"/>
        <v>60.699999999999996</v>
      </c>
      <c r="M77" s="43">
        <f t="shared" si="35"/>
        <v>82.1</v>
      </c>
      <c r="N77" s="43">
        <f t="shared" si="35"/>
        <v>57.099999999999994</v>
      </c>
      <c r="O77" s="43">
        <f t="shared" si="35"/>
        <v>35.699999999999996</v>
      </c>
      <c r="P77" s="54">
        <f t="shared" si="35"/>
        <v>75.7</v>
      </c>
    </row>
    <row r="78" spans="1:16" x14ac:dyDescent="0.15">
      <c r="A78" s="67" t="s">
        <v>0</v>
      </c>
      <c r="B78" s="35" t="s">
        <v>20</v>
      </c>
      <c r="C78" s="39">
        <v>28</v>
      </c>
      <c r="D78" s="39">
        <v>28</v>
      </c>
      <c r="E78" s="39">
        <v>29</v>
      </c>
      <c r="F78" s="39">
        <v>28</v>
      </c>
      <c r="G78" s="39"/>
      <c r="H78" s="39">
        <v>28</v>
      </c>
      <c r="I78" s="39">
        <v>28</v>
      </c>
      <c r="J78" s="39">
        <v>28</v>
      </c>
      <c r="K78" s="39"/>
      <c r="L78" s="39">
        <v>28</v>
      </c>
      <c r="M78" s="39">
        <v>28</v>
      </c>
      <c r="N78" s="39">
        <v>27</v>
      </c>
      <c r="O78" s="39">
        <v>27</v>
      </c>
      <c r="P78" s="53">
        <f>SUM(C78:O78)</f>
        <v>307</v>
      </c>
    </row>
    <row r="79" spans="1:16" x14ac:dyDescent="0.15">
      <c r="A79" s="67" t="s">
        <v>32</v>
      </c>
      <c r="B79" s="35" t="s">
        <v>22</v>
      </c>
      <c r="C79" s="39">
        <v>4</v>
      </c>
      <c r="D79" s="39">
        <v>21</v>
      </c>
      <c r="E79" s="39">
        <v>19</v>
      </c>
      <c r="F79" s="39">
        <v>15</v>
      </c>
      <c r="G79" s="39"/>
      <c r="H79" s="39">
        <v>20</v>
      </c>
      <c r="I79" s="39">
        <v>11</v>
      </c>
      <c r="J79" s="39">
        <v>19</v>
      </c>
      <c r="K79" s="39"/>
      <c r="L79" s="39">
        <v>16</v>
      </c>
      <c r="M79" s="39">
        <v>25</v>
      </c>
      <c r="N79" s="39">
        <v>15</v>
      </c>
      <c r="O79" s="39">
        <v>10</v>
      </c>
      <c r="P79" s="51">
        <f>SUM(C79:O79)</f>
        <v>175</v>
      </c>
    </row>
    <row r="80" spans="1:16" x14ac:dyDescent="0.15">
      <c r="A80" s="68" t="s">
        <v>0</v>
      </c>
      <c r="B80" s="42" t="s">
        <v>23</v>
      </c>
      <c r="C80" s="43">
        <f t="shared" ref="C80:P80" si="36">ROUND(C79/C78,3)*100</f>
        <v>14.299999999999999</v>
      </c>
      <c r="D80" s="43">
        <f t="shared" si="36"/>
        <v>75</v>
      </c>
      <c r="E80" s="43">
        <f t="shared" si="36"/>
        <v>65.5</v>
      </c>
      <c r="F80" s="43">
        <f t="shared" si="36"/>
        <v>53.6</v>
      </c>
      <c r="G80" s="43" t="e">
        <f t="shared" si="36"/>
        <v>#DIV/0!</v>
      </c>
      <c r="H80" s="43">
        <f t="shared" si="36"/>
        <v>71.399999999999991</v>
      </c>
      <c r="I80" s="43">
        <f t="shared" si="36"/>
        <v>39.300000000000004</v>
      </c>
      <c r="J80" s="43">
        <f t="shared" si="36"/>
        <v>67.900000000000006</v>
      </c>
      <c r="K80" s="43" t="e">
        <f t="shared" si="36"/>
        <v>#DIV/0!</v>
      </c>
      <c r="L80" s="54">
        <f t="shared" si="36"/>
        <v>57.099999999999994</v>
      </c>
      <c r="M80" s="43">
        <f t="shared" si="36"/>
        <v>89.3</v>
      </c>
      <c r="N80" s="43">
        <f t="shared" si="36"/>
        <v>55.600000000000009</v>
      </c>
      <c r="O80" s="43">
        <f t="shared" si="36"/>
        <v>37</v>
      </c>
      <c r="P80" s="54">
        <f t="shared" si="36"/>
        <v>56.999999999999993</v>
      </c>
    </row>
    <row r="81" spans="1:16" x14ac:dyDescent="0.15">
      <c r="A81" s="102" t="s">
        <v>0</v>
      </c>
      <c r="B81" s="103" t="s">
        <v>20</v>
      </c>
      <c r="C81" s="39">
        <v>28</v>
      </c>
      <c r="D81" s="39">
        <v>28</v>
      </c>
      <c r="E81" s="39">
        <v>28</v>
      </c>
      <c r="F81" s="39">
        <v>27</v>
      </c>
      <c r="G81" s="39"/>
      <c r="H81" s="39">
        <v>28</v>
      </c>
      <c r="I81" s="39">
        <v>28</v>
      </c>
      <c r="J81" s="39">
        <v>28</v>
      </c>
      <c r="K81" s="39"/>
      <c r="L81" s="39">
        <v>28</v>
      </c>
      <c r="M81" s="39">
        <v>28</v>
      </c>
      <c r="N81" s="39">
        <v>28</v>
      </c>
      <c r="O81" s="39">
        <v>28</v>
      </c>
      <c r="P81" s="106">
        <f>SUM(C81:O81)</f>
        <v>307</v>
      </c>
    </row>
    <row r="82" spans="1:16" x14ac:dyDescent="0.15">
      <c r="A82" s="102" t="s">
        <v>33</v>
      </c>
      <c r="B82" s="103" t="s">
        <v>22</v>
      </c>
      <c r="C82" s="39">
        <v>4</v>
      </c>
      <c r="D82" s="39">
        <v>20</v>
      </c>
      <c r="E82" s="39">
        <v>22</v>
      </c>
      <c r="F82" s="39">
        <v>14</v>
      </c>
      <c r="G82" s="39"/>
      <c r="H82" s="39">
        <v>20</v>
      </c>
      <c r="I82" s="39">
        <v>12</v>
      </c>
      <c r="J82" s="39">
        <v>20</v>
      </c>
      <c r="K82" s="39"/>
      <c r="L82" s="39">
        <v>16</v>
      </c>
      <c r="M82" s="39">
        <v>24</v>
      </c>
      <c r="N82" s="39">
        <v>16</v>
      </c>
      <c r="O82" s="39">
        <v>10</v>
      </c>
      <c r="P82" s="107">
        <f>SUM(C82:O82)</f>
        <v>178</v>
      </c>
    </row>
    <row r="83" spans="1:16" x14ac:dyDescent="0.15">
      <c r="A83" s="104" t="s">
        <v>0</v>
      </c>
      <c r="B83" s="105" t="s">
        <v>23</v>
      </c>
      <c r="C83" s="60">
        <f t="shared" ref="C83:P83" si="37">ROUND(C82/C81,3)*100</f>
        <v>14.299999999999999</v>
      </c>
      <c r="D83" s="60">
        <f t="shared" si="37"/>
        <v>71.399999999999991</v>
      </c>
      <c r="E83" s="60">
        <f t="shared" si="37"/>
        <v>78.600000000000009</v>
      </c>
      <c r="F83" s="60">
        <f t="shared" si="37"/>
        <v>51.9</v>
      </c>
      <c r="G83" s="60" t="e">
        <f t="shared" si="37"/>
        <v>#DIV/0!</v>
      </c>
      <c r="H83" s="60">
        <f t="shared" si="37"/>
        <v>71.399999999999991</v>
      </c>
      <c r="I83" s="60">
        <f t="shared" si="37"/>
        <v>42.9</v>
      </c>
      <c r="J83" s="60">
        <f t="shared" si="37"/>
        <v>71.399999999999991</v>
      </c>
      <c r="K83" s="60" t="e">
        <f t="shared" si="37"/>
        <v>#DIV/0!</v>
      </c>
      <c r="L83" s="60">
        <f t="shared" si="37"/>
        <v>57.099999999999994</v>
      </c>
      <c r="M83" s="60">
        <f t="shared" si="37"/>
        <v>85.7</v>
      </c>
      <c r="N83" s="60">
        <f t="shared" si="37"/>
        <v>57.099999999999994</v>
      </c>
      <c r="O83" s="60">
        <f t="shared" si="37"/>
        <v>35.699999999999996</v>
      </c>
      <c r="P83" s="108">
        <f t="shared" si="37"/>
        <v>57.999999999999993</v>
      </c>
    </row>
    <row r="84" spans="1:16" x14ac:dyDescent="0.15">
      <c r="A84" s="102" t="s">
        <v>0</v>
      </c>
      <c r="B84" s="103" t="s">
        <v>20</v>
      </c>
      <c r="C84" s="39">
        <v>31</v>
      </c>
      <c r="D84" s="39">
        <v>31</v>
      </c>
      <c r="E84" s="39">
        <v>31</v>
      </c>
      <c r="F84" s="39">
        <v>30</v>
      </c>
      <c r="G84" s="39"/>
      <c r="H84" s="39">
        <v>31</v>
      </c>
      <c r="I84" s="39">
        <v>31</v>
      </c>
      <c r="J84" s="39">
        <v>31</v>
      </c>
      <c r="K84" s="39"/>
      <c r="L84" s="39">
        <v>29</v>
      </c>
      <c r="M84" s="39">
        <v>31</v>
      </c>
      <c r="N84" s="39">
        <v>31</v>
      </c>
      <c r="O84" s="39">
        <v>31</v>
      </c>
      <c r="P84" s="106">
        <f>SUM(C84:O84)</f>
        <v>338</v>
      </c>
    </row>
    <row r="85" spans="1:16" x14ac:dyDescent="0.15">
      <c r="A85" s="102" t="s">
        <v>34</v>
      </c>
      <c r="B85" s="103" t="s">
        <v>22</v>
      </c>
      <c r="C85" s="39">
        <v>4</v>
      </c>
      <c r="D85" s="39">
        <v>23</v>
      </c>
      <c r="E85" s="39">
        <v>23</v>
      </c>
      <c r="F85" s="39">
        <v>17</v>
      </c>
      <c r="G85" s="39"/>
      <c r="H85" s="39">
        <v>23</v>
      </c>
      <c r="I85" s="39">
        <v>18</v>
      </c>
      <c r="J85" s="39">
        <v>23</v>
      </c>
      <c r="K85" s="39"/>
      <c r="L85" s="39">
        <v>16</v>
      </c>
      <c r="M85" s="39">
        <v>27</v>
      </c>
      <c r="N85" s="39">
        <v>17</v>
      </c>
      <c r="O85" s="39">
        <v>13</v>
      </c>
      <c r="P85" s="107">
        <f>SUM(C85:O85)</f>
        <v>204</v>
      </c>
    </row>
    <row r="86" spans="1:16" x14ac:dyDescent="0.15">
      <c r="A86" s="104" t="s">
        <v>0</v>
      </c>
      <c r="B86" s="105" t="s">
        <v>23</v>
      </c>
      <c r="C86" s="60">
        <f t="shared" ref="C86:P86" si="38">ROUND(C85/C84,3)*100</f>
        <v>12.9</v>
      </c>
      <c r="D86" s="60">
        <f t="shared" si="38"/>
        <v>74.2</v>
      </c>
      <c r="E86" s="60">
        <f t="shared" si="38"/>
        <v>74.2</v>
      </c>
      <c r="F86" s="60">
        <f t="shared" si="38"/>
        <v>56.699999999999996</v>
      </c>
      <c r="G86" s="60" t="e">
        <f t="shared" si="38"/>
        <v>#DIV/0!</v>
      </c>
      <c r="H86" s="60">
        <f t="shared" si="38"/>
        <v>74.2</v>
      </c>
      <c r="I86" s="60">
        <f t="shared" si="38"/>
        <v>58.099999999999994</v>
      </c>
      <c r="J86" s="60">
        <f t="shared" si="38"/>
        <v>74.2</v>
      </c>
      <c r="K86" s="60" t="e">
        <f t="shared" si="38"/>
        <v>#DIV/0!</v>
      </c>
      <c r="L86" s="60">
        <f t="shared" si="38"/>
        <v>55.2</v>
      </c>
      <c r="M86" s="60">
        <f t="shared" si="38"/>
        <v>87.1</v>
      </c>
      <c r="N86" s="60">
        <f t="shared" si="38"/>
        <v>54.800000000000004</v>
      </c>
      <c r="O86" s="60">
        <f t="shared" si="38"/>
        <v>41.9</v>
      </c>
      <c r="P86" s="108">
        <f t="shared" si="38"/>
        <v>60.4</v>
      </c>
    </row>
    <row r="87" spans="1:16" x14ac:dyDescent="0.15">
      <c r="A87" s="67" t="s">
        <v>0</v>
      </c>
      <c r="B87" s="35" t="s">
        <v>20</v>
      </c>
      <c r="C87" s="100">
        <f>C51+C54+C57+C60+C63+C66+C69+C72+C75+C78+C81+C84</f>
        <v>341</v>
      </c>
      <c r="D87" s="100">
        <f t="shared" ref="D87:O88" si="39">D51+D54+D57+D60+D63+D66+D69+D72+D75+D78+D81+D84</f>
        <v>348</v>
      </c>
      <c r="E87" s="100">
        <f t="shared" si="39"/>
        <v>346</v>
      </c>
      <c r="F87" s="100">
        <f t="shared" si="39"/>
        <v>339</v>
      </c>
      <c r="G87" s="100">
        <f t="shared" si="39"/>
        <v>0</v>
      </c>
      <c r="H87" s="100">
        <f t="shared" si="39"/>
        <v>333</v>
      </c>
      <c r="I87" s="100">
        <f t="shared" si="39"/>
        <v>278</v>
      </c>
      <c r="J87" s="100">
        <f t="shared" si="39"/>
        <v>337</v>
      </c>
      <c r="K87" s="100">
        <f t="shared" si="39"/>
        <v>0</v>
      </c>
      <c r="L87" s="100">
        <f t="shared" si="39"/>
        <v>340</v>
      </c>
      <c r="M87" s="100">
        <f t="shared" si="39"/>
        <v>344</v>
      </c>
      <c r="N87" s="100">
        <f t="shared" si="39"/>
        <v>243</v>
      </c>
      <c r="O87" s="100">
        <f t="shared" si="39"/>
        <v>334</v>
      </c>
      <c r="P87" s="53">
        <f>P51+P54+P57+P60+P63+P66+P69+P72+P75+P78+P81+P84</f>
        <v>3583</v>
      </c>
    </row>
    <row r="88" spans="1:16" x14ac:dyDescent="0.15">
      <c r="A88" s="67" t="s">
        <v>19</v>
      </c>
      <c r="B88" s="35" t="s">
        <v>22</v>
      </c>
      <c r="C88" s="40">
        <f>C52+C55+C58+C61+C64+C67+C70+C73+C76+C79+C82+C85</f>
        <v>77</v>
      </c>
      <c r="D88" s="40">
        <f t="shared" si="39"/>
        <v>305</v>
      </c>
      <c r="E88" s="40">
        <f t="shared" si="39"/>
        <v>293</v>
      </c>
      <c r="F88" s="40">
        <f t="shared" si="39"/>
        <v>265</v>
      </c>
      <c r="G88" s="40">
        <f t="shared" si="39"/>
        <v>0</v>
      </c>
      <c r="H88" s="40">
        <f t="shared" si="39"/>
        <v>283</v>
      </c>
      <c r="I88" s="40">
        <f t="shared" si="39"/>
        <v>179</v>
      </c>
      <c r="J88" s="40">
        <f t="shared" si="39"/>
        <v>292</v>
      </c>
      <c r="K88" s="40">
        <f t="shared" si="39"/>
        <v>0</v>
      </c>
      <c r="L88" s="40">
        <f t="shared" si="39"/>
        <v>200</v>
      </c>
      <c r="M88" s="40">
        <f t="shared" si="39"/>
        <v>292</v>
      </c>
      <c r="N88" s="40">
        <f t="shared" si="39"/>
        <v>127</v>
      </c>
      <c r="O88" s="40">
        <f t="shared" si="39"/>
        <v>151</v>
      </c>
      <c r="P88" s="51">
        <f>P52+P55+P58+P61+P64+P67+P70+P73+P76+P79+P82+P85</f>
        <v>2464</v>
      </c>
    </row>
    <row r="89" spans="1:16" x14ac:dyDescent="0.15">
      <c r="A89" s="68" t="s">
        <v>0</v>
      </c>
      <c r="B89" s="57" t="s">
        <v>23</v>
      </c>
      <c r="C89" s="60">
        <f>ROUND(C88/C87,3)*100</f>
        <v>22.6</v>
      </c>
      <c r="D89" s="60">
        <f t="shared" ref="D89:O89" si="40">ROUND(D88/D87,3)*100</f>
        <v>87.6</v>
      </c>
      <c r="E89" s="60">
        <f t="shared" si="40"/>
        <v>84.7</v>
      </c>
      <c r="F89" s="60">
        <f t="shared" si="40"/>
        <v>78.2</v>
      </c>
      <c r="G89" s="60" t="e">
        <f t="shared" si="40"/>
        <v>#DIV/0!</v>
      </c>
      <c r="H89" s="60">
        <f t="shared" si="40"/>
        <v>85</v>
      </c>
      <c r="I89" s="60">
        <f t="shared" si="40"/>
        <v>64.400000000000006</v>
      </c>
      <c r="J89" s="60">
        <f t="shared" si="40"/>
        <v>86.6</v>
      </c>
      <c r="K89" s="60" t="e">
        <f t="shared" si="40"/>
        <v>#DIV/0!</v>
      </c>
      <c r="L89" s="60">
        <f t="shared" si="40"/>
        <v>58.8</v>
      </c>
      <c r="M89" s="60">
        <f t="shared" si="40"/>
        <v>84.899999999999991</v>
      </c>
      <c r="N89" s="60">
        <f t="shared" si="40"/>
        <v>52.300000000000004</v>
      </c>
      <c r="O89" s="60">
        <f t="shared" si="40"/>
        <v>45.2</v>
      </c>
      <c r="P89" s="60">
        <f>ROUND(P88/P87,3)*100</f>
        <v>68.8</v>
      </c>
    </row>
    <row r="90" spans="1:16" x14ac:dyDescent="0.15"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</row>
    <row r="91" spans="1:16" x14ac:dyDescent="0.15">
      <c r="A91" s="23" t="s">
        <v>67</v>
      </c>
    </row>
  </sheetData>
  <mergeCells count="4">
    <mergeCell ref="C2:H2"/>
    <mergeCell ref="R2:U2"/>
    <mergeCell ref="C47:H47"/>
    <mergeCell ref="S48:T48"/>
  </mergeCells>
  <phoneticPr fontId="2"/>
  <pageMargins left="0.59055118110236227" right="0" top="0.59055118110236227" bottom="0.59055118110236227" header="0.31496062992125984" footer="0.31496062992125984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1"/>
  <sheetViews>
    <sheetView view="pageBreakPreview" topLeftCell="E1" zoomScaleNormal="100" workbookViewId="0">
      <selection activeCell="X5" sqref="X5:Y44"/>
    </sheetView>
  </sheetViews>
  <sheetFormatPr defaultRowHeight="13.5" x14ac:dyDescent="0.15"/>
  <cols>
    <col min="1" max="1" width="6.625" style="23" customWidth="1"/>
    <col min="2" max="2" width="8.625" style="23" customWidth="1"/>
    <col min="3" max="9" width="6.625" style="23" customWidth="1"/>
    <col min="10" max="10" width="7.75" style="23" bestFit="1" customWidth="1"/>
    <col min="11" max="16" width="6.625" style="23" customWidth="1"/>
    <col min="17" max="17" width="9" style="23"/>
    <col min="18" max="18" width="6.625" style="23" customWidth="1"/>
    <col min="19" max="19" width="8.625" style="23" customWidth="1"/>
    <col min="20" max="25" width="6.625" style="23" customWidth="1"/>
    <col min="26" max="256" width="9" style="23"/>
    <col min="257" max="257" width="6.625" style="23" customWidth="1"/>
    <col min="258" max="258" width="8.625" style="23" customWidth="1"/>
    <col min="259" max="265" width="6.625" style="23" customWidth="1"/>
    <col min="266" max="266" width="7.75" style="23" bestFit="1" customWidth="1"/>
    <col min="267" max="272" width="6.625" style="23" customWidth="1"/>
    <col min="273" max="273" width="9" style="23"/>
    <col min="274" max="274" width="6.625" style="23" customWidth="1"/>
    <col min="275" max="275" width="8.625" style="23" customWidth="1"/>
    <col min="276" max="281" width="6.625" style="23" customWidth="1"/>
    <col min="282" max="512" width="9" style="23"/>
    <col min="513" max="513" width="6.625" style="23" customWidth="1"/>
    <col min="514" max="514" width="8.625" style="23" customWidth="1"/>
    <col min="515" max="521" width="6.625" style="23" customWidth="1"/>
    <col min="522" max="522" width="7.75" style="23" bestFit="1" customWidth="1"/>
    <col min="523" max="528" width="6.625" style="23" customWidth="1"/>
    <col min="529" max="529" width="9" style="23"/>
    <col min="530" max="530" width="6.625" style="23" customWidth="1"/>
    <col min="531" max="531" width="8.625" style="23" customWidth="1"/>
    <col min="532" max="537" width="6.625" style="23" customWidth="1"/>
    <col min="538" max="768" width="9" style="23"/>
    <col min="769" max="769" width="6.625" style="23" customWidth="1"/>
    <col min="770" max="770" width="8.625" style="23" customWidth="1"/>
    <col min="771" max="777" width="6.625" style="23" customWidth="1"/>
    <col min="778" max="778" width="7.75" style="23" bestFit="1" customWidth="1"/>
    <col min="779" max="784" width="6.625" style="23" customWidth="1"/>
    <col min="785" max="785" width="9" style="23"/>
    <col min="786" max="786" width="6.625" style="23" customWidth="1"/>
    <col min="787" max="787" width="8.625" style="23" customWidth="1"/>
    <col min="788" max="793" width="6.625" style="23" customWidth="1"/>
    <col min="794" max="1024" width="9" style="23"/>
    <col min="1025" max="1025" width="6.625" style="23" customWidth="1"/>
    <col min="1026" max="1026" width="8.625" style="23" customWidth="1"/>
    <col min="1027" max="1033" width="6.625" style="23" customWidth="1"/>
    <col min="1034" max="1034" width="7.75" style="23" bestFit="1" customWidth="1"/>
    <col min="1035" max="1040" width="6.625" style="23" customWidth="1"/>
    <col min="1041" max="1041" width="9" style="23"/>
    <col min="1042" max="1042" width="6.625" style="23" customWidth="1"/>
    <col min="1043" max="1043" width="8.625" style="23" customWidth="1"/>
    <col min="1044" max="1049" width="6.625" style="23" customWidth="1"/>
    <col min="1050" max="1280" width="9" style="23"/>
    <col min="1281" max="1281" width="6.625" style="23" customWidth="1"/>
    <col min="1282" max="1282" width="8.625" style="23" customWidth="1"/>
    <col min="1283" max="1289" width="6.625" style="23" customWidth="1"/>
    <col min="1290" max="1290" width="7.75" style="23" bestFit="1" customWidth="1"/>
    <col min="1291" max="1296" width="6.625" style="23" customWidth="1"/>
    <col min="1297" max="1297" width="9" style="23"/>
    <col min="1298" max="1298" width="6.625" style="23" customWidth="1"/>
    <col min="1299" max="1299" width="8.625" style="23" customWidth="1"/>
    <col min="1300" max="1305" width="6.625" style="23" customWidth="1"/>
    <col min="1306" max="1536" width="9" style="23"/>
    <col min="1537" max="1537" width="6.625" style="23" customWidth="1"/>
    <col min="1538" max="1538" width="8.625" style="23" customWidth="1"/>
    <col min="1539" max="1545" width="6.625" style="23" customWidth="1"/>
    <col min="1546" max="1546" width="7.75" style="23" bestFit="1" customWidth="1"/>
    <col min="1547" max="1552" width="6.625" style="23" customWidth="1"/>
    <col min="1553" max="1553" width="9" style="23"/>
    <col min="1554" max="1554" width="6.625" style="23" customWidth="1"/>
    <col min="1555" max="1555" width="8.625" style="23" customWidth="1"/>
    <col min="1556" max="1561" width="6.625" style="23" customWidth="1"/>
    <col min="1562" max="1792" width="9" style="23"/>
    <col min="1793" max="1793" width="6.625" style="23" customWidth="1"/>
    <col min="1794" max="1794" width="8.625" style="23" customWidth="1"/>
    <col min="1795" max="1801" width="6.625" style="23" customWidth="1"/>
    <col min="1802" max="1802" width="7.75" style="23" bestFit="1" customWidth="1"/>
    <col min="1803" max="1808" width="6.625" style="23" customWidth="1"/>
    <col min="1809" max="1809" width="9" style="23"/>
    <col min="1810" max="1810" width="6.625" style="23" customWidth="1"/>
    <col min="1811" max="1811" width="8.625" style="23" customWidth="1"/>
    <col min="1812" max="1817" width="6.625" style="23" customWidth="1"/>
    <col min="1818" max="2048" width="9" style="23"/>
    <col min="2049" max="2049" width="6.625" style="23" customWidth="1"/>
    <col min="2050" max="2050" width="8.625" style="23" customWidth="1"/>
    <col min="2051" max="2057" width="6.625" style="23" customWidth="1"/>
    <col min="2058" max="2058" width="7.75" style="23" bestFit="1" customWidth="1"/>
    <col min="2059" max="2064" width="6.625" style="23" customWidth="1"/>
    <col min="2065" max="2065" width="9" style="23"/>
    <col min="2066" max="2066" width="6.625" style="23" customWidth="1"/>
    <col min="2067" max="2067" width="8.625" style="23" customWidth="1"/>
    <col min="2068" max="2073" width="6.625" style="23" customWidth="1"/>
    <col min="2074" max="2304" width="9" style="23"/>
    <col min="2305" max="2305" width="6.625" style="23" customWidth="1"/>
    <col min="2306" max="2306" width="8.625" style="23" customWidth="1"/>
    <col min="2307" max="2313" width="6.625" style="23" customWidth="1"/>
    <col min="2314" max="2314" width="7.75" style="23" bestFit="1" customWidth="1"/>
    <col min="2315" max="2320" width="6.625" style="23" customWidth="1"/>
    <col min="2321" max="2321" width="9" style="23"/>
    <col min="2322" max="2322" width="6.625" style="23" customWidth="1"/>
    <col min="2323" max="2323" width="8.625" style="23" customWidth="1"/>
    <col min="2324" max="2329" width="6.625" style="23" customWidth="1"/>
    <col min="2330" max="2560" width="9" style="23"/>
    <col min="2561" max="2561" width="6.625" style="23" customWidth="1"/>
    <col min="2562" max="2562" width="8.625" style="23" customWidth="1"/>
    <col min="2563" max="2569" width="6.625" style="23" customWidth="1"/>
    <col min="2570" max="2570" width="7.75" style="23" bestFit="1" customWidth="1"/>
    <col min="2571" max="2576" width="6.625" style="23" customWidth="1"/>
    <col min="2577" max="2577" width="9" style="23"/>
    <col min="2578" max="2578" width="6.625" style="23" customWidth="1"/>
    <col min="2579" max="2579" width="8.625" style="23" customWidth="1"/>
    <col min="2580" max="2585" width="6.625" style="23" customWidth="1"/>
    <col min="2586" max="2816" width="9" style="23"/>
    <col min="2817" max="2817" width="6.625" style="23" customWidth="1"/>
    <col min="2818" max="2818" width="8.625" style="23" customWidth="1"/>
    <col min="2819" max="2825" width="6.625" style="23" customWidth="1"/>
    <col min="2826" max="2826" width="7.75" style="23" bestFit="1" customWidth="1"/>
    <col min="2827" max="2832" width="6.625" style="23" customWidth="1"/>
    <col min="2833" max="2833" width="9" style="23"/>
    <col min="2834" max="2834" width="6.625" style="23" customWidth="1"/>
    <col min="2835" max="2835" width="8.625" style="23" customWidth="1"/>
    <col min="2836" max="2841" width="6.625" style="23" customWidth="1"/>
    <col min="2842" max="3072" width="9" style="23"/>
    <col min="3073" max="3073" width="6.625" style="23" customWidth="1"/>
    <col min="3074" max="3074" width="8.625" style="23" customWidth="1"/>
    <col min="3075" max="3081" width="6.625" style="23" customWidth="1"/>
    <col min="3082" max="3082" width="7.75" style="23" bestFit="1" customWidth="1"/>
    <col min="3083" max="3088" width="6.625" style="23" customWidth="1"/>
    <col min="3089" max="3089" width="9" style="23"/>
    <col min="3090" max="3090" width="6.625" style="23" customWidth="1"/>
    <col min="3091" max="3091" width="8.625" style="23" customWidth="1"/>
    <col min="3092" max="3097" width="6.625" style="23" customWidth="1"/>
    <col min="3098" max="3328" width="9" style="23"/>
    <col min="3329" max="3329" width="6.625" style="23" customWidth="1"/>
    <col min="3330" max="3330" width="8.625" style="23" customWidth="1"/>
    <col min="3331" max="3337" width="6.625" style="23" customWidth="1"/>
    <col min="3338" max="3338" width="7.75" style="23" bestFit="1" customWidth="1"/>
    <col min="3339" max="3344" width="6.625" style="23" customWidth="1"/>
    <col min="3345" max="3345" width="9" style="23"/>
    <col min="3346" max="3346" width="6.625" style="23" customWidth="1"/>
    <col min="3347" max="3347" width="8.625" style="23" customWidth="1"/>
    <col min="3348" max="3353" width="6.625" style="23" customWidth="1"/>
    <col min="3354" max="3584" width="9" style="23"/>
    <col min="3585" max="3585" width="6.625" style="23" customWidth="1"/>
    <col min="3586" max="3586" width="8.625" style="23" customWidth="1"/>
    <col min="3587" max="3593" width="6.625" style="23" customWidth="1"/>
    <col min="3594" max="3594" width="7.75" style="23" bestFit="1" customWidth="1"/>
    <col min="3595" max="3600" width="6.625" style="23" customWidth="1"/>
    <col min="3601" max="3601" width="9" style="23"/>
    <col min="3602" max="3602" width="6.625" style="23" customWidth="1"/>
    <col min="3603" max="3603" width="8.625" style="23" customWidth="1"/>
    <col min="3604" max="3609" width="6.625" style="23" customWidth="1"/>
    <col min="3610" max="3840" width="9" style="23"/>
    <col min="3841" max="3841" width="6.625" style="23" customWidth="1"/>
    <col min="3842" max="3842" width="8.625" style="23" customWidth="1"/>
    <col min="3843" max="3849" width="6.625" style="23" customWidth="1"/>
    <col min="3850" max="3850" width="7.75" style="23" bestFit="1" customWidth="1"/>
    <col min="3851" max="3856" width="6.625" style="23" customWidth="1"/>
    <col min="3857" max="3857" width="9" style="23"/>
    <col min="3858" max="3858" width="6.625" style="23" customWidth="1"/>
    <col min="3859" max="3859" width="8.625" style="23" customWidth="1"/>
    <col min="3860" max="3865" width="6.625" style="23" customWidth="1"/>
    <col min="3866" max="4096" width="9" style="23"/>
    <col min="4097" max="4097" width="6.625" style="23" customWidth="1"/>
    <col min="4098" max="4098" width="8.625" style="23" customWidth="1"/>
    <col min="4099" max="4105" width="6.625" style="23" customWidth="1"/>
    <col min="4106" max="4106" width="7.75" style="23" bestFit="1" customWidth="1"/>
    <col min="4107" max="4112" width="6.625" style="23" customWidth="1"/>
    <col min="4113" max="4113" width="9" style="23"/>
    <col min="4114" max="4114" width="6.625" style="23" customWidth="1"/>
    <col min="4115" max="4115" width="8.625" style="23" customWidth="1"/>
    <col min="4116" max="4121" width="6.625" style="23" customWidth="1"/>
    <col min="4122" max="4352" width="9" style="23"/>
    <col min="4353" max="4353" width="6.625" style="23" customWidth="1"/>
    <col min="4354" max="4354" width="8.625" style="23" customWidth="1"/>
    <col min="4355" max="4361" width="6.625" style="23" customWidth="1"/>
    <col min="4362" max="4362" width="7.75" style="23" bestFit="1" customWidth="1"/>
    <col min="4363" max="4368" width="6.625" style="23" customWidth="1"/>
    <col min="4369" max="4369" width="9" style="23"/>
    <col min="4370" max="4370" width="6.625" style="23" customWidth="1"/>
    <col min="4371" max="4371" width="8.625" style="23" customWidth="1"/>
    <col min="4372" max="4377" width="6.625" style="23" customWidth="1"/>
    <col min="4378" max="4608" width="9" style="23"/>
    <col min="4609" max="4609" width="6.625" style="23" customWidth="1"/>
    <col min="4610" max="4610" width="8.625" style="23" customWidth="1"/>
    <col min="4611" max="4617" width="6.625" style="23" customWidth="1"/>
    <col min="4618" max="4618" width="7.75" style="23" bestFit="1" customWidth="1"/>
    <col min="4619" max="4624" width="6.625" style="23" customWidth="1"/>
    <col min="4625" max="4625" width="9" style="23"/>
    <col min="4626" max="4626" width="6.625" style="23" customWidth="1"/>
    <col min="4627" max="4627" width="8.625" style="23" customWidth="1"/>
    <col min="4628" max="4633" width="6.625" style="23" customWidth="1"/>
    <col min="4634" max="4864" width="9" style="23"/>
    <col min="4865" max="4865" width="6.625" style="23" customWidth="1"/>
    <col min="4866" max="4866" width="8.625" style="23" customWidth="1"/>
    <col min="4867" max="4873" width="6.625" style="23" customWidth="1"/>
    <col min="4874" max="4874" width="7.75" style="23" bestFit="1" customWidth="1"/>
    <col min="4875" max="4880" width="6.625" style="23" customWidth="1"/>
    <col min="4881" max="4881" width="9" style="23"/>
    <col min="4882" max="4882" width="6.625" style="23" customWidth="1"/>
    <col min="4883" max="4883" width="8.625" style="23" customWidth="1"/>
    <col min="4884" max="4889" width="6.625" style="23" customWidth="1"/>
    <col min="4890" max="5120" width="9" style="23"/>
    <col min="5121" max="5121" width="6.625" style="23" customWidth="1"/>
    <col min="5122" max="5122" width="8.625" style="23" customWidth="1"/>
    <col min="5123" max="5129" width="6.625" style="23" customWidth="1"/>
    <col min="5130" max="5130" width="7.75" style="23" bestFit="1" customWidth="1"/>
    <col min="5131" max="5136" width="6.625" style="23" customWidth="1"/>
    <col min="5137" max="5137" width="9" style="23"/>
    <col min="5138" max="5138" width="6.625" style="23" customWidth="1"/>
    <col min="5139" max="5139" width="8.625" style="23" customWidth="1"/>
    <col min="5140" max="5145" width="6.625" style="23" customWidth="1"/>
    <col min="5146" max="5376" width="9" style="23"/>
    <col min="5377" max="5377" width="6.625" style="23" customWidth="1"/>
    <col min="5378" max="5378" width="8.625" style="23" customWidth="1"/>
    <col min="5379" max="5385" width="6.625" style="23" customWidth="1"/>
    <col min="5386" max="5386" width="7.75" style="23" bestFit="1" customWidth="1"/>
    <col min="5387" max="5392" width="6.625" style="23" customWidth="1"/>
    <col min="5393" max="5393" width="9" style="23"/>
    <col min="5394" max="5394" width="6.625" style="23" customWidth="1"/>
    <col min="5395" max="5395" width="8.625" style="23" customWidth="1"/>
    <col min="5396" max="5401" width="6.625" style="23" customWidth="1"/>
    <col min="5402" max="5632" width="9" style="23"/>
    <col min="5633" max="5633" width="6.625" style="23" customWidth="1"/>
    <col min="5634" max="5634" width="8.625" style="23" customWidth="1"/>
    <col min="5635" max="5641" width="6.625" style="23" customWidth="1"/>
    <col min="5642" max="5642" width="7.75" style="23" bestFit="1" customWidth="1"/>
    <col min="5643" max="5648" width="6.625" style="23" customWidth="1"/>
    <col min="5649" max="5649" width="9" style="23"/>
    <col min="5650" max="5650" width="6.625" style="23" customWidth="1"/>
    <col min="5651" max="5651" width="8.625" style="23" customWidth="1"/>
    <col min="5652" max="5657" width="6.625" style="23" customWidth="1"/>
    <col min="5658" max="5888" width="9" style="23"/>
    <col min="5889" max="5889" width="6.625" style="23" customWidth="1"/>
    <col min="5890" max="5890" width="8.625" style="23" customWidth="1"/>
    <col min="5891" max="5897" width="6.625" style="23" customWidth="1"/>
    <col min="5898" max="5898" width="7.75" style="23" bestFit="1" customWidth="1"/>
    <col min="5899" max="5904" width="6.625" style="23" customWidth="1"/>
    <col min="5905" max="5905" width="9" style="23"/>
    <col min="5906" max="5906" width="6.625" style="23" customWidth="1"/>
    <col min="5907" max="5907" width="8.625" style="23" customWidth="1"/>
    <col min="5908" max="5913" width="6.625" style="23" customWidth="1"/>
    <col min="5914" max="6144" width="9" style="23"/>
    <col min="6145" max="6145" width="6.625" style="23" customWidth="1"/>
    <col min="6146" max="6146" width="8.625" style="23" customWidth="1"/>
    <col min="6147" max="6153" width="6.625" style="23" customWidth="1"/>
    <col min="6154" max="6154" width="7.75" style="23" bestFit="1" customWidth="1"/>
    <col min="6155" max="6160" width="6.625" style="23" customWidth="1"/>
    <col min="6161" max="6161" width="9" style="23"/>
    <col min="6162" max="6162" width="6.625" style="23" customWidth="1"/>
    <col min="6163" max="6163" width="8.625" style="23" customWidth="1"/>
    <col min="6164" max="6169" width="6.625" style="23" customWidth="1"/>
    <col min="6170" max="6400" width="9" style="23"/>
    <col min="6401" max="6401" width="6.625" style="23" customWidth="1"/>
    <col min="6402" max="6402" width="8.625" style="23" customWidth="1"/>
    <col min="6403" max="6409" width="6.625" style="23" customWidth="1"/>
    <col min="6410" max="6410" width="7.75" style="23" bestFit="1" customWidth="1"/>
    <col min="6411" max="6416" width="6.625" style="23" customWidth="1"/>
    <col min="6417" max="6417" width="9" style="23"/>
    <col min="6418" max="6418" width="6.625" style="23" customWidth="1"/>
    <col min="6419" max="6419" width="8.625" style="23" customWidth="1"/>
    <col min="6420" max="6425" width="6.625" style="23" customWidth="1"/>
    <col min="6426" max="6656" width="9" style="23"/>
    <col min="6657" max="6657" width="6.625" style="23" customWidth="1"/>
    <col min="6658" max="6658" width="8.625" style="23" customWidth="1"/>
    <col min="6659" max="6665" width="6.625" style="23" customWidth="1"/>
    <col min="6666" max="6666" width="7.75" style="23" bestFit="1" customWidth="1"/>
    <col min="6667" max="6672" width="6.625" style="23" customWidth="1"/>
    <col min="6673" max="6673" width="9" style="23"/>
    <col min="6674" max="6674" width="6.625" style="23" customWidth="1"/>
    <col min="6675" max="6675" width="8.625" style="23" customWidth="1"/>
    <col min="6676" max="6681" width="6.625" style="23" customWidth="1"/>
    <col min="6682" max="6912" width="9" style="23"/>
    <col min="6913" max="6913" width="6.625" style="23" customWidth="1"/>
    <col min="6914" max="6914" width="8.625" style="23" customWidth="1"/>
    <col min="6915" max="6921" width="6.625" style="23" customWidth="1"/>
    <col min="6922" max="6922" width="7.75" style="23" bestFit="1" customWidth="1"/>
    <col min="6923" max="6928" width="6.625" style="23" customWidth="1"/>
    <col min="6929" max="6929" width="9" style="23"/>
    <col min="6930" max="6930" width="6.625" style="23" customWidth="1"/>
    <col min="6931" max="6931" width="8.625" style="23" customWidth="1"/>
    <col min="6932" max="6937" width="6.625" style="23" customWidth="1"/>
    <col min="6938" max="7168" width="9" style="23"/>
    <col min="7169" max="7169" width="6.625" style="23" customWidth="1"/>
    <col min="7170" max="7170" width="8.625" style="23" customWidth="1"/>
    <col min="7171" max="7177" width="6.625" style="23" customWidth="1"/>
    <col min="7178" max="7178" width="7.75" style="23" bestFit="1" customWidth="1"/>
    <col min="7179" max="7184" width="6.625" style="23" customWidth="1"/>
    <col min="7185" max="7185" width="9" style="23"/>
    <col min="7186" max="7186" width="6.625" style="23" customWidth="1"/>
    <col min="7187" max="7187" width="8.625" style="23" customWidth="1"/>
    <col min="7188" max="7193" width="6.625" style="23" customWidth="1"/>
    <col min="7194" max="7424" width="9" style="23"/>
    <col min="7425" max="7425" width="6.625" style="23" customWidth="1"/>
    <col min="7426" max="7426" width="8.625" style="23" customWidth="1"/>
    <col min="7427" max="7433" width="6.625" style="23" customWidth="1"/>
    <col min="7434" max="7434" width="7.75" style="23" bestFit="1" customWidth="1"/>
    <col min="7435" max="7440" width="6.625" style="23" customWidth="1"/>
    <col min="7441" max="7441" width="9" style="23"/>
    <col min="7442" max="7442" width="6.625" style="23" customWidth="1"/>
    <col min="7443" max="7443" width="8.625" style="23" customWidth="1"/>
    <col min="7444" max="7449" width="6.625" style="23" customWidth="1"/>
    <col min="7450" max="7680" width="9" style="23"/>
    <col min="7681" max="7681" width="6.625" style="23" customWidth="1"/>
    <col min="7682" max="7682" width="8.625" style="23" customWidth="1"/>
    <col min="7683" max="7689" width="6.625" style="23" customWidth="1"/>
    <col min="7690" max="7690" width="7.75" style="23" bestFit="1" customWidth="1"/>
    <col min="7691" max="7696" width="6.625" style="23" customWidth="1"/>
    <col min="7697" max="7697" width="9" style="23"/>
    <col min="7698" max="7698" width="6.625" style="23" customWidth="1"/>
    <col min="7699" max="7699" width="8.625" style="23" customWidth="1"/>
    <col min="7700" max="7705" width="6.625" style="23" customWidth="1"/>
    <col min="7706" max="7936" width="9" style="23"/>
    <col min="7937" max="7937" width="6.625" style="23" customWidth="1"/>
    <col min="7938" max="7938" width="8.625" style="23" customWidth="1"/>
    <col min="7939" max="7945" width="6.625" style="23" customWidth="1"/>
    <col min="7946" max="7946" width="7.75" style="23" bestFit="1" customWidth="1"/>
    <col min="7947" max="7952" width="6.625" style="23" customWidth="1"/>
    <col min="7953" max="7953" width="9" style="23"/>
    <col min="7954" max="7954" width="6.625" style="23" customWidth="1"/>
    <col min="7955" max="7955" width="8.625" style="23" customWidth="1"/>
    <col min="7956" max="7961" width="6.625" style="23" customWidth="1"/>
    <col min="7962" max="8192" width="9" style="23"/>
    <col min="8193" max="8193" width="6.625" style="23" customWidth="1"/>
    <col min="8194" max="8194" width="8.625" style="23" customWidth="1"/>
    <col min="8195" max="8201" width="6.625" style="23" customWidth="1"/>
    <col min="8202" max="8202" width="7.75" style="23" bestFit="1" customWidth="1"/>
    <col min="8203" max="8208" width="6.625" style="23" customWidth="1"/>
    <col min="8209" max="8209" width="9" style="23"/>
    <col min="8210" max="8210" width="6.625" style="23" customWidth="1"/>
    <col min="8211" max="8211" width="8.625" style="23" customWidth="1"/>
    <col min="8212" max="8217" width="6.625" style="23" customWidth="1"/>
    <col min="8218" max="8448" width="9" style="23"/>
    <col min="8449" max="8449" width="6.625" style="23" customWidth="1"/>
    <col min="8450" max="8450" width="8.625" style="23" customWidth="1"/>
    <col min="8451" max="8457" width="6.625" style="23" customWidth="1"/>
    <col min="8458" max="8458" width="7.75" style="23" bestFit="1" customWidth="1"/>
    <col min="8459" max="8464" width="6.625" style="23" customWidth="1"/>
    <col min="8465" max="8465" width="9" style="23"/>
    <col min="8466" max="8466" width="6.625" style="23" customWidth="1"/>
    <col min="8467" max="8467" width="8.625" style="23" customWidth="1"/>
    <col min="8468" max="8473" width="6.625" style="23" customWidth="1"/>
    <col min="8474" max="8704" width="9" style="23"/>
    <col min="8705" max="8705" width="6.625" style="23" customWidth="1"/>
    <col min="8706" max="8706" width="8.625" style="23" customWidth="1"/>
    <col min="8707" max="8713" width="6.625" style="23" customWidth="1"/>
    <col min="8714" max="8714" width="7.75" style="23" bestFit="1" customWidth="1"/>
    <col min="8715" max="8720" width="6.625" style="23" customWidth="1"/>
    <col min="8721" max="8721" width="9" style="23"/>
    <col min="8722" max="8722" width="6.625" style="23" customWidth="1"/>
    <col min="8723" max="8723" width="8.625" style="23" customWidth="1"/>
    <col min="8724" max="8729" width="6.625" style="23" customWidth="1"/>
    <col min="8730" max="8960" width="9" style="23"/>
    <col min="8961" max="8961" width="6.625" style="23" customWidth="1"/>
    <col min="8962" max="8962" width="8.625" style="23" customWidth="1"/>
    <col min="8963" max="8969" width="6.625" style="23" customWidth="1"/>
    <col min="8970" max="8970" width="7.75" style="23" bestFit="1" customWidth="1"/>
    <col min="8971" max="8976" width="6.625" style="23" customWidth="1"/>
    <col min="8977" max="8977" width="9" style="23"/>
    <col min="8978" max="8978" width="6.625" style="23" customWidth="1"/>
    <col min="8979" max="8979" width="8.625" style="23" customWidth="1"/>
    <col min="8980" max="8985" width="6.625" style="23" customWidth="1"/>
    <col min="8986" max="9216" width="9" style="23"/>
    <col min="9217" max="9217" width="6.625" style="23" customWidth="1"/>
    <col min="9218" max="9218" width="8.625" style="23" customWidth="1"/>
    <col min="9219" max="9225" width="6.625" style="23" customWidth="1"/>
    <col min="9226" max="9226" width="7.75" style="23" bestFit="1" customWidth="1"/>
    <col min="9227" max="9232" width="6.625" style="23" customWidth="1"/>
    <col min="9233" max="9233" width="9" style="23"/>
    <col min="9234" max="9234" width="6.625" style="23" customWidth="1"/>
    <col min="9235" max="9235" width="8.625" style="23" customWidth="1"/>
    <col min="9236" max="9241" width="6.625" style="23" customWidth="1"/>
    <col min="9242" max="9472" width="9" style="23"/>
    <col min="9473" max="9473" width="6.625" style="23" customWidth="1"/>
    <col min="9474" max="9474" width="8.625" style="23" customWidth="1"/>
    <col min="9475" max="9481" width="6.625" style="23" customWidth="1"/>
    <col min="9482" max="9482" width="7.75" style="23" bestFit="1" customWidth="1"/>
    <col min="9483" max="9488" width="6.625" style="23" customWidth="1"/>
    <col min="9489" max="9489" width="9" style="23"/>
    <col min="9490" max="9490" width="6.625" style="23" customWidth="1"/>
    <col min="9491" max="9491" width="8.625" style="23" customWidth="1"/>
    <col min="9492" max="9497" width="6.625" style="23" customWidth="1"/>
    <col min="9498" max="9728" width="9" style="23"/>
    <col min="9729" max="9729" width="6.625" style="23" customWidth="1"/>
    <col min="9730" max="9730" width="8.625" style="23" customWidth="1"/>
    <col min="9731" max="9737" width="6.625" style="23" customWidth="1"/>
    <col min="9738" max="9738" width="7.75" style="23" bestFit="1" customWidth="1"/>
    <col min="9739" max="9744" width="6.625" style="23" customWidth="1"/>
    <col min="9745" max="9745" width="9" style="23"/>
    <col min="9746" max="9746" width="6.625" style="23" customWidth="1"/>
    <col min="9747" max="9747" width="8.625" style="23" customWidth="1"/>
    <col min="9748" max="9753" width="6.625" style="23" customWidth="1"/>
    <col min="9754" max="9984" width="9" style="23"/>
    <col min="9985" max="9985" width="6.625" style="23" customWidth="1"/>
    <col min="9986" max="9986" width="8.625" style="23" customWidth="1"/>
    <col min="9987" max="9993" width="6.625" style="23" customWidth="1"/>
    <col min="9994" max="9994" width="7.75" style="23" bestFit="1" customWidth="1"/>
    <col min="9995" max="10000" width="6.625" style="23" customWidth="1"/>
    <col min="10001" max="10001" width="9" style="23"/>
    <col min="10002" max="10002" width="6.625" style="23" customWidth="1"/>
    <col min="10003" max="10003" width="8.625" style="23" customWidth="1"/>
    <col min="10004" max="10009" width="6.625" style="23" customWidth="1"/>
    <col min="10010" max="10240" width="9" style="23"/>
    <col min="10241" max="10241" width="6.625" style="23" customWidth="1"/>
    <col min="10242" max="10242" width="8.625" style="23" customWidth="1"/>
    <col min="10243" max="10249" width="6.625" style="23" customWidth="1"/>
    <col min="10250" max="10250" width="7.75" style="23" bestFit="1" customWidth="1"/>
    <col min="10251" max="10256" width="6.625" style="23" customWidth="1"/>
    <col min="10257" max="10257" width="9" style="23"/>
    <col min="10258" max="10258" width="6.625" style="23" customWidth="1"/>
    <col min="10259" max="10259" width="8.625" style="23" customWidth="1"/>
    <col min="10260" max="10265" width="6.625" style="23" customWidth="1"/>
    <col min="10266" max="10496" width="9" style="23"/>
    <col min="10497" max="10497" width="6.625" style="23" customWidth="1"/>
    <col min="10498" max="10498" width="8.625" style="23" customWidth="1"/>
    <col min="10499" max="10505" width="6.625" style="23" customWidth="1"/>
    <col min="10506" max="10506" width="7.75" style="23" bestFit="1" customWidth="1"/>
    <col min="10507" max="10512" width="6.625" style="23" customWidth="1"/>
    <col min="10513" max="10513" width="9" style="23"/>
    <col min="10514" max="10514" width="6.625" style="23" customWidth="1"/>
    <col min="10515" max="10515" width="8.625" style="23" customWidth="1"/>
    <col min="10516" max="10521" width="6.625" style="23" customWidth="1"/>
    <col min="10522" max="10752" width="9" style="23"/>
    <col min="10753" max="10753" width="6.625" style="23" customWidth="1"/>
    <col min="10754" max="10754" width="8.625" style="23" customWidth="1"/>
    <col min="10755" max="10761" width="6.625" style="23" customWidth="1"/>
    <col min="10762" max="10762" width="7.75" style="23" bestFit="1" customWidth="1"/>
    <col min="10763" max="10768" width="6.625" style="23" customWidth="1"/>
    <col min="10769" max="10769" width="9" style="23"/>
    <col min="10770" max="10770" width="6.625" style="23" customWidth="1"/>
    <col min="10771" max="10771" width="8.625" style="23" customWidth="1"/>
    <col min="10772" max="10777" width="6.625" style="23" customWidth="1"/>
    <col min="10778" max="11008" width="9" style="23"/>
    <col min="11009" max="11009" width="6.625" style="23" customWidth="1"/>
    <col min="11010" max="11010" width="8.625" style="23" customWidth="1"/>
    <col min="11011" max="11017" width="6.625" style="23" customWidth="1"/>
    <col min="11018" max="11018" width="7.75" style="23" bestFit="1" customWidth="1"/>
    <col min="11019" max="11024" width="6.625" style="23" customWidth="1"/>
    <col min="11025" max="11025" width="9" style="23"/>
    <col min="11026" max="11026" width="6.625" style="23" customWidth="1"/>
    <col min="11027" max="11027" width="8.625" style="23" customWidth="1"/>
    <col min="11028" max="11033" width="6.625" style="23" customWidth="1"/>
    <col min="11034" max="11264" width="9" style="23"/>
    <col min="11265" max="11265" width="6.625" style="23" customWidth="1"/>
    <col min="11266" max="11266" width="8.625" style="23" customWidth="1"/>
    <col min="11267" max="11273" width="6.625" style="23" customWidth="1"/>
    <col min="11274" max="11274" width="7.75" style="23" bestFit="1" customWidth="1"/>
    <col min="11275" max="11280" width="6.625" style="23" customWidth="1"/>
    <col min="11281" max="11281" width="9" style="23"/>
    <col min="11282" max="11282" width="6.625" style="23" customWidth="1"/>
    <col min="11283" max="11283" width="8.625" style="23" customWidth="1"/>
    <col min="11284" max="11289" width="6.625" style="23" customWidth="1"/>
    <col min="11290" max="11520" width="9" style="23"/>
    <col min="11521" max="11521" width="6.625" style="23" customWidth="1"/>
    <col min="11522" max="11522" width="8.625" style="23" customWidth="1"/>
    <col min="11523" max="11529" width="6.625" style="23" customWidth="1"/>
    <col min="11530" max="11530" width="7.75" style="23" bestFit="1" customWidth="1"/>
    <col min="11531" max="11536" width="6.625" style="23" customWidth="1"/>
    <col min="11537" max="11537" width="9" style="23"/>
    <col min="11538" max="11538" width="6.625" style="23" customWidth="1"/>
    <col min="11539" max="11539" width="8.625" style="23" customWidth="1"/>
    <col min="11540" max="11545" width="6.625" style="23" customWidth="1"/>
    <col min="11546" max="11776" width="9" style="23"/>
    <col min="11777" max="11777" width="6.625" style="23" customWidth="1"/>
    <col min="11778" max="11778" width="8.625" style="23" customWidth="1"/>
    <col min="11779" max="11785" width="6.625" style="23" customWidth="1"/>
    <col min="11786" max="11786" width="7.75" style="23" bestFit="1" customWidth="1"/>
    <col min="11787" max="11792" width="6.625" style="23" customWidth="1"/>
    <col min="11793" max="11793" width="9" style="23"/>
    <col min="11794" max="11794" width="6.625" style="23" customWidth="1"/>
    <col min="11795" max="11795" width="8.625" style="23" customWidth="1"/>
    <col min="11796" max="11801" width="6.625" style="23" customWidth="1"/>
    <col min="11802" max="12032" width="9" style="23"/>
    <col min="12033" max="12033" width="6.625" style="23" customWidth="1"/>
    <col min="12034" max="12034" width="8.625" style="23" customWidth="1"/>
    <col min="12035" max="12041" width="6.625" style="23" customWidth="1"/>
    <col min="12042" max="12042" width="7.75" style="23" bestFit="1" customWidth="1"/>
    <col min="12043" max="12048" width="6.625" style="23" customWidth="1"/>
    <col min="12049" max="12049" width="9" style="23"/>
    <col min="12050" max="12050" width="6.625" style="23" customWidth="1"/>
    <col min="12051" max="12051" width="8.625" style="23" customWidth="1"/>
    <col min="12052" max="12057" width="6.625" style="23" customWidth="1"/>
    <col min="12058" max="12288" width="9" style="23"/>
    <col min="12289" max="12289" width="6.625" style="23" customWidth="1"/>
    <col min="12290" max="12290" width="8.625" style="23" customWidth="1"/>
    <col min="12291" max="12297" width="6.625" style="23" customWidth="1"/>
    <col min="12298" max="12298" width="7.75" style="23" bestFit="1" customWidth="1"/>
    <col min="12299" max="12304" width="6.625" style="23" customWidth="1"/>
    <col min="12305" max="12305" width="9" style="23"/>
    <col min="12306" max="12306" width="6.625" style="23" customWidth="1"/>
    <col min="12307" max="12307" width="8.625" style="23" customWidth="1"/>
    <col min="12308" max="12313" width="6.625" style="23" customWidth="1"/>
    <col min="12314" max="12544" width="9" style="23"/>
    <col min="12545" max="12545" width="6.625" style="23" customWidth="1"/>
    <col min="12546" max="12546" width="8.625" style="23" customWidth="1"/>
    <col min="12547" max="12553" width="6.625" style="23" customWidth="1"/>
    <col min="12554" max="12554" width="7.75" style="23" bestFit="1" customWidth="1"/>
    <col min="12555" max="12560" width="6.625" style="23" customWidth="1"/>
    <col min="12561" max="12561" width="9" style="23"/>
    <col min="12562" max="12562" width="6.625" style="23" customWidth="1"/>
    <col min="12563" max="12563" width="8.625" style="23" customWidth="1"/>
    <col min="12564" max="12569" width="6.625" style="23" customWidth="1"/>
    <col min="12570" max="12800" width="9" style="23"/>
    <col min="12801" max="12801" width="6.625" style="23" customWidth="1"/>
    <col min="12802" max="12802" width="8.625" style="23" customWidth="1"/>
    <col min="12803" max="12809" width="6.625" style="23" customWidth="1"/>
    <col min="12810" max="12810" width="7.75" style="23" bestFit="1" customWidth="1"/>
    <col min="12811" max="12816" width="6.625" style="23" customWidth="1"/>
    <col min="12817" max="12817" width="9" style="23"/>
    <col min="12818" max="12818" width="6.625" style="23" customWidth="1"/>
    <col min="12819" max="12819" width="8.625" style="23" customWidth="1"/>
    <col min="12820" max="12825" width="6.625" style="23" customWidth="1"/>
    <col min="12826" max="13056" width="9" style="23"/>
    <col min="13057" max="13057" width="6.625" style="23" customWidth="1"/>
    <col min="13058" max="13058" width="8.625" style="23" customWidth="1"/>
    <col min="13059" max="13065" width="6.625" style="23" customWidth="1"/>
    <col min="13066" max="13066" width="7.75" style="23" bestFit="1" customWidth="1"/>
    <col min="13067" max="13072" width="6.625" style="23" customWidth="1"/>
    <col min="13073" max="13073" width="9" style="23"/>
    <col min="13074" max="13074" width="6.625" style="23" customWidth="1"/>
    <col min="13075" max="13075" width="8.625" style="23" customWidth="1"/>
    <col min="13076" max="13081" width="6.625" style="23" customWidth="1"/>
    <col min="13082" max="13312" width="9" style="23"/>
    <col min="13313" max="13313" width="6.625" style="23" customWidth="1"/>
    <col min="13314" max="13314" width="8.625" style="23" customWidth="1"/>
    <col min="13315" max="13321" width="6.625" style="23" customWidth="1"/>
    <col min="13322" max="13322" width="7.75" style="23" bestFit="1" customWidth="1"/>
    <col min="13323" max="13328" width="6.625" style="23" customWidth="1"/>
    <col min="13329" max="13329" width="9" style="23"/>
    <col min="13330" max="13330" width="6.625" style="23" customWidth="1"/>
    <col min="13331" max="13331" width="8.625" style="23" customWidth="1"/>
    <col min="13332" max="13337" width="6.625" style="23" customWidth="1"/>
    <col min="13338" max="13568" width="9" style="23"/>
    <col min="13569" max="13569" width="6.625" style="23" customWidth="1"/>
    <col min="13570" max="13570" width="8.625" style="23" customWidth="1"/>
    <col min="13571" max="13577" width="6.625" style="23" customWidth="1"/>
    <col min="13578" max="13578" width="7.75" style="23" bestFit="1" customWidth="1"/>
    <col min="13579" max="13584" width="6.625" style="23" customWidth="1"/>
    <col min="13585" max="13585" width="9" style="23"/>
    <col min="13586" max="13586" width="6.625" style="23" customWidth="1"/>
    <col min="13587" max="13587" width="8.625" style="23" customWidth="1"/>
    <col min="13588" max="13593" width="6.625" style="23" customWidth="1"/>
    <col min="13594" max="13824" width="9" style="23"/>
    <col min="13825" max="13825" width="6.625" style="23" customWidth="1"/>
    <col min="13826" max="13826" width="8.625" style="23" customWidth="1"/>
    <col min="13827" max="13833" width="6.625" style="23" customWidth="1"/>
    <col min="13834" max="13834" width="7.75" style="23" bestFit="1" customWidth="1"/>
    <col min="13835" max="13840" width="6.625" style="23" customWidth="1"/>
    <col min="13841" max="13841" width="9" style="23"/>
    <col min="13842" max="13842" width="6.625" style="23" customWidth="1"/>
    <col min="13843" max="13843" width="8.625" style="23" customWidth="1"/>
    <col min="13844" max="13849" width="6.625" style="23" customWidth="1"/>
    <col min="13850" max="14080" width="9" style="23"/>
    <col min="14081" max="14081" width="6.625" style="23" customWidth="1"/>
    <col min="14082" max="14082" width="8.625" style="23" customWidth="1"/>
    <col min="14083" max="14089" width="6.625" style="23" customWidth="1"/>
    <col min="14090" max="14090" width="7.75" style="23" bestFit="1" customWidth="1"/>
    <col min="14091" max="14096" width="6.625" style="23" customWidth="1"/>
    <col min="14097" max="14097" width="9" style="23"/>
    <col min="14098" max="14098" width="6.625" style="23" customWidth="1"/>
    <col min="14099" max="14099" width="8.625" style="23" customWidth="1"/>
    <col min="14100" max="14105" width="6.625" style="23" customWidth="1"/>
    <col min="14106" max="14336" width="9" style="23"/>
    <col min="14337" max="14337" width="6.625" style="23" customWidth="1"/>
    <col min="14338" max="14338" width="8.625" style="23" customWidth="1"/>
    <col min="14339" max="14345" width="6.625" style="23" customWidth="1"/>
    <col min="14346" max="14346" width="7.75" style="23" bestFit="1" customWidth="1"/>
    <col min="14347" max="14352" width="6.625" style="23" customWidth="1"/>
    <col min="14353" max="14353" width="9" style="23"/>
    <col min="14354" max="14354" width="6.625" style="23" customWidth="1"/>
    <col min="14355" max="14355" width="8.625" style="23" customWidth="1"/>
    <col min="14356" max="14361" width="6.625" style="23" customWidth="1"/>
    <col min="14362" max="14592" width="9" style="23"/>
    <col min="14593" max="14593" width="6.625" style="23" customWidth="1"/>
    <col min="14594" max="14594" width="8.625" style="23" customWidth="1"/>
    <col min="14595" max="14601" width="6.625" style="23" customWidth="1"/>
    <col min="14602" max="14602" width="7.75" style="23" bestFit="1" customWidth="1"/>
    <col min="14603" max="14608" width="6.625" style="23" customWidth="1"/>
    <col min="14609" max="14609" width="9" style="23"/>
    <col min="14610" max="14610" width="6.625" style="23" customWidth="1"/>
    <col min="14611" max="14611" width="8.625" style="23" customWidth="1"/>
    <col min="14612" max="14617" width="6.625" style="23" customWidth="1"/>
    <col min="14618" max="14848" width="9" style="23"/>
    <col min="14849" max="14849" width="6.625" style="23" customWidth="1"/>
    <col min="14850" max="14850" width="8.625" style="23" customWidth="1"/>
    <col min="14851" max="14857" width="6.625" style="23" customWidth="1"/>
    <col min="14858" max="14858" width="7.75" style="23" bestFit="1" customWidth="1"/>
    <col min="14859" max="14864" width="6.625" style="23" customWidth="1"/>
    <col min="14865" max="14865" width="9" style="23"/>
    <col min="14866" max="14866" width="6.625" style="23" customWidth="1"/>
    <col min="14867" max="14867" width="8.625" style="23" customWidth="1"/>
    <col min="14868" max="14873" width="6.625" style="23" customWidth="1"/>
    <col min="14874" max="15104" width="9" style="23"/>
    <col min="15105" max="15105" width="6.625" style="23" customWidth="1"/>
    <col min="15106" max="15106" width="8.625" style="23" customWidth="1"/>
    <col min="15107" max="15113" width="6.625" style="23" customWidth="1"/>
    <col min="15114" max="15114" width="7.75" style="23" bestFit="1" customWidth="1"/>
    <col min="15115" max="15120" width="6.625" style="23" customWidth="1"/>
    <col min="15121" max="15121" width="9" style="23"/>
    <col min="15122" max="15122" width="6.625" style="23" customWidth="1"/>
    <col min="15123" max="15123" width="8.625" style="23" customWidth="1"/>
    <col min="15124" max="15129" width="6.625" style="23" customWidth="1"/>
    <col min="15130" max="15360" width="9" style="23"/>
    <col min="15361" max="15361" width="6.625" style="23" customWidth="1"/>
    <col min="15362" max="15362" width="8.625" style="23" customWidth="1"/>
    <col min="15363" max="15369" width="6.625" style="23" customWidth="1"/>
    <col min="15370" max="15370" width="7.75" style="23" bestFit="1" customWidth="1"/>
    <col min="15371" max="15376" width="6.625" style="23" customWidth="1"/>
    <col min="15377" max="15377" width="9" style="23"/>
    <col min="15378" max="15378" width="6.625" style="23" customWidth="1"/>
    <col min="15379" max="15379" width="8.625" style="23" customWidth="1"/>
    <col min="15380" max="15385" width="6.625" style="23" customWidth="1"/>
    <col min="15386" max="15616" width="9" style="23"/>
    <col min="15617" max="15617" width="6.625" style="23" customWidth="1"/>
    <col min="15618" max="15618" width="8.625" style="23" customWidth="1"/>
    <col min="15619" max="15625" width="6.625" style="23" customWidth="1"/>
    <col min="15626" max="15626" width="7.75" style="23" bestFit="1" customWidth="1"/>
    <col min="15627" max="15632" width="6.625" style="23" customWidth="1"/>
    <col min="15633" max="15633" width="9" style="23"/>
    <col min="15634" max="15634" width="6.625" style="23" customWidth="1"/>
    <col min="15635" max="15635" width="8.625" style="23" customWidth="1"/>
    <col min="15636" max="15641" width="6.625" style="23" customWidth="1"/>
    <col min="15642" max="15872" width="9" style="23"/>
    <col min="15873" max="15873" width="6.625" style="23" customWidth="1"/>
    <col min="15874" max="15874" width="8.625" style="23" customWidth="1"/>
    <col min="15875" max="15881" width="6.625" style="23" customWidth="1"/>
    <col min="15882" max="15882" width="7.75" style="23" bestFit="1" customWidth="1"/>
    <col min="15883" max="15888" width="6.625" style="23" customWidth="1"/>
    <col min="15889" max="15889" width="9" style="23"/>
    <col min="15890" max="15890" width="6.625" style="23" customWidth="1"/>
    <col min="15891" max="15891" width="8.625" style="23" customWidth="1"/>
    <col min="15892" max="15897" width="6.625" style="23" customWidth="1"/>
    <col min="15898" max="16128" width="9" style="23"/>
    <col min="16129" max="16129" width="6.625" style="23" customWidth="1"/>
    <col min="16130" max="16130" width="8.625" style="23" customWidth="1"/>
    <col min="16131" max="16137" width="6.625" style="23" customWidth="1"/>
    <col min="16138" max="16138" width="7.75" style="23" bestFit="1" customWidth="1"/>
    <col min="16139" max="16144" width="6.625" style="23" customWidth="1"/>
    <col min="16145" max="16145" width="9" style="23"/>
    <col min="16146" max="16146" width="6.625" style="23" customWidth="1"/>
    <col min="16147" max="16147" width="8.625" style="23" customWidth="1"/>
    <col min="16148" max="16153" width="6.625" style="23" customWidth="1"/>
    <col min="16154" max="16384" width="9" style="23"/>
  </cols>
  <sheetData>
    <row r="1" spans="1:25" x14ac:dyDescent="0.15">
      <c r="B1" s="29"/>
      <c r="C1" s="6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5" ht="14.25" x14ac:dyDescent="0.15">
      <c r="A2" s="23" t="s">
        <v>89</v>
      </c>
      <c r="B2" s="29"/>
      <c r="C2" s="125" t="s">
        <v>90</v>
      </c>
      <c r="D2" s="123"/>
      <c r="E2" s="123"/>
      <c r="F2" s="123"/>
      <c r="G2" s="123"/>
      <c r="H2" s="126"/>
      <c r="I2" s="24"/>
      <c r="J2" s="24"/>
      <c r="K2" s="24"/>
      <c r="L2" s="24"/>
      <c r="M2" s="24"/>
      <c r="N2" s="24" t="s">
        <v>0</v>
      </c>
      <c r="O2" s="24"/>
      <c r="P2" s="24"/>
      <c r="R2" s="122" t="s">
        <v>91</v>
      </c>
      <c r="S2" s="123"/>
      <c r="T2" s="123"/>
      <c r="U2" s="123"/>
      <c r="V2" s="24"/>
      <c r="W2" s="24"/>
      <c r="X2" s="24"/>
      <c r="Y2" s="24" t="s">
        <v>0</v>
      </c>
    </row>
    <row r="3" spans="1:25" x14ac:dyDescent="0.15">
      <c r="A3" s="23" t="s">
        <v>0</v>
      </c>
      <c r="B3" s="29" t="s">
        <v>0</v>
      </c>
      <c r="C3" s="63" t="s">
        <v>85</v>
      </c>
      <c r="D3" s="24" t="s">
        <v>0</v>
      </c>
      <c r="E3" s="24" t="s">
        <v>0</v>
      </c>
      <c r="F3" s="24" t="s">
        <v>0</v>
      </c>
      <c r="G3" s="24"/>
      <c r="H3" s="24" t="s">
        <v>0</v>
      </c>
      <c r="I3" s="25" t="s">
        <v>35</v>
      </c>
      <c r="J3" s="24" t="s">
        <v>0</v>
      </c>
      <c r="K3" s="24" t="s">
        <v>0</v>
      </c>
      <c r="L3" s="24" t="s">
        <v>0</v>
      </c>
      <c r="M3" s="24" t="s">
        <v>0</v>
      </c>
      <c r="N3" s="24" t="s">
        <v>0</v>
      </c>
      <c r="O3" s="24" t="s">
        <v>0</v>
      </c>
      <c r="P3" s="24" t="s">
        <v>0</v>
      </c>
      <c r="R3" s="23" t="s">
        <v>0</v>
      </c>
      <c r="S3" s="23" t="s">
        <v>0</v>
      </c>
      <c r="T3" s="24" t="s">
        <v>0</v>
      </c>
      <c r="U3" s="24" t="s">
        <v>0</v>
      </c>
      <c r="V3" s="24" t="s">
        <v>0</v>
      </c>
      <c r="W3" s="24" t="s">
        <v>0</v>
      </c>
      <c r="X3" s="25" t="s">
        <v>89</v>
      </c>
      <c r="Y3" s="24" t="s">
        <v>0</v>
      </c>
    </row>
    <row r="4" spans="1:25" x14ac:dyDescent="0.15">
      <c r="A4" s="27" t="s">
        <v>0</v>
      </c>
      <c r="B4" s="27" t="s">
        <v>0</v>
      </c>
      <c r="C4" s="28" t="s">
        <v>0</v>
      </c>
      <c r="D4" s="28" t="s">
        <v>0</v>
      </c>
      <c r="E4" s="28" t="s">
        <v>0</v>
      </c>
      <c r="F4" s="28" t="s">
        <v>0</v>
      </c>
      <c r="G4" s="28"/>
      <c r="H4" s="28" t="s">
        <v>0</v>
      </c>
      <c r="I4" s="28" t="s">
        <v>0</v>
      </c>
      <c r="J4" s="28" t="s">
        <v>0</v>
      </c>
      <c r="K4" s="28" t="s">
        <v>0</v>
      </c>
      <c r="L4" s="28" t="s">
        <v>0</v>
      </c>
      <c r="M4" s="28" t="s">
        <v>0</v>
      </c>
      <c r="N4" s="28" t="s">
        <v>0</v>
      </c>
      <c r="O4" s="28" t="s">
        <v>0</v>
      </c>
      <c r="P4" s="62" t="s">
        <v>85</v>
      </c>
      <c r="Q4" s="29"/>
      <c r="R4" s="27" t="s">
        <v>0</v>
      </c>
      <c r="S4" s="27" t="s">
        <v>0</v>
      </c>
      <c r="T4" s="28" t="s">
        <v>0</v>
      </c>
      <c r="U4" s="28" t="s">
        <v>0</v>
      </c>
      <c r="V4" s="28" t="s">
        <v>0</v>
      </c>
      <c r="W4" s="28" t="s">
        <v>0</v>
      </c>
      <c r="X4" s="28" t="s">
        <v>0</v>
      </c>
      <c r="Y4" s="28" t="s">
        <v>0</v>
      </c>
    </row>
    <row r="5" spans="1:25" x14ac:dyDescent="0.15">
      <c r="A5" s="31" t="s">
        <v>0</v>
      </c>
      <c r="B5" s="27" t="s">
        <v>0</v>
      </c>
      <c r="C5" s="111" t="s">
        <v>1</v>
      </c>
      <c r="D5" s="73" t="s">
        <v>2</v>
      </c>
      <c r="E5" s="73" t="s">
        <v>3</v>
      </c>
      <c r="F5" s="73" t="s">
        <v>4</v>
      </c>
      <c r="G5" s="75" t="s">
        <v>53</v>
      </c>
      <c r="H5" s="112" t="s">
        <v>5</v>
      </c>
      <c r="I5" s="73" t="s">
        <v>6</v>
      </c>
      <c r="J5" s="73" t="s">
        <v>7</v>
      </c>
      <c r="K5" s="73" t="s">
        <v>8</v>
      </c>
      <c r="L5" s="112" t="s">
        <v>9</v>
      </c>
      <c r="M5" s="73" t="s">
        <v>10</v>
      </c>
      <c r="N5" s="73" t="s">
        <v>11</v>
      </c>
      <c r="O5" s="112" t="s">
        <v>12</v>
      </c>
      <c r="P5" s="75" t="s">
        <v>37</v>
      </c>
      <c r="Q5" s="56"/>
      <c r="R5" s="32" t="s">
        <v>0</v>
      </c>
      <c r="S5" s="32" t="s">
        <v>0</v>
      </c>
      <c r="T5" s="73" t="s">
        <v>13</v>
      </c>
      <c r="U5" s="129" t="s">
        <v>14</v>
      </c>
      <c r="V5" s="47" t="s">
        <v>64</v>
      </c>
      <c r="W5" s="73" t="s">
        <v>15</v>
      </c>
      <c r="X5" s="73" t="s">
        <v>16</v>
      </c>
      <c r="Y5" s="77" t="s">
        <v>18</v>
      </c>
    </row>
    <row r="6" spans="1:25" x14ac:dyDescent="0.15">
      <c r="A6" s="67" t="s">
        <v>0</v>
      </c>
      <c r="B6" s="38" t="s">
        <v>20</v>
      </c>
      <c r="C6" s="39">
        <v>29</v>
      </c>
      <c r="D6" s="39">
        <v>24</v>
      </c>
      <c r="E6" s="39">
        <v>29</v>
      </c>
      <c r="F6" s="39">
        <v>29</v>
      </c>
      <c r="G6" s="39">
        <v>29</v>
      </c>
      <c r="H6" s="39">
        <v>28</v>
      </c>
      <c r="I6" s="39">
        <v>29</v>
      </c>
      <c r="J6" s="127">
        <v>29</v>
      </c>
      <c r="K6" s="39">
        <v>29</v>
      </c>
      <c r="L6" s="39">
        <v>28</v>
      </c>
      <c r="M6" s="39">
        <v>28</v>
      </c>
      <c r="N6" s="39">
        <v>29</v>
      </c>
      <c r="O6" s="39">
        <v>29</v>
      </c>
      <c r="P6" s="40">
        <f>SUM(C6:O6)</f>
        <v>369</v>
      </c>
      <c r="Q6" s="56"/>
      <c r="R6" s="69" t="s">
        <v>0</v>
      </c>
      <c r="S6" s="35" t="s">
        <v>20</v>
      </c>
      <c r="T6" s="39">
        <v>29</v>
      </c>
      <c r="U6" s="39">
        <v>30</v>
      </c>
      <c r="V6" s="39">
        <v>30</v>
      </c>
      <c r="W6" s="39">
        <v>30</v>
      </c>
      <c r="X6" s="39">
        <v>29</v>
      </c>
      <c r="Y6" s="51">
        <f>T6+U6+V6+W6+X6</f>
        <v>148</v>
      </c>
    </row>
    <row r="7" spans="1:25" x14ac:dyDescent="0.15">
      <c r="A7" s="67" t="s">
        <v>21</v>
      </c>
      <c r="B7" s="35" t="s">
        <v>22</v>
      </c>
      <c r="C7" s="39">
        <v>28</v>
      </c>
      <c r="D7" s="39">
        <v>24</v>
      </c>
      <c r="E7" s="39">
        <v>27</v>
      </c>
      <c r="F7" s="39">
        <v>29</v>
      </c>
      <c r="G7" s="39">
        <v>29</v>
      </c>
      <c r="H7" s="39">
        <v>27</v>
      </c>
      <c r="I7" s="39">
        <v>29</v>
      </c>
      <c r="J7" s="127">
        <v>29</v>
      </c>
      <c r="K7" s="39">
        <v>28</v>
      </c>
      <c r="L7" s="39">
        <v>28</v>
      </c>
      <c r="M7" s="39">
        <v>28</v>
      </c>
      <c r="N7" s="39">
        <v>29</v>
      </c>
      <c r="O7" s="39">
        <v>2</v>
      </c>
      <c r="P7" s="40">
        <f>SUM(C7:O7)</f>
        <v>337</v>
      </c>
      <c r="Q7" s="35"/>
      <c r="R7" s="67" t="s">
        <v>21</v>
      </c>
      <c r="S7" s="35" t="s">
        <v>22</v>
      </c>
      <c r="T7" s="39">
        <v>29</v>
      </c>
      <c r="U7" s="39">
        <v>30</v>
      </c>
      <c r="V7" s="39">
        <v>23</v>
      </c>
      <c r="W7" s="39">
        <v>30</v>
      </c>
      <c r="X7" s="39">
        <v>21</v>
      </c>
      <c r="Y7" s="51">
        <f>T7+U7+V7+W7+X7</f>
        <v>133</v>
      </c>
    </row>
    <row r="8" spans="1:25" x14ac:dyDescent="0.15">
      <c r="A8" s="68" t="s">
        <v>0</v>
      </c>
      <c r="B8" s="42" t="s">
        <v>23</v>
      </c>
      <c r="C8" s="130">
        <f t="shared" ref="C8:P8" si="0">ROUND(C7/C6,3)*100</f>
        <v>96.6</v>
      </c>
      <c r="D8" s="43">
        <f t="shared" si="0"/>
        <v>100</v>
      </c>
      <c r="E8" s="43">
        <f t="shared" si="0"/>
        <v>93.100000000000009</v>
      </c>
      <c r="F8" s="43">
        <f t="shared" si="0"/>
        <v>100</v>
      </c>
      <c r="G8" s="43">
        <f t="shared" si="0"/>
        <v>100</v>
      </c>
      <c r="H8" s="131">
        <f t="shared" si="0"/>
        <v>96.399999999999991</v>
      </c>
      <c r="I8" s="43">
        <f t="shared" si="0"/>
        <v>100</v>
      </c>
      <c r="J8" s="128">
        <f t="shared" si="0"/>
        <v>100</v>
      </c>
      <c r="K8" s="43">
        <f t="shared" si="0"/>
        <v>96.6</v>
      </c>
      <c r="L8" s="88">
        <f t="shared" si="0"/>
        <v>100</v>
      </c>
      <c r="M8" s="43">
        <f t="shared" si="0"/>
        <v>100</v>
      </c>
      <c r="N8" s="43">
        <f t="shared" si="0"/>
        <v>100</v>
      </c>
      <c r="O8" s="43">
        <f t="shared" si="0"/>
        <v>6.9</v>
      </c>
      <c r="P8" s="43">
        <f t="shared" si="0"/>
        <v>91.3</v>
      </c>
      <c r="Q8" s="35"/>
      <c r="R8" s="68" t="s">
        <v>0</v>
      </c>
      <c r="S8" s="42" t="s">
        <v>23</v>
      </c>
      <c r="T8" s="43">
        <f t="shared" ref="T8:Y8" si="1">ROUND(T7/T6,3)*100</f>
        <v>100</v>
      </c>
      <c r="U8" s="43">
        <f t="shared" si="1"/>
        <v>100</v>
      </c>
      <c r="V8" s="43">
        <f t="shared" si="1"/>
        <v>76.7</v>
      </c>
      <c r="W8" s="43">
        <f t="shared" si="1"/>
        <v>100</v>
      </c>
      <c r="X8" s="43">
        <f t="shared" si="1"/>
        <v>72.399999999999991</v>
      </c>
      <c r="Y8" s="54">
        <f t="shared" si="1"/>
        <v>89.9</v>
      </c>
    </row>
    <row r="9" spans="1:25" x14ac:dyDescent="0.15">
      <c r="A9" s="67" t="s">
        <v>0</v>
      </c>
      <c r="B9" s="35" t="s">
        <v>20</v>
      </c>
      <c r="C9" s="39">
        <v>31</v>
      </c>
      <c r="D9" s="39">
        <v>31</v>
      </c>
      <c r="E9" s="39">
        <v>31</v>
      </c>
      <c r="F9" s="39">
        <v>30</v>
      </c>
      <c r="G9" s="39">
        <v>31</v>
      </c>
      <c r="H9" s="39">
        <v>31</v>
      </c>
      <c r="I9" s="39">
        <v>30</v>
      </c>
      <c r="J9" s="39">
        <v>29</v>
      </c>
      <c r="K9" s="39">
        <v>31</v>
      </c>
      <c r="L9" s="39">
        <v>30</v>
      </c>
      <c r="M9" s="39">
        <v>30</v>
      </c>
      <c r="N9" s="39">
        <v>30</v>
      </c>
      <c r="O9" s="39">
        <v>31</v>
      </c>
      <c r="P9" s="40">
        <f>SUM(C9:O9)</f>
        <v>396</v>
      </c>
      <c r="Q9" s="35"/>
      <c r="R9" s="67" t="s">
        <v>0</v>
      </c>
      <c r="S9" s="35" t="s">
        <v>20</v>
      </c>
      <c r="T9" s="39">
        <v>31</v>
      </c>
      <c r="U9" s="39">
        <v>24</v>
      </c>
      <c r="V9" s="39">
        <v>30</v>
      </c>
      <c r="W9" s="41">
        <v>31</v>
      </c>
      <c r="X9" s="39">
        <v>31</v>
      </c>
      <c r="Y9" s="51">
        <f>T9+U9+V9+W9+X9</f>
        <v>147</v>
      </c>
    </row>
    <row r="10" spans="1:25" x14ac:dyDescent="0.15">
      <c r="A10" s="67" t="s">
        <v>24</v>
      </c>
      <c r="B10" s="35" t="s">
        <v>22</v>
      </c>
      <c r="C10" s="39">
        <v>30</v>
      </c>
      <c r="D10" s="39">
        <v>30</v>
      </c>
      <c r="E10" s="39">
        <v>31</v>
      </c>
      <c r="F10" s="39">
        <v>30</v>
      </c>
      <c r="G10" s="39">
        <v>30</v>
      </c>
      <c r="H10" s="39">
        <v>29</v>
      </c>
      <c r="I10" s="39">
        <v>30</v>
      </c>
      <c r="J10" s="39">
        <v>28</v>
      </c>
      <c r="K10" s="39">
        <v>31</v>
      </c>
      <c r="L10" s="39">
        <v>30</v>
      </c>
      <c r="M10" s="39">
        <v>30</v>
      </c>
      <c r="N10" s="39">
        <v>29</v>
      </c>
      <c r="O10" s="39">
        <v>4</v>
      </c>
      <c r="P10" s="40">
        <f>SUM(C10:O10)</f>
        <v>362</v>
      </c>
      <c r="Q10" s="35"/>
      <c r="R10" s="67" t="s">
        <v>24</v>
      </c>
      <c r="S10" s="35" t="s">
        <v>22</v>
      </c>
      <c r="T10" s="39">
        <v>31</v>
      </c>
      <c r="U10" s="39">
        <v>24</v>
      </c>
      <c r="V10" s="39">
        <v>29</v>
      </c>
      <c r="W10" s="39">
        <v>31</v>
      </c>
      <c r="X10" s="39">
        <v>22</v>
      </c>
      <c r="Y10" s="51">
        <f>T10+U10+V10+W10+X10</f>
        <v>137</v>
      </c>
    </row>
    <row r="11" spans="1:25" x14ac:dyDescent="0.15">
      <c r="A11" s="68" t="s">
        <v>0</v>
      </c>
      <c r="B11" s="42" t="s">
        <v>23</v>
      </c>
      <c r="C11" s="132">
        <f t="shared" ref="C11:P11" si="2">ROUND(C10/C9,3)*100</f>
        <v>96.8</v>
      </c>
      <c r="D11" s="45">
        <f t="shared" si="2"/>
        <v>96.8</v>
      </c>
      <c r="E11" s="45">
        <f t="shared" si="2"/>
        <v>100</v>
      </c>
      <c r="F11" s="45">
        <f t="shared" si="2"/>
        <v>100</v>
      </c>
      <c r="G11" s="43">
        <f t="shared" si="2"/>
        <v>96.8</v>
      </c>
      <c r="H11" s="133">
        <f t="shared" si="2"/>
        <v>93.5</v>
      </c>
      <c r="I11" s="43">
        <f t="shared" si="2"/>
        <v>100</v>
      </c>
      <c r="J11" s="43">
        <f t="shared" si="2"/>
        <v>96.6</v>
      </c>
      <c r="K11" s="43">
        <f>ROUND(K10/K9,3)*100</f>
        <v>100</v>
      </c>
      <c r="L11" s="89">
        <f t="shared" si="2"/>
        <v>100</v>
      </c>
      <c r="M11" s="43">
        <f t="shared" si="2"/>
        <v>100</v>
      </c>
      <c r="N11" s="43">
        <f t="shared" si="2"/>
        <v>96.7</v>
      </c>
      <c r="O11" s="43">
        <f t="shared" si="2"/>
        <v>12.9</v>
      </c>
      <c r="P11" s="43">
        <f t="shared" si="2"/>
        <v>91.4</v>
      </c>
      <c r="Q11" s="35"/>
      <c r="R11" s="68" t="s">
        <v>0</v>
      </c>
      <c r="S11" s="42" t="s">
        <v>23</v>
      </c>
      <c r="T11" s="43">
        <f t="shared" ref="T11:Y11" si="3">ROUND(T10/T9,3)*100</f>
        <v>100</v>
      </c>
      <c r="U11" s="43">
        <f t="shared" si="3"/>
        <v>100</v>
      </c>
      <c r="V11" s="43">
        <f t="shared" si="3"/>
        <v>96.7</v>
      </c>
      <c r="W11" s="43">
        <f t="shared" si="3"/>
        <v>100</v>
      </c>
      <c r="X11" s="43">
        <f t="shared" si="3"/>
        <v>71</v>
      </c>
      <c r="Y11" s="54">
        <f t="shared" si="3"/>
        <v>93.2</v>
      </c>
    </row>
    <row r="12" spans="1:25" x14ac:dyDescent="0.15">
      <c r="A12" s="67" t="s">
        <v>0</v>
      </c>
      <c r="B12" s="35" t="s">
        <v>20</v>
      </c>
      <c r="C12" s="39">
        <v>29</v>
      </c>
      <c r="D12" s="39">
        <v>30</v>
      </c>
      <c r="E12" s="39">
        <v>29</v>
      </c>
      <c r="F12" s="39">
        <v>30</v>
      </c>
      <c r="G12" s="39">
        <v>30</v>
      </c>
      <c r="H12" s="39">
        <v>30</v>
      </c>
      <c r="I12" s="39">
        <v>27</v>
      </c>
      <c r="J12" s="39">
        <v>30</v>
      </c>
      <c r="K12" s="39">
        <v>29</v>
      </c>
      <c r="L12" s="39">
        <v>28</v>
      </c>
      <c r="M12" s="39">
        <v>30</v>
      </c>
      <c r="N12" s="39">
        <v>0</v>
      </c>
      <c r="O12" s="39">
        <v>29</v>
      </c>
      <c r="P12" s="40">
        <f>SUM(C12:O12)</f>
        <v>351</v>
      </c>
      <c r="Q12" s="35"/>
      <c r="R12" s="67" t="s">
        <v>0</v>
      </c>
      <c r="S12" s="35" t="s">
        <v>20</v>
      </c>
      <c r="T12" s="39">
        <v>30</v>
      </c>
      <c r="U12" s="39">
        <v>30</v>
      </c>
      <c r="V12" s="39">
        <v>30</v>
      </c>
      <c r="W12" s="39">
        <v>30</v>
      </c>
      <c r="X12" s="39">
        <v>0</v>
      </c>
      <c r="Y12" s="51">
        <f>T12+U12+V12+W12+X12</f>
        <v>120</v>
      </c>
    </row>
    <row r="13" spans="1:25" x14ac:dyDescent="0.15">
      <c r="A13" s="67" t="s">
        <v>25</v>
      </c>
      <c r="B13" s="35" t="s">
        <v>22</v>
      </c>
      <c r="C13" s="39">
        <v>28</v>
      </c>
      <c r="D13" s="39">
        <v>29</v>
      </c>
      <c r="E13" s="39">
        <v>29</v>
      </c>
      <c r="F13" s="39">
        <v>30</v>
      </c>
      <c r="G13" s="39">
        <v>30</v>
      </c>
      <c r="H13" s="39">
        <v>29</v>
      </c>
      <c r="I13" s="39">
        <v>25</v>
      </c>
      <c r="J13" s="39">
        <v>30</v>
      </c>
      <c r="K13" s="39">
        <v>29</v>
      </c>
      <c r="L13" s="39">
        <v>28</v>
      </c>
      <c r="M13" s="39">
        <v>30</v>
      </c>
      <c r="N13" s="39">
        <v>0</v>
      </c>
      <c r="O13" s="39">
        <v>17</v>
      </c>
      <c r="P13" s="40">
        <f>SUM(C13:O13)</f>
        <v>334</v>
      </c>
      <c r="Q13" s="35"/>
      <c r="R13" s="67" t="s">
        <v>25</v>
      </c>
      <c r="S13" s="35" t="s">
        <v>22</v>
      </c>
      <c r="T13" s="39">
        <v>30</v>
      </c>
      <c r="U13" s="39">
        <v>30</v>
      </c>
      <c r="V13" s="39">
        <v>30</v>
      </c>
      <c r="W13" s="39">
        <v>30</v>
      </c>
      <c r="X13" s="39">
        <v>0</v>
      </c>
      <c r="Y13" s="51">
        <f>T13+U13+V13+W13+X13</f>
        <v>120</v>
      </c>
    </row>
    <row r="14" spans="1:25" x14ac:dyDescent="0.15">
      <c r="A14" s="68" t="s">
        <v>0</v>
      </c>
      <c r="B14" s="42" t="s">
        <v>23</v>
      </c>
      <c r="C14" s="132">
        <f t="shared" ref="C14:P14" si="4">ROUND(C13/C12,3)*100</f>
        <v>96.6</v>
      </c>
      <c r="D14" s="43">
        <f t="shared" si="4"/>
        <v>96.7</v>
      </c>
      <c r="E14" s="43">
        <f t="shared" si="4"/>
        <v>100</v>
      </c>
      <c r="F14" s="43">
        <f t="shared" si="4"/>
        <v>100</v>
      </c>
      <c r="G14" s="43">
        <f t="shared" si="4"/>
        <v>100</v>
      </c>
      <c r="H14" s="131">
        <f t="shared" si="4"/>
        <v>96.7</v>
      </c>
      <c r="I14" s="43">
        <f t="shared" si="4"/>
        <v>92.600000000000009</v>
      </c>
      <c r="J14" s="43">
        <f t="shared" si="4"/>
        <v>100</v>
      </c>
      <c r="K14" s="43">
        <f t="shared" si="4"/>
        <v>100</v>
      </c>
      <c r="L14" s="88">
        <f t="shared" si="4"/>
        <v>100</v>
      </c>
      <c r="M14" s="43">
        <f t="shared" si="4"/>
        <v>100</v>
      </c>
      <c r="N14" s="43" t="e">
        <f t="shared" si="4"/>
        <v>#DIV/0!</v>
      </c>
      <c r="O14" s="43">
        <f t="shared" si="4"/>
        <v>58.599999999999994</v>
      </c>
      <c r="P14" s="54">
        <f t="shared" si="4"/>
        <v>95.199999999999989</v>
      </c>
      <c r="Q14" s="35"/>
      <c r="R14" s="68" t="s">
        <v>0</v>
      </c>
      <c r="S14" s="42" t="s">
        <v>23</v>
      </c>
      <c r="T14" s="43">
        <f t="shared" ref="T14:Y14" si="5">ROUND(T13/T12,3)*100</f>
        <v>100</v>
      </c>
      <c r="U14" s="43">
        <f t="shared" si="5"/>
        <v>100</v>
      </c>
      <c r="V14" s="43">
        <f t="shared" si="5"/>
        <v>100</v>
      </c>
      <c r="W14" s="43">
        <f t="shared" si="5"/>
        <v>100</v>
      </c>
      <c r="X14" s="43" t="e">
        <f t="shared" si="5"/>
        <v>#DIV/0!</v>
      </c>
      <c r="Y14" s="54">
        <f t="shared" si="5"/>
        <v>100</v>
      </c>
    </row>
    <row r="15" spans="1:25" x14ac:dyDescent="0.15">
      <c r="A15" s="67" t="s">
        <v>0</v>
      </c>
      <c r="B15" s="35" t="s">
        <v>20</v>
      </c>
      <c r="C15" s="39">
        <v>30</v>
      </c>
      <c r="D15" s="39">
        <v>31</v>
      </c>
      <c r="E15" s="39">
        <v>30</v>
      </c>
      <c r="F15" s="39">
        <v>31</v>
      </c>
      <c r="G15" s="39">
        <v>31</v>
      </c>
      <c r="H15" s="39">
        <v>31</v>
      </c>
      <c r="I15" s="39">
        <v>28</v>
      </c>
      <c r="J15" s="39">
        <v>31</v>
      </c>
      <c r="K15" s="39">
        <v>29</v>
      </c>
      <c r="L15" s="39">
        <v>25</v>
      </c>
      <c r="M15" s="39">
        <v>29</v>
      </c>
      <c r="N15" s="39">
        <v>0</v>
      </c>
      <c r="O15" s="39">
        <v>29</v>
      </c>
      <c r="P15" s="40">
        <f>SUM(C15:O15)</f>
        <v>355</v>
      </c>
      <c r="Q15" s="35"/>
      <c r="R15" s="67" t="s">
        <v>0</v>
      </c>
      <c r="S15" s="35" t="s">
        <v>20</v>
      </c>
      <c r="T15" s="39">
        <v>29</v>
      </c>
      <c r="U15" s="39">
        <v>31</v>
      </c>
      <c r="V15" s="39">
        <v>31</v>
      </c>
      <c r="W15" s="39">
        <v>31</v>
      </c>
      <c r="X15" s="39">
        <v>0</v>
      </c>
      <c r="Y15" s="51">
        <f>T15+U15+V15+W15+X15</f>
        <v>122</v>
      </c>
    </row>
    <row r="16" spans="1:25" x14ac:dyDescent="0.15">
      <c r="A16" s="67" t="s">
        <v>26</v>
      </c>
      <c r="B16" s="35" t="s">
        <v>22</v>
      </c>
      <c r="C16" s="39">
        <v>29</v>
      </c>
      <c r="D16" s="39">
        <v>30</v>
      </c>
      <c r="E16" s="39">
        <v>30</v>
      </c>
      <c r="F16" s="39">
        <v>31</v>
      </c>
      <c r="G16" s="39">
        <v>31</v>
      </c>
      <c r="H16" s="39">
        <v>29</v>
      </c>
      <c r="I16" s="39">
        <v>23</v>
      </c>
      <c r="J16" s="39">
        <v>27</v>
      </c>
      <c r="K16" s="39">
        <v>29</v>
      </c>
      <c r="L16" s="39">
        <v>25</v>
      </c>
      <c r="M16" s="39">
        <v>28</v>
      </c>
      <c r="N16" s="39">
        <v>0</v>
      </c>
      <c r="O16" s="39">
        <v>17</v>
      </c>
      <c r="P16" s="40">
        <f>SUM(C16:O16)</f>
        <v>329</v>
      </c>
      <c r="Q16" s="35"/>
      <c r="R16" s="67" t="s">
        <v>26</v>
      </c>
      <c r="S16" s="35" t="s">
        <v>22</v>
      </c>
      <c r="T16" s="39">
        <v>29</v>
      </c>
      <c r="U16" s="39">
        <v>31</v>
      </c>
      <c r="V16" s="39">
        <v>29</v>
      </c>
      <c r="W16" s="39">
        <v>30</v>
      </c>
      <c r="X16" s="39">
        <v>0</v>
      </c>
      <c r="Y16" s="51">
        <f>T16+U16+V16+W16+X16</f>
        <v>119</v>
      </c>
    </row>
    <row r="17" spans="1:25" x14ac:dyDescent="0.15">
      <c r="A17" s="68" t="s">
        <v>0</v>
      </c>
      <c r="B17" s="42" t="s">
        <v>23</v>
      </c>
      <c r="C17" s="134">
        <f t="shared" ref="C17:P17" si="6">ROUND(C16/C15,3)*100</f>
        <v>96.7</v>
      </c>
      <c r="D17" s="83">
        <f t="shared" si="6"/>
        <v>96.8</v>
      </c>
      <c r="E17" s="43">
        <f t="shared" si="6"/>
        <v>100</v>
      </c>
      <c r="F17" s="43">
        <f t="shared" si="6"/>
        <v>100</v>
      </c>
      <c r="G17" s="43">
        <f t="shared" si="6"/>
        <v>100</v>
      </c>
      <c r="H17" s="131">
        <f t="shared" si="6"/>
        <v>93.5</v>
      </c>
      <c r="I17" s="43">
        <f t="shared" si="6"/>
        <v>82.1</v>
      </c>
      <c r="J17" s="43">
        <f t="shared" si="6"/>
        <v>87.1</v>
      </c>
      <c r="K17" s="43">
        <f t="shared" si="6"/>
        <v>100</v>
      </c>
      <c r="L17" s="88">
        <f t="shared" si="6"/>
        <v>100</v>
      </c>
      <c r="M17" s="43">
        <f t="shared" si="6"/>
        <v>96.6</v>
      </c>
      <c r="N17" s="43" t="e">
        <f t="shared" si="6"/>
        <v>#DIV/0!</v>
      </c>
      <c r="O17" s="43">
        <f t="shared" si="6"/>
        <v>58.599999999999994</v>
      </c>
      <c r="P17" s="43">
        <f t="shared" si="6"/>
        <v>92.7</v>
      </c>
      <c r="Q17" s="35"/>
      <c r="R17" s="68" t="s">
        <v>0</v>
      </c>
      <c r="S17" s="42" t="s">
        <v>23</v>
      </c>
      <c r="T17" s="43">
        <f t="shared" ref="T17:Y17" si="7">ROUND(T16/T15,3)*100</f>
        <v>100</v>
      </c>
      <c r="U17" s="43">
        <f t="shared" si="7"/>
        <v>100</v>
      </c>
      <c r="V17" s="43">
        <f t="shared" si="7"/>
        <v>93.5</v>
      </c>
      <c r="W17" s="43">
        <f t="shared" si="7"/>
        <v>96.8</v>
      </c>
      <c r="X17" s="43" t="e">
        <f t="shared" si="7"/>
        <v>#DIV/0!</v>
      </c>
      <c r="Y17" s="54">
        <f t="shared" si="7"/>
        <v>97.5</v>
      </c>
    </row>
    <row r="18" spans="1:25" x14ac:dyDescent="0.15">
      <c r="A18" s="67" t="s">
        <v>0</v>
      </c>
      <c r="B18" s="35" t="s">
        <v>20</v>
      </c>
      <c r="C18" s="39">
        <v>30</v>
      </c>
      <c r="D18" s="39">
        <v>31</v>
      </c>
      <c r="E18" s="39">
        <v>31</v>
      </c>
      <c r="F18" s="39">
        <v>31</v>
      </c>
      <c r="G18" s="39">
        <v>31</v>
      </c>
      <c r="H18" s="39">
        <v>31</v>
      </c>
      <c r="I18" s="39">
        <v>31</v>
      </c>
      <c r="J18" s="39">
        <v>31</v>
      </c>
      <c r="K18" s="39">
        <v>31</v>
      </c>
      <c r="L18" s="39">
        <v>10</v>
      </c>
      <c r="M18" s="39">
        <v>31</v>
      </c>
      <c r="N18" s="39">
        <v>0</v>
      </c>
      <c r="O18" s="39">
        <v>31</v>
      </c>
      <c r="P18" s="40">
        <f>SUM(C18:O18)</f>
        <v>350</v>
      </c>
      <c r="Q18" s="35"/>
      <c r="R18" s="67" t="s">
        <v>0</v>
      </c>
      <c r="S18" s="35" t="s">
        <v>20</v>
      </c>
      <c r="T18" s="39">
        <v>29</v>
      </c>
      <c r="U18" s="39">
        <v>31</v>
      </c>
      <c r="V18" s="39">
        <v>31</v>
      </c>
      <c r="W18" s="39">
        <v>31</v>
      </c>
      <c r="X18" s="39">
        <v>0</v>
      </c>
      <c r="Y18" s="51">
        <f>T18+U18+V18+W18+X18</f>
        <v>122</v>
      </c>
    </row>
    <row r="19" spans="1:25" x14ac:dyDescent="0.15">
      <c r="A19" s="67" t="s">
        <v>27</v>
      </c>
      <c r="B19" s="35" t="s">
        <v>22</v>
      </c>
      <c r="C19" s="39">
        <v>29</v>
      </c>
      <c r="D19" s="39">
        <v>30</v>
      </c>
      <c r="E19" s="39">
        <v>30</v>
      </c>
      <c r="F19" s="39">
        <v>31</v>
      </c>
      <c r="G19" s="39">
        <v>31</v>
      </c>
      <c r="H19" s="39">
        <v>30</v>
      </c>
      <c r="I19" s="39">
        <v>30</v>
      </c>
      <c r="J19" s="39">
        <v>21</v>
      </c>
      <c r="K19" s="39">
        <v>30</v>
      </c>
      <c r="L19" s="39">
        <v>10</v>
      </c>
      <c r="M19" s="39">
        <v>31</v>
      </c>
      <c r="N19" s="39">
        <v>0</v>
      </c>
      <c r="O19" s="39">
        <v>11</v>
      </c>
      <c r="P19" s="40">
        <f>SUM(C19:O19)</f>
        <v>314</v>
      </c>
      <c r="Q19" s="35"/>
      <c r="R19" s="67" t="s">
        <v>27</v>
      </c>
      <c r="S19" s="35" t="s">
        <v>22</v>
      </c>
      <c r="T19" s="39">
        <v>29</v>
      </c>
      <c r="U19" s="39">
        <v>31</v>
      </c>
      <c r="V19" s="39">
        <v>28</v>
      </c>
      <c r="W19" s="39">
        <v>31</v>
      </c>
      <c r="X19" s="39">
        <v>0</v>
      </c>
      <c r="Y19" s="51">
        <f>T19+U19+V19+W19+X19</f>
        <v>119</v>
      </c>
    </row>
    <row r="20" spans="1:25" x14ac:dyDescent="0.15">
      <c r="A20" s="67" t="s">
        <v>0</v>
      </c>
      <c r="B20" s="35" t="s">
        <v>23</v>
      </c>
      <c r="C20" s="135">
        <f t="shared" ref="C20:P20" si="8">ROUND(C19/C18,3)*100</f>
        <v>96.7</v>
      </c>
      <c r="D20" s="66">
        <f t="shared" si="8"/>
        <v>96.8</v>
      </c>
      <c r="E20" s="66">
        <f t="shared" si="8"/>
        <v>96.8</v>
      </c>
      <c r="F20" s="66">
        <f t="shared" si="8"/>
        <v>100</v>
      </c>
      <c r="G20" s="66">
        <f t="shared" si="8"/>
        <v>100</v>
      </c>
      <c r="H20" s="136">
        <f t="shared" si="8"/>
        <v>96.8</v>
      </c>
      <c r="I20" s="66">
        <f t="shared" si="8"/>
        <v>96.8</v>
      </c>
      <c r="J20" s="66">
        <f t="shared" si="8"/>
        <v>67.7</v>
      </c>
      <c r="K20" s="66">
        <f t="shared" si="8"/>
        <v>96.8</v>
      </c>
      <c r="L20" s="137">
        <f t="shared" si="8"/>
        <v>100</v>
      </c>
      <c r="M20" s="66">
        <f t="shared" si="8"/>
        <v>100</v>
      </c>
      <c r="N20" s="66" t="e">
        <f t="shared" si="8"/>
        <v>#DIV/0!</v>
      </c>
      <c r="O20" s="66">
        <f t="shared" si="8"/>
        <v>35.5</v>
      </c>
      <c r="P20" s="138">
        <f t="shared" si="8"/>
        <v>89.7</v>
      </c>
      <c r="Q20" s="35"/>
      <c r="R20" s="67" t="s">
        <v>0</v>
      </c>
      <c r="S20" s="35" t="s">
        <v>23</v>
      </c>
      <c r="T20" s="66">
        <f t="shared" ref="T20:Y20" si="9">ROUND(T19/T18,3)*100</f>
        <v>100</v>
      </c>
      <c r="U20" s="66">
        <f t="shared" si="9"/>
        <v>100</v>
      </c>
      <c r="V20" s="66">
        <f t="shared" si="9"/>
        <v>90.3</v>
      </c>
      <c r="W20" s="66">
        <f t="shared" si="9"/>
        <v>100</v>
      </c>
      <c r="X20" s="66" t="e">
        <f t="shared" si="9"/>
        <v>#DIV/0!</v>
      </c>
      <c r="Y20" s="138">
        <f t="shared" si="9"/>
        <v>97.5</v>
      </c>
    </row>
    <row r="21" spans="1:25" x14ac:dyDescent="0.15">
      <c r="A21" s="139" t="s">
        <v>0</v>
      </c>
      <c r="B21" s="38" t="s">
        <v>20</v>
      </c>
      <c r="C21" s="140">
        <v>29</v>
      </c>
      <c r="D21" s="140">
        <v>27</v>
      </c>
      <c r="E21" s="140">
        <v>30</v>
      </c>
      <c r="F21" s="140">
        <v>30</v>
      </c>
      <c r="G21" s="140">
        <v>27</v>
      </c>
      <c r="H21" s="140">
        <v>28</v>
      </c>
      <c r="I21" s="140">
        <v>30</v>
      </c>
      <c r="J21" s="140">
        <v>28</v>
      </c>
      <c r="K21" s="140">
        <v>30</v>
      </c>
      <c r="L21" s="140">
        <v>26</v>
      </c>
      <c r="M21" s="140">
        <v>23</v>
      </c>
      <c r="N21" s="140">
        <v>7</v>
      </c>
      <c r="O21" s="140">
        <v>26</v>
      </c>
      <c r="P21" s="53">
        <f>SUM(C21:O21)</f>
        <v>341</v>
      </c>
      <c r="Q21" s="35"/>
      <c r="R21" s="139" t="s">
        <v>0</v>
      </c>
      <c r="S21" s="38" t="s">
        <v>20</v>
      </c>
      <c r="T21" s="140">
        <v>30</v>
      </c>
      <c r="U21" s="140">
        <v>30</v>
      </c>
      <c r="V21" s="140">
        <v>29</v>
      </c>
      <c r="W21" s="140">
        <v>27</v>
      </c>
      <c r="X21" s="140">
        <v>0</v>
      </c>
      <c r="Y21" s="53">
        <f>T21+U21+V21+W21+X21</f>
        <v>116</v>
      </c>
    </row>
    <row r="22" spans="1:25" x14ac:dyDescent="0.15">
      <c r="A22" s="67" t="s">
        <v>28</v>
      </c>
      <c r="B22" s="35" t="s">
        <v>22</v>
      </c>
      <c r="C22" s="39">
        <v>27</v>
      </c>
      <c r="D22" s="39">
        <v>27</v>
      </c>
      <c r="E22" s="39">
        <v>30</v>
      </c>
      <c r="F22" s="39">
        <v>30</v>
      </c>
      <c r="G22" s="39">
        <v>24</v>
      </c>
      <c r="H22" s="39">
        <v>27</v>
      </c>
      <c r="I22" s="39">
        <v>30</v>
      </c>
      <c r="J22" s="39">
        <v>28</v>
      </c>
      <c r="K22" s="39">
        <v>29</v>
      </c>
      <c r="L22" s="39">
        <v>26</v>
      </c>
      <c r="M22" s="39">
        <v>23</v>
      </c>
      <c r="N22" s="39">
        <v>7</v>
      </c>
      <c r="O22" s="39">
        <v>22</v>
      </c>
      <c r="P22" s="51">
        <f>SUM(C22:O22)</f>
        <v>330</v>
      </c>
      <c r="Q22" s="35"/>
      <c r="R22" s="67" t="s">
        <v>28</v>
      </c>
      <c r="S22" s="35" t="s">
        <v>22</v>
      </c>
      <c r="T22" s="39">
        <v>26</v>
      </c>
      <c r="U22" s="39">
        <v>30</v>
      </c>
      <c r="V22" s="39">
        <v>29</v>
      </c>
      <c r="W22" s="39">
        <v>27</v>
      </c>
      <c r="X22" s="39">
        <v>0</v>
      </c>
      <c r="Y22" s="51">
        <f>T22+U22+V22+W22+X22</f>
        <v>112</v>
      </c>
    </row>
    <row r="23" spans="1:25" x14ac:dyDescent="0.15">
      <c r="A23" s="68" t="s">
        <v>0</v>
      </c>
      <c r="B23" s="42" t="s">
        <v>23</v>
      </c>
      <c r="C23" s="130">
        <f t="shared" ref="C23:P23" si="10">ROUND(C22/C21,3)*100</f>
        <v>93.100000000000009</v>
      </c>
      <c r="D23" s="43">
        <f t="shared" si="10"/>
        <v>100</v>
      </c>
      <c r="E23" s="43">
        <f t="shared" si="10"/>
        <v>100</v>
      </c>
      <c r="F23" s="43">
        <f t="shared" si="10"/>
        <v>100</v>
      </c>
      <c r="G23" s="43">
        <f t="shared" si="10"/>
        <v>88.9</v>
      </c>
      <c r="H23" s="131">
        <f t="shared" si="10"/>
        <v>96.399999999999991</v>
      </c>
      <c r="I23" s="43">
        <f t="shared" si="10"/>
        <v>100</v>
      </c>
      <c r="J23" s="43">
        <f t="shared" si="10"/>
        <v>100</v>
      </c>
      <c r="K23" s="43">
        <f t="shared" si="10"/>
        <v>96.7</v>
      </c>
      <c r="L23" s="88">
        <f t="shared" si="10"/>
        <v>100</v>
      </c>
      <c r="M23" s="43">
        <f t="shared" si="10"/>
        <v>100</v>
      </c>
      <c r="N23" s="43">
        <f t="shared" si="10"/>
        <v>100</v>
      </c>
      <c r="O23" s="43">
        <f t="shared" si="10"/>
        <v>84.6</v>
      </c>
      <c r="P23" s="54">
        <f t="shared" si="10"/>
        <v>96.8</v>
      </c>
      <c r="Q23" s="35"/>
      <c r="R23" s="68" t="s">
        <v>0</v>
      </c>
      <c r="S23" s="42" t="s">
        <v>23</v>
      </c>
      <c r="T23" s="43">
        <f t="shared" ref="T23:Y23" si="11">ROUND(T22/T21,3)*100</f>
        <v>86.7</v>
      </c>
      <c r="U23" s="43">
        <f t="shared" si="11"/>
        <v>100</v>
      </c>
      <c r="V23" s="43">
        <f t="shared" si="11"/>
        <v>100</v>
      </c>
      <c r="W23" s="43">
        <f t="shared" si="11"/>
        <v>100</v>
      </c>
      <c r="X23" s="43" t="e">
        <f t="shared" si="11"/>
        <v>#DIV/0!</v>
      </c>
      <c r="Y23" s="54">
        <f t="shared" si="11"/>
        <v>96.6</v>
      </c>
    </row>
    <row r="24" spans="1:25" x14ac:dyDescent="0.15">
      <c r="A24" s="67" t="s">
        <v>0</v>
      </c>
      <c r="B24" s="35" t="s">
        <v>20</v>
      </c>
      <c r="C24" s="39">
        <v>30</v>
      </c>
      <c r="D24" s="39">
        <v>31</v>
      </c>
      <c r="E24" s="39">
        <v>28</v>
      </c>
      <c r="F24" s="39">
        <v>23</v>
      </c>
      <c r="G24" s="39">
        <v>29</v>
      </c>
      <c r="H24" s="39">
        <v>30</v>
      </c>
      <c r="I24" s="39">
        <v>31</v>
      </c>
      <c r="J24" s="39">
        <v>26</v>
      </c>
      <c r="K24" s="39">
        <v>30</v>
      </c>
      <c r="L24" s="39">
        <v>27</v>
      </c>
      <c r="M24" s="39">
        <v>28</v>
      </c>
      <c r="N24" s="39">
        <v>19</v>
      </c>
      <c r="O24" s="39">
        <v>29</v>
      </c>
      <c r="P24" s="40">
        <f>SUM(C24:O24)</f>
        <v>361</v>
      </c>
      <c r="Q24" s="35"/>
      <c r="R24" s="67" t="s">
        <v>0</v>
      </c>
      <c r="S24" s="35" t="s">
        <v>20</v>
      </c>
      <c r="T24" s="39">
        <v>30</v>
      </c>
      <c r="U24" s="39">
        <v>31</v>
      </c>
      <c r="V24" s="39">
        <v>30</v>
      </c>
      <c r="W24" s="39">
        <v>31</v>
      </c>
      <c r="X24" s="39">
        <v>0</v>
      </c>
      <c r="Y24" s="51">
        <f>T24+U24+V24+W24+X24</f>
        <v>122</v>
      </c>
    </row>
    <row r="25" spans="1:25" x14ac:dyDescent="0.15">
      <c r="A25" s="67" t="s">
        <v>29</v>
      </c>
      <c r="B25" s="35" t="s">
        <v>22</v>
      </c>
      <c r="C25" s="39">
        <v>29</v>
      </c>
      <c r="D25" s="39">
        <v>31</v>
      </c>
      <c r="E25" s="39">
        <v>28</v>
      </c>
      <c r="F25" s="39">
        <v>23</v>
      </c>
      <c r="G25" s="39">
        <v>27</v>
      </c>
      <c r="H25" s="39">
        <v>30</v>
      </c>
      <c r="I25" s="39">
        <v>30</v>
      </c>
      <c r="J25" s="39">
        <v>26</v>
      </c>
      <c r="K25" s="41">
        <v>30</v>
      </c>
      <c r="L25" s="39">
        <v>27</v>
      </c>
      <c r="M25" s="39">
        <v>28</v>
      </c>
      <c r="N25" s="39">
        <v>17</v>
      </c>
      <c r="O25" s="39">
        <v>20</v>
      </c>
      <c r="P25" s="40">
        <f>SUM(C25:O25)</f>
        <v>346</v>
      </c>
      <c r="Q25" s="35"/>
      <c r="R25" s="67" t="s">
        <v>29</v>
      </c>
      <c r="S25" s="35" t="s">
        <v>22</v>
      </c>
      <c r="T25" s="39">
        <v>25</v>
      </c>
      <c r="U25" s="39">
        <v>31</v>
      </c>
      <c r="V25" s="39">
        <v>30</v>
      </c>
      <c r="W25" s="39">
        <v>31</v>
      </c>
      <c r="X25" s="39">
        <v>0</v>
      </c>
      <c r="Y25" s="51">
        <f>T25+U25+V25+W25+X25</f>
        <v>117</v>
      </c>
    </row>
    <row r="26" spans="1:25" x14ac:dyDescent="0.15">
      <c r="A26" s="68" t="s">
        <v>0</v>
      </c>
      <c r="B26" s="42" t="s">
        <v>23</v>
      </c>
      <c r="C26" s="130">
        <f t="shared" ref="C26:P26" si="12">ROUND(C25/C24,3)*100</f>
        <v>96.7</v>
      </c>
      <c r="D26" s="43">
        <f t="shared" si="12"/>
        <v>100</v>
      </c>
      <c r="E26" s="43">
        <f t="shared" si="12"/>
        <v>100</v>
      </c>
      <c r="F26" s="43">
        <f t="shared" si="12"/>
        <v>100</v>
      </c>
      <c r="G26" s="43">
        <f t="shared" si="12"/>
        <v>93.100000000000009</v>
      </c>
      <c r="H26" s="131">
        <f t="shared" si="12"/>
        <v>100</v>
      </c>
      <c r="I26" s="43">
        <f t="shared" si="12"/>
        <v>96.8</v>
      </c>
      <c r="J26" s="43">
        <f t="shared" si="12"/>
        <v>100</v>
      </c>
      <c r="K26" s="43">
        <f t="shared" si="12"/>
        <v>100</v>
      </c>
      <c r="L26" s="88">
        <f t="shared" si="12"/>
        <v>100</v>
      </c>
      <c r="M26" s="43">
        <f t="shared" si="12"/>
        <v>100</v>
      </c>
      <c r="N26" s="43">
        <f t="shared" si="12"/>
        <v>89.5</v>
      </c>
      <c r="O26" s="43">
        <f t="shared" si="12"/>
        <v>69</v>
      </c>
      <c r="P26" s="43">
        <f t="shared" si="12"/>
        <v>95.8</v>
      </c>
      <c r="Q26" s="35"/>
      <c r="R26" s="68" t="s">
        <v>0</v>
      </c>
      <c r="S26" s="42" t="s">
        <v>23</v>
      </c>
      <c r="T26" s="43">
        <f t="shared" ref="T26:Y26" si="13">ROUND(T25/T24,3)*100</f>
        <v>83.3</v>
      </c>
      <c r="U26" s="43">
        <f t="shared" si="13"/>
        <v>100</v>
      </c>
      <c r="V26" s="43">
        <f t="shared" si="13"/>
        <v>100</v>
      </c>
      <c r="W26" s="43">
        <f t="shared" si="13"/>
        <v>100</v>
      </c>
      <c r="X26" s="43" t="e">
        <f t="shared" si="13"/>
        <v>#DIV/0!</v>
      </c>
      <c r="Y26" s="54">
        <f t="shared" si="13"/>
        <v>95.899999999999991</v>
      </c>
    </row>
    <row r="27" spans="1:25" x14ac:dyDescent="0.15">
      <c r="A27" s="67" t="s">
        <v>0</v>
      </c>
      <c r="B27" s="35" t="s">
        <v>20</v>
      </c>
      <c r="C27" s="39">
        <v>29</v>
      </c>
      <c r="D27" s="39">
        <v>30</v>
      </c>
      <c r="E27" s="39">
        <v>29</v>
      </c>
      <c r="F27" s="39">
        <v>29</v>
      </c>
      <c r="G27" s="39">
        <v>30</v>
      </c>
      <c r="H27" s="39">
        <v>28</v>
      </c>
      <c r="I27" s="39">
        <v>27</v>
      </c>
      <c r="J27" s="39">
        <v>24</v>
      </c>
      <c r="K27" s="39">
        <v>29</v>
      </c>
      <c r="L27" s="39">
        <v>30</v>
      </c>
      <c r="M27" s="39">
        <v>29</v>
      </c>
      <c r="N27" s="39">
        <v>23</v>
      </c>
      <c r="O27" s="39">
        <v>30</v>
      </c>
      <c r="P27" s="40">
        <f>SUM(C27:O27)</f>
        <v>367</v>
      </c>
      <c r="Q27" s="35"/>
      <c r="R27" s="67" t="s">
        <v>0</v>
      </c>
      <c r="S27" s="35" t="s">
        <v>20</v>
      </c>
      <c r="T27" s="39">
        <v>30</v>
      </c>
      <c r="U27" s="39">
        <v>30</v>
      </c>
      <c r="V27" s="39">
        <v>28</v>
      </c>
      <c r="W27" s="39">
        <v>30</v>
      </c>
      <c r="X27" s="39">
        <v>20</v>
      </c>
      <c r="Y27" s="51">
        <f>T27+U27+V27+W27+X27</f>
        <v>138</v>
      </c>
    </row>
    <row r="28" spans="1:25" x14ac:dyDescent="0.15">
      <c r="A28" s="67" t="s">
        <v>30</v>
      </c>
      <c r="B28" s="35" t="s">
        <v>22</v>
      </c>
      <c r="C28" s="39">
        <v>28</v>
      </c>
      <c r="D28" s="39">
        <v>30</v>
      </c>
      <c r="E28" s="39">
        <v>29</v>
      </c>
      <c r="F28" s="39">
        <v>29</v>
      </c>
      <c r="G28" s="39">
        <v>30</v>
      </c>
      <c r="H28" s="39">
        <v>27</v>
      </c>
      <c r="I28" s="39">
        <v>26</v>
      </c>
      <c r="J28" s="39">
        <v>23</v>
      </c>
      <c r="K28" s="39">
        <v>28</v>
      </c>
      <c r="L28" s="39">
        <v>30</v>
      </c>
      <c r="M28" s="39">
        <v>29</v>
      </c>
      <c r="N28" s="39">
        <v>22</v>
      </c>
      <c r="O28" s="39">
        <v>7</v>
      </c>
      <c r="P28" s="40">
        <f>SUM(C28:O28)</f>
        <v>338</v>
      </c>
      <c r="Q28" s="35"/>
      <c r="R28" s="67" t="s">
        <v>30</v>
      </c>
      <c r="S28" s="35" t="s">
        <v>22</v>
      </c>
      <c r="T28" s="39">
        <v>26</v>
      </c>
      <c r="U28" s="39">
        <v>30</v>
      </c>
      <c r="V28" s="39">
        <v>26</v>
      </c>
      <c r="W28" s="39">
        <v>30</v>
      </c>
      <c r="X28" s="39">
        <v>16</v>
      </c>
      <c r="Y28" s="51">
        <f>T28+U28+V28+W28+X28</f>
        <v>128</v>
      </c>
    </row>
    <row r="29" spans="1:25" x14ac:dyDescent="0.15">
      <c r="A29" s="68" t="s">
        <v>0</v>
      </c>
      <c r="B29" s="42" t="s">
        <v>23</v>
      </c>
      <c r="C29" s="130">
        <f t="shared" ref="C29:P29" si="14">ROUND(C28/C27,3)*100</f>
        <v>96.6</v>
      </c>
      <c r="D29" s="43">
        <f t="shared" si="14"/>
        <v>100</v>
      </c>
      <c r="E29" s="43">
        <f t="shared" si="14"/>
        <v>100</v>
      </c>
      <c r="F29" s="43">
        <f t="shared" si="14"/>
        <v>100</v>
      </c>
      <c r="G29" s="43">
        <f t="shared" si="14"/>
        <v>100</v>
      </c>
      <c r="H29" s="131">
        <f t="shared" si="14"/>
        <v>96.399999999999991</v>
      </c>
      <c r="I29" s="43">
        <f t="shared" si="14"/>
        <v>96.3</v>
      </c>
      <c r="J29" s="43">
        <f t="shared" si="14"/>
        <v>95.8</v>
      </c>
      <c r="K29" s="43">
        <f>ROUND(K28/K27,3)*100</f>
        <v>96.6</v>
      </c>
      <c r="L29" s="88">
        <f t="shared" si="14"/>
        <v>100</v>
      </c>
      <c r="M29" s="43">
        <f t="shared" si="14"/>
        <v>100</v>
      </c>
      <c r="N29" s="43">
        <f t="shared" si="14"/>
        <v>95.7</v>
      </c>
      <c r="O29" s="43">
        <f t="shared" si="14"/>
        <v>23.3</v>
      </c>
      <c r="P29" s="43">
        <f t="shared" si="14"/>
        <v>92.100000000000009</v>
      </c>
      <c r="Q29" s="35"/>
      <c r="R29" s="68" t="s">
        <v>0</v>
      </c>
      <c r="S29" s="42" t="s">
        <v>23</v>
      </c>
      <c r="T29" s="43">
        <f t="shared" ref="T29:Y29" si="15">ROUND(T28/T27,3)*100</f>
        <v>86.7</v>
      </c>
      <c r="U29" s="43">
        <f t="shared" si="15"/>
        <v>100</v>
      </c>
      <c r="V29" s="43">
        <f t="shared" si="15"/>
        <v>92.9</v>
      </c>
      <c r="W29" s="43">
        <f t="shared" si="15"/>
        <v>100</v>
      </c>
      <c r="X29" s="43">
        <f t="shared" si="15"/>
        <v>80</v>
      </c>
      <c r="Y29" s="54">
        <f t="shared" si="15"/>
        <v>92.800000000000011</v>
      </c>
    </row>
    <row r="30" spans="1:25" x14ac:dyDescent="0.15">
      <c r="A30" s="67" t="s">
        <v>0</v>
      </c>
      <c r="B30" s="35" t="s">
        <v>20</v>
      </c>
      <c r="C30" s="39">
        <v>28</v>
      </c>
      <c r="D30" s="39">
        <v>28</v>
      </c>
      <c r="E30" s="39">
        <v>28</v>
      </c>
      <c r="F30" s="39">
        <v>28</v>
      </c>
      <c r="G30" s="39">
        <v>28</v>
      </c>
      <c r="H30" s="39">
        <v>28</v>
      </c>
      <c r="I30" s="39">
        <v>28</v>
      </c>
      <c r="J30" s="39">
        <v>28</v>
      </c>
      <c r="K30" s="39">
        <v>28</v>
      </c>
      <c r="L30" s="39">
        <v>28</v>
      </c>
      <c r="M30" s="39">
        <v>28</v>
      </c>
      <c r="N30" s="39">
        <v>28</v>
      </c>
      <c r="O30" s="39">
        <v>28</v>
      </c>
      <c r="P30" s="40">
        <f>SUM(C30:O30)</f>
        <v>364</v>
      </c>
      <c r="Q30" s="35"/>
      <c r="R30" s="67" t="s">
        <v>0</v>
      </c>
      <c r="S30" s="35" t="s">
        <v>20</v>
      </c>
      <c r="T30" s="39">
        <v>28</v>
      </c>
      <c r="U30" s="39">
        <v>28</v>
      </c>
      <c r="V30" s="39">
        <v>28</v>
      </c>
      <c r="W30" s="39">
        <v>28</v>
      </c>
      <c r="X30" s="39">
        <v>27</v>
      </c>
      <c r="Y30" s="51">
        <f>T30+U30+V30+W30+X30</f>
        <v>139</v>
      </c>
    </row>
    <row r="31" spans="1:25" x14ac:dyDescent="0.15">
      <c r="A31" s="67" t="s">
        <v>31</v>
      </c>
      <c r="B31" s="35" t="s">
        <v>22</v>
      </c>
      <c r="C31" s="39">
        <v>24</v>
      </c>
      <c r="D31" s="39">
        <v>28</v>
      </c>
      <c r="E31" s="39">
        <v>28</v>
      </c>
      <c r="F31" s="39">
        <v>28</v>
      </c>
      <c r="G31" s="41">
        <v>26</v>
      </c>
      <c r="H31" s="39">
        <v>28</v>
      </c>
      <c r="I31" s="39">
        <v>28</v>
      </c>
      <c r="J31" s="39">
        <v>27</v>
      </c>
      <c r="K31" s="39">
        <v>26</v>
      </c>
      <c r="L31" s="39">
        <v>28</v>
      </c>
      <c r="M31" s="39">
        <v>27</v>
      </c>
      <c r="N31" s="39">
        <v>28</v>
      </c>
      <c r="O31" s="39">
        <v>6</v>
      </c>
      <c r="P31" s="40">
        <f>SUM(C31:O31)</f>
        <v>332</v>
      </c>
      <c r="Q31" s="35"/>
      <c r="R31" s="67" t="s">
        <v>31</v>
      </c>
      <c r="S31" s="35" t="s">
        <v>22</v>
      </c>
      <c r="T31" s="39">
        <v>25</v>
      </c>
      <c r="U31" s="39">
        <v>28</v>
      </c>
      <c r="V31" s="39">
        <v>28</v>
      </c>
      <c r="W31" s="39">
        <v>28</v>
      </c>
      <c r="X31" s="39">
        <v>23</v>
      </c>
      <c r="Y31" s="51">
        <f>T31+U31+V31+W31+X31</f>
        <v>132</v>
      </c>
    </row>
    <row r="32" spans="1:25" x14ac:dyDescent="0.15">
      <c r="A32" s="68" t="s">
        <v>0</v>
      </c>
      <c r="B32" s="42" t="s">
        <v>23</v>
      </c>
      <c r="C32" s="130">
        <f t="shared" ref="C32:P32" si="16">ROUND(C31/C30,3)*100</f>
        <v>85.7</v>
      </c>
      <c r="D32" s="43">
        <f t="shared" si="16"/>
        <v>100</v>
      </c>
      <c r="E32" s="43">
        <f t="shared" si="16"/>
        <v>100</v>
      </c>
      <c r="F32" s="43">
        <f t="shared" si="16"/>
        <v>100</v>
      </c>
      <c r="G32" s="43">
        <f t="shared" si="16"/>
        <v>92.9</v>
      </c>
      <c r="H32" s="131">
        <f t="shared" si="16"/>
        <v>100</v>
      </c>
      <c r="I32" s="43">
        <f t="shared" si="16"/>
        <v>100</v>
      </c>
      <c r="J32" s="43">
        <f t="shared" si="16"/>
        <v>96.399999999999991</v>
      </c>
      <c r="K32" s="43">
        <f>ROUND(K31/K30,3)*100</f>
        <v>92.9</v>
      </c>
      <c r="L32" s="88">
        <f t="shared" si="16"/>
        <v>100</v>
      </c>
      <c r="M32" s="43">
        <f t="shared" si="16"/>
        <v>96.399999999999991</v>
      </c>
      <c r="N32" s="43">
        <f t="shared" si="16"/>
        <v>100</v>
      </c>
      <c r="O32" s="43">
        <f t="shared" si="16"/>
        <v>21.4</v>
      </c>
      <c r="P32" s="43">
        <f t="shared" si="16"/>
        <v>91.2</v>
      </c>
      <c r="Q32" s="35"/>
      <c r="R32" s="68" t="s">
        <v>0</v>
      </c>
      <c r="S32" s="42" t="s">
        <v>23</v>
      </c>
      <c r="T32" s="43">
        <f t="shared" ref="T32:Y32" si="17">ROUND(T31/T30,3)*100</f>
        <v>89.3</v>
      </c>
      <c r="U32" s="43">
        <f t="shared" si="17"/>
        <v>100</v>
      </c>
      <c r="V32" s="43">
        <f t="shared" si="17"/>
        <v>100</v>
      </c>
      <c r="W32" s="43">
        <f t="shared" si="17"/>
        <v>100</v>
      </c>
      <c r="X32" s="43">
        <f t="shared" si="17"/>
        <v>85.2</v>
      </c>
      <c r="Y32" s="54">
        <f t="shared" si="17"/>
        <v>95</v>
      </c>
    </row>
    <row r="33" spans="1:25" x14ac:dyDescent="0.15">
      <c r="A33" s="67" t="s">
        <v>0</v>
      </c>
      <c r="B33" s="35" t="s">
        <v>20</v>
      </c>
      <c r="C33" s="39">
        <v>28</v>
      </c>
      <c r="D33" s="39">
        <v>28</v>
      </c>
      <c r="E33" s="39">
        <v>28</v>
      </c>
      <c r="F33" s="39">
        <v>28</v>
      </c>
      <c r="G33" s="39">
        <v>28</v>
      </c>
      <c r="H33" s="39">
        <v>28</v>
      </c>
      <c r="I33" s="39">
        <v>28</v>
      </c>
      <c r="J33" s="39">
        <v>28</v>
      </c>
      <c r="K33" s="39">
        <v>27</v>
      </c>
      <c r="L33" s="39">
        <v>28</v>
      </c>
      <c r="M33" s="39">
        <v>27</v>
      </c>
      <c r="N33" s="39">
        <v>27</v>
      </c>
      <c r="O33" s="39">
        <v>28</v>
      </c>
      <c r="P33" s="40">
        <f>SUM(C33:O33)</f>
        <v>361</v>
      </c>
      <c r="Q33" s="35"/>
      <c r="R33" s="67" t="s">
        <v>0</v>
      </c>
      <c r="S33" s="35" t="s">
        <v>20</v>
      </c>
      <c r="T33" s="39">
        <v>27</v>
      </c>
      <c r="U33" s="39">
        <v>28</v>
      </c>
      <c r="V33" s="39">
        <v>28</v>
      </c>
      <c r="W33" s="39">
        <v>27</v>
      </c>
      <c r="X33" s="39">
        <v>26</v>
      </c>
      <c r="Y33" s="51">
        <f>T33+U33+V33+W33+X33</f>
        <v>136</v>
      </c>
    </row>
    <row r="34" spans="1:25" x14ac:dyDescent="0.15">
      <c r="A34" s="67" t="s">
        <v>32</v>
      </c>
      <c r="B34" s="35" t="s">
        <v>22</v>
      </c>
      <c r="C34" s="39">
        <v>24</v>
      </c>
      <c r="D34" s="39">
        <v>28</v>
      </c>
      <c r="E34" s="39">
        <v>28</v>
      </c>
      <c r="F34" s="39">
        <v>28</v>
      </c>
      <c r="G34" s="39">
        <v>27</v>
      </c>
      <c r="H34" s="39">
        <v>28</v>
      </c>
      <c r="I34" s="39">
        <v>28</v>
      </c>
      <c r="J34" s="39">
        <v>24</v>
      </c>
      <c r="K34" s="39">
        <v>25</v>
      </c>
      <c r="L34" s="39">
        <v>28</v>
      </c>
      <c r="M34" s="39">
        <v>27</v>
      </c>
      <c r="N34" s="39">
        <v>27</v>
      </c>
      <c r="O34" s="39">
        <v>4</v>
      </c>
      <c r="P34" s="40">
        <f>SUM(C34:O34)</f>
        <v>326</v>
      </c>
      <c r="Q34" s="35"/>
      <c r="R34" s="67" t="s">
        <v>32</v>
      </c>
      <c r="S34" s="35" t="s">
        <v>22</v>
      </c>
      <c r="T34" s="39">
        <v>27</v>
      </c>
      <c r="U34" s="39">
        <v>28</v>
      </c>
      <c r="V34" s="39">
        <v>28</v>
      </c>
      <c r="W34" s="39">
        <v>27</v>
      </c>
      <c r="X34" s="39">
        <v>22</v>
      </c>
      <c r="Y34" s="51">
        <f>T34+U34+V34+W34+X34</f>
        <v>132</v>
      </c>
    </row>
    <row r="35" spans="1:25" x14ac:dyDescent="0.15">
      <c r="A35" s="68" t="s">
        <v>0</v>
      </c>
      <c r="B35" s="42" t="s">
        <v>23</v>
      </c>
      <c r="C35" s="130">
        <f t="shared" ref="C35:P35" si="18">ROUND(C34/C33,3)*100</f>
        <v>85.7</v>
      </c>
      <c r="D35" s="43">
        <f t="shared" si="18"/>
        <v>100</v>
      </c>
      <c r="E35" s="43">
        <f t="shared" si="18"/>
        <v>100</v>
      </c>
      <c r="F35" s="43">
        <f t="shared" si="18"/>
        <v>100</v>
      </c>
      <c r="G35" s="43">
        <f t="shared" si="18"/>
        <v>96.399999999999991</v>
      </c>
      <c r="H35" s="131">
        <f t="shared" si="18"/>
        <v>100</v>
      </c>
      <c r="I35" s="43">
        <f t="shared" si="18"/>
        <v>100</v>
      </c>
      <c r="J35" s="43">
        <f t="shared" si="18"/>
        <v>85.7</v>
      </c>
      <c r="K35" s="43">
        <f t="shared" si="18"/>
        <v>92.600000000000009</v>
      </c>
      <c r="L35" s="88">
        <f t="shared" si="18"/>
        <v>100</v>
      </c>
      <c r="M35" s="43">
        <f t="shared" si="18"/>
        <v>100</v>
      </c>
      <c r="N35" s="43">
        <f t="shared" si="18"/>
        <v>100</v>
      </c>
      <c r="O35" s="131">
        <f t="shared" si="18"/>
        <v>14.299999999999999</v>
      </c>
      <c r="P35" s="43">
        <f t="shared" si="18"/>
        <v>90.3</v>
      </c>
      <c r="Q35" s="35"/>
      <c r="R35" s="68" t="s">
        <v>0</v>
      </c>
      <c r="S35" s="42" t="s">
        <v>23</v>
      </c>
      <c r="T35" s="43">
        <f t="shared" ref="T35:Y35" si="19">ROUND(T34/T33,3)*100</f>
        <v>100</v>
      </c>
      <c r="U35" s="43">
        <f t="shared" si="19"/>
        <v>100</v>
      </c>
      <c r="V35" s="43">
        <f t="shared" si="19"/>
        <v>100</v>
      </c>
      <c r="W35" s="43">
        <f t="shared" si="19"/>
        <v>100</v>
      </c>
      <c r="X35" s="43">
        <f t="shared" si="19"/>
        <v>84.6</v>
      </c>
      <c r="Y35" s="54">
        <f t="shared" si="19"/>
        <v>97.1</v>
      </c>
    </row>
    <row r="36" spans="1:25" x14ac:dyDescent="0.15">
      <c r="A36" s="67" t="s">
        <v>0</v>
      </c>
      <c r="B36" s="35" t="s">
        <v>20</v>
      </c>
      <c r="C36" s="39">
        <v>28</v>
      </c>
      <c r="D36" s="39">
        <v>28</v>
      </c>
      <c r="E36" s="39">
        <v>28</v>
      </c>
      <c r="F36" s="39">
        <v>28</v>
      </c>
      <c r="G36" s="39">
        <v>28</v>
      </c>
      <c r="H36" s="39">
        <v>26</v>
      </c>
      <c r="I36" s="39">
        <v>27</v>
      </c>
      <c r="J36" s="39">
        <v>20</v>
      </c>
      <c r="K36" s="39">
        <v>28</v>
      </c>
      <c r="L36" s="39">
        <v>28</v>
      </c>
      <c r="M36" s="39">
        <v>22</v>
      </c>
      <c r="N36" s="39">
        <v>28</v>
      </c>
      <c r="O36" s="39">
        <v>24</v>
      </c>
      <c r="P36" s="40">
        <f>SUM(C36:O36)</f>
        <v>343</v>
      </c>
      <c r="Q36" s="35"/>
      <c r="R36" s="67" t="s">
        <v>0</v>
      </c>
      <c r="S36" s="35" t="s">
        <v>20</v>
      </c>
      <c r="T36" s="39">
        <v>20</v>
      </c>
      <c r="U36" s="39">
        <v>28</v>
      </c>
      <c r="V36" s="39">
        <v>28</v>
      </c>
      <c r="W36" s="39">
        <v>28</v>
      </c>
      <c r="X36" s="39">
        <v>28</v>
      </c>
      <c r="Y36" s="51">
        <f>T36+U36+V36+W36+X36</f>
        <v>132</v>
      </c>
    </row>
    <row r="37" spans="1:25" x14ac:dyDescent="0.15">
      <c r="A37" s="67" t="s">
        <v>33</v>
      </c>
      <c r="B37" s="35" t="s">
        <v>22</v>
      </c>
      <c r="C37" s="39">
        <v>24</v>
      </c>
      <c r="D37" s="39">
        <v>28</v>
      </c>
      <c r="E37" s="39">
        <v>28</v>
      </c>
      <c r="F37" s="39">
        <v>28</v>
      </c>
      <c r="G37" s="39">
        <v>27</v>
      </c>
      <c r="H37" s="39">
        <v>26</v>
      </c>
      <c r="I37" s="39">
        <v>27</v>
      </c>
      <c r="J37" s="39">
        <v>20</v>
      </c>
      <c r="K37" s="39">
        <v>28</v>
      </c>
      <c r="L37" s="39">
        <v>28</v>
      </c>
      <c r="M37" s="39">
        <v>22</v>
      </c>
      <c r="N37" s="39">
        <v>28</v>
      </c>
      <c r="O37" s="39">
        <v>7</v>
      </c>
      <c r="P37" s="40">
        <f>SUM(C37:O37)</f>
        <v>321</v>
      </c>
      <c r="Q37" s="35"/>
      <c r="R37" s="67" t="s">
        <v>33</v>
      </c>
      <c r="S37" s="35" t="s">
        <v>22</v>
      </c>
      <c r="T37" s="39">
        <v>20</v>
      </c>
      <c r="U37" s="39">
        <v>28</v>
      </c>
      <c r="V37" s="39">
        <v>26</v>
      </c>
      <c r="W37" s="39">
        <v>28</v>
      </c>
      <c r="X37" s="39">
        <v>17</v>
      </c>
      <c r="Y37" s="51">
        <f>T37+U37+V37+W37+X37</f>
        <v>119</v>
      </c>
    </row>
    <row r="38" spans="1:25" x14ac:dyDescent="0.15">
      <c r="A38" s="68" t="s">
        <v>0</v>
      </c>
      <c r="B38" s="42" t="s">
        <v>23</v>
      </c>
      <c r="C38" s="130">
        <f t="shared" ref="C38:P38" si="20">ROUND(C37/C36,3)*100</f>
        <v>85.7</v>
      </c>
      <c r="D38" s="43">
        <f t="shared" si="20"/>
        <v>100</v>
      </c>
      <c r="E38" s="43">
        <f t="shared" si="20"/>
        <v>100</v>
      </c>
      <c r="F38" s="43">
        <f t="shared" si="20"/>
        <v>100</v>
      </c>
      <c r="G38" s="43">
        <f t="shared" si="20"/>
        <v>96.399999999999991</v>
      </c>
      <c r="H38" s="131">
        <f t="shared" si="20"/>
        <v>100</v>
      </c>
      <c r="I38" s="43">
        <f t="shared" si="20"/>
        <v>100</v>
      </c>
      <c r="J38" s="43">
        <f t="shared" si="20"/>
        <v>100</v>
      </c>
      <c r="K38" s="43">
        <f t="shared" si="20"/>
        <v>100</v>
      </c>
      <c r="L38" s="88">
        <f t="shared" si="20"/>
        <v>100</v>
      </c>
      <c r="M38" s="43">
        <f t="shared" si="20"/>
        <v>100</v>
      </c>
      <c r="N38" s="43">
        <f t="shared" si="20"/>
        <v>100</v>
      </c>
      <c r="O38" s="131">
        <f t="shared" si="20"/>
        <v>29.2</v>
      </c>
      <c r="P38" s="43">
        <f t="shared" si="20"/>
        <v>93.600000000000009</v>
      </c>
      <c r="Q38" s="35"/>
      <c r="R38" s="68" t="s">
        <v>0</v>
      </c>
      <c r="S38" s="42" t="s">
        <v>23</v>
      </c>
      <c r="T38" s="43">
        <f t="shared" ref="T38:Y38" si="21">ROUND(T37/T36,3)*100</f>
        <v>100</v>
      </c>
      <c r="U38" s="43">
        <f t="shared" si="21"/>
        <v>100</v>
      </c>
      <c r="V38" s="43">
        <f t="shared" si="21"/>
        <v>92.9</v>
      </c>
      <c r="W38" s="43">
        <f t="shared" si="21"/>
        <v>100</v>
      </c>
      <c r="X38" s="43">
        <f t="shared" si="21"/>
        <v>60.699999999999996</v>
      </c>
      <c r="Y38" s="54">
        <f t="shared" si="21"/>
        <v>90.2</v>
      </c>
    </row>
    <row r="39" spans="1:25" x14ac:dyDescent="0.15">
      <c r="A39" s="67" t="s">
        <v>0</v>
      </c>
      <c r="B39" s="35" t="s">
        <v>20</v>
      </c>
      <c r="C39" s="39">
        <v>20</v>
      </c>
      <c r="D39" s="39">
        <v>21</v>
      </c>
      <c r="E39" s="39">
        <v>14</v>
      </c>
      <c r="F39" s="39">
        <v>14</v>
      </c>
      <c r="G39" s="39">
        <v>20</v>
      </c>
      <c r="H39" s="39">
        <v>25</v>
      </c>
      <c r="I39" s="39">
        <v>14</v>
      </c>
      <c r="J39" s="39">
        <v>14</v>
      </c>
      <c r="K39" s="39">
        <v>26</v>
      </c>
      <c r="L39" s="39">
        <v>29</v>
      </c>
      <c r="M39" s="39">
        <v>20</v>
      </c>
      <c r="N39" s="39">
        <v>16</v>
      </c>
      <c r="O39" s="39"/>
      <c r="P39" s="39">
        <f>SUM(C39:O39)</f>
        <v>233</v>
      </c>
      <c r="Q39" s="35"/>
      <c r="R39" s="67" t="s">
        <v>0</v>
      </c>
      <c r="S39" s="35" t="s">
        <v>20</v>
      </c>
      <c r="T39" s="39">
        <v>26</v>
      </c>
      <c r="U39" s="39">
        <v>24</v>
      </c>
      <c r="V39" s="39">
        <v>26</v>
      </c>
      <c r="W39" s="39">
        <v>29</v>
      </c>
      <c r="X39" s="39">
        <v>26</v>
      </c>
      <c r="Y39" s="51">
        <f>T39+U39+V39+W39+X39</f>
        <v>131</v>
      </c>
    </row>
    <row r="40" spans="1:25" x14ac:dyDescent="0.15">
      <c r="A40" s="67" t="s">
        <v>34</v>
      </c>
      <c r="B40" s="35" t="s">
        <v>22</v>
      </c>
      <c r="C40" s="39">
        <v>19</v>
      </c>
      <c r="D40" s="39">
        <v>21</v>
      </c>
      <c r="E40" s="39">
        <v>14</v>
      </c>
      <c r="F40" s="39">
        <v>14</v>
      </c>
      <c r="G40" s="39">
        <v>20</v>
      </c>
      <c r="H40" s="39">
        <v>25</v>
      </c>
      <c r="I40" s="39">
        <v>14</v>
      </c>
      <c r="J40" s="39">
        <v>14</v>
      </c>
      <c r="K40" s="39">
        <v>26</v>
      </c>
      <c r="L40" s="39">
        <v>29</v>
      </c>
      <c r="M40" s="39">
        <v>20</v>
      </c>
      <c r="N40" s="39">
        <v>15</v>
      </c>
      <c r="O40" s="39"/>
      <c r="P40" s="39">
        <f>SUM(C40:O40)</f>
        <v>231</v>
      </c>
      <c r="Q40" s="35"/>
      <c r="R40" s="67" t="s">
        <v>34</v>
      </c>
      <c r="S40" s="35" t="s">
        <v>22</v>
      </c>
      <c r="T40" s="39">
        <v>26</v>
      </c>
      <c r="U40" s="39">
        <v>24</v>
      </c>
      <c r="V40" s="39">
        <v>26</v>
      </c>
      <c r="W40" s="39">
        <v>29</v>
      </c>
      <c r="X40" s="39">
        <v>22</v>
      </c>
      <c r="Y40" s="51">
        <f>T40+U40+V40+W40+X40</f>
        <v>127</v>
      </c>
    </row>
    <row r="41" spans="1:25" x14ac:dyDescent="0.15">
      <c r="A41" s="68" t="s">
        <v>0</v>
      </c>
      <c r="B41" s="42" t="s">
        <v>23</v>
      </c>
      <c r="C41" s="130">
        <f t="shared" ref="C41:P41" si="22">ROUND(C40/C39,3)*100</f>
        <v>95</v>
      </c>
      <c r="D41" s="60">
        <f t="shared" si="22"/>
        <v>100</v>
      </c>
      <c r="E41" s="60">
        <f t="shared" si="22"/>
        <v>100</v>
      </c>
      <c r="F41" s="60">
        <f t="shared" si="22"/>
        <v>100</v>
      </c>
      <c r="G41" s="60">
        <f t="shared" si="22"/>
        <v>100</v>
      </c>
      <c r="H41" s="60">
        <f t="shared" si="22"/>
        <v>100</v>
      </c>
      <c r="I41" s="60">
        <f t="shared" si="22"/>
        <v>100</v>
      </c>
      <c r="J41" s="60">
        <f t="shared" si="22"/>
        <v>100</v>
      </c>
      <c r="K41" s="60">
        <f t="shared" si="22"/>
        <v>100</v>
      </c>
      <c r="L41" s="60">
        <f t="shared" si="22"/>
        <v>100</v>
      </c>
      <c r="M41" s="60">
        <f t="shared" si="22"/>
        <v>100</v>
      </c>
      <c r="N41" s="60">
        <f t="shared" si="22"/>
        <v>93.8</v>
      </c>
      <c r="O41" s="60" t="e">
        <f t="shared" si="22"/>
        <v>#DIV/0!</v>
      </c>
      <c r="P41" s="60">
        <f t="shared" si="22"/>
        <v>99.1</v>
      </c>
      <c r="Q41" s="35"/>
      <c r="R41" s="68" t="s">
        <v>0</v>
      </c>
      <c r="S41" s="42" t="s">
        <v>23</v>
      </c>
      <c r="T41" s="43">
        <f t="shared" ref="T41:Y41" si="23">ROUND(T40/T39,3)*100</f>
        <v>100</v>
      </c>
      <c r="U41" s="43">
        <f t="shared" si="23"/>
        <v>100</v>
      </c>
      <c r="V41" s="43">
        <f t="shared" si="23"/>
        <v>100</v>
      </c>
      <c r="W41" s="43">
        <f t="shared" si="23"/>
        <v>100</v>
      </c>
      <c r="X41" s="43">
        <f t="shared" si="23"/>
        <v>84.6</v>
      </c>
      <c r="Y41" s="54">
        <f t="shared" si="23"/>
        <v>96.899999999999991</v>
      </c>
    </row>
    <row r="42" spans="1:25" x14ac:dyDescent="0.15">
      <c r="A42" s="67" t="s">
        <v>0</v>
      </c>
      <c r="B42" s="35" t="s">
        <v>20</v>
      </c>
      <c r="C42" s="87">
        <f>C6+C9+C12+C15+C18+C21+C24+C27+C30+C33+C36+C39</f>
        <v>341</v>
      </c>
      <c r="D42" s="40">
        <f t="shared" ref="D42:P43" si="24">D6+D9+D12+D15+D18+D21+D24+D27+D30+D33+D36+D39</f>
        <v>340</v>
      </c>
      <c r="E42" s="40">
        <f t="shared" si="24"/>
        <v>335</v>
      </c>
      <c r="F42" s="40">
        <f t="shared" si="24"/>
        <v>331</v>
      </c>
      <c r="G42" s="40">
        <f t="shared" si="24"/>
        <v>342</v>
      </c>
      <c r="H42" s="141">
        <f t="shared" si="24"/>
        <v>344</v>
      </c>
      <c r="I42" s="40">
        <f t="shared" si="24"/>
        <v>330</v>
      </c>
      <c r="J42" s="40">
        <f t="shared" si="24"/>
        <v>318</v>
      </c>
      <c r="K42" s="40">
        <f t="shared" si="24"/>
        <v>347</v>
      </c>
      <c r="L42" s="87">
        <f t="shared" si="24"/>
        <v>317</v>
      </c>
      <c r="M42" s="40">
        <f t="shared" si="24"/>
        <v>325</v>
      </c>
      <c r="N42" s="40">
        <f t="shared" si="24"/>
        <v>207</v>
      </c>
      <c r="O42" s="40">
        <f t="shared" si="24"/>
        <v>314</v>
      </c>
      <c r="P42" s="40">
        <f t="shared" si="24"/>
        <v>4191</v>
      </c>
      <c r="Q42" s="46" t="s">
        <v>35</v>
      </c>
      <c r="R42" s="67" t="s">
        <v>0</v>
      </c>
      <c r="S42" s="35" t="s">
        <v>20</v>
      </c>
      <c r="T42" s="53">
        <f t="shared" ref="T42:Y43" si="25">T6+T9+T12+T15+T18+T21+T24+T27+T30+T33+T36+T39</f>
        <v>339</v>
      </c>
      <c r="U42" s="53">
        <f t="shared" si="25"/>
        <v>345</v>
      </c>
      <c r="V42" s="53">
        <f t="shared" si="25"/>
        <v>349</v>
      </c>
      <c r="W42" s="53">
        <f t="shared" si="25"/>
        <v>353</v>
      </c>
      <c r="X42" s="53">
        <f t="shared" si="25"/>
        <v>187</v>
      </c>
      <c r="Y42" s="86">
        <f t="shared" si="25"/>
        <v>1573</v>
      </c>
    </row>
    <row r="43" spans="1:25" x14ac:dyDescent="0.15">
      <c r="A43" s="67" t="s">
        <v>19</v>
      </c>
      <c r="B43" s="35" t="s">
        <v>22</v>
      </c>
      <c r="C43" s="87">
        <f>C7+C10+C13+C16+C19+C22+C25+C28+C31+C34+C37+C40</f>
        <v>319</v>
      </c>
      <c r="D43" s="40">
        <f t="shared" si="24"/>
        <v>336</v>
      </c>
      <c r="E43" s="40">
        <f t="shared" si="24"/>
        <v>332</v>
      </c>
      <c r="F43" s="40">
        <f t="shared" si="24"/>
        <v>331</v>
      </c>
      <c r="G43" s="40">
        <f t="shared" si="24"/>
        <v>332</v>
      </c>
      <c r="H43" s="141">
        <f t="shared" si="24"/>
        <v>335</v>
      </c>
      <c r="I43" s="40">
        <f t="shared" si="24"/>
        <v>320</v>
      </c>
      <c r="J43" s="40">
        <f t="shared" si="24"/>
        <v>297</v>
      </c>
      <c r="K43" s="40">
        <f t="shared" si="24"/>
        <v>339</v>
      </c>
      <c r="L43" s="87">
        <f t="shared" si="24"/>
        <v>317</v>
      </c>
      <c r="M43" s="40">
        <f t="shared" si="24"/>
        <v>323</v>
      </c>
      <c r="N43" s="40">
        <f t="shared" si="24"/>
        <v>202</v>
      </c>
      <c r="O43" s="40">
        <f t="shared" si="24"/>
        <v>117</v>
      </c>
      <c r="P43" s="40">
        <f t="shared" si="24"/>
        <v>3900</v>
      </c>
      <c r="Q43" s="46" t="s">
        <v>35</v>
      </c>
      <c r="R43" s="67" t="s">
        <v>19</v>
      </c>
      <c r="S43" s="35" t="s">
        <v>22</v>
      </c>
      <c r="T43" s="51">
        <f t="shared" si="25"/>
        <v>323</v>
      </c>
      <c r="U43" s="51">
        <f t="shared" si="25"/>
        <v>345</v>
      </c>
      <c r="V43" s="51">
        <f t="shared" si="25"/>
        <v>332</v>
      </c>
      <c r="W43" s="51">
        <f t="shared" si="25"/>
        <v>352</v>
      </c>
      <c r="X43" s="51">
        <f t="shared" si="25"/>
        <v>143</v>
      </c>
      <c r="Y43" s="52">
        <f t="shared" si="25"/>
        <v>1495</v>
      </c>
    </row>
    <row r="44" spans="1:25" x14ac:dyDescent="0.15">
      <c r="A44" s="68" t="s">
        <v>0</v>
      </c>
      <c r="B44" s="42" t="s">
        <v>23</v>
      </c>
      <c r="C44" s="88">
        <f t="shared" ref="C44:P44" si="26">ROUND(C43/C42,3)*100</f>
        <v>93.5</v>
      </c>
      <c r="D44" s="43">
        <f t="shared" si="26"/>
        <v>98.8</v>
      </c>
      <c r="E44" s="43">
        <f t="shared" si="26"/>
        <v>99.1</v>
      </c>
      <c r="F44" s="43">
        <f t="shared" si="26"/>
        <v>100</v>
      </c>
      <c r="G44" s="43">
        <f t="shared" si="26"/>
        <v>97.1</v>
      </c>
      <c r="H44" s="131">
        <f t="shared" si="26"/>
        <v>97.399999999999991</v>
      </c>
      <c r="I44" s="43">
        <f t="shared" si="26"/>
        <v>97</v>
      </c>
      <c r="J44" s="43">
        <f t="shared" si="26"/>
        <v>93.4</v>
      </c>
      <c r="K44" s="43">
        <f t="shared" si="26"/>
        <v>97.7</v>
      </c>
      <c r="L44" s="88">
        <f t="shared" si="26"/>
        <v>100</v>
      </c>
      <c r="M44" s="43">
        <f t="shared" si="26"/>
        <v>99.4</v>
      </c>
      <c r="N44" s="43">
        <f t="shared" si="26"/>
        <v>97.6</v>
      </c>
      <c r="O44" s="43">
        <f t="shared" si="26"/>
        <v>37.299999999999997</v>
      </c>
      <c r="P44" s="43">
        <f t="shared" si="26"/>
        <v>93.100000000000009</v>
      </c>
      <c r="Q44" s="60" t="s">
        <v>92</v>
      </c>
      <c r="R44" s="68" t="s">
        <v>0</v>
      </c>
      <c r="S44" s="42" t="s">
        <v>23</v>
      </c>
      <c r="T44" s="54">
        <f t="shared" ref="T44:Y44" si="27">ROUND(T43/T42,3)*100</f>
        <v>95.3</v>
      </c>
      <c r="U44" s="54">
        <f t="shared" si="27"/>
        <v>100</v>
      </c>
      <c r="V44" s="54">
        <f t="shared" si="27"/>
        <v>95.1</v>
      </c>
      <c r="W44" s="54">
        <f t="shared" si="27"/>
        <v>99.7</v>
      </c>
      <c r="X44" s="54">
        <f t="shared" si="27"/>
        <v>76.5</v>
      </c>
      <c r="Y44" s="142">
        <f t="shared" si="27"/>
        <v>95</v>
      </c>
    </row>
    <row r="45" spans="1:25" x14ac:dyDescent="0.15">
      <c r="A45" s="69"/>
      <c r="B45" s="29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5"/>
      <c r="R45" s="29"/>
      <c r="S45" s="29"/>
      <c r="T45" s="64"/>
      <c r="U45" s="64"/>
      <c r="V45" s="64"/>
      <c r="W45" s="64"/>
      <c r="X45" s="64"/>
      <c r="Y45" s="64"/>
    </row>
    <row r="46" spans="1:25" x14ac:dyDescent="0.15">
      <c r="A46" s="7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25" ht="14.25" x14ac:dyDescent="0.15">
      <c r="A47" s="70"/>
      <c r="C47" s="122" t="s">
        <v>93</v>
      </c>
      <c r="D47" s="123"/>
      <c r="E47" s="123"/>
      <c r="F47" s="123"/>
      <c r="G47" s="123"/>
      <c r="H47" s="123"/>
      <c r="I47" s="24"/>
      <c r="J47" s="24"/>
      <c r="K47" s="24"/>
      <c r="L47" s="24"/>
      <c r="M47" s="24"/>
      <c r="N47" s="24"/>
      <c r="O47" s="24"/>
      <c r="P47" s="24"/>
    </row>
    <row r="48" spans="1:25" ht="14.25" x14ac:dyDescent="0.15">
      <c r="A48" s="70" t="s">
        <v>0</v>
      </c>
      <c r="B48" s="23" t="s">
        <v>0</v>
      </c>
      <c r="C48" s="24" t="s">
        <v>0</v>
      </c>
      <c r="D48" s="24" t="s">
        <v>0</v>
      </c>
      <c r="E48" s="24" t="s">
        <v>0</v>
      </c>
      <c r="F48" s="24" t="s">
        <v>0</v>
      </c>
      <c r="G48" s="24"/>
      <c r="H48" s="24" t="s">
        <v>0</v>
      </c>
      <c r="I48" s="24" t="s">
        <v>0</v>
      </c>
      <c r="J48" s="24" t="s">
        <v>0</v>
      </c>
      <c r="K48" s="24" t="s">
        <v>0</v>
      </c>
      <c r="L48" s="24" t="s">
        <v>0</v>
      </c>
      <c r="M48" s="24" t="s">
        <v>0</v>
      </c>
      <c r="N48" s="24" t="s">
        <v>0</v>
      </c>
      <c r="O48" s="24" t="s">
        <v>0</v>
      </c>
      <c r="P48" s="24" t="s">
        <v>0</v>
      </c>
      <c r="S48" s="124" t="s">
        <v>60</v>
      </c>
      <c r="T48" s="124"/>
    </row>
    <row r="49" spans="1:20" x14ac:dyDescent="0.15">
      <c r="A49" s="71" t="s">
        <v>0</v>
      </c>
      <c r="B49" s="27" t="s">
        <v>0</v>
      </c>
      <c r="C49" s="28" t="s">
        <v>0</v>
      </c>
      <c r="D49" s="28" t="s">
        <v>0</v>
      </c>
      <c r="E49" s="28" t="s">
        <v>0</v>
      </c>
      <c r="F49" s="28" t="s">
        <v>0</v>
      </c>
      <c r="G49" s="28"/>
      <c r="H49" s="28" t="s">
        <v>0</v>
      </c>
      <c r="I49" s="28" t="s">
        <v>0</v>
      </c>
      <c r="J49" s="28" t="s">
        <v>0</v>
      </c>
      <c r="K49" s="28" t="s">
        <v>0</v>
      </c>
      <c r="L49" s="28" t="s">
        <v>0</v>
      </c>
      <c r="M49" s="28" t="s">
        <v>0</v>
      </c>
      <c r="N49" s="28" t="s">
        <v>0</v>
      </c>
      <c r="O49" s="28" t="s">
        <v>0</v>
      </c>
      <c r="P49" s="28" t="s">
        <v>0</v>
      </c>
      <c r="Q49" s="29"/>
    </row>
    <row r="50" spans="1:20" x14ac:dyDescent="0.15">
      <c r="A50" s="72" t="s">
        <v>0</v>
      </c>
      <c r="B50" s="31" t="s">
        <v>0</v>
      </c>
      <c r="C50" s="73" t="s">
        <v>1</v>
      </c>
      <c r="D50" s="77" t="s">
        <v>2</v>
      </c>
      <c r="E50" s="73" t="s">
        <v>3</v>
      </c>
      <c r="F50" s="77" t="s">
        <v>4</v>
      </c>
      <c r="G50" s="78" t="s">
        <v>53</v>
      </c>
      <c r="H50" s="79" t="s">
        <v>5</v>
      </c>
      <c r="I50" s="80" t="s">
        <v>6</v>
      </c>
      <c r="J50" s="77" t="s">
        <v>7</v>
      </c>
      <c r="K50" s="81" t="s">
        <v>49</v>
      </c>
      <c r="L50" s="80" t="s">
        <v>9</v>
      </c>
      <c r="M50" s="77" t="s">
        <v>10</v>
      </c>
      <c r="N50" s="80" t="s">
        <v>11</v>
      </c>
      <c r="O50" s="73" t="s">
        <v>12</v>
      </c>
      <c r="P50" s="77" t="s">
        <v>19</v>
      </c>
      <c r="S50" s="47" t="s">
        <v>20</v>
      </c>
      <c r="T50" s="48">
        <f>P42+Y42</f>
        <v>5764</v>
      </c>
    </row>
    <row r="51" spans="1:20" x14ac:dyDescent="0.15">
      <c r="A51" s="67" t="s">
        <v>0</v>
      </c>
      <c r="B51" s="35" t="s">
        <v>20</v>
      </c>
      <c r="C51" s="39">
        <v>30</v>
      </c>
      <c r="D51" s="39">
        <v>30</v>
      </c>
      <c r="E51" s="39">
        <v>27</v>
      </c>
      <c r="F51" s="39">
        <v>0</v>
      </c>
      <c r="G51" s="39"/>
      <c r="H51" s="39">
        <v>30</v>
      </c>
      <c r="I51" s="39">
        <v>30</v>
      </c>
      <c r="J51" s="39">
        <v>28</v>
      </c>
      <c r="K51" s="39"/>
      <c r="L51" s="39">
        <v>28</v>
      </c>
      <c r="M51" s="39">
        <v>31</v>
      </c>
      <c r="N51" s="39">
        <v>30</v>
      </c>
      <c r="O51" s="39">
        <v>29</v>
      </c>
      <c r="P51" s="53">
        <f>SUM(C51:O51)</f>
        <v>293</v>
      </c>
      <c r="S51" s="47" t="s">
        <v>22</v>
      </c>
      <c r="T51" s="48">
        <f>P43+Y43</f>
        <v>5395</v>
      </c>
    </row>
    <row r="52" spans="1:20" x14ac:dyDescent="0.15">
      <c r="A52" s="67" t="s">
        <v>21</v>
      </c>
      <c r="B52" s="35" t="s">
        <v>22</v>
      </c>
      <c r="C52" s="39">
        <v>8</v>
      </c>
      <c r="D52" s="39">
        <v>27</v>
      </c>
      <c r="E52" s="39">
        <v>24</v>
      </c>
      <c r="F52" s="39">
        <v>0</v>
      </c>
      <c r="G52" s="39"/>
      <c r="H52" s="39">
        <v>28</v>
      </c>
      <c r="I52" s="39">
        <v>16</v>
      </c>
      <c r="J52" s="39">
        <v>25</v>
      </c>
      <c r="K52" s="39"/>
      <c r="L52" s="39">
        <v>21</v>
      </c>
      <c r="M52" s="39">
        <v>26</v>
      </c>
      <c r="N52" s="39">
        <v>12</v>
      </c>
      <c r="O52" s="39">
        <v>9</v>
      </c>
      <c r="P52" s="51">
        <f>SUM(C52:O52)</f>
        <v>196</v>
      </c>
      <c r="S52" s="47" t="s">
        <v>23</v>
      </c>
      <c r="T52" s="76">
        <f>ROUND(T51/T50,3)*100</f>
        <v>93.600000000000009</v>
      </c>
    </row>
    <row r="53" spans="1:20" x14ac:dyDescent="0.15">
      <c r="A53" s="68" t="s">
        <v>0</v>
      </c>
      <c r="B53" s="42" t="s">
        <v>23</v>
      </c>
      <c r="C53" s="43">
        <f t="shared" ref="C53:P53" si="28">ROUND(C52/C51,3)*100</f>
        <v>26.700000000000003</v>
      </c>
      <c r="D53" s="43">
        <f t="shared" si="28"/>
        <v>90</v>
      </c>
      <c r="E53" s="43">
        <f t="shared" si="28"/>
        <v>88.9</v>
      </c>
      <c r="F53" s="43" t="e">
        <f t="shared" si="28"/>
        <v>#DIV/0!</v>
      </c>
      <c r="G53" s="43" t="e">
        <f t="shared" si="28"/>
        <v>#DIV/0!</v>
      </c>
      <c r="H53" s="43">
        <f t="shared" si="28"/>
        <v>93.300000000000011</v>
      </c>
      <c r="I53" s="43">
        <f t="shared" si="28"/>
        <v>53.300000000000004</v>
      </c>
      <c r="J53" s="43">
        <f t="shared" si="28"/>
        <v>89.3</v>
      </c>
      <c r="K53" s="43" t="e">
        <f t="shared" si="28"/>
        <v>#DIV/0!</v>
      </c>
      <c r="L53" s="54">
        <f t="shared" si="28"/>
        <v>75</v>
      </c>
      <c r="M53" s="43">
        <f t="shared" si="28"/>
        <v>83.899999999999991</v>
      </c>
      <c r="N53" s="43">
        <f t="shared" si="28"/>
        <v>40</v>
      </c>
      <c r="O53" s="43">
        <f t="shared" si="28"/>
        <v>31</v>
      </c>
      <c r="P53" s="54">
        <f t="shared" si="28"/>
        <v>66.900000000000006</v>
      </c>
    </row>
    <row r="54" spans="1:20" x14ac:dyDescent="0.15">
      <c r="A54" s="67" t="s">
        <v>0</v>
      </c>
      <c r="B54" s="35" t="s">
        <v>20</v>
      </c>
      <c r="C54" s="39">
        <v>31</v>
      </c>
      <c r="D54" s="39">
        <v>31</v>
      </c>
      <c r="E54" s="39">
        <v>28</v>
      </c>
      <c r="F54" s="39">
        <v>0</v>
      </c>
      <c r="G54" s="39"/>
      <c r="H54" s="39">
        <v>30</v>
      </c>
      <c r="I54" s="39">
        <v>31</v>
      </c>
      <c r="J54" s="39">
        <v>27</v>
      </c>
      <c r="K54" s="39"/>
      <c r="L54" s="39">
        <v>31</v>
      </c>
      <c r="M54" s="39">
        <v>31</v>
      </c>
      <c r="N54" s="39">
        <v>29</v>
      </c>
      <c r="O54" s="39">
        <v>31</v>
      </c>
      <c r="P54" s="53">
        <f>SUM(C54:O54)</f>
        <v>300</v>
      </c>
      <c r="S54" s="29" t="s">
        <v>61</v>
      </c>
    </row>
    <row r="55" spans="1:20" x14ac:dyDescent="0.15">
      <c r="A55" s="67" t="s">
        <v>24</v>
      </c>
      <c r="B55" s="35" t="s">
        <v>22</v>
      </c>
      <c r="C55" s="39">
        <v>9</v>
      </c>
      <c r="D55" s="39">
        <v>31</v>
      </c>
      <c r="E55" s="39">
        <v>22</v>
      </c>
      <c r="F55" s="39">
        <v>0</v>
      </c>
      <c r="G55" s="39"/>
      <c r="H55" s="39">
        <v>28</v>
      </c>
      <c r="I55" s="39">
        <v>17</v>
      </c>
      <c r="J55" s="39">
        <v>24</v>
      </c>
      <c r="K55" s="39"/>
      <c r="L55" s="39">
        <v>21</v>
      </c>
      <c r="M55" s="39">
        <v>25</v>
      </c>
      <c r="N55" s="39">
        <v>14</v>
      </c>
      <c r="O55" s="39">
        <v>11</v>
      </c>
      <c r="P55" s="51">
        <f>SUM(C55:O55)</f>
        <v>202</v>
      </c>
      <c r="S55" s="47" t="s">
        <v>20</v>
      </c>
      <c r="T55" s="48">
        <f>P87</f>
        <v>3121</v>
      </c>
    </row>
    <row r="56" spans="1:20" x14ac:dyDescent="0.15">
      <c r="A56" s="68" t="s">
        <v>0</v>
      </c>
      <c r="B56" s="42" t="s">
        <v>23</v>
      </c>
      <c r="C56" s="43">
        <f t="shared" ref="C56:P56" si="29">ROUND(C55/C54,3)*100</f>
        <v>28.999999999999996</v>
      </c>
      <c r="D56" s="43">
        <f t="shared" si="29"/>
        <v>100</v>
      </c>
      <c r="E56" s="43">
        <f t="shared" si="29"/>
        <v>78.600000000000009</v>
      </c>
      <c r="F56" s="43" t="e">
        <f t="shared" si="29"/>
        <v>#DIV/0!</v>
      </c>
      <c r="G56" s="43" t="e">
        <f t="shared" si="29"/>
        <v>#DIV/0!</v>
      </c>
      <c r="H56" s="43">
        <f>ROUND(H55/H54,3)*100</f>
        <v>93.300000000000011</v>
      </c>
      <c r="I56" s="43">
        <f t="shared" si="29"/>
        <v>54.800000000000004</v>
      </c>
      <c r="J56" s="43">
        <f t="shared" si="29"/>
        <v>88.9</v>
      </c>
      <c r="K56" s="43" t="e">
        <f t="shared" si="29"/>
        <v>#DIV/0!</v>
      </c>
      <c r="L56" s="54">
        <f t="shared" si="29"/>
        <v>67.7</v>
      </c>
      <c r="M56" s="43">
        <f t="shared" si="29"/>
        <v>80.600000000000009</v>
      </c>
      <c r="N56" s="43">
        <f t="shared" si="29"/>
        <v>48.3</v>
      </c>
      <c r="O56" s="43">
        <f t="shared" si="29"/>
        <v>35.5</v>
      </c>
      <c r="P56" s="54">
        <f t="shared" si="29"/>
        <v>67.300000000000011</v>
      </c>
      <c r="S56" s="47" t="s">
        <v>22</v>
      </c>
      <c r="T56" s="48">
        <f>P88</f>
        <v>1914</v>
      </c>
    </row>
    <row r="57" spans="1:20" x14ac:dyDescent="0.15">
      <c r="A57" s="67" t="s">
        <v>0</v>
      </c>
      <c r="B57" s="35" t="s">
        <v>20</v>
      </c>
      <c r="C57" s="39">
        <v>30</v>
      </c>
      <c r="D57" s="39">
        <v>28</v>
      </c>
      <c r="E57" s="39">
        <v>29</v>
      </c>
      <c r="F57" s="39">
        <v>0</v>
      </c>
      <c r="G57" s="39"/>
      <c r="H57" s="39">
        <v>30</v>
      </c>
      <c r="I57" s="39">
        <v>27</v>
      </c>
      <c r="J57" s="39">
        <v>28</v>
      </c>
      <c r="K57" s="39"/>
      <c r="L57" s="39">
        <v>30</v>
      </c>
      <c r="M57" s="39">
        <v>27</v>
      </c>
      <c r="N57" s="39">
        <v>0</v>
      </c>
      <c r="O57" s="39">
        <v>30</v>
      </c>
      <c r="P57" s="53">
        <f>SUM(C57:O57)</f>
        <v>259</v>
      </c>
      <c r="S57" s="47" t="s">
        <v>94</v>
      </c>
      <c r="T57" s="76">
        <f>ROUND(T56/T55,3)*100</f>
        <v>61.3</v>
      </c>
    </row>
    <row r="58" spans="1:20" x14ac:dyDescent="0.15">
      <c r="A58" s="67" t="s">
        <v>25</v>
      </c>
      <c r="B58" s="35" t="s">
        <v>22</v>
      </c>
      <c r="C58" s="39">
        <v>13</v>
      </c>
      <c r="D58" s="39">
        <v>28</v>
      </c>
      <c r="E58" s="39">
        <v>28</v>
      </c>
      <c r="F58" s="39">
        <v>0</v>
      </c>
      <c r="G58" s="39"/>
      <c r="H58" s="39">
        <v>30</v>
      </c>
      <c r="I58" s="39">
        <v>15</v>
      </c>
      <c r="J58" s="39">
        <v>28</v>
      </c>
      <c r="K58" s="39"/>
      <c r="L58" s="39">
        <v>21</v>
      </c>
      <c r="M58" s="39">
        <v>23</v>
      </c>
      <c r="N58" s="39">
        <v>0</v>
      </c>
      <c r="O58" s="39">
        <v>13</v>
      </c>
      <c r="P58" s="51">
        <f>SUM(C58:O58)</f>
        <v>199</v>
      </c>
    </row>
    <row r="59" spans="1:20" x14ac:dyDescent="0.15">
      <c r="A59" s="68" t="s">
        <v>0</v>
      </c>
      <c r="B59" s="42" t="s">
        <v>23</v>
      </c>
      <c r="C59" s="43">
        <f t="shared" ref="C59:P59" si="30">ROUND(C58/C57,3)*100</f>
        <v>43.3</v>
      </c>
      <c r="D59" s="43">
        <f t="shared" si="30"/>
        <v>100</v>
      </c>
      <c r="E59" s="43">
        <f t="shared" si="30"/>
        <v>96.6</v>
      </c>
      <c r="F59" s="43" t="e">
        <f t="shared" si="30"/>
        <v>#DIV/0!</v>
      </c>
      <c r="G59" s="43" t="e">
        <f t="shared" si="30"/>
        <v>#DIV/0!</v>
      </c>
      <c r="H59" s="43">
        <f t="shared" si="30"/>
        <v>100</v>
      </c>
      <c r="I59" s="43">
        <f t="shared" si="30"/>
        <v>55.600000000000009</v>
      </c>
      <c r="J59" s="43">
        <f t="shared" si="30"/>
        <v>100</v>
      </c>
      <c r="K59" s="43" t="e">
        <f t="shared" si="30"/>
        <v>#DIV/0!</v>
      </c>
      <c r="L59" s="54">
        <f t="shared" si="30"/>
        <v>70</v>
      </c>
      <c r="M59" s="43">
        <f t="shared" si="30"/>
        <v>85.2</v>
      </c>
      <c r="N59" s="43" t="e">
        <f t="shared" si="30"/>
        <v>#DIV/0!</v>
      </c>
      <c r="O59" s="43">
        <f t="shared" si="30"/>
        <v>43.3</v>
      </c>
      <c r="P59" s="54">
        <f t="shared" si="30"/>
        <v>76.8</v>
      </c>
      <c r="S59" s="29" t="s">
        <v>62</v>
      </c>
    </row>
    <row r="60" spans="1:20" x14ac:dyDescent="0.15">
      <c r="A60" s="67" t="s">
        <v>0</v>
      </c>
      <c r="B60" s="35" t="s">
        <v>20</v>
      </c>
      <c r="C60" s="39">
        <v>31</v>
      </c>
      <c r="D60" s="39">
        <v>31</v>
      </c>
      <c r="E60" s="39">
        <v>30</v>
      </c>
      <c r="F60" s="39">
        <v>0</v>
      </c>
      <c r="G60" s="39"/>
      <c r="H60" s="39">
        <v>31</v>
      </c>
      <c r="I60" s="39">
        <v>24</v>
      </c>
      <c r="J60" s="39">
        <v>29</v>
      </c>
      <c r="K60" s="39"/>
      <c r="L60" s="39">
        <v>30</v>
      </c>
      <c r="M60" s="39">
        <v>30</v>
      </c>
      <c r="N60" s="39">
        <v>0</v>
      </c>
      <c r="O60" s="39">
        <v>31</v>
      </c>
      <c r="P60" s="51">
        <f>SUM(C60:O60)</f>
        <v>267</v>
      </c>
      <c r="S60" s="47" t="s">
        <v>20</v>
      </c>
      <c r="T60" s="48">
        <f>T50+T55</f>
        <v>8885</v>
      </c>
    </row>
    <row r="61" spans="1:20" x14ac:dyDescent="0.15">
      <c r="A61" s="67" t="s">
        <v>26</v>
      </c>
      <c r="B61" s="35" t="s">
        <v>22</v>
      </c>
      <c r="C61" s="39">
        <v>18</v>
      </c>
      <c r="D61" s="39">
        <v>7</v>
      </c>
      <c r="E61" s="39">
        <v>14</v>
      </c>
      <c r="F61" s="39">
        <v>0</v>
      </c>
      <c r="G61" s="39"/>
      <c r="H61" s="39">
        <v>18</v>
      </c>
      <c r="I61" s="39">
        <v>15</v>
      </c>
      <c r="J61" s="39">
        <v>25</v>
      </c>
      <c r="K61" s="39"/>
      <c r="L61" s="39">
        <v>18</v>
      </c>
      <c r="M61" s="39">
        <v>21</v>
      </c>
      <c r="N61" s="39">
        <v>0</v>
      </c>
      <c r="O61" s="39">
        <v>12</v>
      </c>
      <c r="P61" s="51">
        <f>SUM(C61:O61)</f>
        <v>148</v>
      </c>
      <c r="S61" s="47" t="s">
        <v>22</v>
      </c>
      <c r="T61" s="48">
        <f>T51+T56</f>
        <v>7309</v>
      </c>
    </row>
    <row r="62" spans="1:20" x14ac:dyDescent="0.15">
      <c r="A62" s="68" t="s">
        <v>0</v>
      </c>
      <c r="B62" s="42" t="s">
        <v>23</v>
      </c>
      <c r="C62" s="43">
        <f t="shared" ref="C62:P62" si="31">ROUND(C61/C60,3)*100</f>
        <v>58.099999999999994</v>
      </c>
      <c r="D62" s="43">
        <f t="shared" si="31"/>
        <v>22.6</v>
      </c>
      <c r="E62" s="43">
        <f t="shared" si="31"/>
        <v>46.7</v>
      </c>
      <c r="F62" s="43" t="e">
        <f t="shared" si="31"/>
        <v>#DIV/0!</v>
      </c>
      <c r="G62" s="43" t="e">
        <f t="shared" si="31"/>
        <v>#DIV/0!</v>
      </c>
      <c r="H62" s="43">
        <f t="shared" si="31"/>
        <v>58.099999999999994</v>
      </c>
      <c r="I62" s="43">
        <f t="shared" si="31"/>
        <v>62.5</v>
      </c>
      <c r="J62" s="43">
        <f t="shared" si="31"/>
        <v>86.2</v>
      </c>
      <c r="K62" s="43" t="e">
        <f t="shared" si="31"/>
        <v>#DIV/0!</v>
      </c>
      <c r="L62" s="54">
        <f t="shared" si="31"/>
        <v>60</v>
      </c>
      <c r="M62" s="43">
        <f t="shared" si="31"/>
        <v>70</v>
      </c>
      <c r="N62" s="43" t="e">
        <f t="shared" si="31"/>
        <v>#DIV/0!</v>
      </c>
      <c r="O62" s="43">
        <f t="shared" si="31"/>
        <v>38.700000000000003</v>
      </c>
      <c r="P62" s="54">
        <f t="shared" si="31"/>
        <v>55.400000000000006</v>
      </c>
      <c r="S62" s="47" t="s">
        <v>23</v>
      </c>
      <c r="T62" s="76">
        <f>ROUND(T61/T60,3)*100</f>
        <v>82.3</v>
      </c>
    </row>
    <row r="63" spans="1:20" x14ac:dyDescent="0.15">
      <c r="A63" s="67" t="s">
        <v>0</v>
      </c>
      <c r="B63" s="35" t="s">
        <v>20</v>
      </c>
      <c r="C63" s="39">
        <v>31</v>
      </c>
      <c r="D63" s="39">
        <v>31</v>
      </c>
      <c r="E63" s="39">
        <v>30</v>
      </c>
      <c r="F63" s="39">
        <v>0</v>
      </c>
      <c r="G63" s="39"/>
      <c r="H63" s="39">
        <v>31</v>
      </c>
      <c r="I63" s="39">
        <v>0</v>
      </c>
      <c r="J63" s="39">
        <v>29</v>
      </c>
      <c r="K63" s="39"/>
      <c r="L63" s="39">
        <v>30</v>
      </c>
      <c r="M63" s="39">
        <v>31</v>
      </c>
      <c r="N63" s="39">
        <v>0</v>
      </c>
      <c r="O63" s="39">
        <v>29</v>
      </c>
      <c r="P63" s="53">
        <f>SUM(C63:O63)</f>
        <v>242</v>
      </c>
    </row>
    <row r="64" spans="1:20" x14ac:dyDescent="0.15">
      <c r="A64" s="67" t="s">
        <v>27</v>
      </c>
      <c r="B64" s="35" t="s">
        <v>22</v>
      </c>
      <c r="C64" s="39">
        <v>20</v>
      </c>
      <c r="D64" s="39">
        <v>17</v>
      </c>
      <c r="E64" s="39">
        <v>14</v>
      </c>
      <c r="F64" s="39">
        <v>0</v>
      </c>
      <c r="G64" s="39"/>
      <c r="H64" s="39">
        <v>19</v>
      </c>
      <c r="I64" s="39">
        <v>0</v>
      </c>
      <c r="J64" s="39">
        <v>24</v>
      </c>
      <c r="K64" s="39"/>
      <c r="L64" s="39">
        <v>15</v>
      </c>
      <c r="M64" s="39">
        <v>22</v>
      </c>
      <c r="N64" s="39">
        <v>0</v>
      </c>
      <c r="O64" s="39">
        <v>9</v>
      </c>
      <c r="P64" s="51">
        <f>SUM(C64:O64)</f>
        <v>140</v>
      </c>
    </row>
    <row r="65" spans="1:16" x14ac:dyDescent="0.15">
      <c r="A65" s="68" t="s">
        <v>0</v>
      </c>
      <c r="B65" s="42" t="s">
        <v>23</v>
      </c>
      <c r="C65" s="43">
        <f t="shared" ref="C65:P65" si="32">ROUND(C64/C63,3)*100</f>
        <v>64.5</v>
      </c>
      <c r="D65" s="43">
        <f t="shared" si="32"/>
        <v>54.800000000000004</v>
      </c>
      <c r="E65" s="43">
        <f t="shared" si="32"/>
        <v>46.7</v>
      </c>
      <c r="F65" s="43" t="e">
        <f t="shared" si="32"/>
        <v>#DIV/0!</v>
      </c>
      <c r="G65" s="43" t="e">
        <f t="shared" si="32"/>
        <v>#DIV/0!</v>
      </c>
      <c r="H65" s="43">
        <f t="shared" si="32"/>
        <v>61.3</v>
      </c>
      <c r="I65" s="43" t="e">
        <f t="shared" si="32"/>
        <v>#DIV/0!</v>
      </c>
      <c r="J65" s="43">
        <f t="shared" si="32"/>
        <v>82.8</v>
      </c>
      <c r="K65" s="43" t="e">
        <f t="shared" si="32"/>
        <v>#DIV/0!</v>
      </c>
      <c r="L65" s="54">
        <f t="shared" si="32"/>
        <v>50</v>
      </c>
      <c r="M65" s="54">
        <f t="shared" si="32"/>
        <v>71</v>
      </c>
      <c r="N65" s="43" t="e">
        <f t="shared" si="32"/>
        <v>#DIV/0!</v>
      </c>
      <c r="O65" s="43">
        <f t="shared" si="32"/>
        <v>31</v>
      </c>
      <c r="P65" s="54">
        <f t="shared" si="32"/>
        <v>57.9</v>
      </c>
    </row>
    <row r="66" spans="1:16" x14ac:dyDescent="0.15">
      <c r="A66" s="67" t="s">
        <v>0</v>
      </c>
      <c r="B66" s="35" t="s">
        <v>20</v>
      </c>
      <c r="C66" s="39">
        <v>28</v>
      </c>
      <c r="D66" s="39">
        <v>26</v>
      </c>
      <c r="E66" s="39">
        <v>26</v>
      </c>
      <c r="F66" s="39">
        <v>0</v>
      </c>
      <c r="G66" s="39"/>
      <c r="H66" s="39">
        <v>29</v>
      </c>
      <c r="I66" s="39">
        <v>0</v>
      </c>
      <c r="J66" s="39">
        <v>27</v>
      </c>
      <c r="K66" s="39"/>
      <c r="L66" s="39">
        <v>26</v>
      </c>
      <c r="M66" s="39">
        <v>27</v>
      </c>
      <c r="N66" s="39">
        <v>22</v>
      </c>
      <c r="O66" s="39">
        <v>27</v>
      </c>
      <c r="P66" s="51">
        <f>SUM(C66:O66)</f>
        <v>238</v>
      </c>
    </row>
    <row r="67" spans="1:16" x14ac:dyDescent="0.15">
      <c r="A67" s="67" t="s">
        <v>28</v>
      </c>
      <c r="B67" s="35" t="s">
        <v>22</v>
      </c>
      <c r="C67" s="39">
        <v>15</v>
      </c>
      <c r="D67" s="39">
        <v>21</v>
      </c>
      <c r="E67" s="39">
        <v>17</v>
      </c>
      <c r="F67" s="39">
        <v>0</v>
      </c>
      <c r="G67" s="39"/>
      <c r="H67" s="39">
        <v>19</v>
      </c>
      <c r="I67" s="39">
        <v>0</v>
      </c>
      <c r="J67" s="39">
        <v>23</v>
      </c>
      <c r="K67" s="39"/>
      <c r="L67" s="39">
        <v>18</v>
      </c>
      <c r="M67" s="39">
        <v>24</v>
      </c>
      <c r="N67" s="39">
        <v>7</v>
      </c>
      <c r="O67" s="39">
        <v>13</v>
      </c>
      <c r="P67" s="51">
        <f>SUM(C67:O67)</f>
        <v>157</v>
      </c>
    </row>
    <row r="68" spans="1:16" x14ac:dyDescent="0.15">
      <c r="A68" s="67" t="s">
        <v>0</v>
      </c>
      <c r="B68" s="35" t="s">
        <v>23</v>
      </c>
      <c r="C68" s="66">
        <f t="shared" ref="C68:P68" si="33">ROUND(C67/C66,3)*100</f>
        <v>53.6</v>
      </c>
      <c r="D68" s="66">
        <f t="shared" si="33"/>
        <v>80.800000000000011</v>
      </c>
      <c r="E68" s="66">
        <f t="shared" si="33"/>
        <v>65.400000000000006</v>
      </c>
      <c r="F68" s="66" t="e">
        <f t="shared" si="33"/>
        <v>#DIV/0!</v>
      </c>
      <c r="G68" s="66" t="e">
        <f t="shared" si="33"/>
        <v>#DIV/0!</v>
      </c>
      <c r="H68" s="66">
        <f t="shared" si="33"/>
        <v>65.5</v>
      </c>
      <c r="I68" s="66" t="e">
        <f t="shared" si="33"/>
        <v>#DIV/0!</v>
      </c>
      <c r="J68" s="66">
        <f t="shared" si="33"/>
        <v>85.2</v>
      </c>
      <c r="K68" s="66" t="e">
        <f t="shared" si="33"/>
        <v>#DIV/0!</v>
      </c>
      <c r="L68" s="138">
        <f t="shared" si="33"/>
        <v>69.199999999999989</v>
      </c>
      <c r="M68" s="66">
        <f t="shared" si="33"/>
        <v>88.9</v>
      </c>
      <c r="N68" s="66">
        <f t="shared" si="33"/>
        <v>31.8</v>
      </c>
      <c r="O68" s="66">
        <f t="shared" si="33"/>
        <v>48.1</v>
      </c>
      <c r="P68" s="138">
        <f t="shared" si="33"/>
        <v>66</v>
      </c>
    </row>
    <row r="69" spans="1:16" x14ac:dyDescent="0.15">
      <c r="A69" s="139" t="s">
        <v>0</v>
      </c>
      <c r="B69" s="38" t="s">
        <v>20</v>
      </c>
      <c r="C69" s="140">
        <v>27</v>
      </c>
      <c r="D69" s="140">
        <v>31</v>
      </c>
      <c r="E69" s="140">
        <v>26</v>
      </c>
      <c r="F69" s="140">
        <v>0</v>
      </c>
      <c r="G69" s="140"/>
      <c r="H69" s="140">
        <v>26</v>
      </c>
      <c r="I69" s="140">
        <v>0</v>
      </c>
      <c r="J69" s="140">
        <v>27</v>
      </c>
      <c r="K69" s="140"/>
      <c r="L69" s="140">
        <v>30</v>
      </c>
      <c r="M69" s="140">
        <v>26</v>
      </c>
      <c r="N69" s="140">
        <v>25</v>
      </c>
      <c r="O69" s="140">
        <v>25</v>
      </c>
      <c r="P69" s="53">
        <f>SUM(C69:O69)</f>
        <v>243</v>
      </c>
    </row>
    <row r="70" spans="1:16" x14ac:dyDescent="0.15">
      <c r="A70" s="67" t="s">
        <v>29</v>
      </c>
      <c r="B70" s="35" t="s">
        <v>22</v>
      </c>
      <c r="C70" s="39">
        <v>15</v>
      </c>
      <c r="D70" s="39">
        <v>26</v>
      </c>
      <c r="E70" s="39">
        <v>20</v>
      </c>
      <c r="F70" s="39">
        <v>0</v>
      </c>
      <c r="G70" s="39"/>
      <c r="H70" s="39">
        <v>23</v>
      </c>
      <c r="I70" s="39">
        <v>0</v>
      </c>
      <c r="J70" s="39">
        <v>23</v>
      </c>
      <c r="K70" s="39"/>
      <c r="L70" s="39">
        <v>25</v>
      </c>
      <c r="M70" s="39">
        <v>11</v>
      </c>
      <c r="N70" s="39">
        <v>17</v>
      </c>
      <c r="O70" s="39">
        <v>6</v>
      </c>
      <c r="P70" s="51">
        <f>SUM(C70:O70)</f>
        <v>166</v>
      </c>
    </row>
    <row r="71" spans="1:16" x14ac:dyDescent="0.15">
      <c r="A71" s="68" t="s">
        <v>0</v>
      </c>
      <c r="B71" s="42" t="s">
        <v>23</v>
      </c>
      <c r="C71" s="43">
        <f>ROUND(C70/C69,3)*100</f>
        <v>55.600000000000009</v>
      </c>
      <c r="D71" s="43">
        <f>ROUND(D70/D69,3)*100</f>
        <v>83.899999999999991</v>
      </c>
      <c r="E71" s="43">
        <f>ROUND(E70/E69,3)*100</f>
        <v>76.900000000000006</v>
      </c>
      <c r="F71" s="43" t="e">
        <f>ROUND(F70/F69,3)*100</f>
        <v>#DIV/0!</v>
      </c>
      <c r="G71" s="43" t="e">
        <f>ROUND(F70/F69,3)*100</f>
        <v>#DIV/0!</v>
      </c>
      <c r="H71" s="43">
        <f t="shared" ref="H71:P71" si="34">ROUND(H70/H69,3)*100</f>
        <v>88.5</v>
      </c>
      <c r="I71" s="43" t="e">
        <f t="shared" si="34"/>
        <v>#DIV/0!</v>
      </c>
      <c r="J71" s="43">
        <f t="shared" si="34"/>
        <v>85.2</v>
      </c>
      <c r="K71" s="43" t="e">
        <f t="shared" si="34"/>
        <v>#DIV/0!</v>
      </c>
      <c r="L71" s="54">
        <f t="shared" si="34"/>
        <v>83.3</v>
      </c>
      <c r="M71" s="43">
        <f t="shared" si="34"/>
        <v>42.3</v>
      </c>
      <c r="N71" s="43">
        <f t="shared" si="34"/>
        <v>68</v>
      </c>
      <c r="O71" s="43">
        <f t="shared" si="34"/>
        <v>24</v>
      </c>
      <c r="P71" s="54">
        <f t="shared" si="34"/>
        <v>68.300000000000011</v>
      </c>
    </row>
    <row r="72" spans="1:16" x14ac:dyDescent="0.15">
      <c r="A72" s="67" t="s">
        <v>0</v>
      </c>
      <c r="B72" s="35" t="s">
        <v>20</v>
      </c>
      <c r="C72" s="39">
        <v>28</v>
      </c>
      <c r="D72" s="39">
        <v>30</v>
      </c>
      <c r="E72" s="39">
        <v>29</v>
      </c>
      <c r="F72" s="39">
        <v>0</v>
      </c>
      <c r="G72" s="39"/>
      <c r="H72" s="39">
        <v>27</v>
      </c>
      <c r="I72" s="39">
        <v>0</v>
      </c>
      <c r="J72" s="39">
        <v>27</v>
      </c>
      <c r="K72" s="39"/>
      <c r="L72" s="39">
        <v>30</v>
      </c>
      <c r="M72" s="39">
        <v>30</v>
      </c>
      <c r="N72" s="39">
        <v>28</v>
      </c>
      <c r="O72" s="39">
        <v>30</v>
      </c>
      <c r="P72" s="53">
        <f>SUM(C72:O72)</f>
        <v>259</v>
      </c>
    </row>
    <row r="73" spans="1:16" x14ac:dyDescent="0.15">
      <c r="A73" s="67" t="s">
        <v>30</v>
      </c>
      <c r="B73" s="35" t="s">
        <v>22</v>
      </c>
      <c r="C73" s="39">
        <v>14</v>
      </c>
      <c r="D73" s="39">
        <v>26</v>
      </c>
      <c r="E73" s="39">
        <v>23</v>
      </c>
      <c r="F73" s="39">
        <v>0</v>
      </c>
      <c r="G73" s="39"/>
      <c r="H73" s="39">
        <v>26</v>
      </c>
      <c r="I73" s="39">
        <v>0</v>
      </c>
      <c r="J73" s="39">
        <v>27</v>
      </c>
      <c r="K73" s="39"/>
      <c r="L73" s="39">
        <v>26</v>
      </c>
      <c r="M73" s="39">
        <v>16</v>
      </c>
      <c r="N73" s="39">
        <v>19</v>
      </c>
      <c r="O73" s="39">
        <v>7</v>
      </c>
      <c r="P73" s="51">
        <f>SUM(C73:O73)</f>
        <v>184</v>
      </c>
    </row>
    <row r="74" spans="1:16" x14ac:dyDescent="0.15">
      <c r="A74" s="68" t="s">
        <v>0</v>
      </c>
      <c r="B74" s="42" t="s">
        <v>23</v>
      </c>
      <c r="C74" s="43">
        <f t="shared" ref="C74:P74" si="35">ROUND(C73/C72,3)*100</f>
        <v>50</v>
      </c>
      <c r="D74" s="43">
        <f t="shared" si="35"/>
        <v>86.7</v>
      </c>
      <c r="E74" s="43">
        <f t="shared" si="35"/>
        <v>79.3</v>
      </c>
      <c r="F74" s="43" t="e">
        <f t="shared" si="35"/>
        <v>#DIV/0!</v>
      </c>
      <c r="G74" s="43" t="e">
        <f t="shared" si="35"/>
        <v>#DIV/0!</v>
      </c>
      <c r="H74" s="43">
        <f t="shared" si="35"/>
        <v>96.3</v>
      </c>
      <c r="I74" s="43" t="e">
        <f t="shared" si="35"/>
        <v>#DIV/0!</v>
      </c>
      <c r="J74" s="43">
        <f t="shared" si="35"/>
        <v>100</v>
      </c>
      <c r="K74" s="43" t="e">
        <f t="shared" si="35"/>
        <v>#DIV/0!</v>
      </c>
      <c r="L74" s="54">
        <f t="shared" si="35"/>
        <v>86.7</v>
      </c>
      <c r="M74" s="43">
        <f t="shared" si="35"/>
        <v>53.300000000000004</v>
      </c>
      <c r="N74" s="43">
        <f t="shared" si="35"/>
        <v>67.900000000000006</v>
      </c>
      <c r="O74" s="43">
        <f t="shared" si="35"/>
        <v>23.3</v>
      </c>
      <c r="P74" s="54">
        <f t="shared" si="35"/>
        <v>71</v>
      </c>
    </row>
    <row r="75" spans="1:16" x14ac:dyDescent="0.15">
      <c r="A75" s="67" t="s">
        <v>0</v>
      </c>
      <c r="B75" s="35" t="s">
        <v>20</v>
      </c>
      <c r="C75" s="39">
        <v>28</v>
      </c>
      <c r="D75" s="39">
        <v>28</v>
      </c>
      <c r="E75" s="39">
        <v>27</v>
      </c>
      <c r="F75" s="39">
        <v>0</v>
      </c>
      <c r="G75" s="39"/>
      <c r="H75" s="39">
        <v>28</v>
      </c>
      <c r="I75" s="39">
        <v>0</v>
      </c>
      <c r="J75" s="39">
        <v>26</v>
      </c>
      <c r="K75" s="39"/>
      <c r="L75" s="39">
        <v>28</v>
      </c>
      <c r="M75" s="39">
        <v>28</v>
      </c>
      <c r="N75" s="39">
        <v>28</v>
      </c>
      <c r="O75" s="39">
        <v>28</v>
      </c>
      <c r="P75" s="53">
        <f>SUM(C75:O75)</f>
        <v>249</v>
      </c>
    </row>
    <row r="76" spans="1:16" x14ac:dyDescent="0.15">
      <c r="A76" s="67" t="s">
        <v>31</v>
      </c>
      <c r="B76" s="35" t="s">
        <v>22</v>
      </c>
      <c r="C76" s="39">
        <v>14</v>
      </c>
      <c r="D76" s="39">
        <v>18</v>
      </c>
      <c r="E76" s="39">
        <v>17</v>
      </c>
      <c r="F76" s="39">
        <v>0</v>
      </c>
      <c r="G76" s="39"/>
      <c r="H76" s="39">
        <v>23</v>
      </c>
      <c r="I76" s="39">
        <v>0</v>
      </c>
      <c r="J76" s="39">
        <v>26</v>
      </c>
      <c r="K76" s="39"/>
      <c r="L76" s="39">
        <v>20</v>
      </c>
      <c r="M76" s="39">
        <v>17</v>
      </c>
      <c r="N76" s="39">
        <v>20</v>
      </c>
      <c r="O76" s="39">
        <v>6</v>
      </c>
      <c r="P76" s="51">
        <f>SUM(C76:O76)</f>
        <v>161</v>
      </c>
    </row>
    <row r="77" spans="1:16" x14ac:dyDescent="0.15">
      <c r="A77" s="68" t="s">
        <v>0</v>
      </c>
      <c r="B77" s="42" t="s">
        <v>23</v>
      </c>
      <c r="C77" s="43">
        <f t="shared" ref="C77:P77" si="36">ROUND(C76/C75,3)*100</f>
        <v>50</v>
      </c>
      <c r="D77" s="43">
        <f t="shared" si="36"/>
        <v>64.3</v>
      </c>
      <c r="E77" s="43">
        <f t="shared" si="36"/>
        <v>63</v>
      </c>
      <c r="F77" s="43" t="e">
        <f t="shared" si="36"/>
        <v>#DIV/0!</v>
      </c>
      <c r="G77" s="43" t="e">
        <f t="shared" si="36"/>
        <v>#DIV/0!</v>
      </c>
      <c r="H77" s="43">
        <f t="shared" si="36"/>
        <v>82.1</v>
      </c>
      <c r="I77" s="43" t="e">
        <f t="shared" si="36"/>
        <v>#DIV/0!</v>
      </c>
      <c r="J77" s="43">
        <f t="shared" si="36"/>
        <v>100</v>
      </c>
      <c r="K77" s="43" t="e">
        <f t="shared" si="36"/>
        <v>#DIV/0!</v>
      </c>
      <c r="L77" s="54">
        <f t="shared" si="36"/>
        <v>71.399999999999991</v>
      </c>
      <c r="M77" s="43">
        <f t="shared" si="36"/>
        <v>60.699999999999996</v>
      </c>
      <c r="N77" s="43">
        <f t="shared" si="36"/>
        <v>71.399999999999991</v>
      </c>
      <c r="O77" s="43">
        <f t="shared" si="36"/>
        <v>21.4</v>
      </c>
      <c r="P77" s="54">
        <f t="shared" si="36"/>
        <v>64.7</v>
      </c>
    </row>
    <row r="78" spans="1:16" x14ac:dyDescent="0.15">
      <c r="A78" s="67" t="s">
        <v>0</v>
      </c>
      <c r="B78" s="35" t="s">
        <v>20</v>
      </c>
      <c r="C78" s="39">
        <v>28</v>
      </c>
      <c r="D78" s="39">
        <v>28</v>
      </c>
      <c r="E78" s="39">
        <v>24</v>
      </c>
      <c r="F78" s="39">
        <v>0</v>
      </c>
      <c r="G78" s="39"/>
      <c r="H78" s="39">
        <v>28</v>
      </c>
      <c r="I78" s="39">
        <v>0</v>
      </c>
      <c r="J78" s="39">
        <v>27</v>
      </c>
      <c r="K78" s="39"/>
      <c r="L78" s="39">
        <v>28</v>
      </c>
      <c r="M78" s="39">
        <v>28</v>
      </c>
      <c r="N78" s="39">
        <v>28</v>
      </c>
      <c r="O78" s="39">
        <v>28</v>
      </c>
      <c r="P78" s="53">
        <f>SUM(C78:O78)</f>
        <v>247</v>
      </c>
    </row>
    <row r="79" spans="1:16" x14ac:dyDescent="0.15">
      <c r="A79" s="67" t="s">
        <v>32</v>
      </c>
      <c r="B79" s="35" t="s">
        <v>22</v>
      </c>
      <c r="C79" s="39">
        <v>10</v>
      </c>
      <c r="D79" s="39">
        <v>16</v>
      </c>
      <c r="E79" s="39">
        <v>5</v>
      </c>
      <c r="F79" s="39">
        <v>0</v>
      </c>
      <c r="G79" s="39"/>
      <c r="H79" s="39">
        <v>12</v>
      </c>
      <c r="I79" s="39">
        <v>0</v>
      </c>
      <c r="J79" s="39">
        <v>18</v>
      </c>
      <c r="K79" s="39"/>
      <c r="L79" s="39">
        <v>16</v>
      </c>
      <c r="M79" s="39">
        <v>20</v>
      </c>
      <c r="N79" s="39">
        <v>16</v>
      </c>
      <c r="O79" s="39">
        <v>4</v>
      </c>
      <c r="P79" s="51">
        <f>SUM(C79:O79)</f>
        <v>117</v>
      </c>
    </row>
    <row r="80" spans="1:16" x14ac:dyDescent="0.15">
      <c r="A80" s="68" t="s">
        <v>0</v>
      </c>
      <c r="B80" s="42" t="s">
        <v>23</v>
      </c>
      <c r="C80" s="43">
        <f t="shared" ref="C80:P80" si="37">ROUND(C79/C78,3)*100</f>
        <v>35.699999999999996</v>
      </c>
      <c r="D80" s="43">
        <f t="shared" si="37"/>
        <v>57.099999999999994</v>
      </c>
      <c r="E80" s="43">
        <f t="shared" si="37"/>
        <v>20.8</v>
      </c>
      <c r="F80" s="43" t="e">
        <f t="shared" si="37"/>
        <v>#DIV/0!</v>
      </c>
      <c r="G80" s="43" t="e">
        <f t="shared" si="37"/>
        <v>#DIV/0!</v>
      </c>
      <c r="H80" s="43">
        <f t="shared" si="37"/>
        <v>42.9</v>
      </c>
      <c r="I80" s="43" t="e">
        <f t="shared" si="37"/>
        <v>#DIV/0!</v>
      </c>
      <c r="J80" s="43">
        <f t="shared" si="37"/>
        <v>66.7</v>
      </c>
      <c r="K80" s="43" t="e">
        <f t="shared" si="37"/>
        <v>#DIV/0!</v>
      </c>
      <c r="L80" s="54">
        <f t="shared" si="37"/>
        <v>57.099999999999994</v>
      </c>
      <c r="M80" s="43">
        <f t="shared" si="37"/>
        <v>71.399999999999991</v>
      </c>
      <c r="N80" s="43">
        <f t="shared" si="37"/>
        <v>57.099999999999994</v>
      </c>
      <c r="O80" s="43">
        <f t="shared" si="37"/>
        <v>14.299999999999999</v>
      </c>
      <c r="P80" s="54">
        <f t="shared" si="37"/>
        <v>47.4</v>
      </c>
    </row>
    <row r="81" spans="1:16" x14ac:dyDescent="0.15">
      <c r="A81" s="102" t="s">
        <v>0</v>
      </c>
      <c r="B81" s="103" t="s">
        <v>20</v>
      </c>
      <c r="C81" s="39">
        <v>28</v>
      </c>
      <c r="D81" s="39">
        <v>28</v>
      </c>
      <c r="E81" s="39">
        <v>27</v>
      </c>
      <c r="F81" s="39">
        <v>0</v>
      </c>
      <c r="G81" s="39"/>
      <c r="H81" s="39">
        <v>28</v>
      </c>
      <c r="I81" s="39">
        <v>0</v>
      </c>
      <c r="J81" s="39">
        <v>26</v>
      </c>
      <c r="K81" s="39"/>
      <c r="L81" s="39">
        <v>28</v>
      </c>
      <c r="M81" s="39">
        <v>28</v>
      </c>
      <c r="N81" s="39">
        <v>28</v>
      </c>
      <c r="O81" s="39">
        <v>28</v>
      </c>
      <c r="P81" s="106">
        <f>SUM(C81:O81)</f>
        <v>249</v>
      </c>
    </row>
    <row r="82" spans="1:16" x14ac:dyDescent="0.15">
      <c r="A82" s="102" t="s">
        <v>33</v>
      </c>
      <c r="B82" s="103" t="s">
        <v>22</v>
      </c>
      <c r="C82" s="39">
        <v>9</v>
      </c>
      <c r="D82" s="39">
        <v>15</v>
      </c>
      <c r="E82" s="39">
        <v>6</v>
      </c>
      <c r="F82" s="39">
        <v>0</v>
      </c>
      <c r="G82" s="39"/>
      <c r="H82" s="39">
        <v>13</v>
      </c>
      <c r="I82" s="39">
        <v>0</v>
      </c>
      <c r="J82" s="39">
        <v>16</v>
      </c>
      <c r="K82" s="39"/>
      <c r="L82" s="39">
        <v>16</v>
      </c>
      <c r="M82" s="39">
        <v>20</v>
      </c>
      <c r="N82" s="39">
        <v>16</v>
      </c>
      <c r="O82" s="39">
        <v>4</v>
      </c>
      <c r="P82" s="107">
        <f>SUM(C82:O82)</f>
        <v>115</v>
      </c>
    </row>
    <row r="83" spans="1:16" x14ac:dyDescent="0.15">
      <c r="A83" s="104" t="s">
        <v>0</v>
      </c>
      <c r="B83" s="105" t="s">
        <v>23</v>
      </c>
      <c r="C83" s="60">
        <f t="shared" ref="C83:P83" si="38">ROUND(C82/C81,3)*100</f>
        <v>32.1</v>
      </c>
      <c r="D83" s="60">
        <f t="shared" si="38"/>
        <v>53.6</v>
      </c>
      <c r="E83" s="60">
        <f t="shared" si="38"/>
        <v>22.2</v>
      </c>
      <c r="F83" s="60" t="e">
        <f t="shared" si="38"/>
        <v>#DIV/0!</v>
      </c>
      <c r="G83" s="60" t="e">
        <f t="shared" si="38"/>
        <v>#DIV/0!</v>
      </c>
      <c r="H83" s="60">
        <f t="shared" si="38"/>
        <v>46.400000000000006</v>
      </c>
      <c r="I83" s="60" t="e">
        <f t="shared" si="38"/>
        <v>#DIV/0!</v>
      </c>
      <c r="J83" s="60">
        <f t="shared" si="38"/>
        <v>61.5</v>
      </c>
      <c r="K83" s="60" t="e">
        <f t="shared" si="38"/>
        <v>#DIV/0!</v>
      </c>
      <c r="L83" s="60">
        <f t="shared" si="38"/>
        <v>57.099999999999994</v>
      </c>
      <c r="M83" s="60">
        <f t="shared" si="38"/>
        <v>71.399999999999991</v>
      </c>
      <c r="N83" s="60">
        <f t="shared" si="38"/>
        <v>57.099999999999994</v>
      </c>
      <c r="O83" s="60">
        <f t="shared" si="38"/>
        <v>14.299999999999999</v>
      </c>
      <c r="P83" s="108">
        <f t="shared" si="38"/>
        <v>46.2</v>
      </c>
    </row>
    <row r="84" spans="1:16" x14ac:dyDescent="0.15">
      <c r="A84" s="102" t="s">
        <v>0</v>
      </c>
      <c r="B84" s="103" t="s">
        <v>20</v>
      </c>
      <c r="C84" s="39">
        <v>31</v>
      </c>
      <c r="D84" s="39">
        <v>31</v>
      </c>
      <c r="E84" s="39">
        <v>30</v>
      </c>
      <c r="F84" s="39">
        <v>0</v>
      </c>
      <c r="G84" s="39"/>
      <c r="H84" s="39">
        <v>31</v>
      </c>
      <c r="I84" s="39">
        <v>0</v>
      </c>
      <c r="J84" s="39">
        <v>29</v>
      </c>
      <c r="K84" s="39"/>
      <c r="L84" s="39">
        <v>30</v>
      </c>
      <c r="M84" s="39">
        <v>31</v>
      </c>
      <c r="N84" s="39">
        <v>31</v>
      </c>
      <c r="O84" s="39">
        <v>31</v>
      </c>
      <c r="P84" s="106">
        <f>SUM(C84:O84)</f>
        <v>275</v>
      </c>
    </row>
    <row r="85" spans="1:16" x14ac:dyDescent="0.15">
      <c r="A85" s="102" t="s">
        <v>34</v>
      </c>
      <c r="B85" s="103" t="s">
        <v>22</v>
      </c>
      <c r="C85" s="39">
        <v>7</v>
      </c>
      <c r="D85" s="39">
        <v>21</v>
      </c>
      <c r="E85" s="39">
        <v>7</v>
      </c>
      <c r="F85" s="39">
        <v>0</v>
      </c>
      <c r="G85" s="39"/>
      <c r="H85" s="39">
        <v>17</v>
      </c>
      <c r="I85" s="39">
        <v>0</v>
      </c>
      <c r="J85" s="39">
        <v>18</v>
      </c>
      <c r="K85" s="39"/>
      <c r="L85" s="39">
        <v>17</v>
      </c>
      <c r="M85" s="39">
        <v>26</v>
      </c>
      <c r="N85" s="39">
        <v>12</v>
      </c>
      <c r="O85" s="39">
        <v>4</v>
      </c>
      <c r="P85" s="107">
        <f>SUM(C85:O85)</f>
        <v>129</v>
      </c>
    </row>
    <row r="86" spans="1:16" x14ac:dyDescent="0.15">
      <c r="A86" s="104" t="s">
        <v>0</v>
      </c>
      <c r="B86" s="105" t="s">
        <v>23</v>
      </c>
      <c r="C86" s="60">
        <f t="shared" ref="C86:P86" si="39">ROUND(C85/C84,3)*100</f>
        <v>22.6</v>
      </c>
      <c r="D86" s="60">
        <f t="shared" si="39"/>
        <v>67.7</v>
      </c>
      <c r="E86" s="60">
        <f t="shared" si="39"/>
        <v>23.3</v>
      </c>
      <c r="F86" s="60" t="e">
        <f t="shared" si="39"/>
        <v>#DIV/0!</v>
      </c>
      <c r="G86" s="60" t="e">
        <f t="shared" si="39"/>
        <v>#DIV/0!</v>
      </c>
      <c r="H86" s="60">
        <f t="shared" si="39"/>
        <v>54.800000000000004</v>
      </c>
      <c r="I86" s="60" t="e">
        <f t="shared" si="39"/>
        <v>#DIV/0!</v>
      </c>
      <c r="J86" s="60">
        <f t="shared" si="39"/>
        <v>62.1</v>
      </c>
      <c r="K86" s="60" t="e">
        <f t="shared" si="39"/>
        <v>#DIV/0!</v>
      </c>
      <c r="L86" s="60">
        <f t="shared" si="39"/>
        <v>56.699999999999996</v>
      </c>
      <c r="M86" s="60">
        <f t="shared" si="39"/>
        <v>83.899999999999991</v>
      </c>
      <c r="N86" s="60">
        <f t="shared" si="39"/>
        <v>38.700000000000003</v>
      </c>
      <c r="O86" s="60">
        <f t="shared" si="39"/>
        <v>12.9</v>
      </c>
      <c r="P86" s="108">
        <f t="shared" si="39"/>
        <v>46.9</v>
      </c>
    </row>
    <row r="87" spans="1:16" x14ac:dyDescent="0.15">
      <c r="A87" s="67" t="s">
        <v>0</v>
      </c>
      <c r="B87" s="35" t="s">
        <v>20</v>
      </c>
      <c r="C87" s="100">
        <f>C51+C54+C57+C60+C63+C66+C69+C72+C75+C78+C81+C84</f>
        <v>351</v>
      </c>
      <c r="D87" s="100">
        <f t="shared" ref="D87:O88" si="40">D51+D54+D57+D60+D63+D66+D69+D72+D75+D78+D81+D84</f>
        <v>353</v>
      </c>
      <c r="E87" s="100">
        <f t="shared" si="40"/>
        <v>333</v>
      </c>
      <c r="F87" s="100">
        <f t="shared" si="40"/>
        <v>0</v>
      </c>
      <c r="G87" s="100">
        <f t="shared" si="40"/>
        <v>0</v>
      </c>
      <c r="H87" s="100">
        <f t="shared" si="40"/>
        <v>349</v>
      </c>
      <c r="I87" s="100">
        <f t="shared" si="40"/>
        <v>112</v>
      </c>
      <c r="J87" s="100">
        <f t="shared" si="40"/>
        <v>330</v>
      </c>
      <c r="K87" s="100">
        <f t="shared" si="40"/>
        <v>0</v>
      </c>
      <c r="L87" s="100">
        <f t="shared" si="40"/>
        <v>349</v>
      </c>
      <c r="M87" s="100">
        <f t="shared" si="40"/>
        <v>348</v>
      </c>
      <c r="N87" s="100">
        <f t="shared" si="40"/>
        <v>249</v>
      </c>
      <c r="O87" s="100">
        <f t="shared" si="40"/>
        <v>347</v>
      </c>
      <c r="P87" s="53">
        <f>P51+P54+P57+P60+P63+P66+P69+P72+P75+P78+P81+P84</f>
        <v>3121</v>
      </c>
    </row>
    <row r="88" spans="1:16" x14ac:dyDescent="0.15">
      <c r="A88" s="67" t="s">
        <v>19</v>
      </c>
      <c r="B88" s="35" t="s">
        <v>22</v>
      </c>
      <c r="C88" s="40">
        <f>C52+C55+C58+C61+C64+C67+C70+C73+C76+C79+C82+C85</f>
        <v>152</v>
      </c>
      <c r="D88" s="40">
        <f t="shared" si="40"/>
        <v>253</v>
      </c>
      <c r="E88" s="40">
        <f t="shared" si="40"/>
        <v>197</v>
      </c>
      <c r="F88" s="40">
        <f t="shared" si="40"/>
        <v>0</v>
      </c>
      <c r="G88" s="40">
        <f t="shared" si="40"/>
        <v>0</v>
      </c>
      <c r="H88" s="40">
        <f t="shared" si="40"/>
        <v>256</v>
      </c>
      <c r="I88" s="40">
        <f t="shared" si="40"/>
        <v>63</v>
      </c>
      <c r="J88" s="40">
        <f t="shared" si="40"/>
        <v>277</v>
      </c>
      <c r="K88" s="40">
        <f t="shared" si="40"/>
        <v>0</v>
      </c>
      <c r="L88" s="40">
        <f t="shared" si="40"/>
        <v>234</v>
      </c>
      <c r="M88" s="40">
        <f t="shared" si="40"/>
        <v>251</v>
      </c>
      <c r="N88" s="40">
        <f t="shared" si="40"/>
        <v>133</v>
      </c>
      <c r="O88" s="40">
        <f t="shared" si="40"/>
        <v>98</v>
      </c>
      <c r="P88" s="51">
        <f>P52+P55+P58+P61+P64+P67+P70+P73+P76+P79+P82+P85</f>
        <v>1914</v>
      </c>
    </row>
    <row r="89" spans="1:16" x14ac:dyDescent="0.15">
      <c r="A89" s="68" t="s">
        <v>0</v>
      </c>
      <c r="B89" s="57" t="s">
        <v>23</v>
      </c>
      <c r="C89" s="60">
        <f>ROUND(C88/C87,3)*100</f>
        <v>43.3</v>
      </c>
      <c r="D89" s="60">
        <f t="shared" ref="D89:O89" si="41">ROUND(D88/D87,3)*100</f>
        <v>71.7</v>
      </c>
      <c r="E89" s="60">
        <f t="shared" si="41"/>
        <v>59.199999999999996</v>
      </c>
      <c r="F89" s="60" t="e">
        <f t="shared" si="41"/>
        <v>#DIV/0!</v>
      </c>
      <c r="G89" s="60" t="e">
        <f t="shared" si="41"/>
        <v>#DIV/0!</v>
      </c>
      <c r="H89" s="60">
        <f t="shared" si="41"/>
        <v>73.400000000000006</v>
      </c>
      <c r="I89" s="60">
        <f t="shared" si="41"/>
        <v>56.3</v>
      </c>
      <c r="J89" s="60">
        <f t="shared" si="41"/>
        <v>83.899999999999991</v>
      </c>
      <c r="K89" s="60" t="e">
        <f t="shared" si="41"/>
        <v>#DIV/0!</v>
      </c>
      <c r="L89" s="60">
        <f t="shared" si="41"/>
        <v>67</v>
      </c>
      <c r="M89" s="60">
        <f t="shared" si="41"/>
        <v>72.099999999999994</v>
      </c>
      <c r="N89" s="60">
        <f t="shared" si="41"/>
        <v>53.400000000000006</v>
      </c>
      <c r="O89" s="60">
        <f t="shared" si="41"/>
        <v>28.199999999999996</v>
      </c>
      <c r="P89" s="108">
        <f>ROUND(P88/P87,3)*100</f>
        <v>61.3</v>
      </c>
    </row>
    <row r="90" spans="1:16" x14ac:dyDescent="0.15"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</row>
    <row r="91" spans="1:16" x14ac:dyDescent="0.15">
      <c r="A91" s="23" t="s">
        <v>67</v>
      </c>
    </row>
  </sheetData>
  <mergeCells count="4">
    <mergeCell ref="C2:H2"/>
    <mergeCell ref="R2:U2"/>
    <mergeCell ref="C47:H47"/>
    <mergeCell ref="S48:T48"/>
  </mergeCells>
  <phoneticPr fontId="2"/>
  <pageMargins left="0.59055118110236227" right="0" top="0.59055118110236227" bottom="0.59055118110236227" header="0.31496062992125984" footer="0.31496062992125984"/>
  <pageSetup paperSize="9" scale="5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1"/>
  <sheetViews>
    <sheetView view="pageBreakPreview" topLeftCell="C1" zoomScaleNormal="100" workbookViewId="0">
      <selection activeCell="T62" sqref="T62"/>
    </sheetView>
  </sheetViews>
  <sheetFormatPr defaultRowHeight="13.5" x14ac:dyDescent="0.15"/>
  <cols>
    <col min="1" max="1" width="6.625" style="23" customWidth="1"/>
    <col min="2" max="2" width="8.625" style="23" customWidth="1"/>
    <col min="3" max="9" width="6.625" style="23" customWidth="1"/>
    <col min="10" max="10" width="7.75" style="23" bestFit="1" customWidth="1"/>
    <col min="11" max="16" width="6.625" style="23" customWidth="1"/>
    <col min="17" max="17" width="9" style="23"/>
    <col min="18" max="18" width="6.625" style="23" customWidth="1"/>
    <col min="19" max="19" width="8.625" style="23" customWidth="1"/>
    <col min="20" max="25" width="6.625" style="23" customWidth="1"/>
    <col min="26" max="256" width="9" style="23"/>
    <col min="257" max="257" width="6.625" style="23" customWidth="1"/>
    <col min="258" max="258" width="8.625" style="23" customWidth="1"/>
    <col min="259" max="265" width="6.625" style="23" customWidth="1"/>
    <col min="266" max="266" width="7.75" style="23" bestFit="1" customWidth="1"/>
    <col min="267" max="272" width="6.625" style="23" customWidth="1"/>
    <col min="273" max="273" width="9" style="23"/>
    <col min="274" max="274" width="6.625" style="23" customWidth="1"/>
    <col min="275" max="275" width="8.625" style="23" customWidth="1"/>
    <col min="276" max="281" width="6.625" style="23" customWidth="1"/>
    <col min="282" max="512" width="9" style="23"/>
    <col min="513" max="513" width="6.625" style="23" customWidth="1"/>
    <col min="514" max="514" width="8.625" style="23" customWidth="1"/>
    <col min="515" max="521" width="6.625" style="23" customWidth="1"/>
    <col min="522" max="522" width="7.75" style="23" bestFit="1" customWidth="1"/>
    <col min="523" max="528" width="6.625" style="23" customWidth="1"/>
    <col min="529" max="529" width="9" style="23"/>
    <col min="530" max="530" width="6.625" style="23" customWidth="1"/>
    <col min="531" max="531" width="8.625" style="23" customWidth="1"/>
    <col min="532" max="537" width="6.625" style="23" customWidth="1"/>
    <col min="538" max="768" width="9" style="23"/>
    <col min="769" max="769" width="6.625" style="23" customWidth="1"/>
    <col min="770" max="770" width="8.625" style="23" customWidth="1"/>
    <col min="771" max="777" width="6.625" style="23" customWidth="1"/>
    <col min="778" max="778" width="7.75" style="23" bestFit="1" customWidth="1"/>
    <col min="779" max="784" width="6.625" style="23" customWidth="1"/>
    <col min="785" max="785" width="9" style="23"/>
    <col min="786" max="786" width="6.625" style="23" customWidth="1"/>
    <col min="787" max="787" width="8.625" style="23" customWidth="1"/>
    <col min="788" max="793" width="6.625" style="23" customWidth="1"/>
    <col min="794" max="1024" width="9" style="23"/>
    <col min="1025" max="1025" width="6.625" style="23" customWidth="1"/>
    <col min="1026" max="1026" width="8.625" style="23" customWidth="1"/>
    <col min="1027" max="1033" width="6.625" style="23" customWidth="1"/>
    <col min="1034" max="1034" width="7.75" style="23" bestFit="1" customWidth="1"/>
    <col min="1035" max="1040" width="6.625" style="23" customWidth="1"/>
    <col min="1041" max="1041" width="9" style="23"/>
    <col min="1042" max="1042" width="6.625" style="23" customWidth="1"/>
    <col min="1043" max="1043" width="8.625" style="23" customWidth="1"/>
    <col min="1044" max="1049" width="6.625" style="23" customWidth="1"/>
    <col min="1050" max="1280" width="9" style="23"/>
    <col min="1281" max="1281" width="6.625" style="23" customWidth="1"/>
    <col min="1282" max="1282" width="8.625" style="23" customWidth="1"/>
    <col min="1283" max="1289" width="6.625" style="23" customWidth="1"/>
    <col min="1290" max="1290" width="7.75" style="23" bestFit="1" customWidth="1"/>
    <col min="1291" max="1296" width="6.625" style="23" customWidth="1"/>
    <col min="1297" max="1297" width="9" style="23"/>
    <col min="1298" max="1298" width="6.625" style="23" customWidth="1"/>
    <col min="1299" max="1299" width="8.625" style="23" customWidth="1"/>
    <col min="1300" max="1305" width="6.625" style="23" customWidth="1"/>
    <col min="1306" max="1536" width="9" style="23"/>
    <col min="1537" max="1537" width="6.625" style="23" customWidth="1"/>
    <col min="1538" max="1538" width="8.625" style="23" customWidth="1"/>
    <col min="1539" max="1545" width="6.625" style="23" customWidth="1"/>
    <col min="1546" max="1546" width="7.75" style="23" bestFit="1" customWidth="1"/>
    <col min="1547" max="1552" width="6.625" style="23" customWidth="1"/>
    <col min="1553" max="1553" width="9" style="23"/>
    <col min="1554" max="1554" width="6.625" style="23" customWidth="1"/>
    <col min="1555" max="1555" width="8.625" style="23" customWidth="1"/>
    <col min="1556" max="1561" width="6.625" style="23" customWidth="1"/>
    <col min="1562" max="1792" width="9" style="23"/>
    <col min="1793" max="1793" width="6.625" style="23" customWidth="1"/>
    <col min="1794" max="1794" width="8.625" style="23" customWidth="1"/>
    <col min="1795" max="1801" width="6.625" style="23" customWidth="1"/>
    <col min="1802" max="1802" width="7.75" style="23" bestFit="1" customWidth="1"/>
    <col min="1803" max="1808" width="6.625" style="23" customWidth="1"/>
    <col min="1809" max="1809" width="9" style="23"/>
    <col min="1810" max="1810" width="6.625" style="23" customWidth="1"/>
    <col min="1811" max="1811" width="8.625" style="23" customWidth="1"/>
    <col min="1812" max="1817" width="6.625" style="23" customWidth="1"/>
    <col min="1818" max="2048" width="9" style="23"/>
    <col min="2049" max="2049" width="6.625" style="23" customWidth="1"/>
    <col min="2050" max="2050" width="8.625" style="23" customWidth="1"/>
    <col min="2051" max="2057" width="6.625" style="23" customWidth="1"/>
    <col min="2058" max="2058" width="7.75" style="23" bestFit="1" customWidth="1"/>
    <col min="2059" max="2064" width="6.625" style="23" customWidth="1"/>
    <col min="2065" max="2065" width="9" style="23"/>
    <col min="2066" max="2066" width="6.625" style="23" customWidth="1"/>
    <col min="2067" max="2067" width="8.625" style="23" customWidth="1"/>
    <col min="2068" max="2073" width="6.625" style="23" customWidth="1"/>
    <col min="2074" max="2304" width="9" style="23"/>
    <col min="2305" max="2305" width="6.625" style="23" customWidth="1"/>
    <col min="2306" max="2306" width="8.625" style="23" customWidth="1"/>
    <col min="2307" max="2313" width="6.625" style="23" customWidth="1"/>
    <col min="2314" max="2314" width="7.75" style="23" bestFit="1" customWidth="1"/>
    <col min="2315" max="2320" width="6.625" style="23" customWidth="1"/>
    <col min="2321" max="2321" width="9" style="23"/>
    <col min="2322" max="2322" width="6.625" style="23" customWidth="1"/>
    <col min="2323" max="2323" width="8.625" style="23" customWidth="1"/>
    <col min="2324" max="2329" width="6.625" style="23" customWidth="1"/>
    <col min="2330" max="2560" width="9" style="23"/>
    <col min="2561" max="2561" width="6.625" style="23" customWidth="1"/>
    <col min="2562" max="2562" width="8.625" style="23" customWidth="1"/>
    <col min="2563" max="2569" width="6.625" style="23" customWidth="1"/>
    <col min="2570" max="2570" width="7.75" style="23" bestFit="1" customWidth="1"/>
    <col min="2571" max="2576" width="6.625" style="23" customWidth="1"/>
    <col min="2577" max="2577" width="9" style="23"/>
    <col min="2578" max="2578" width="6.625" style="23" customWidth="1"/>
    <col min="2579" max="2579" width="8.625" style="23" customWidth="1"/>
    <col min="2580" max="2585" width="6.625" style="23" customWidth="1"/>
    <col min="2586" max="2816" width="9" style="23"/>
    <col min="2817" max="2817" width="6.625" style="23" customWidth="1"/>
    <col min="2818" max="2818" width="8.625" style="23" customWidth="1"/>
    <col min="2819" max="2825" width="6.625" style="23" customWidth="1"/>
    <col min="2826" max="2826" width="7.75" style="23" bestFit="1" customWidth="1"/>
    <col min="2827" max="2832" width="6.625" style="23" customWidth="1"/>
    <col min="2833" max="2833" width="9" style="23"/>
    <col min="2834" max="2834" width="6.625" style="23" customWidth="1"/>
    <col min="2835" max="2835" width="8.625" style="23" customWidth="1"/>
    <col min="2836" max="2841" width="6.625" style="23" customWidth="1"/>
    <col min="2842" max="3072" width="9" style="23"/>
    <col min="3073" max="3073" width="6.625" style="23" customWidth="1"/>
    <col min="3074" max="3074" width="8.625" style="23" customWidth="1"/>
    <col min="3075" max="3081" width="6.625" style="23" customWidth="1"/>
    <col min="3082" max="3082" width="7.75" style="23" bestFit="1" customWidth="1"/>
    <col min="3083" max="3088" width="6.625" style="23" customWidth="1"/>
    <col min="3089" max="3089" width="9" style="23"/>
    <col min="3090" max="3090" width="6.625" style="23" customWidth="1"/>
    <col min="3091" max="3091" width="8.625" style="23" customWidth="1"/>
    <col min="3092" max="3097" width="6.625" style="23" customWidth="1"/>
    <col min="3098" max="3328" width="9" style="23"/>
    <col min="3329" max="3329" width="6.625" style="23" customWidth="1"/>
    <col min="3330" max="3330" width="8.625" style="23" customWidth="1"/>
    <col min="3331" max="3337" width="6.625" style="23" customWidth="1"/>
    <col min="3338" max="3338" width="7.75" style="23" bestFit="1" customWidth="1"/>
    <col min="3339" max="3344" width="6.625" style="23" customWidth="1"/>
    <col min="3345" max="3345" width="9" style="23"/>
    <col min="3346" max="3346" width="6.625" style="23" customWidth="1"/>
    <col min="3347" max="3347" width="8.625" style="23" customWidth="1"/>
    <col min="3348" max="3353" width="6.625" style="23" customWidth="1"/>
    <col min="3354" max="3584" width="9" style="23"/>
    <col min="3585" max="3585" width="6.625" style="23" customWidth="1"/>
    <col min="3586" max="3586" width="8.625" style="23" customWidth="1"/>
    <col min="3587" max="3593" width="6.625" style="23" customWidth="1"/>
    <col min="3594" max="3594" width="7.75" style="23" bestFit="1" customWidth="1"/>
    <col min="3595" max="3600" width="6.625" style="23" customWidth="1"/>
    <col min="3601" max="3601" width="9" style="23"/>
    <col min="3602" max="3602" width="6.625" style="23" customWidth="1"/>
    <col min="3603" max="3603" width="8.625" style="23" customWidth="1"/>
    <col min="3604" max="3609" width="6.625" style="23" customWidth="1"/>
    <col min="3610" max="3840" width="9" style="23"/>
    <col min="3841" max="3841" width="6.625" style="23" customWidth="1"/>
    <col min="3842" max="3842" width="8.625" style="23" customWidth="1"/>
    <col min="3843" max="3849" width="6.625" style="23" customWidth="1"/>
    <col min="3850" max="3850" width="7.75" style="23" bestFit="1" customWidth="1"/>
    <col min="3851" max="3856" width="6.625" style="23" customWidth="1"/>
    <col min="3857" max="3857" width="9" style="23"/>
    <col min="3858" max="3858" width="6.625" style="23" customWidth="1"/>
    <col min="3859" max="3859" width="8.625" style="23" customWidth="1"/>
    <col min="3860" max="3865" width="6.625" style="23" customWidth="1"/>
    <col min="3866" max="4096" width="9" style="23"/>
    <col min="4097" max="4097" width="6.625" style="23" customWidth="1"/>
    <col min="4098" max="4098" width="8.625" style="23" customWidth="1"/>
    <col min="4099" max="4105" width="6.625" style="23" customWidth="1"/>
    <col min="4106" max="4106" width="7.75" style="23" bestFit="1" customWidth="1"/>
    <col min="4107" max="4112" width="6.625" style="23" customWidth="1"/>
    <col min="4113" max="4113" width="9" style="23"/>
    <col min="4114" max="4114" width="6.625" style="23" customWidth="1"/>
    <col min="4115" max="4115" width="8.625" style="23" customWidth="1"/>
    <col min="4116" max="4121" width="6.625" style="23" customWidth="1"/>
    <col min="4122" max="4352" width="9" style="23"/>
    <col min="4353" max="4353" width="6.625" style="23" customWidth="1"/>
    <col min="4354" max="4354" width="8.625" style="23" customWidth="1"/>
    <col min="4355" max="4361" width="6.625" style="23" customWidth="1"/>
    <col min="4362" max="4362" width="7.75" style="23" bestFit="1" customWidth="1"/>
    <col min="4363" max="4368" width="6.625" style="23" customWidth="1"/>
    <col min="4369" max="4369" width="9" style="23"/>
    <col min="4370" max="4370" width="6.625" style="23" customWidth="1"/>
    <col min="4371" max="4371" width="8.625" style="23" customWidth="1"/>
    <col min="4372" max="4377" width="6.625" style="23" customWidth="1"/>
    <col min="4378" max="4608" width="9" style="23"/>
    <col min="4609" max="4609" width="6.625" style="23" customWidth="1"/>
    <col min="4610" max="4610" width="8.625" style="23" customWidth="1"/>
    <col min="4611" max="4617" width="6.625" style="23" customWidth="1"/>
    <col min="4618" max="4618" width="7.75" style="23" bestFit="1" customWidth="1"/>
    <col min="4619" max="4624" width="6.625" style="23" customWidth="1"/>
    <col min="4625" max="4625" width="9" style="23"/>
    <col min="4626" max="4626" width="6.625" style="23" customWidth="1"/>
    <col min="4627" max="4627" width="8.625" style="23" customWidth="1"/>
    <col min="4628" max="4633" width="6.625" style="23" customWidth="1"/>
    <col min="4634" max="4864" width="9" style="23"/>
    <col min="4865" max="4865" width="6.625" style="23" customWidth="1"/>
    <col min="4866" max="4866" width="8.625" style="23" customWidth="1"/>
    <col min="4867" max="4873" width="6.625" style="23" customWidth="1"/>
    <col min="4874" max="4874" width="7.75" style="23" bestFit="1" customWidth="1"/>
    <col min="4875" max="4880" width="6.625" style="23" customWidth="1"/>
    <col min="4881" max="4881" width="9" style="23"/>
    <col min="4882" max="4882" width="6.625" style="23" customWidth="1"/>
    <col min="4883" max="4883" width="8.625" style="23" customWidth="1"/>
    <col min="4884" max="4889" width="6.625" style="23" customWidth="1"/>
    <col min="4890" max="5120" width="9" style="23"/>
    <col min="5121" max="5121" width="6.625" style="23" customWidth="1"/>
    <col min="5122" max="5122" width="8.625" style="23" customWidth="1"/>
    <col min="5123" max="5129" width="6.625" style="23" customWidth="1"/>
    <col min="5130" max="5130" width="7.75" style="23" bestFit="1" customWidth="1"/>
    <col min="5131" max="5136" width="6.625" style="23" customWidth="1"/>
    <col min="5137" max="5137" width="9" style="23"/>
    <col min="5138" max="5138" width="6.625" style="23" customWidth="1"/>
    <col min="5139" max="5139" width="8.625" style="23" customWidth="1"/>
    <col min="5140" max="5145" width="6.625" style="23" customWidth="1"/>
    <col min="5146" max="5376" width="9" style="23"/>
    <col min="5377" max="5377" width="6.625" style="23" customWidth="1"/>
    <col min="5378" max="5378" width="8.625" style="23" customWidth="1"/>
    <col min="5379" max="5385" width="6.625" style="23" customWidth="1"/>
    <col min="5386" max="5386" width="7.75" style="23" bestFit="1" customWidth="1"/>
    <col min="5387" max="5392" width="6.625" style="23" customWidth="1"/>
    <col min="5393" max="5393" width="9" style="23"/>
    <col min="5394" max="5394" width="6.625" style="23" customWidth="1"/>
    <col min="5395" max="5395" width="8.625" style="23" customWidth="1"/>
    <col min="5396" max="5401" width="6.625" style="23" customWidth="1"/>
    <col min="5402" max="5632" width="9" style="23"/>
    <col min="5633" max="5633" width="6.625" style="23" customWidth="1"/>
    <col min="5634" max="5634" width="8.625" style="23" customWidth="1"/>
    <col min="5635" max="5641" width="6.625" style="23" customWidth="1"/>
    <col min="5642" max="5642" width="7.75" style="23" bestFit="1" customWidth="1"/>
    <col min="5643" max="5648" width="6.625" style="23" customWidth="1"/>
    <col min="5649" max="5649" width="9" style="23"/>
    <col min="5650" max="5650" width="6.625" style="23" customWidth="1"/>
    <col min="5651" max="5651" width="8.625" style="23" customWidth="1"/>
    <col min="5652" max="5657" width="6.625" style="23" customWidth="1"/>
    <col min="5658" max="5888" width="9" style="23"/>
    <col min="5889" max="5889" width="6.625" style="23" customWidth="1"/>
    <col min="5890" max="5890" width="8.625" style="23" customWidth="1"/>
    <col min="5891" max="5897" width="6.625" style="23" customWidth="1"/>
    <col min="5898" max="5898" width="7.75" style="23" bestFit="1" customWidth="1"/>
    <col min="5899" max="5904" width="6.625" style="23" customWidth="1"/>
    <col min="5905" max="5905" width="9" style="23"/>
    <col min="5906" max="5906" width="6.625" style="23" customWidth="1"/>
    <col min="5907" max="5907" width="8.625" style="23" customWidth="1"/>
    <col min="5908" max="5913" width="6.625" style="23" customWidth="1"/>
    <col min="5914" max="6144" width="9" style="23"/>
    <col min="6145" max="6145" width="6.625" style="23" customWidth="1"/>
    <col min="6146" max="6146" width="8.625" style="23" customWidth="1"/>
    <col min="6147" max="6153" width="6.625" style="23" customWidth="1"/>
    <col min="6154" max="6154" width="7.75" style="23" bestFit="1" customWidth="1"/>
    <col min="6155" max="6160" width="6.625" style="23" customWidth="1"/>
    <col min="6161" max="6161" width="9" style="23"/>
    <col min="6162" max="6162" width="6.625" style="23" customWidth="1"/>
    <col min="6163" max="6163" width="8.625" style="23" customWidth="1"/>
    <col min="6164" max="6169" width="6.625" style="23" customWidth="1"/>
    <col min="6170" max="6400" width="9" style="23"/>
    <col min="6401" max="6401" width="6.625" style="23" customWidth="1"/>
    <col min="6402" max="6402" width="8.625" style="23" customWidth="1"/>
    <col min="6403" max="6409" width="6.625" style="23" customWidth="1"/>
    <col min="6410" max="6410" width="7.75" style="23" bestFit="1" customWidth="1"/>
    <col min="6411" max="6416" width="6.625" style="23" customWidth="1"/>
    <col min="6417" max="6417" width="9" style="23"/>
    <col min="6418" max="6418" width="6.625" style="23" customWidth="1"/>
    <col min="6419" max="6419" width="8.625" style="23" customWidth="1"/>
    <col min="6420" max="6425" width="6.625" style="23" customWidth="1"/>
    <col min="6426" max="6656" width="9" style="23"/>
    <col min="6657" max="6657" width="6.625" style="23" customWidth="1"/>
    <col min="6658" max="6658" width="8.625" style="23" customWidth="1"/>
    <col min="6659" max="6665" width="6.625" style="23" customWidth="1"/>
    <col min="6666" max="6666" width="7.75" style="23" bestFit="1" customWidth="1"/>
    <col min="6667" max="6672" width="6.625" style="23" customWidth="1"/>
    <col min="6673" max="6673" width="9" style="23"/>
    <col min="6674" max="6674" width="6.625" style="23" customWidth="1"/>
    <col min="6675" max="6675" width="8.625" style="23" customWidth="1"/>
    <col min="6676" max="6681" width="6.625" style="23" customWidth="1"/>
    <col min="6682" max="6912" width="9" style="23"/>
    <col min="6913" max="6913" width="6.625" style="23" customWidth="1"/>
    <col min="6914" max="6914" width="8.625" style="23" customWidth="1"/>
    <col min="6915" max="6921" width="6.625" style="23" customWidth="1"/>
    <col min="6922" max="6922" width="7.75" style="23" bestFit="1" customWidth="1"/>
    <col min="6923" max="6928" width="6.625" style="23" customWidth="1"/>
    <col min="6929" max="6929" width="9" style="23"/>
    <col min="6930" max="6930" width="6.625" style="23" customWidth="1"/>
    <col min="6931" max="6931" width="8.625" style="23" customWidth="1"/>
    <col min="6932" max="6937" width="6.625" style="23" customWidth="1"/>
    <col min="6938" max="7168" width="9" style="23"/>
    <col min="7169" max="7169" width="6.625" style="23" customWidth="1"/>
    <col min="7170" max="7170" width="8.625" style="23" customWidth="1"/>
    <col min="7171" max="7177" width="6.625" style="23" customWidth="1"/>
    <col min="7178" max="7178" width="7.75" style="23" bestFit="1" customWidth="1"/>
    <col min="7179" max="7184" width="6.625" style="23" customWidth="1"/>
    <col min="7185" max="7185" width="9" style="23"/>
    <col min="7186" max="7186" width="6.625" style="23" customWidth="1"/>
    <col min="7187" max="7187" width="8.625" style="23" customWidth="1"/>
    <col min="7188" max="7193" width="6.625" style="23" customWidth="1"/>
    <col min="7194" max="7424" width="9" style="23"/>
    <col min="7425" max="7425" width="6.625" style="23" customWidth="1"/>
    <col min="7426" max="7426" width="8.625" style="23" customWidth="1"/>
    <col min="7427" max="7433" width="6.625" style="23" customWidth="1"/>
    <col min="7434" max="7434" width="7.75" style="23" bestFit="1" customWidth="1"/>
    <col min="7435" max="7440" width="6.625" style="23" customWidth="1"/>
    <col min="7441" max="7441" width="9" style="23"/>
    <col min="7442" max="7442" width="6.625" style="23" customWidth="1"/>
    <col min="7443" max="7443" width="8.625" style="23" customWidth="1"/>
    <col min="7444" max="7449" width="6.625" style="23" customWidth="1"/>
    <col min="7450" max="7680" width="9" style="23"/>
    <col min="7681" max="7681" width="6.625" style="23" customWidth="1"/>
    <col min="7682" max="7682" width="8.625" style="23" customWidth="1"/>
    <col min="7683" max="7689" width="6.625" style="23" customWidth="1"/>
    <col min="7690" max="7690" width="7.75" style="23" bestFit="1" customWidth="1"/>
    <col min="7691" max="7696" width="6.625" style="23" customWidth="1"/>
    <col min="7697" max="7697" width="9" style="23"/>
    <col min="7698" max="7698" width="6.625" style="23" customWidth="1"/>
    <col min="7699" max="7699" width="8.625" style="23" customWidth="1"/>
    <col min="7700" max="7705" width="6.625" style="23" customWidth="1"/>
    <col min="7706" max="7936" width="9" style="23"/>
    <col min="7937" max="7937" width="6.625" style="23" customWidth="1"/>
    <col min="7938" max="7938" width="8.625" style="23" customWidth="1"/>
    <col min="7939" max="7945" width="6.625" style="23" customWidth="1"/>
    <col min="7946" max="7946" width="7.75" style="23" bestFit="1" customWidth="1"/>
    <col min="7947" max="7952" width="6.625" style="23" customWidth="1"/>
    <col min="7953" max="7953" width="9" style="23"/>
    <col min="7954" max="7954" width="6.625" style="23" customWidth="1"/>
    <col min="7955" max="7955" width="8.625" style="23" customWidth="1"/>
    <col min="7956" max="7961" width="6.625" style="23" customWidth="1"/>
    <col min="7962" max="8192" width="9" style="23"/>
    <col min="8193" max="8193" width="6.625" style="23" customWidth="1"/>
    <col min="8194" max="8194" width="8.625" style="23" customWidth="1"/>
    <col min="8195" max="8201" width="6.625" style="23" customWidth="1"/>
    <col min="8202" max="8202" width="7.75" style="23" bestFit="1" customWidth="1"/>
    <col min="8203" max="8208" width="6.625" style="23" customWidth="1"/>
    <col min="8209" max="8209" width="9" style="23"/>
    <col min="8210" max="8210" width="6.625" style="23" customWidth="1"/>
    <col min="8211" max="8211" width="8.625" style="23" customWidth="1"/>
    <col min="8212" max="8217" width="6.625" style="23" customWidth="1"/>
    <col min="8218" max="8448" width="9" style="23"/>
    <col min="8449" max="8449" width="6.625" style="23" customWidth="1"/>
    <col min="8450" max="8450" width="8.625" style="23" customWidth="1"/>
    <col min="8451" max="8457" width="6.625" style="23" customWidth="1"/>
    <col min="8458" max="8458" width="7.75" style="23" bestFit="1" customWidth="1"/>
    <col min="8459" max="8464" width="6.625" style="23" customWidth="1"/>
    <col min="8465" max="8465" width="9" style="23"/>
    <col min="8466" max="8466" width="6.625" style="23" customWidth="1"/>
    <col min="8467" max="8467" width="8.625" style="23" customWidth="1"/>
    <col min="8468" max="8473" width="6.625" style="23" customWidth="1"/>
    <col min="8474" max="8704" width="9" style="23"/>
    <col min="8705" max="8705" width="6.625" style="23" customWidth="1"/>
    <col min="8706" max="8706" width="8.625" style="23" customWidth="1"/>
    <col min="8707" max="8713" width="6.625" style="23" customWidth="1"/>
    <col min="8714" max="8714" width="7.75" style="23" bestFit="1" customWidth="1"/>
    <col min="8715" max="8720" width="6.625" style="23" customWidth="1"/>
    <col min="8721" max="8721" width="9" style="23"/>
    <col min="8722" max="8722" width="6.625" style="23" customWidth="1"/>
    <col min="8723" max="8723" width="8.625" style="23" customWidth="1"/>
    <col min="8724" max="8729" width="6.625" style="23" customWidth="1"/>
    <col min="8730" max="8960" width="9" style="23"/>
    <col min="8961" max="8961" width="6.625" style="23" customWidth="1"/>
    <col min="8962" max="8962" width="8.625" style="23" customWidth="1"/>
    <col min="8963" max="8969" width="6.625" style="23" customWidth="1"/>
    <col min="8970" max="8970" width="7.75" style="23" bestFit="1" customWidth="1"/>
    <col min="8971" max="8976" width="6.625" style="23" customWidth="1"/>
    <col min="8977" max="8977" width="9" style="23"/>
    <col min="8978" max="8978" width="6.625" style="23" customWidth="1"/>
    <col min="8979" max="8979" width="8.625" style="23" customWidth="1"/>
    <col min="8980" max="8985" width="6.625" style="23" customWidth="1"/>
    <col min="8986" max="9216" width="9" style="23"/>
    <col min="9217" max="9217" width="6.625" style="23" customWidth="1"/>
    <col min="9218" max="9218" width="8.625" style="23" customWidth="1"/>
    <col min="9219" max="9225" width="6.625" style="23" customWidth="1"/>
    <col min="9226" max="9226" width="7.75" style="23" bestFit="1" customWidth="1"/>
    <col min="9227" max="9232" width="6.625" style="23" customWidth="1"/>
    <col min="9233" max="9233" width="9" style="23"/>
    <col min="9234" max="9234" width="6.625" style="23" customWidth="1"/>
    <col min="9235" max="9235" width="8.625" style="23" customWidth="1"/>
    <col min="9236" max="9241" width="6.625" style="23" customWidth="1"/>
    <col min="9242" max="9472" width="9" style="23"/>
    <col min="9473" max="9473" width="6.625" style="23" customWidth="1"/>
    <col min="9474" max="9474" width="8.625" style="23" customWidth="1"/>
    <col min="9475" max="9481" width="6.625" style="23" customWidth="1"/>
    <col min="9482" max="9482" width="7.75" style="23" bestFit="1" customWidth="1"/>
    <col min="9483" max="9488" width="6.625" style="23" customWidth="1"/>
    <col min="9489" max="9489" width="9" style="23"/>
    <col min="9490" max="9490" width="6.625" style="23" customWidth="1"/>
    <col min="9491" max="9491" width="8.625" style="23" customWidth="1"/>
    <col min="9492" max="9497" width="6.625" style="23" customWidth="1"/>
    <col min="9498" max="9728" width="9" style="23"/>
    <col min="9729" max="9729" width="6.625" style="23" customWidth="1"/>
    <col min="9730" max="9730" width="8.625" style="23" customWidth="1"/>
    <col min="9731" max="9737" width="6.625" style="23" customWidth="1"/>
    <col min="9738" max="9738" width="7.75" style="23" bestFit="1" customWidth="1"/>
    <col min="9739" max="9744" width="6.625" style="23" customWidth="1"/>
    <col min="9745" max="9745" width="9" style="23"/>
    <col min="9746" max="9746" width="6.625" style="23" customWidth="1"/>
    <col min="9747" max="9747" width="8.625" style="23" customWidth="1"/>
    <col min="9748" max="9753" width="6.625" style="23" customWidth="1"/>
    <col min="9754" max="9984" width="9" style="23"/>
    <col min="9985" max="9985" width="6.625" style="23" customWidth="1"/>
    <col min="9986" max="9986" width="8.625" style="23" customWidth="1"/>
    <col min="9987" max="9993" width="6.625" style="23" customWidth="1"/>
    <col min="9994" max="9994" width="7.75" style="23" bestFit="1" customWidth="1"/>
    <col min="9995" max="10000" width="6.625" style="23" customWidth="1"/>
    <col min="10001" max="10001" width="9" style="23"/>
    <col min="10002" max="10002" width="6.625" style="23" customWidth="1"/>
    <col min="10003" max="10003" width="8.625" style="23" customWidth="1"/>
    <col min="10004" max="10009" width="6.625" style="23" customWidth="1"/>
    <col min="10010" max="10240" width="9" style="23"/>
    <col min="10241" max="10241" width="6.625" style="23" customWidth="1"/>
    <col min="10242" max="10242" width="8.625" style="23" customWidth="1"/>
    <col min="10243" max="10249" width="6.625" style="23" customWidth="1"/>
    <col min="10250" max="10250" width="7.75" style="23" bestFit="1" customWidth="1"/>
    <col min="10251" max="10256" width="6.625" style="23" customWidth="1"/>
    <col min="10257" max="10257" width="9" style="23"/>
    <col min="10258" max="10258" width="6.625" style="23" customWidth="1"/>
    <col min="10259" max="10259" width="8.625" style="23" customWidth="1"/>
    <col min="10260" max="10265" width="6.625" style="23" customWidth="1"/>
    <col min="10266" max="10496" width="9" style="23"/>
    <col min="10497" max="10497" width="6.625" style="23" customWidth="1"/>
    <col min="10498" max="10498" width="8.625" style="23" customWidth="1"/>
    <col min="10499" max="10505" width="6.625" style="23" customWidth="1"/>
    <col min="10506" max="10506" width="7.75" style="23" bestFit="1" customWidth="1"/>
    <col min="10507" max="10512" width="6.625" style="23" customWidth="1"/>
    <col min="10513" max="10513" width="9" style="23"/>
    <col min="10514" max="10514" width="6.625" style="23" customWidth="1"/>
    <col min="10515" max="10515" width="8.625" style="23" customWidth="1"/>
    <col min="10516" max="10521" width="6.625" style="23" customWidth="1"/>
    <col min="10522" max="10752" width="9" style="23"/>
    <col min="10753" max="10753" width="6.625" style="23" customWidth="1"/>
    <col min="10754" max="10754" width="8.625" style="23" customWidth="1"/>
    <col min="10755" max="10761" width="6.625" style="23" customWidth="1"/>
    <col min="10762" max="10762" width="7.75" style="23" bestFit="1" customWidth="1"/>
    <col min="10763" max="10768" width="6.625" style="23" customWidth="1"/>
    <col min="10769" max="10769" width="9" style="23"/>
    <col min="10770" max="10770" width="6.625" style="23" customWidth="1"/>
    <col min="10771" max="10771" width="8.625" style="23" customWidth="1"/>
    <col min="10772" max="10777" width="6.625" style="23" customWidth="1"/>
    <col min="10778" max="11008" width="9" style="23"/>
    <col min="11009" max="11009" width="6.625" style="23" customWidth="1"/>
    <col min="11010" max="11010" width="8.625" style="23" customWidth="1"/>
    <col min="11011" max="11017" width="6.625" style="23" customWidth="1"/>
    <col min="11018" max="11018" width="7.75" style="23" bestFit="1" customWidth="1"/>
    <col min="11019" max="11024" width="6.625" style="23" customWidth="1"/>
    <col min="11025" max="11025" width="9" style="23"/>
    <col min="11026" max="11026" width="6.625" style="23" customWidth="1"/>
    <col min="11027" max="11027" width="8.625" style="23" customWidth="1"/>
    <col min="11028" max="11033" width="6.625" style="23" customWidth="1"/>
    <col min="11034" max="11264" width="9" style="23"/>
    <col min="11265" max="11265" width="6.625" style="23" customWidth="1"/>
    <col min="11266" max="11266" width="8.625" style="23" customWidth="1"/>
    <col min="11267" max="11273" width="6.625" style="23" customWidth="1"/>
    <col min="11274" max="11274" width="7.75" style="23" bestFit="1" customWidth="1"/>
    <col min="11275" max="11280" width="6.625" style="23" customWidth="1"/>
    <col min="11281" max="11281" width="9" style="23"/>
    <col min="11282" max="11282" width="6.625" style="23" customWidth="1"/>
    <col min="11283" max="11283" width="8.625" style="23" customWidth="1"/>
    <col min="11284" max="11289" width="6.625" style="23" customWidth="1"/>
    <col min="11290" max="11520" width="9" style="23"/>
    <col min="11521" max="11521" width="6.625" style="23" customWidth="1"/>
    <col min="11522" max="11522" width="8.625" style="23" customWidth="1"/>
    <col min="11523" max="11529" width="6.625" style="23" customWidth="1"/>
    <col min="11530" max="11530" width="7.75" style="23" bestFit="1" customWidth="1"/>
    <col min="11531" max="11536" width="6.625" style="23" customWidth="1"/>
    <col min="11537" max="11537" width="9" style="23"/>
    <col min="11538" max="11538" width="6.625" style="23" customWidth="1"/>
    <col min="11539" max="11539" width="8.625" style="23" customWidth="1"/>
    <col min="11540" max="11545" width="6.625" style="23" customWidth="1"/>
    <col min="11546" max="11776" width="9" style="23"/>
    <col min="11777" max="11777" width="6.625" style="23" customWidth="1"/>
    <col min="11778" max="11778" width="8.625" style="23" customWidth="1"/>
    <col min="11779" max="11785" width="6.625" style="23" customWidth="1"/>
    <col min="11786" max="11786" width="7.75" style="23" bestFit="1" customWidth="1"/>
    <col min="11787" max="11792" width="6.625" style="23" customWidth="1"/>
    <col min="11793" max="11793" width="9" style="23"/>
    <col min="11794" max="11794" width="6.625" style="23" customWidth="1"/>
    <col min="11795" max="11795" width="8.625" style="23" customWidth="1"/>
    <col min="11796" max="11801" width="6.625" style="23" customWidth="1"/>
    <col min="11802" max="12032" width="9" style="23"/>
    <col min="12033" max="12033" width="6.625" style="23" customWidth="1"/>
    <col min="12034" max="12034" width="8.625" style="23" customWidth="1"/>
    <col min="12035" max="12041" width="6.625" style="23" customWidth="1"/>
    <col min="12042" max="12042" width="7.75" style="23" bestFit="1" customWidth="1"/>
    <col min="12043" max="12048" width="6.625" style="23" customWidth="1"/>
    <col min="12049" max="12049" width="9" style="23"/>
    <col min="12050" max="12050" width="6.625" style="23" customWidth="1"/>
    <col min="12051" max="12051" width="8.625" style="23" customWidth="1"/>
    <col min="12052" max="12057" width="6.625" style="23" customWidth="1"/>
    <col min="12058" max="12288" width="9" style="23"/>
    <col min="12289" max="12289" width="6.625" style="23" customWidth="1"/>
    <col min="12290" max="12290" width="8.625" style="23" customWidth="1"/>
    <col min="12291" max="12297" width="6.625" style="23" customWidth="1"/>
    <col min="12298" max="12298" width="7.75" style="23" bestFit="1" customWidth="1"/>
    <col min="12299" max="12304" width="6.625" style="23" customWidth="1"/>
    <col min="12305" max="12305" width="9" style="23"/>
    <col min="12306" max="12306" width="6.625" style="23" customWidth="1"/>
    <col min="12307" max="12307" width="8.625" style="23" customWidth="1"/>
    <col min="12308" max="12313" width="6.625" style="23" customWidth="1"/>
    <col min="12314" max="12544" width="9" style="23"/>
    <col min="12545" max="12545" width="6.625" style="23" customWidth="1"/>
    <col min="12546" max="12546" width="8.625" style="23" customWidth="1"/>
    <col min="12547" max="12553" width="6.625" style="23" customWidth="1"/>
    <col min="12554" max="12554" width="7.75" style="23" bestFit="1" customWidth="1"/>
    <col min="12555" max="12560" width="6.625" style="23" customWidth="1"/>
    <col min="12561" max="12561" width="9" style="23"/>
    <col min="12562" max="12562" width="6.625" style="23" customWidth="1"/>
    <col min="12563" max="12563" width="8.625" style="23" customWidth="1"/>
    <col min="12564" max="12569" width="6.625" style="23" customWidth="1"/>
    <col min="12570" max="12800" width="9" style="23"/>
    <col min="12801" max="12801" width="6.625" style="23" customWidth="1"/>
    <col min="12802" max="12802" width="8.625" style="23" customWidth="1"/>
    <col min="12803" max="12809" width="6.625" style="23" customWidth="1"/>
    <col min="12810" max="12810" width="7.75" style="23" bestFit="1" customWidth="1"/>
    <col min="12811" max="12816" width="6.625" style="23" customWidth="1"/>
    <col min="12817" max="12817" width="9" style="23"/>
    <col min="12818" max="12818" width="6.625" style="23" customWidth="1"/>
    <col min="12819" max="12819" width="8.625" style="23" customWidth="1"/>
    <col min="12820" max="12825" width="6.625" style="23" customWidth="1"/>
    <col min="12826" max="13056" width="9" style="23"/>
    <col min="13057" max="13057" width="6.625" style="23" customWidth="1"/>
    <col min="13058" max="13058" width="8.625" style="23" customWidth="1"/>
    <col min="13059" max="13065" width="6.625" style="23" customWidth="1"/>
    <col min="13066" max="13066" width="7.75" style="23" bestFit="1" customWidth="1"/>
    <col min="13067" max="13072" width="6.625" style="23" customWidth="1"/>
    <col min="13073" max="13073" width="9" style="23"/>
    <col min="13074" max="13074" width="6.625" style="23" customWidth="1"/>
    <col min="13075" max="13075" width="8.625" style="23" customWidth="1"/>
    <col min="13076" max="13081" width="6.625" style="23" customWidth="1"/>
    <col min="13082" max="13312" width="9" style="23"/>
    <col min="13313" max="13313" width="6.625" style="23" customWidth="1"/>
    <col min="13314" max="13314" width="8.625" style="23" customWidth="1"/>
    <col min="13315" max="13321" width="6.625" style="23" customWidth="1"/>
    <col min="13322" max="13322" width="7.75" style="23" bestFit="1" customWidth="1"/>
    <col min="13323" max="13328" width="6.625" style="23" customWidth="1"/>
    <col min="13329" max="13329" width="9" style="23"/>
    <col min="13330" max="13330" width="6.625" style="23" customWidth="1"/>
    <col min="13331" max="13331" width="8.625" style="23" customWidth="1"/>
    <col min="13332" max="13337" width="6.625" style="23" customWidth="1"/>
    <col min="13338" max="13568" width="9" style="23"/>
    <col min="13569" max="13569" width="6.625" style="23" customWidth="1"/>
    <col min="13570" max="13570" width="8.625" style="23" customWidth="1"/>
    <col min="13571" max="13577" width="6.625" style="23" customWidth="1"/>
    <col min="13578" max="13578" width="7.75" style="23" bestFit="1" customWidth="1"/>
    <col min="13579" max="13584" width="6.625" style="23" customWidth="1"/>
    <col min="13585" max="13585" width="9" style="23"/>
    <col min="13586" max="13586" width="6.625" style="23" customWidth="1"/>
    <col min="13587" max="13587" width="8.625" style="23" customWidth="1"/>
    <col min="13588" max="13593" width="6.625" style="23" customWidth="1"/>
    <col min="13594" max="13824" width="9" style="23"/>
    <col min="13825" max="13825" width="6.625" style="23" customWidth="1"/>
    <col min="13826" max="13826" width="8.625" style="23" customWidth="1"/>
    <col min="13827" max="13833" width="6.625" style="23" customWidth="1"/>
    <col min="13834" max="13834" width="7.75" style="23" bestFit="1" customWidth="1"/>
    <col min="13835" max="13840" width="6.625" style="23" customWidth="1"/>
    <col min="13841" max="13841" width="9" style="23"/>
    <col min="13842" max="13842" width="6.625" style="23" customWidth="1"/>
    <col min="13843" max="13843" width="8.625" style="23" customWidth="1"/>
    <col min="13844" max="13849" width="6.625" style="23" customWidth="1"/>
    <col min="13850" max="14080" width="9" style="23"/>
    <col min="14081" max="14081" width="6.625" style="23" customWidth="1"/>
    <col min="14082" max="14082" width="8.625" style="23" customWidth="1"/>
    <col min="14083" max="14089" width="6.625" style="23" customWidth="1"/>
    <col min="14090" max="14090" width="7.75" style="23" bestFit="1" customWidth="1"/>
    <col min="14091" max="14096" width="6.625" style="23" customWidth="1"/>
    <col min="14097" max="14097" width="9" style="23"/>
    <col min="14098" max="14098" width="6.625" style="23" customWidth="1"/>
    <col min="14099" max="14099" width="8.625" style="23" customWidth="1"/>
    <col min="14100" max="14105" width="6.625" style="23" customWidth="1"/>
    <col min="14106" max="14336" width="9" style="23"/>
    <col min="14337" max="14337" width="6.625" style="23" customWidth="1"/>
    <col min="14338" max="14338" width="8.625" style="23" customWidth="1"/>
    <col min="14339" max="14345" width="6.625" style="23" customWidth="1"/>
    <col min="14346" max="14346" width="7.75" style="23" bestFit="1" customWidth="1"/>
    <col min="14347" max="14352" width="6.625" style="23" customWidth="1"/>
    <col min="14353" max="14353" width="9" style="23"/>
    <col min="14354" max="14354" width="6.625" style="23" customWidth="1"/>
    <col min="14355" max="14355" width="8.625" style="23" customWidth="1"/>
    <col min="14356" max="14361" width="6.625" style="23" customWidth="1"/>
    <col min="14362" max="14592" width="9" style="23"/>
    <col min="14593" max="14593" width="6.625" style="23" customWidth="1"/>
    <col min="14594" max="14594" width="8.625" style="23" customWidth="1"/>
    <col min="14595" max="14601" width="6.625" style="23" customWidth="1"/>
    <col min="14602" max="14602" width="7.75" style="23" bestFit="1" customWidth="1"/>
    <col min="14603" max="14608" width="6.625" style="23" customWidth="1"/>
    <col min="14609" max="14609" width="9" style="23"/>
    <col min="14610" max="14610" width="6.625" style="23" customWidth="1"/>
    <col min="14611" max="14611" width="8.625" style="23" customWidth="1"/>
    <col min="14612" max="14617" width="6.625" style="23" customWidth="1"/>
    <col min="14618" max="14848" width="9" style="23"/>
    <col min="14849" max="14849" width="6.625" style="23" customWidth="1"/>
    <col min="14850" max="14850" width="8.625" style="23" customWidth="1"/>
    <col min="14851" max="14857" width="6.625" style="23" customWidth="1"/>
    <col min="14858" max="14858" width="7.75" style="23" bestFit="1" customWidth="1"/>
    <col min="14859" max="14864" width="6.625" style="23" customWidth="1"/>
    <col min="14865" max="14865" width="9" style="23"/>
    <col min="14866" max="14866" width="6.625" style="23" customWidth="1"/>
    <col min="14867" max="14867" width="8.625" style="23" customWidth="1"/>
    <col min="14868" max="14873" width="6.625" style="23" customWidth="1"/>
    <col min="14874" max="15104" width="9" style="23"/>
    <col min="15105" max="15105" width="6.625" style="23" customWidth="1"/>
    <col min="15106" max="15106" width="8.625" style="23" customWidth="1"/>
    <col min="15107" max="15113" width="6.625" style="23" customWidth="1"/>
    <col min="15114" max="15114" width="7.75" style="23" bestFit="1" customWidth="1"/>
    <col min="15115" max="15120" width="6.625" style="23" customWidth="1"/>
    <col min="15121" max="15121" width="9" style="23"/>
    <col min="15122" max="15122" width="6.625" style="23" customWidth="1"/>
    <col min="15123" max="15123" width="8.625" style="23" customWidth="1"/>
    <col min="15124" max="15129" width="6.625" style="23" customWidth="1"/>
    <col min="15130" max="15360" width="9" style="23"/>
    <col min="15361" max="15361" width="6.625" style="23" customWidth="1"/>
    <col min="15362" max="15362" width="8.625" style="23" customWidth="1"/>
    <col min="15363" max="15369" width="6.625" style="23" customWidth="1"/>
    <col min="15370" max="15370" width="7.75" style="23" bestFit="1" customWidth="1"/>
    <col min="15371" max="15376" width="6.625" style="23" customWidth="1"/>
    <col min="15377" max="15377" width="9" style="23"/>
    <col min="15378" max="15378" width="6.625" style="23" customWidth="1"/>
    <col min="15379" max="15379" width="8.625" style="23" customWidth="1"/>
    <col min="15380" max="15385" width="6.625" style="23" customWidth="1"/>
    <col min="15386" max="15616" width="9" style="23"/>
    <col min="15617" max="15617" width="6.625" style="23" customWidth="1"/>
    <col min="15618" max="15618" width="8.625" style="23" customWidth="1"/>
    <col min="15619" max="15625" width="6.625" style="23" customWidth="1"/>
    <col min="15626" max="15626" width="7.75" style="23" bestFit="1" customWidth="1"/>
    <col min="15627" max="15632" width="6.625" style="23" customWidth="1"/>
    <col min="15633" max="15633" width="9" style="23"/>
    <col min="15634" max="15634" width="6.625" style="23" customWidth="1"/>
    <col min="15635" max="15635" width="8.625" style="23" customWidth="1"/>
    <col min="15636" max="15641" width="6.625" style="23" customWidth="1"/>
    <col min="15642" max="15872" width="9" style="23"/>
    <col min="15873" max="15873" width="6.625" style="23" customWidth="1"/>
    <col min="15874" max="15874" width="8.625" style="23" customWidth="1"/>
    <col min="15875" max="15881" width="6.625" style="23" customWidth="1"/>
    <col min="15882" max="15882" width="7.75" style="23" bestFit="1" customWidth="1"/>
    <col min="15883" max="15888" width="6.625" style="23" customWidth="1"/>
    <col min="15889" max="15889" width="9" style="23"/>
    <col min="15890" max="15890" width="6.625" style="23" customWidth="1"/>
    <col min="15891" max="15891" width="8.625" style="23" customWidth="1"/>
    <col min="15892" max="15897" width="6.625" style="23" customWidth="1"/>
    <col min="15898" max="16128" width="9" style="23"/>
    <col min="16129" max="16129" width="6.625" style="23" customWidth="1"/>
    <col min="16130" max="16130" width="8.625" style="23" customWidth="1"/>
    <col min="16131" max="16137" width="6.625" style="23" customWidth="1"/>
    <col min="16138" max="16138" width="7.75" style="23" bestFit="1" customWidth="1"/>
    <col min="16139" max="16144" width="6.625" style="23" customWidth="1"/>
    <col min="16145" max="16145" width="9" style="23"/>
    <col min="16146" max="16146" width="6.625" style="23" customWidth="1"/>
    <col min="16147" max="16147" width="8.625" style="23" customWidth="1"/>
    <col min="16148" max="16153" width="6.625" style="23" customWidth="1"/>
    <col min="16154" max="16384" width="9" style="23"/>
  </cols>
  <sheetData>
    <row r="1" spans="1:25" x14ac:dyDescent="0.15">
      <c r="B1" s="29"/>
      <c r="C1" s="6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5" ht="14.25" x14ac:dyDescent="0.15">
      <c r="A2" s="23" t="s">
        <v>95</v>
      </c>
      <c r="B2" s="29"/>
      <c r="C2" s="125" t="s">
        <v>96</v>
      </c>
      <c r="D2" s="123"/>
      <c r="E2" s="123"/>
      <c r="F2" s="123"/>
      <c r="G2" s="123"/>
      <c r="H2" s="126"/>
      <c r="I2" s="24"/>
      <c r="J2" s="24"/>
      <c r="K2" s="24"/>
      <c r="L2" s="24"/>
      <c r="M2" s="24"/>
      <c r="N2" s="24" t="s">
        <v>0</v>
      </c>
      <c r="O2" s="24"/>
      <c r="P2" s="24"/>
      <c r="R2" s="143" t="s">
        <v>97</v>
      </c>
      <c r="S2" s="143"/>
      <c r="T2" s="143"/>
      <c r="U2" s="143"/>
      <c r="V2" s="143"/>
      <c r="W2" s="24"/>
      <c r="X2" s="24"/>
      <c r="Y2" s="24" t="s">
        <v>0</v>
      </c>
    </row>
    <row r="3" spans="1:25" x14ac:dyDescent="0.15">
      <c r="A3" s="23" t="s">
        <v>0</v>
      </c>
      <c r="B3" s="29" t="s">
        <v>0</v>
      </c>
      <c r="C3" s="63" t="s">
        <v>35</v>
      </c>
      <c r="D3" s="24" t="s">
        <v>0</v>
      </c>
      <c r="E3" s="24" t="s">
        <v>0</v>
      </c>
      <c r="F3" s="24" t="s">
        <v>0</v>
      </c>
      <c r="G3" s="24"/>
      <c r="H3" s="24" t="s">
        <v>0</v>
      </c>
      <c r="I3" s="25" t="s">
        <v>35</v>
      </c>
      <c r="J3" s="24" t="s">
        <v>0</v>
      </c>
      <c r="K3" s="24" t="s">
        <v>0</v>
      </c>
      <c r="L3" s="24" t="s">
        <v>0</v>
      </c>
      <c r="M3" s="24" t="s">
        <v>0</v>
      </c>
      <c r="N3" s="24" t="s">
        <v>0</v>
      </c>
      <c r="O3" s="24" t="s">
        <v>0</v>
      </c>
      <c r="P3" s="24" t="s">
        <v>0</v>
      </c>
      <c r="T3" s="24" t="s">
        <v>0</v>
      </c>
      <c r="U3" s="24" t="s">
        <v>0</v>
      </c>
      <c r="V3" s="24" t="s">
        <v>0</v>
      </c>
      <c r="W3" s="24" t="s">
        <v>0</v>
      </c>
      <c r="X3" s="25" t="s">
        <v>85</v>
      </c>
      <c r="Y3" s="24" t="s">
        <v>0</v>
      </c>
    </row>
    <row r="4" spans="1:25" x14ac:dyDescent="0.15">
      <c r="A4" s="27" t="s">
        <v>0</v>
      </c>
      <c r="B4" s="27" t="s">
        <v>98</v>
      </c>
      <c r="C4" s="28" t="s">
        <v>0</v>
      </c>
      <c r="D4" s="28" t="s">
        <v>0</v>
      </c>
      <c r="E4" s="28" t="s">
        <v>0</v>
      </c>
      <c r="F4" s="28" t="s">
        <v>0</v>
      </c>
      <c r="G4" s="28"/>
      <c r="H4" s="28" t="s">
        <v>0</v>
      </c>
      <c r="I4" s="28" t="s">
        <v>0</v>
      </c>
      <c r="J4" s="28" t="s">
        <v>0</v>
      </c>
      <c r="K4" s="28" t="s">
        <v>0</v>
      </c>
      <c r="L4" s="28" t="s">
        <v>0</v>
      </c>
      <c r="M4" s="28" t="s">
        <v>0</v>
      </c>
      <c r="N4" s="28" t="s">
        <v>0</v>
      </c>
      <c r="O4" s="28" t="s">
        <v>0</v>
      </c>
      <c r="P4" s="62" t="s">
        <v>35</v>
      </c>
      <c r="Q4" s="29"/>
      <c r="R4" s="27"/>
      <c r="S4" s="27" t="s">
        <v>0</v>
      </c>
      <c r="T4" s="28" t="s">
        <v>0</v>
      </c>
      <c r="U4" s="28" t="s">
        <v>0</v>
      </c>
      <c r="V4" s="28" t="s">
        <v>0</v>
      </c>
      <c r="W4" s="28" t="s">
        <v>0</v>
      </c>
      <c r="X4" s="28" t="s">
        <v>0</v>
      </c>
      <c r="Y4" s="28" t="s">
        <v>0</v>
      </c>
    </row>
    <row r="5" spans="1:25" x14ac:dyDescent="0.15">
      <c r="A5" s="31" t="s">
        <v>0</v>
      </c>
      <c r="B5" s="27" t="s">
        <v>0</v>
      </c>
      <c r="C5" s="144" t="s">
        <v>1</v>
      </c>
      <c r="D5" s="73" t="s">
        <v>2</v>
      </c>
      <c r="E5" s="73" t="s">
        <v>3</v>
      </c>
      <c r="F5" s="73" t="s">
        <v>4</v>
      </c>
      <c r="G5" s="75" t="s">
        <v>53</v>
      </c>
      <c r="H5" s="145" t="s">
        <v>5</v>
      </c>
      <c r="I5" s="73" t="s">
        <v>6</v>
      </c>
      <c r="J5" s="73" t="s">
        <v>7</v>
      </c>
      <c r="K5" s="73" t="s">
        <v>8</v>
      </c>
      <c r="L5" s="145" t="s">
        <v>9</v>
      </c>
      <c r="M5" s="73" t="s">
        <v>10</v>
      </c>
      <c r="N5" s="73" t="s">
        <v>11</v>
      </c>
      <c r="O5" s="145" t="s">
        <v>12</v>
      </c>
      <c r="P5" s="75" t="s">
        <v>37</v>
      </c>
      <c r="Q5" s="56"/>
      <c r="R5" s="32" t="s">
        <v>0</v>
      </c>
      <c r="S5" s="32" t="s">
        <v>0</v>
      </c>
      <c r="T5" s="73" t="s">
        <v>13</v>
      </c>
      <c r="U5" s="145" t="s">
        <v>14</v>
      </c>
      <c r="V5" s="47" t="s">
        <v>64</v>
      </c>
      <c r="W5" s="73" t="s">
        <v>15</v>
      </c>
      <c r="X5" s="73" t="s">
        <v>16</v>
      </c>
      <c r="Y5" s="73" t="s">
        <v>18</v>
      </c>
    </row>
    <row r="6" spans="1:25" x14ac:dyDescent="0.15">
      <c r="A6" s="67" t="s">
        <v>0</v>
      </c>
      <c r="B6" s="38" t="s">
        <v>20</v>
      </c>
      <c r="C6" s="146">
        <v>27</v>
      </c>
      <c r="D6" s="39">
        <v>24</v>
      </c>
      <c r="E6" s="39">
        <v>27</v>
      </c>
      <c r="F6" s="39">
        <v>26</v>
      </c>
      <c r="G6" s="39">
        <v>26</v>
      </c>
      <c r="H6" s="146">
        <v>27</v>
      </c>
      <c r="I6" s="39">
        <v>27</v>
      </c>
      <c r="J6" s="127">
        <v>27</v>
      </c>
      <c r="K6" s="39">
        <v>27</v>
      </c>
      <c r="L6" s="146">
        <v>27</v>
      </c>
      <c r="M6" s="39">
        <v>26</v>
      </c>
      <c r="N6" s="39">
        <v>27</v>
      </c>
      <c r="O6" s="146">
        <v>20</v>
      </c>
      <c r="P6" s="40">
        <f>SUM(C6:O6)</f>
        <v>338</v>
      </c>
      <c r="Q6" s="56"/>
      <c r="R6" s="69" t="s">
        <v>0</v>
      </c>
      <c r="S6" s="35" t="s">
        <v>20</v>
      </c>
      <c r="T6" s="39">
        <v>30</v>
      </c>
      <c r="U6" s="146">
        <v>30</v>
      </c>
      <c r="V6" s="39">
        <v>30</v>
      </c>
      <c r="W6" s="39">
        <v>30</v>
      </c>
      <c r="X6" s="39">
        <v>29</v>
      </c>
      <c r="Y6" s="40">
        <f>T6+U6+V6+W6+X6</f>
        <v>149</v>
      </c>
    </row>
    <row r="7" spans="1:25" x14ac:dyDescent="0.15">
      <c r="A7" s="67" t="s">
        <v>21</v>
      </c>
      <c r="B7" s="35" t="s">
        <v>22</v>
      </c>
      <c r="C7" s="146">
        <v>23</v>
      </c>
      <c r="D7" s="39">
        <v>24</v>
      </c>
      <c r="E7" s="39">
        <v>27</v>
      </c>
      <c r="F7" s="39">
        <v>25</v>
      </c>
      <c r="G7" s="39">
        <v>26</v>
      </c>
      <c r="H7" s="146">
        <v>21</v>
      </c>
      <c r="I7" s="39">
        <v>27</v>
      </c>
      <c r="J7" s="127">
        <v>27</v>
      </c>
      <c r="K7" s="39">
        <v>27</v>
      </c>
      <c r="L7" s="146">
        <v>27</v>
      </c>
      <c r="M7" s="39">
        <v>26</v>
      </c>
      <c r="N7" s="39">
        <v>27</v>
      </c>
      <c r="O7" s="146">
        <v>1</v>
      </c>
      <c r="P7" s="40">
        <f>SUM(C7:O7)</f>
        <v>308</v>
      </c>
      <c r="Q7" s="35"/>
      <c r="R7" s="67" t="s">
        <v>21</v>
      </c>
      <c r="S7" s="35" t="s">
        <v>22</v>
      </c>
      <c r="T7" s="39">
        <v>30</v>
      </c>
      <c r="U7" s="146">
        <v>26</v>
      </c>
      <c r="V7" s="39">
        <v>30</v>
      </c>
      <c r="W7" s="39">
        <v>30</v>
      </c>
      <c r="X7" s="39">
        <v>29</v>
      </c>
      <c r="Y7" s="40">
        <f>T7+U7+V7+W7+X7</f>
        <v>145</v>
      </c>
    </row>
    <row r="8" spans="1:25" x14ac:dyDescent="0.15">
      <c r="A8" s="68" t="s">
        <v>0</v>
      </c>
      <c r="B8" s="42" t="s">
        <v>23</v>
      </c>
      <c r="C8" s="147">
        <f t="shared" ref="C8:P8" si="0">ROUND(C7/C6,3)*100</f>
        <v>85.2</v>
      </c>
      <c r="D8" s="43">
        <f t="shared" si="0"/>
        <v>100</v>
      </c>
      <c r="E8" s="43">
        <f t="shared" si="0"/>
        <v>100</v>
      </c>
      <c r="F8" s="43">
        <f t="shared" si="0"/>
        <v>96.2</v>
      </c>
      <c r="G8" s="43">
        <f t="shared" si="0"/>
        <v>100</v>
      </c>
      <c r="H8" s="147">
        <f t="shared" si="0"/>
        <v>77.8</v>
      </c>
      <c r="I8" s="43">
        <f t="shared" si="0"/>
        <v>100</v>
      </c>
      <c r="J8" s="128">
        <f t="shared" si="0"/>
        <v>100</v>
      </c>
      <c r="K8" s="43">
        <f t="shared" si="0"/>
        <v>100</v>
      </c>
      <c r="L8" s="147">
        <f t="shared" si="0"/>
        <v>100</v>
      </c>
      <c r="M8" s="43">
        <f t="shared" si="0"/>
        <v>100</v>
      </c>
      <c r="N8" s="43">
        <f t="shared" si="0"/>
        <v>100</v>
      </c>
      <c r="O8" s="148">
        <f t="shared" si="0"/>
        <v>5</v>
      </c>
      <c r="P8" s="43">
        <f t="shared" si="0"/>
        <v>91.100000000000009</v>
      </c>
      <c r="Q8" s="35"/>
      <c r="R8" s="68" t="s">
        <v>0</v>
      </c>
      <c r="S8" s="42" t="s">
        <v>23</v>
      </c>
      <c r="T8" s="43">
        <f t="shared" ref="T8:Y8" si="1">ROUND(T7/T6,3)*100</f>
        <v>100</v>
      </c>
      <c r="U8" s="148">
        <f t="shared" si="1"/>
        <v>86.7</v>
      </c>
      <c r="V8" s="43">
        <f t="shared" si="1"/>
        <v>100</v>
      </c>
      <c r="W8" s="43">
        <f t="shared" si="1"/>
        <v>100</v>
      </c>
      <c r="X8" s="43">
        <f t="shared" si="1"/>
        <v>100</v>
      </c>
      <c r="Y8" s="43">
        <f t="shared" si="1"/>
        <v>97.3</v>
      </c>
    </row>
    <row r="9" spans="1:25" x14ac:dyDescent="0.15">
      <c r="A9" s="67" t="s">
        <v>0</v>
      </c>
      <c r="B9" s="35" t="s">
        <v>20</v>
      </c>
      <c r="C9" s="146">
        <v>31</v>
      </c>
      <c r="D9" s="39">
        <v>31</v>
      </c>
      <c r="E9" s="39">
        <v>30</v>
      </c>
      <c r="F9" s="39">
        <v>30</v>
      </c>
      <c r="G9" s="39">
        <v>31</v>
      </c>
      <c r="H9" s="146">
        <v>31</v>
      </c>
      <c r="I9" s="39">
        <v>30</v>
      </c>
      <c r="J9" s="39">
        <v>31</v>
      </c>
      <c r="K9" s="39">
        <v>31</v>
      </c>
      <c r="L9" s="146">
        <v>31</v>
      </c>
      <c r="M9" s="39">
        <v>30</v>
      </c>
      <c r="N9" s="39">
        <v>30</v>
      </c>
      <c r="O9" s="146">
        <v>31</v>
      </c>
      <c r="P9" s="40">
        <f>SUM(C9:O9)</f>
        <v>398</v>
      </c>
      <c r="Q9" s="35"/>
      <c r="R9" s="67" t="s">
        <v>0</v>
      </c>
      <c r="S9" s="35" t="s">
        <v>20</v>
      </c>
      <c r="T9" s="39">
        <v>31</v>
      </c>
      <c r="U9" s="146">
        <v>31</v>
      </c>
      <c r="V9" s="39">
        <v>31</v>
      </c>
      <c r="W9" s="41">
        <v>31</v>
      </c>
      <c r="X9" s="39">
        <v>31</v>
      </c>
      <c r="Y9" s="40">
        <f>T9+U9+V9+W9+X9</f>
        <v>155</v>
      </c>
    </row>
    <row r="10" spans="1:25" x14ac:dyDescent="0.15">
      <c r="A10" s="67" t="s">
        <v>24</v>
      </c>
      <c r="B10" s="35" t="s">
        <v>22</v>
      </c>
      <c r="C10" s="146">
        <v>26</v>
      </c>
      <c r="D10" s="39">
        <v>31</v>
      </c>
      <c r="E10" s="39">
        <v>30</v>
      </c>
      <c r="F10" s="39">
        <v>30</v>
      </c>
      <c r="G10" s="39">
        <v>31</v>
      </c>
      <c r="H10" s="146">
        <v>28</v>
      </c>
      <c r="I10" s="39">
        <v>30</v>
      </c>
      <c r="J10" s="39">
        <v>31</v>
      </c>
      <c r="K10" s="39">
        <v>31</v>
      </c>
      <c r="L10" s="146">
        <v>31</v>
      </c>
      <c r="M10" s="39">
        <v>30</v>
      </c>
      <c r="N10" s="39">
        <v>30</v>
      </c>
      <c r="O10" s="146">
        <v>6</v>
      </c>
      <c r="P10" s="40">
        <f>SUM(C10:O10)</f>
        <v>365</v>
      </c>
      <c r="Q10" s="35"/>
      <c r="R10" s="67" t="s">
        <v>24</v>
      </c>
      <c r="S10" s="35" t="s">
        <v>22</v>
      </c>
      <c r="T10" s="39">
        <v>31</v>
      </c>
      <c r="U10" s="146">
        <v>26</v>
      </c>
      <c r="V10" s="39">
        <v>31</v>
      </c>
      <c r="W10" s="39">
        <v>31</v>
      </c>
      <c r="X10" s="39">
        <v>31</v>
      </c>
      <c r="Y10" s="40">
        <f>T10+U10+V10+W10+X10</f>
        <v>150</v>
      </c>
    </row>
    <row r="11" spans="1:25" x14ac:dyDescent="0.15">
      <c r="A11" s="68" t="s">
        <v>0</v>
      </c>
      <c r="B11" s="42" t="s">
        <v>23</v>
      </c>
      <c r="C11" s="149">
        <f t="shared" ref="C11:P11" si="2">ROUND(C10/C9,3)*100</f>
        <v>83.899999999999991</v>
      </c>
      <c r="D11" s="45">
        <f t="shared" si="2"/>
        <v>100</v>
      </c>
      <c r="E11" s="45">
        <f t="shared" si="2"/>
        <v>100</v>
      </c>
      <c r="F11" s="45">
        <f t="shared" si="2"/>
        <v>100</v>
      </c>
      <c r="G11" s="43">
        <f t="shared" si="2"/>
        <v>100</v>
      </c>
      <c r="H11" s="149">
        <f t="shared" si="2"/>
        <v>90.3</v>
      </c>
      <c r="I11" s="43">
        <f t="shared" si="2"/>
        <v>100</v>
      </c>
      <c r="J11" s="43">
        <f t="shared" si="2"/>
        <v>100</v>
      </c>
      <c r="K11" s="43">
        <f>ROUND(K10/K9,3)*100</f>
        <v>100</v>
      </c>
      <c r="L11" s="149">
        <f t="shared" si="2"/>
        <v>100</v>
      </c>
      <c r="M11" s="43">
        <f t="shared" si="2"/>
        <v>100</v>
      </c>
      <c r="N11" s="43">
        <f t="shared" si="2"/>
        <v>100</v>
      </c>
      <c r="O11" s="148">
        <f t="shared" si="2"/>
        <v>19.400000000000002</v>
      </c>
      <c r="P11" s="43">
        <f t="shared" si="2"/>
        <v>91.7</v>
      </c>
      <c r="Q11" s="35"/>
      <c r="R11" s="68" t="s">
        <v>0</v>
      </c>
      <c r="S11" s="42" t="s">
        <v>23</v>
      </c>
      <c r="T11" s="43">
        <f t="shared" ref="T11:Y11" si="3">ROUND(T10/T9,3)*100</f>
        <v>100</v>
      </c>
      <c r="U11" s="148">
        <f t="shared" si="3"/>
        <v>83.899999999999991</v>
      </c>
      <c r="V11" s="43">
        <f t="shared" si="3"/>
        <v>100</v>
      </c>
      <c r="W11" s="43">
        <f t="shared" si="3"/>
        <v>100</v>
      </c>
      <c r="X11" s="43">
        <f t="shared" si="3"/>
        <v>100</v>
      </c>
      <c r="Y11" s="43">
        <f t="shared" si="3"/>
        <v>96.8</v>
      </c>
    </row>
    <row r="12" spans="1:25" x14ac:dyDescent="0.15">
      <c r="A12" s="67" t="s">
        <v>0</v>
      </c>
      <c r="B12" s="35" t="s">
        <v>20</v>
      </c>
      <c r="C12" s="146">
        <v>30</v>
      </c>
      <c r="D12" s="39">
        <v>30</v>
      </c>
      <c r="E12" s="39">
        <v>29</v>
      </c>
      <c r="F12" s="39">
        <v>30</v>
      </c>
      <c r="G12" s="39">
        <v>30</v>
      </c>
      <c r="H12" s="146">
        <v>30</v>
      </c>
      <c r="I12" s="39">
        <v>29</v>
      </c>
      <c r="J12" s="39">
        <v>29</v>
      </c>
      <c r="K12" s="39">
        <v>29</v>
      </c>
      <c r="L12" s="146">
        <v>28</v>
      </c>
      <c r="M12" s="39">
        <v>30</v>
      </c>
      <c r="N12" s="39">
        <v>30</v>
      </c>
      <c r="O12" s="146">
        <v>30</v>
      </c>
      <c r="P12" s="40">
        <f>SUM(C12:O12)</f>
        <v>384</v>
      </c>
      <c r="Q12" s="35"/>
      <c r="R12" s="67" t="s">
        <v>0</v>
      </c>
      <c r="S12" s="35" t="s">
        <v>20</v>
      </c>
      <c r="T12" s="39">
        <v>30</v>
      </c>
      <c r="U12" s="146">
        <v>30</v>
      </c>
      <c r="V12" s="39">
        <v>30</v>
      </c>
      <c r="W12" s="39">
        <v>30</v>
      </c>
      <c r="X12" s="39">
        <v>29</v>
      </c>
      <c r="Y12" s="40">
        <f>T12+U12+V12+W12+X12</f>
        <v>149</v>
      </c>
    </row>
    <row r="13" spans="1:25" x14ac:dyDescent="0.15">
      <c r="A13" s="67" t="s">
        <v>25</v>
      </c>
      <c r="B13" s="35" t="s">
        <v>22</v>
      </c>
      <c r="C13" s="146">
        <v>26</v>
      </c>
      <c r="D13" s="39">
        <v>29</v>
      </c>
      <c r="E13" s="39">
        <v>29</v>
      </c>
      <c r="F13" s="39">
        <v>30</v>
      </c>
      <c r="G13" s="39">
        <v>30</v>
      </c>
      <c r="H13" s="146">
        <v>29</v>
      </c>
      <c r="I13" s="39">
        <v>28</v>
      </c>
      <c r="J13" s="39">
        <v>29</v>
      </c>
      <c r="K13" s="39">
        <v>28</v>
      </c>
      <c r="L13" s="146">
        <v>28</v>
      </c>
      <c r="M13" s="39">
        <v>30</v>
      </c>
      <c r="N13" s="39">
        <v>30</v>
      </c>
      <c r="O13" s="146">
        <v>7</v>
      </c>
      <c r="P13" s="40">
        <f>SUM(C13:O13)</f>
        <v>353</v>
      </c>
      <c r="Q13" s="35"/>
      <c r="R13" s="67" t="s">
        <v>25</v>
      </c>
      <c r="S13" s="35" t="s">
        <v>22</v>
      </c>
      <c r="T13" s="39">
        <v>30</v>
      </c>
      <c r="U13" s="146">
        <v>26</v>
      </c>
      <c r="V13" s="39">
        <v>30</v>
      </c>
      <c r="W13" s="39">
        <v>30</v>
      </c>
      <c r="X13" s="39">
        <v>29</v>
      </c>
      <c r="Y13" s="40">
        <f>T13+U13+V13+W13+X13</f>
        <v>145</v>
      </c>
    </row>
    <row r="14" spans="1:25" x14ac:dyDescent="0.15">
      <c r="A14" s="68" t="s">
        <v>0</v>
      </c>
      <c r="B14" s="42" t="s">
        <v>23</v>
      </c>
      <c r="C14" s="149">
        <f t="shared" ref="C14:P14" si="4">ROUND(C13/C12,3)*100</f>
        <v>86.7</v>
      </c>
      <c r="D14" s="43">
        <f t="shared" si="4"/>
        <v>96.7</v>
      </c>
      <c r="E14" s="43">
        <f t="shared" si="4"/>
        <v>100</v>
      </c>
      <c r="F14" s="43">
        <f t="shared" si="4"/>
        <v>100</v>
      </c>
      <c r="G14" s="43">
        <f t="shared" si="4"/>
        <v>100</v>
      </c>
      <c r="H14" s="147">
        <f t="shared" si="4"/>
        <v>96.7</v>
      </c>
      <c r="I14" s="43">
        <f t="shared" si="4"/>
        <v>96.6</v>
      </c>
      <c r="J14" s="43">
        <f t="shared" si="4"/>
        <v>100</v>
      </c>
      <c r="K14" s="43">
        <f t="shared" si="4"/>
        <v>96.6</v>
      </c>
      <c r="L14" s="147">
        <f t="shared" si="4"/>
        <v>100</v>
      </c>
      <c r="M14" s="43">
        <f t="shared" si="4"/>
        <v>100</v>
      </c>
      <c r="N14" s="43">
        <f t="shared" si="4"/>
        <v>100</v>
      </c>
      <c r="O14" s="148">
        <f t="shared" si="4"/>
        <v>23.3</v>
      </c>
      <c r="P14" s="54">
        <f t="shared" si="4"/>
        <v>91.9</v>
      </c>
      <c r="Q14" s="35"/>
      <c r="R14" s="68" t="s">
        <v>0</v>
      </c>
      <c r="S14" s="42" t="s">
        <v>23</v>
      </c>
      <c r="T14" s="43">
        <f t="shared" ref="T14:Y14" si="5">ROUND(T13/T12,3)*100</f>
        <v>100</v>
      </c>
      <c r="U14" s="148">
        <f t="shared" si="5"/>
        <v>86.7</v>
      </c>
      <c r="V14" s="43">
        <f t="shared" si="5"/>
        <v>100</v>
      </c>
      <c r="W14" s="43">
        <f t="shared" si="5"/>
        <v>100</v>
      </c>
      <c r="X14" s="43">
        <f t="shared" si="5"/>
        <v>100</v>
      </c>
      <c r="Y14" s="43">
        <f t="shared" si="5"/>
        <v>97.3</v>
      </c>
    </row>
    <row r="15" spans="1:25" x14ac:dyDescent="0.15">
      <c r="A15" s="67" t="s">
        <v>0</v>
      </c>
      <c r="B15" s="35" t="s">
        <v>20</v>
      </c>
      <c r="C15" s="146">
        <v>20</v>
      </c>
      <c r="D15" s="39">
        <v>20</v>
      </c>
      <c r="E15" s="39">
        <v>20</v>
      </c>
      <c r="F15" s="39">
        <v>20</v>
      </c>
      <c r="G15" s="39">
        <v>31</v>
      </c>
      <c r="H15" s="146">
        <v>29</v>
      </c>
      <c r="I15" s="39">
        <v>8</v>
      </c>
      <c r="J15" s="39">
        <v>31</v>
      </c>
      <c r="K15" s="39">
        <v>31</v>
      </c>
      <c r="L15" s="146">
        <v>20</v>
      </c>
      <c r="M15" s="39">
        <v>20</v>
      </c>
      <c r="N15" s="39">
        <v>31</v>
      </c>
      <c r="O15" s="146">
        <v>30</v>
      </c>
      <c r="P15" s="40">
        <f>SUM(C15:O15)</f>
        <v>311</v>
      </c>
      <c r="Q15" s="35"/>
      <c r="R15" s="67" t="s">
        <v>0</v>
      </c>
      <c r="S15" s="35" t="s">
        <v>20</v>
      </c>
      <c r="T15" s="39">
        <v>17</v>
      </c>
      <c r="U15" s="146">
        <v>7</v>
      </c>
      <c r="V15" s="39">
        <v>20</v>
      </c>
      <c r="W15" s="39">
        <v>30</v>
      </c>
      <c r="X15" s="39">
        <v>19</v>
      </c>
      <c r="Y15" s="40">
        <f>T15+U15+V15+W15+X15</f>
        <v>93</v>
      </c>
    </row>
    <row r="16" spans="1:25" x14ac:dyDescent="0.15">
      <c r="A16" s="67" t="s">
        <v>26</v>
      </c>
      <c r="B16" s="35" t="s">
        <v>22</v>
      </c>
      <c r="C16" s="146">
        <v>17</v>
      </c>
      <c r="D16" s="39">
        <v>19</v>
      </c>
      <c r="E16" s="39">
        <v>20</v>
      </c>
      <c r="F16" s="39">
        <v>20</v>
      </c>
      <c r="G16" s="39">
        <v>31</v>
      </c>
      <c r="H16" s="146">
        <v>28</v>
      </c>
      <c r="I16" s="39">
        <v>8</v>
      </c>
      <c r="J16" s="39">
        <v>31</v>
      </c>
      <c r="K16" s="39">
        <v>31</v>
      </c>
      <c r="L16" s="146">
        <v>20</v>
      </c>
      <c r="M16" s="39">
        <v>20</v>
      </c>
      <c r="N16" s="39">
        <v>31</v>
      </c>
      <c r="O16" s="146">
        <v>3</v>
      </c>
      <c r="P16" s="40">
        <f>SUM(C16:O16)</f>
        <v>279</v>
      </c>
      <c r="Q16" s="35"/>
      <c r="R16" s="67" t="s">
        <v>26</v>
      </c>
      <c r="S16" s="35" t="s">
        <v>22</v>
      </c>
      <c r="T16" s="39">
        <v>17</v>
      </c>
      <c r="U16" s="146">
        <v>7</v>
      </c>
      <c r="V16" s="39">
        <v>20</v>
      </c>
      <c r="W16" s="39">
        <v>30</v>
      </c>
      <c r="X16" s="39">
        <v>19</v>
      </c>
      <c r="Y16" s="40">
        <f>T16+U16+V16+W16+X16</f>
        <v>93</v>
      </c>
    </row>
    <row r="17" spans="1:25" x14ac:dyDescent="0.15">
      <c r="A17" s="67" t="s">
        <v>0</v>
      </c>
      <c r="B17" s="35" t="s">
        <v>23</v>
      </c>
      <c r="C17" s="150">
        <f t="shared" ref="C17:P17" si="6">ROUND(C16/C15,3)*100</f>
        <v>85</v>
      </c>
      <c r="D17" s="64">
        <f t="shared" si="6"/>
        <v>95</v>
      </c>
      <c r="E17" s="66">
        <f t="shared" si="6"/>
        <v>100</v>
      </c>
      <c r="F17" s="66">
        <f t="shared" si="6"/>
        <v>100</v>
      </c>
      <c r="G17" s="66">
        <f t="shared" si="6"/>
        <v>100</v>
      </c>
      <c r="H17" s="151">
        <f t="shared" si="6"/>
        <v>96.6</v>
      </c>
      <c r="I17" s="66">
        <f t="shared" si="6"/>
        <v>100</v>
      </c>
      <c r="J17" s="66">
        <f t="shared" si="6"/>
        <v>100</v>
      </c>
      <c r="K17" s="66">
        <f t="shared" si="6"/>
        <v>100</v>
      </c>
      <c r="L17" s="151">
        <f t="shared" si="6"/>
        <v>100</v>
      </c>
      <c r="M17" s="66">
        <f t="shared" si="6"/>
        <v>100</v>
      </c>
      <c r="N17" s="66">
        <f t="shared" si="6"/>
        <v>100</v>
      </c>
      <c r="O17" s="152">
        <f t="shared" si="6"/>
        <v>10</v>
      </c>
      <c r="P17" s="138">
        <f t="shared" si="6"/>
        <v>89.7</v>
      </c>
      <c r="Q17" s="35"/>
      <c r="R17" s="67" t="s">
        <v>0</v>
      </c>
      <c r="S17" s="35" t="s">
        <v>23</v>
      </c>
      <c r="T17" s="66">
        <f t="shared" ref="T17:Y17" si="7">ROUND(T16/T15,3)*100</f>
        <v>100</v>
      </c>
      <c r="U17" s="152">
        <f t="shared" si="7"/>
        <v>100</v>
      </c>
      <c r="V17" s="66">
        <f t="shared" si="7"/>
        <v>100</v>
      </c>
      <c r="W17" s="66">
        <f t="shared" si="7"/>
        <v>100</v>
      </c>
      <c r="X17" s="66">
        <f t="shared" si="7"/>
        <v>100</v>
      </c>
      <c r="Y17" s="66">
        <f t="shared" si="7"/>
        <v>100</v>
      </c>
    </row>
    <row r="18" spans="1:25" x14ac:dyDescent="0.15">
      <c r="A18" s="139" t="s">
        <v>0</v>
      </c>
      <c r="B18" s="38" t="s">
        <v>20</v>
      </c>
      <c r="C18" s="153">
        <v>25</v>
      </c>
      <c r="D18" s="140">
        <v>25</v>
      </c>
      <c r="E18" s="140">
        <v>0</v>
      </c>
      <c r="F18" s="140">
        <v>23</v>
      </c>
      <c r="G18" s="140">
        <v>14</v>
      </c>
      <c r="H18" s="153">
        <v>13</v>
      </c>
      <c r="I18" s="140">
        <v>0</v>
      </c>
      <c r="J18" s="140">
        <v>14</v>
      </c>
      <c r="K18" s="140">
        <v>14</v>
      </c>
      <c r="L18" s="153">
        <v>25</v>
      </c>
      <c r="M18" s="140">
        <v>25</v>
      </c>
      <c r="N18" s="140">
        <v>14</v>
      </c>
      <c r="O18" s="153">
        <v>31</v>
      </c>
      <c r="P18" s="53">
        <f>SUM(C18:O18)</f>
        <v>223</v>
      </c>
      <c r="Q18" s="35"/>
      <c r="R18" s="139" t="s">
        <v>0</v>
      </c>
      <c r="S18" s="38" t="s">
        <v>20</v>
      </c>
      <c r="T18" s="140">
        <v>25</v>
      </c>
      <c r="U18" s="153">
        <v>31</v>
      </c>
      <c r="V18" s="140">
        <v>25</v>
      </c>
      <c r="W18" s="140">
        <v>13</v>
      </c>
      <c r="X18" s="140">
        <v>25</v>
      </c>
      <c r="Y18" s="100">
        <f>T18+U18+V18+W18+X18</f>
        <v>119</v>
      </c>
    </row>
    <row r="19" spans="1:25" x14ac:dyDescent="0.15">
      <c r="A19" s="67" t="s">
        <v>27</v>
      </c>
      <c r="B19" s="35" t="s">
        <v>22</v>
      </c>
      <c r="C19" s="146">
        <v>21</v>
      </c>
      <c r="D19" s="39">
        <v>25</v>
      </c>
      <c r="E19" s="39">
        <v>0</v>
      </c>
      <c r="F19" s="39">
        <v>22</v>
      </c>
      <c r="G19" s="39">
        <v>14</v>
      </c>
      <c r="H19" s="146">
        <v>12</v>
      </c>
      <c r="I19" s="39">
        <v>0</v>
      </c>
      <c r="J19" s="39">
        <v>14</v>
      </c>
      <c r="K19" s="39">
        <v>14</v>
      </c>
      <c r="L19" s="146">
        <v>25</v>
      </c>
      <c r="M19" s="39">
        <v>25</v>
      </c>
      <c r="N19" s="39">
        <v>14</v>
      </c>
      <c r="O19" s="146">
        <v>5</v>
      </c>
      <c r="P19" s="40">
        <f>SUM(C19:O19)</f>
        <v>191</v>
      </c>
      <c r="Q19" s="35"/>
      <c r="R19" s="67" t="s">
        <v>27</v>
      </c>
      <c r="S19" s="35" t="s">
        <v>22</v>
      </c>
      <c r="T19" s="39">
        <v>25</v>
      </c>
      <c r="U19" s="146">
        <v>26</v>
      </c>
      <c r="V19" s="39">
        <v>25</v>
      </c>
      <c r="W19" s="39">
        <v>13</v>
      </c>
      <c r="X19" s="39">
        <v>25</v>
      </c>
      <c r="Y19" s="40">
        <f>T19+U19+V19+W19+X19</f>
        <v>114</v>
      </c>
    </row>
    <row r="20" spans="1:25" x14ac:dyDescent="0.15">
      <c r="A20" s="67" t="s">
        <v>0</v>
      </c>
      <c r="B20" s="35" t="s">
        <v>23</v>
      </c>
      <c r="C20" s="151">
        <f t="shared" ref="C20:P20" si="8">ROUND(C19/C18,3)*100</f>
        <v>84</v>
      </c>
      <c r="D20" s="66">
        <f t="shared" si="8"/>
        <v>100</v>
      </c>
      <c r="E20" s="66" t="e">
        <f t="shared" si="8"/>
        <v>#DIV/0!</v>
      </c>
      <c r="F20" s="66">
        <f t="shared" si="8"/>
        <v>95.7</v>
      </c>
      <c r="G20" s="66">
        <f t="shared" si="8"/>
        <v>100</v>
      </c>
      <c r="H20" s="151">
        <f t="shared" si="8"/>
        <v>92.300000000000011</v>
      </c>
      <c r="I20" s="66" t="e">
        <f t="shared" si="8"/>
        <v>#DIV/0!</v>
      </c>
      <c r="J20" s="66">
        <f t="shared" si="8"/>
        <v>100</v>
      </c>
      <c r="K20" s="66">
        <f t="shared" si="8"/>
        <v>100</v>
      </c>
      <c r="L20" s="151">
        <f t="shared" si="8"/>
        <v>100</v>
      </c>
      <c r="M20" s="66">
        <f t="shared" si="8"/>
        <v>100</v>
      </c>
      <c r="N20" s="66">
        <f t="shared" si="8"/>
        <v>100</v>
      </c>
      <c r="O20" s="152">
        <f t="shared" si="8"/>
        <v>16.100000000000001</v>
      </c>
      <c r="P20" s="138">
        <f t="shared" si="8"/>
        <v>85.7</v>
      </c>
      <c r="Q20" s="35"/>
      <c r="R20" s="67" t="s">
        <v>0</v>
      </c>
      <c r="S20" s="35" t="s">
        <v>23</v>
      </c>
      <c r="T20" s="66">
        <f t="shared" ref="T20:Y20" si="9">ROUND(T19/T18,3)*100</f>
        <v>100</v>
      </c>
      <c r="U20" s="152">
        <f t="shared" si="9"/>
        <v>83.899999999999991</v>
      </c>
      <c r="V20" s="66">
        <f t="shared" si="9"/>
        <v>100</v>
      </c>
      <c r="W20" s="66">
        <f t="shared" si="9"/>
        <v>100</v>
      </c>
      <c r="X20" s="66">
        <f t="shared" si="9"/>
        <v>100</v>
      </c>
      <c r="Y20" s="66">
        <f t="shared" si="9"/>
        <v>95.8</v>
      </c>
    </row>
    <row r="21" spans="1:25" x14ac:dyDescent="0.15">
      <c r="A21" s="139" t="s">
        <v>0</v>
      </c>
      <c r="B21" s="38" t="s">
        <v>20</v>
      </c>
      <c r="C21" s="153">
        <v>29</v>
      </c>
      <c r="D21" s="140">
        <v>28</v>
      </c>
      <c r="E21" s="140">
        <v>0</v>
      </c>
      <c r="F21" s="140">
        <v>24</v>
      </c>
      <c r="G21" s="140">
        <v>28</v>
      </c>
      <c r="H21" s="153">
        <v>29</v>
      </c>
      <c r="I21" s="140">
        <v>0</v>
      </c>
      <c r="J21" s="140">
        <v>28</v>
      </c>
      <c r="K21" s="140">
        <v>29</v>
      </c>
      <c r="L21" s="153">
        <v>30</v>
      </c>
      <c r="M21" s="140">
        <v>26</v>
      </c>
      <c r="N21" s="140">
        <v>22</v>
      </c>
      <c r="O21" s="153">
        <v>28</v>
      </c>
      <c r="P21" s="53">
        <f>SUM(C21:O21)</f>
        <v>301</v>
      </c>
      <c r="Q21" s="35"/>
      <c r="R21" s="139" t="s">
        <v>0</v>
      </c>
      <c r="S21" s="38" t="s">
        <v>20</v>
      </c>
      <c r="T21" s="140">
        <v>30</v>
      </c>
      <c r="U21" s="153">
        <v>21</v>
      </c>
      <c r="V21" s="140">
        <v>27</v>
      </c>
      <c r="W21" s="140">
        <v>28</v>
      </c>
      <c r="X21" s="140">
        <v>29</v>
      </c>
      <c r="Y21" s="100">
        <f>T21+U21+V21+W21+X21</f>
        <v>135</v>
      </c>
    </row>
    <row r="22" spans="1:25" x14ac:dyDescent="0.15">
      <c r="A22" s="67" t="s">
        <v>28</v>
      </c>
      <c r="B22" s="35" t="s">
        <v>22</v>
      </c>
      <c r="C22" s="146">
        <v>25</v>
      </c>
      <c r="D22" s="39">
        <v>28</v>
      </c>
      <c r="E22" s="39">
        <v>0</v>
      </c>
      <c r="F22" s="39">
        <v>24</v>
      </c>
      <c r="G22" s="39">
        <v>28</v>
      </c>
      <c r="H22" s="146">
        <v>28</v>
      </c>
      <c r="I22" s="39">
        <v>0</v>
      </c>
      <c r="J22" s="39">
        <v>28</v>
      </c>
      <c r="K22" s="39">
        <v>29</v>
      </c>
      <c r="L22" s="146">
        <v>30</v>
      </c>
      <c r="M22" s="39">
        <v>26</v>
      </c>
      <c r="N22" s="39">
        <v>22</v>
      </c>
      <c r="O22" s="146">
        <v>8</v>
      </c>
      <c r="P22" s="51">
        <f>SUM(C22:O22)</f>
        <v>276</v>
      </c>
      <c r="Q22" s="35"/>
      <c r="R22" s="67" t="s">
        <v>28</v>
      </c>
      <c r="S22" s="35" t="s">
        <v>22</v>
      </c>
      <c r="T22" s="39">
        <v>30</v>
      </c>
      <c r="U22" s="146">
        <v>18</v>
      </c>
      <c r="V22" s="39">
        <v>27</v>
      </c>
      <c r="W22" s="39">
        <v>28</v>
      </c>
      <c r="X22" s="39">
        <v>29</v>
      </c>
      <c r="Y22" s="40">
        <f>T22+U22+V22+W22+X22</f>
        <v>132</v>
      </c>
    </row>
    <row r="23" spans="1:25" x14ac:dyDescent="0.15">
      <c r="A23" s="68" t="s">
        <v>0</v>
      </c>
      <c r="B23" s="42" t="s">
        <v>23</v>
      </c>
      <c r="C23" s="147">
        <f t="shared" ref="C23:P23" si="10">ROUND(C22/C21,3)*100</f>
        <v>86.2</v>
      </c>
      <c r="D23" s="43">
        <f t="shared" si="10"/>
        <v>100</v>
      </c>
      <c r="E23" s="43" t="e">
        <f t="shared" si="10"/>
        <v>#DIV/0!</v>
      </c>
      <c r="F23" s="43">
        <f t="shared" si="10"/>
        <v>100</v>
      </c>
      <c r="G23" s="43">
        <f t="shared" si="10"/>
        <v>100</v>
      </c>
      <c r="H23" s="147">
        <f t="shared" si="10"/>
        <v>96.6</v>
      </c>
      <c r="I23" s="43" t="e">
        <f t="shared" si="10"/>
        <v>#DIV/0!</v>
      </c>
      <c r="J23" s="43">
        <f t="shared" si="10"/>
        <v>100</v>
      </c>
      <c r="K23" s="43">
        <f t="shared" si="10"/>
        <v>100</v>
      </c>
      <c r="L23" s="147">
        <f t="shared" si="10"/>
        <v>100</v>
      </c>
      <c r="M23" s="43">
        <f t="shared" si="10"/>
        <v>100</v>
      </c>
      <c r="N23" s="43">
        <f t="shared" si="10"/>
        <v>100</v>
      </c>
      <c r="O23" s="148">
        <f t="shared" si="10"/>
        <v>28.599999999999998</v>
      </c>
      <c r="P23" s="54">
        <f t="shared" si="10"/>
        <v>91.7</v>
      </c>
      <c r="Q23" s="35"/>
      <c r="R23" s="68" t="s">
        <v>0</v>
      </c>
      <c r="S23" s="42" t="s">
        <v>23</v>
      </c>
      <c r="T23" s="43">
        <f t="shared" ref="T23:Y23" si="11">ROUND(T22/T21,3)*100</f>
        <v>100</v>
      </c>
      <c r="U23" s="148">
        <f t="shared" si="11"/>
        <v>85.7</v>
      </c>
      <c r="V23" s="43">
        <f t="shared" si="11"/>
        <v>100</v>
      </c>
      <c r="W23" s="43">
        <f t="shared" si="11"/>
        <v>100</v>
      </c>
      <c r="X23" s="43">
        <f t="shared" si="11"/>
        <v>100</v>
      </c>
      <c r="Y23" s="43">
        <f t="shared" si="11"/>
        <v>97.8</v>
      </c>
    </row>
    <row r="24" spans="1:25" x14ac:dyDescent="0.15">
      <c r="A24" s="67" t="s">
        <v>0</v>
      </c>
      <c r="B24" s="35" t="s">
        <v>20</v>
      </c>
      <c r="C24" s="146">
        <v>25</v>
      </c>
      <c r="D24" s="39">
        <v>30</v>
      </c>
      <c r="E24" s="39">
        <v>15</v>
      </c>
      <c r="F24" s="39">
        <v>19</v>
      </c>
      <c r="G24" s="39">
        <v>29</v>
      </c>
      <c r="H24" s="146">
        <v>25</v>
      </c>
      <c r="I24" s="39">
        <v>30</v>
      </c>
      <c r="J24" s="39">
        <v>26</v>
      </c>
      <c r="K24" s="39">
        <v>29</v>
      </c>
      <c r="L24" s="146">
        <v>28</v>
      </c>
      <c r="M24" s="39">
        <v>26</v>
      </c>
      <c r="N24" s="39">
        <v>29</v>
      </c>
      <c r="O24" s="146">
        <v>31</v>
      </c>
      <c r="P24" s="40">
        <f>SUM(C24:O24)</f>
        <v>342</v>
      </c>
      <c r="Q24" s="35"/>
      <c r="R24" s="67" t="s">
        <v>0</v>
      </c>
      <c r="S24" s="35" t="s">
        <v>20</v>
      </c>
      <c r="T24" s="39">
        <v>30</v>
      </c>
      <c r="U24" s="146">
        <v>30</v>
      </c>
      <c r="V24" s="39">
        <v>31</v>
      </c>
      <c r="W24" s="39">
        <v>31</v>
      </c>
      <c r="X24" s="39">
        <v>28</v>
      </c>
      <c r="Y24" s="40">
        <f>T24+U24+V24+W24+X24</f>
        <v>150</v>
      </c>
    </row>
    <row r="25" spans="1:25" x14ac:dyDescent="0.15">
      <c r="A25" s="67" t="s">
        <v>29</v>
      </c>
      <c r="B25" s="35" t="s">
        <v>22</v>
      </c>
      <c r="C25" s="146">
        <v>21</v>
      </c>
      <c r="D25" s="39">
        <v>30</v>
      </c>
      <c r="E25" s="39">
        <v>15</v>
      </c>
      <c r="F25" s="39">
        <v>19</v>
      </c>
      <c r="G25" s="39">
        <v>29</v>
      </c>
      <c r="H25" s="146">
        <v>25</v>
      </c>
      <c r="I25" s="39">
        <v>29</v>
      </c>
      <c r="J25" s="39">
        <v>26</v>
      </c>
      <c r="K25" s="41">
        <v>28</v>
      </c>
      <c r="L25" s="146">
        <v>28</v>
      </c>
      <c r="M25" s="39">
        <v>26</v>
      </c>
      <c r="N25" s="39">
        <v>29</v>
      </c>
      <c r="O25" s="146">
        <v>11</v>
      </c>
      <c r="P25" s="40">
        <f>SUM(C25:O25)</f>
        <v>316</v>
      </c>
      <c r="Q25" s="35"/>
      <c r="R25" s="67" t="s">
        <v>29</v>
      </c>
      <c r="S25" s="35" t="s">
        <v>22</v>
      </c>
      <c r="T25" s="39">
        <v>30</v>
      </c>
      <c r="U25" s="146">
        <v>25</v>
      </c>
      <c r="V25" s="39">
        <v>31</v>
      </c>
      <c r="W25" s="39">
        <v>31</v>
      </c>
      <c r="X25" s="39">
        <v>28</v>
      </c>
      <c r="Y25" s="40">
        <f>T25+U25+V25+W25+X25</f>
        <v>145</v>
      </c>
    </row>
    <row r="26" spans="1:25" x14ac:dyDescent="0.15">
      <c r="A26" s="68" t="s">
        <v>0</v>
      </c>
      <c r="B26" s="42" t="s">
        <v>23</v>
      </c>
      <c r="C26" s="147">
        <f t="shared" ref="C26:P26" si="12">ROUND(C25/C24,3)*100</f>
        <v>84</v>
      </c>
      <c r="D26" s="43">
        <f t="shared" si="12"/>
        <v>100</v>
      </c>
      <c r="E26" s="43">
        <f t="shared" si="12"/>
        <v>100</v>
      </c>
      <c r="F26" s="43">
        <f t="shared" si="12"/>
        <v>100</v>
      </c>
      <c r="G26" s="43">
        <f t="shared" si="12"/>
        <v>100</v>
      </c>
      <c r="H26" s="147">
        <f t="shared" si="12"/>
        <v>100</v>
      </c>
      <c r="I26" s="43">
        <f t="shared" si="12"/>
        <v>96.7</v>
      </c>
      <c r="J26" s="43">
        <f t="shared" si="12"/>
        <v>100</v>
      </c>
      <c r="K26" s="43">
        <f t="shared" si="12"/>
        <v>96.6</v>
      </c>
      <c r="L26" s="147">
        <f t="shared" si="12"/>
        <v>100</v>
      </c>
      <c r="M26" s="43">
        <f t="shared" si="12"/>
        <v>100</v>
      </c>
      <c r="N26" s="43">
        <f t="shared" si="12"/>
        <v>100</v>
      </c>
      <c r="O26" s="148">
        <f t="shared" si="12"/>
        <v>35.5</v>
      </c>
      <c r="P26" s="43">
        <f t="shared" si="12"/>
        <v>92.4</v>
      </c>
      <c r="Q26" s="35"/>
      <c r="R26" s="68" t="s">
        <v>0</v>
      </c>
      <c r="S26" s="42" t="s">
        <v>23</v>
      </c>
      <c r="T26" s="43">
        <f t="shared" ref="T26:Y26" si="13">ROUND(T25/T24,3)*100</f>
        <v>100</v>
      </c>
      <c r="U26" s="148">
        <f t="shared" si="13"/>
        <v>83.3</v>
      </c>
      <c r="V26" s="43">
        <f t="shared" si="13"/>
        <v>100</v>
      </c>
      <c r="W26" s="43">
        <f t="shared" si="13"/>
        <v>100</v>
      </c>
      <c r="X26" s="43">
        <f t="shared" si="13"/>
        <v>100</v>
      </c>
      <c r="Y26" s="43">
        <f t="shared" si="13"/>
        <v>96.7</v>
      </c>
    </row>
    <row r="27" spans="1:25" x14ac:dyDescent="0.15">
      <c r="A27" s="67" t="s">
        <v>0</v>
      </c>
      <c r="B27" s="35" t="s">
        <v>20</v>
      </c>
      <c r="C27" s="146">
        <v>29</v>
      </c>
      <c r="D27" s="39">
        <v>30</v>
      </c>
      <c r="E27" s="39">
        <v>27</v>
      </c>
      <c r="F27" s="39">
        <v>30</v>
      </c>
      <c r="G27" s="39">
        <v>30</v>
      </c>
      <c r="H27" s="146">
        <v>24</v>
      </c>
      <c r="I27" s="39">
        <v>27</v>
      </c>
      <c r="J27" s="39">
        <v>25</v>
      </c>
      <c r="K27" s="39">
        <v>29</v>
      </c>
      <c r="L27" s="146">
        <v>26</v>
      </c>
      <c r="M27" s="39">
        <v>28</v>
      </c>
      <c r="N27" s="39">
        <v>25</v>
      </c>
      <c r="O27" s="146">
        <v>30</v>
      </c>
      <c r="P27" s="40">
        <f>SUM(C27:O27)</f>
        <v>360</v>
      </c>
      <c r="Q27" s="35"/>
      <c r="R27" s="67" t="s">
        <v>0</v>
      </c>
      <c r="S27" s="35" t="s">
        <v>20</v>
      </c>
      <c r="T27" s="39">
        <v>30</v>
      </c>
      <c r="U27" s="146">
        <v>30</v>
      </c>
      <c r="V27" s="39">
        <v>30</v>
      </c>
      <c r="W27" s="39">
        <v>30</v>
      </c>
      <c r="X27" s="39">
        <v>30</v>
      </c>
      <c r="Y27" s="40">
        <f>T27+U27+V27+W27+X27</f>
        <v>150</v>
      </c>
    </row>
    <row r="28" spans="1:25" x14ac:dyDescent="0.15">
      <c r="A28" s="67" t="s">
        <v>30</v>
      </c>
      <c r="B28" s="35" t="s">
        <v>22</v>
      </c>
      <c r="C28" s="146">
        <v>24</v>
      </c>
      <c r="D28" s="39">
        <v>30</v>
      </c>
      <c r="E28" s="39">
        <v>27</v>
      </c>
      <c r="F28" s="39">
        <v>30</v>
      </c>
      <c r="G28" s="39">
        <v>30</v>
      </c>
      <c r="H28" s="146">
        <v>23</v>
      </c>
      <c r="I28" s="39">
        <v>27</v>
      </c>
      <c r="J28" s="39">
        <v>25</v>
      </c>
      <c r="K28" s="39">
        <v>29</v>
      </c>
      <c r="L28" s="146">
        <v>26</v>
      </c>
      <c r="M28" s="39">
        <v>28</v>
      </c>
      <c r="N28" s="39">
        <v>25</v>
      </c>
      <c r="O28" s="146">
        <v>12</v>
      </c>
      <c r="P28" s="40">
        <f>SUM(C28:O28)</f>
        <v>336</v>
      </c>
      <c r="Q28" s="35"/>
      <c r="R28" s="67" t="s">
        <v>30</v>
      </c>
      <c r="S28" s="35" t="s">
        <v>22</v>
      </c>
      <c r="T28" s="39">
        <v>30</v>
      </c>
      <c r="U28" s="146">
        <v>26</v>
      </c>
      <c r="V28" s="39">
        <v>30</v>
      </c>
      <c r="W28" s="39">
        <v>30</v>
      </c>
      <c r="X28" s="39">
        <v>30</v>
      </c>
      <c r="Y28" s="40">
        <f>T28+U28+V28+W28+X28</f>
        <v>146</v>
      </c>
    </row>
    <row r="29" spans="1:25" x14ac:dyDescent="0.15">
      <c r="A29" s="68" t="s">
        <v>0</v>
      </c>
      <c r="B29" s="42" t="s">
        <v>23</v>
      </c>
      <c r="C29" s="147">
        <f t="shared" ref="C29:P29" si="14">ROUND(C28/C27,3)*100</f>
        <v>82.8</v>
      </c>
      <c r="D29" s="43">
        <f t="shared" si="14"/>
        <v>100</v>
      </c>
      <c r="E29" s="43">
        <f t="shared" si="14"/>
        <v>100</v>
      </c>
      <c r="F29" s="43">
        <f t="shared" si="14"/>
        <v>100</v>
      </c>
      <c r="G29" s="43">
        <f t="shared" si="14"/>
        <v>100</v>
      </c>
      <c r="H29" s="147">
        <f t="shared" si="14"/>
        <v>95.8</v>
      </c>
      <c r="I29" s="43">
        <f t="shared" si="14"/>
        <v>100</v>
      </c>
      <c r="J29" s="43">
        <f t="shared" si="14"/>
        <v>100</v>
      </c>
      <c r="K29" s="43">
        <f>ROUND(K28/K27,3)*100</f>
        <v>100</v>
      </c>
      <c r="L29" s="147">
        <f t="shared" si="14"/>
        <v>100</v>
      </c>
      <c r="M29" s="43">
        <f t="shared" si="14"/>
        <v>100</v>
      </c>
      <c r="N29" s="43">
        <f t="shared" si="14"/>
        <v>100</v>
      </c>
      <c r="O29" s="148">
        <f t="shared" si="14"/>
        <v>40</v>
      </c>
      <c r="P29" s="43">
        <f t="shared" si="14"/>
        <v>93.300000000000011</v>
      </c>
      <c r="Q29" s="35"/>
      <c r="R29" s="68" t="s">
        <v>0</v>
      </c>
      <c r="S29" s="42" t="s">
        <v>23</v>
      </c>
      <c r="T29" s="43">
        <f t="shared" ref="T29:Y29" si="15">ROUND(T28/T27,3)*100</f>
        <v>100</v>
      </c>
      <c r="U29" s="148">
        <f t="shared" si="15"/>
        <v>86.7</v>
      </c>
      <c r="V29" s="43">
        <f t="shared" si="15"/>
        <v>100</v>
      </c>
      <c r="W29" s="43">
        <f t="shared" si="15"/>
        <v>100</v>
      </c>
      <c r="X29" s="43">
        <f t="shared" si="15"/>
        <v>100</v>
      </c>
      <c r="Y29" s="43">
        <f t="shared" si="15"/>
        <v>97.3</v>
      </c>
    </row>
    <row r="30" spans="1:25" x14ac:dyDescent="0.15">
      <c r="A30" s="67" t="s">
        <v>0</v>
      </c>
      <c r="B30" s="35" t="s">
        <v>20</v>
      </c>
      <c r="C30" s="146">
        <v>28</v>
      </c>
      <c r="D30" s="39">
        <v>28</v>
      </c>
      <c r="E30" s="39">
        <v>28</v>
      </c>
      <c r="F30" s="39">
        <v>28</v>
      </c>
      <c r="G30" s="39">
        <v>28</v>
      </c>
      <c r="H30" s="146">
        <v>28</v>
      </c>
      <c r="I30" s="39">
        <v>27</v>
      </c>
      <c r="J30" s="39">
        <v>28</v>
      </c>
      <c r="K30" s="39">
        <v>28</v>
      </c>
      <c r="L30" s="146">
        <v>28</v>
      </c>
      <c r="M30" s="39">
        <v>28</v>
      </c>
      <c r="N30" s="39">
        <v>25</v>
      </c>
      <c r="O30" s="146">
        <v>28</v>
      </c>
      <c r="P30" s="40">
        <f>SUM(C30:O30)</f>
        <v>360</v>
      </c>
      <c r="Q30" s="35"/>
      <c r="R30" s="67" t="s">
        <v>0</v>
      </c>
      <c r="S30" s="35" t="s">
        <v>20</v>
      </c>
      <c r="T30" s="39">
        <v>27</v>
      </c>
      <c r="U30" s="146">
        <v>28</v>
      </c>
      <c r="V30" s="39">
        <v>25</v>
      </c>
      <c r="W30" s="39">
        <v>28</v>
      </c>
      <c r="X30" s="39">
        <v>28</v>
      </c>
      <c r="Y30" s="40">
        <f>T30+U30+V30+W30+X30</f>
        <v>136</v>
      </c>
    </row>
    <row r="31" spans="1:25" x14ac:dyDescent="0.15">
      <c r="A31" s="67" t="s">
        <v>31</v>
      </c>
      <c r="B31" s="35" t="s">
        <v>22</v>
      </c>
      <c r="C31" s="146">
        <v>24</v>
      </c>
      <c r="D31" s="39">
        <v>28</v>
      </c>
      <c r="E31" s="39">
        <v>28</v>
      </c>
      <c r="F31" s="39">
        <v>28</v>
      </c>
      <c r="G31" s="41">
        <v>28</v>
      </c>
      <c r="H31" s="146">
        <v>24</v>
      </c>
      <c r="I31" s="39">
        <v>27</v>
      </c>
      <c r="J31" s="39">
        <v>28</v>
      </c>
      <c r="K31" s="39">
        <v>28</v>
      </c>
      <c r="L31" s="146">
        <v>28</v>
      </c>
      <c r="M31" s="39">
        <v>28</v>
      </c>
      <c r="N31" s="39">
        <v>25</v>
      </c>
      <c r="O31" s="146">
        <v>9</v>
      </c>
      <c r="P31" s="40">
        <f>SUM(C31:O31)</f>
        <v>333</v>
      </c>
      <c r="Q31" s="35"/>
      <c r="R31" s="67" t="s">
        <v>31</v>
      </c>
      <c r="S31" s="35" t="s">
        <v>22</v>
      </c>
      <c r="T31" s="39">
        <v>27</v>
      </c>
      <c r="U31" s="146">
        <v>24</v>
      </c>
      <c r="V31" s="39">
        <v>25</v>
      </c>
      <c r="W31" s="39">
        <v>28</v>
      </c>
      <c r="X31" s="39">
        <v>28</v>
      </c>
      <c r="Y31" s="40">
        <f>T31+U31+V31+W31+X31</f>
        <v>132</v>
      </c>
    </row>
    <row r="32" spans="1:25" x14ac:dyDescent="0.15">
      <c r="A32" s="68" t="s">
        <v>0</v>
      </c>
      <c r="B32" s="42" t="s">
        <v>23</v>
      </c>
      <c r="C32" s="147">
        <f t="shared" ref="C32:P32" si="16">ROUND(C31/C30,3)*100</f>
        <v>85.7</v>
      </c>
      <c r="D32" s="43">
        <f t="shared" si="16"/>
        <v>100</v>
      </c>
      <c r="E32" s="43">
        <f t="shared" si="16"/>
        <v>100</v>
      </c>
      <c r="F32" s="43">
        <f t="shared" si="16"/>
        <v>100</v>
      </c>
      <c r="G32" s="43">
        <f t="shared" si="16"/>
        <v>100</v>
      </c>
      <c r="H32" s="147">
        <f t="shared" si="16"/>
        <v>85.7</v>
      </c>
      <c r="I32" s="43">
        <f t="shared" si="16"/>
        <v>100</v>
      </c>
      <c r="J32" s="43">
        <f t="shared" si="16"/>
        <v>100</v>
      </c>
      <c r="K32" s="43">
        <f>ROUND(K31/K30,3)*100</f>
        <v>100</v>
      </c>
      <c r="L32" s="147">
        <f t="shared" si="16"/>
        <v>100</v>
      </c>
      <c r="M32" s="43">
        <f t="shared" si="16"/>
        <v>100</v>
      </c>
      <c r="N32" s="43">
        <f t="shared" si="16"/>
        <v>100</v>
      </c>
      <c r="O32" s="148">
        <f t="shared" si="16"/>
        <v>32.1</v>
      </c>
      <c r="P32" s="43">
        <f t="shared" si="16"/>
        <v>92.5</v>
      </c>
      <c r="Q32" s="35"/>
      <c r="R32" s="68" t="s">
        <v>0</v>
      </c>
      <c r="S32" s="42" t="s">
        <v>23</v>
      </c>
      <c r="T32" s="43">
        <f t="shared" ref="T32:Y32" si="17">ROUND(T31/T30,3)*100</f>
        <v>100</v>
      </c>
      <c r="U32" s="148">
        <f t="shared" si="17"/>
        <v>85.7</v>
      </c>
      <c r="V32" s="43">
        <f t="shared" si="17"/>
        <v>100</v>
      </c>
      <c r="W32" s="43">
        <f t="shared" si="17"/>
        <v>100</v>
      </c>
      <c r="X32" s="43">
        <f t="shared" si="17"/>
        <v>100</v>
      </c>
      <c r="Y32" s="43">
        <f t="shared" si="17"/>
        <v>97.1</v>
      </c>
    </row>
    <row r="33" spans="1:25" x14ac:dyDescent="0.15">
      <c r="A33" s="67" t="s">
        <v>0</v>
      </c>
      <c r="B33" s="35" t="s">
        <v>20</v>
      </c>
      <c r="C33" s="146">
        <v>28</v>
      </c>
      <c r="D33" s="39">
        <v>28</v>
      </c>
      <c r="E33" s="39">
        <v>28</v>
      </c>
      <c r="F33" s="39">
        <v>28</v>
      </c>
      <c r="G33" s="39">
        <v>28</v>
      </c>
      <c r="H33" s="146">
        <v>28</v>
      </c>
      <c r="I33" s="39">
        <v>28</v>
      </c>
      <c r="J33" s="39">
        <v>24</v>
      </c>
      <c r="K33" s="39">
        <v>28</v>
      </c>
      <c r="L33" s="146">
        <v>28</v>
      </c>
      <c r="M33" s="39">
        <v>27</v>
      </c>
      <c r="N33" s="39">
        <v>24</v>
      </c>
      <c r="O33" s="146">
        <v>27</v>
      </c>
      <c r="P33" s="40">
        <f>SUM(C33:O33)</f>
        <v>354</v>
      </c>
      <c r="Q33" s="35"/>
      <c r="R33" s="67" t="s">
        <v>0</v>
      </c>
      <c r="S33" s="35" t="s">
        <v>20</v>
      </c>
      <c r="T33" s="39">
        <v>28</v>
      </c>
      <c r="U33" s="146">
        <v>28</v>
      </c>
      <c r="V33" s="39">
        <v>27</v>
      </c>
      <c r="W33" s="39">
        <v>28</v>
      </c>
      <c r="X33" s="39">
        <v>28</v>
      </c>
      <c r="Y33" s="40">
        <f>T33+U33+V33+W33+X33</f>
        <v>139</v>
      </c>
    </row>
    <row r="34" spans="1:25" x14ac:dyDescent="0.15">
      <c r="A34" s="67" t="s">
        <v>32</v>
      </c>
      <c r="B34" s="35" t="s">
        <v>22</v>
      </c>
      <c r="C34" s="146">
        <v>24</v>
      </c>
      <c r="D34" s="39">
        <v>28</v>
      </c>
      <c r="E34" s="39">
        <v>28</v>
      </c>
      <c r="F34" s="39">
        <v>28</v>
      </c>
      <c r="G34" s="39">
        <v>28</v>
      </c>
      <c r="H34" s="146">
        <v>23</v>
      </c>
      <c r="I34" s="39">
        <v>28</v>
      </c>
      <c r="J34" s="39">
        <v>24</v>
      </c>
      <c r="K34" s="39">
        <v>28</v>
      </c>
      <c r="L34" s="146">
        <v>28</v>
      </c>
      <c r="M34" s="39">
        <v>27</v>
      </c>
      <c r="N34" s="39">
        <v>24</v>
      </c>
      <c r="O34" s="146">
        <v>6</v>
      </c>
      <c r="P34" s="40">
        <f>SUM(C34:O34)</f>
        <v>324</v>
      </c>
      <c r="Q34" s="35"/>
      <c r="R34" s="67" t="s">
        <v>32</v>
      </c>
      <c r="S34" s="35" t="s">
        <v>22</v>
      </c>
      <c r="T34" s="39">
        <v>28</v>
      </c>
      <c r="U34" s="146">
        <v>23</v>
      </c>
      <c r="V34" s="39">
        <v>27</v>
      </c>
      <c r="W34" s="39">
        <v>28</v>
      </c>
      <c r="X34" s="39">
        <v>28</v>
      </c>
      <c r="Y34" s="40">
        <f>T34+U34+V34+W34+X34</f>
        <v>134</v>
      </c>
    </row>
    <row r="35" spans="1:25" x14ac:dyDescent="0.15">
      <c r="A35" s="68" t="s">
        <v>0</v>
      </c>
      <c r="B35" s="42" t="s">
        <v>23</v>
      </c>
      <c r="C35" s="147">
        <f t="shared" ref="C35:P35" si="18">ROUND(C34/C33,3)*100</f>
        <v>85.7</v>
      </c>
      <c r="D35" s="43">
        <f t="shared" si="18"/>
        <v>100</v>
      </c>
      <c r="E35" s="43">
        <f t="shared" si="18"/>
        <v>100</v>
      </c>
      <c r="F35" s="43">
        <f t="shared" si="18"/>
        <v>100</v>
      </c>
      <c r="G35" s="43">
        <f t="shared" si="18"/>
        <v>100</v>
      </c>
      <c r="H35" s="147">
        <f t="shared" si="18"/>
        <v>82.1</v>
      </c>
      <c r="I35" s="43">
        <f t="shared" si="18"/>
        <v>100</v>
      </c>
      <c r="J35" s="43">
        <f t="shared" si="18"/>
        <v>100</v>
      </c>
      <c r="K35" s="43">
        <f t="shared" si="18"/>
        <v>100</v>
      </c>
      <c r="L35" s="147">
        <f t="shared" si="18"/>
        <v>100</v>
      </c>
      <c r="M35" s="43">
        <f t="shared" si="18"/>
        <v>100</v>
      </c>
      <c r="N35" s="43">
        <f t="shared" si="18"/>
        <v>100</v>
      </c>
      <c r="O35" s="154">
        <f t="shared" si="18"/>
        <v>22.2</v>
      </c>
      <c r="P35" s="43">
        <f t="shared" si="18"/>
        <v>91.5</v>
      </c>
      <c r="Q35" s="35"/>
      <c r="R35" s="68" t="s">
        <v>0</v>
      </c>
      <c r="S35" s="42" t="s">
        <v>23</v>
      </c>
      <c r="T35" s="43">
        <f t="shared" ref="T35:Y35" si="19">ROUND(T34/T33,3)*100</f>
        <v>100</v>
      </c>
      <c r="U35" s="148">
        <f t="shared" si="19"/>
        <v>82.1</v>
      </c>
      <c r="V35" s="43">
        <f t="shared" si="19"/>
        <v>100</v>
      </c>
      <c r="W35" s="43">
        <f t="shared" si="19"/>
        <v>100</v>
      </c>
      <c r="X35" s="43">
        <f t="shared" si="19"/>
        <v>100</v>
      </c>
      <c r="Y35" s="43">
        <f t="shared" si="19"/>
        <v>96.399999999999991</v>
      </c>
    </row>
    <row r="36" spans="1:25" x14ac:dyDescent="0.15">
      <c r="A36" s="67" t="s">
        <v>0</v>
      </c>
      <c r="B36" s="35" t="s">
        <v>20</v>
      </c>
      <c r="C36" s="146">
        <v>29</v>
      </c>
      <c r="D36" s="39">
        <v>27</v>
      </c>
      <c r="E36" s="39">
        <v>29</v>
      </c>
      <c r="F36" s="39">
        <v>27</v>
      </c>
      <c r="G36" s="39">
        <v>29</v>
      </c>
      <c r="H36" s="146">
        <v>28</v>
      </c>
      <c r="I36" s="39">
        <v>28</v>
      </c>
      <c r="J36" s="39">
        <v>19</v>
      </c>
      <c r="K36" s="39">
        <v>29</v>
      </c>
      <c r="L36" s="146">
        <v>29</v>
      </c>
      <c r="M36" s="39">
        <v>22</v>
      </c>
      <c r="N36" s="39">
        <v>26</v>
      </c>
      <c r="O36" s="146">
        <v>23</v>
      </c>
      <c r="P36" s="40">
        <f>SUM(C36:O36)</f>
        <v>345</v>
      </c>
      <c r="Q36" s="35"/>
      <c r="R36" s="67" t="s">
        <v>0</v>
      </c>
      <c r="S36" s="35" t="s">
        <v>20</v>
      </c>
      <c r="T36" s="39">
        <v>28</v>
      </c>
      <c r="U36" s="146">
        <v>0</v>
      </c>
      <c r="V36" s="39">
        <v>29</v>
      </c>
      <c r="W36" s="39">
        <v>28</v>
      </c>
      <c r="X36" s="39">
        <v>29</v>
      </c>
      <c r="Y36" s="40">
        <f>T36+U36+V36+W36+X36</f>
        <v>114</v>
      </c>
    </row>
    <row r="37" spans="1:25" x14ac:dyDescent="0.15">
      <c r="A37" s="67" t="s">
        <v>33</v>
      </c>
      <c r="B37" s="35" t="s">
        <v>22</v>
      </c>
      <c r="C37" s="146">
        <v>25</v>
      </c>
      <c r="D37" s="39">
        <v>27</v>
      </c>
      <c r="E37" s="39">
        <v>29</v>
      </c>
      <c r="F37" s="39">
        <v>27</v>
      </c>
      <c r="G37" s="39">
        <v>29</v>
      </c>
      <c r="H37" s="146">
        <v>21</v>
      </c>
      <c r="I37" s="39">
        <v>28</v>
      </c>
      <c r="J37" s="39">
        <v>19</v>
      </c>
      <c r="K37" s="39">
        <v>29</v>
      </c>
      <c r="L37" s="146">
        <v>29</v>
      </c>
      <c r="M37" s="39">
        <v>22</v>
      </c>
      <c r="N37" s="39">
        <v>26</v>
      </c>
      <c r="O37" s="146">
        <v>13</v>
      </c>
      <c r="P37" s="40">
        <f>SUM(C37:O37)</f>
        <v>324</v>
      </c>
      <c r="Q37" s="35"/>
      <c r="R37" s="67" t="s">
        <v>33</v>
      </c>
      <c r="S37" s="35" t="s">
        <v>22</v>
      </c>
      <c r="T37" s="39">
        <v>28</v>
      </c>
      <c r="U37" s="146">
        <v>0</v>
      </c>
      <c r="V37" s="39">
        <v>29</v>
      </c>
      <c r="W37" s="39">
        <v>28</v>
      </c>
      <c r="X37" s="39">
        <v>29</v>
      </c>
      <c r="Y37" s="40">
        <f>T37+U37+V37+W37+X37</f>
        <v>114</v>
      </c>
    </row>
    <row r="38" spans="1:25" x14ac:dyDescent="0.15">
      <c r="A38" s="68" t="s">
        <v>0</v>
      </c>
      <c r="B38" s="42" t="s">
        <v>23</v>
      </c>
      <c r="C38" s="147">
        <f t="shared" ref="C38:P38" si="20">ROUND(C37/C36,3)*100</f>
        <v>86.2</v>
      </c>
      <c r="D38" s="43">
        <f t="shared" si="20"/>
        <v>100</v>
      </c>
      <c r="E38" s="43">
        <f t="shared" si="20"/>
        <v>100</v>
      </c>
      <c r="F38" s="43">
        <f t="shared" si="20"/>
        <v>100</v>
      </c>
      <c r="G38" s="43">
        <f t="shared" si="20"/>
        <v>100</v>
      </c>
      <c r="H38" s="147">
        <f t="shared" si="20"/>
        <v>75</v>
      </c>
      <c r="I38" s="43">
        <f t="shared" si="20"/>
        <v>100</v>
      </c>
      <c r="J38" s="43">
        <f t="shared" si="20"/>
        <v>100</v>
      </c>
      <c r="K38" s="43">
        <f t="shared" si="20"/>
        <v>100</v>
      </c>
      <c r="L38" s="147">
        <f t="shared" si="20"/>
        <v>100</v>
      </c>
      <c r="M38" s="43">
        <f t="shared" si="20"/>
        <v>100</v>
      </c>
      <c r="N38" s="43">
        <f t="shared" si="20"/>
        <v>100</v>
      </c>
      <c r="O38" s="154">
        <f t="shared" si="20"/>
        <v>56.499999999999993</v>
      </c>
      <c r="P38" s="43">
        <f t="shared" si="20"/>
        <v>93.899999999999991</v>
      </c>
      <c r="Q38" s="35"/>
      <c r="R38" s="68" t="s">
        <v>0</v>
      </c>
      <c r="S38" s="42" t="s">
        <v>23</v>
      </c>
      <c r="T38" s="43">
        <f t="shared" ref="T38:Y38" si="21">ROUND(T37/T36,3)*100</f>
        <v>100</v>
      </c>
      <c r="U38" s="148" t="e">
        <f t="shared" si="21"/>
        <v>#DIV/0!</v>
      </c>
      <c r="V38" s="43">
        <f t="shared" si="21"/>
        <v>100</v>
      </c>
      <c r="W38" s="43">
        <f t="shared" si="21"/>
        <v>100</v>
      </c>
      <c r="X38" s="43">
        <f t="shared" si="21"/>
        <v>100</v>
      </c>
      <c r="Y38" s="43">
        <f t="shared" si="21"/>
        <v>100</v>
      </c>
    </row>
    <row r="39" spans="1:25" x14ac:dyDescent="0.15">
      <c r="A39" s="67" t="s">
        <v>0</v>
      </c>
      <c r="B39" s="35" t="s">
        <v>20</v>
      </c>
      <c r="C39" s="146">
        <v>13</v>
      </c>
      <c r="D39" s="39">
        <v>23</v>
      </c>
      <c r="E39" s="39">
        <v>13</v>
      </c>
      <c r="F39" s="39">
        <v>13</v>
      </c>
      <c r="G39" s="39">
        <v>23</v>
      </c>
      <c r="H39" s="146">
        <v>20</v>
      </c>
      <c r="I39" s="39">
        <v>13</v>
      </c>
      <c r="J39" s="39">
        <v>13</v>
      </c>
      <c r="K39" s="39">
        <v>24</v>
      </c>
      <c r="L39" s="146">
        <v>24</v>
      </c>
      <c r="M39" s="39">
        <v>20</v>
      </c>
      <c r="N39" s="39">
        <v>13</v>
      </c>
      <c r="O39" s="146">
        <v>0</v>
      </c>
      <c r="P39" s="39">
        <f>SUM(C39:O39)</f>
        <v>212</v>
      </c>
      <c r="Q39" s="35"/>
      <c r="R39" s="67" t="s">
        <v>0</v>
      </c>
      <c r="S39" s="35" t="s">
        <v>20</v>
      </c>
      <c r="T39" s="39">
        <v>26</v>
      </c>
      <c r="U39" s="146">
        <v>24</v>
      </c>
      <c r="V39" s="39">
        <v>0</v>
      </c>
      <c r="W39" s="39">
        <v>30</v>
      </c>
      <c r="X39" s="39">
        <v>26</v>
      </c>
      <c r="Y39" s="40">
        <f>T39+U39+V39+W39+X39</f>
        <v>106</v>
      </c>
    </row>
    <row r="40" spans="1:25" x14ac:dyDescent="0.15">
      <c r="A40" s="67" t="s">
        <v>34</v>
      </c>
      <c r="B40" s="35" t="s">
        <v>22</v>
      </c>
      <c r="C40" s="146">
        <v>11</v>
      </c>
      <c r="D40" s="39">
        <v>23</v>
      </c>
      <c r="E40" s="39">
        <v>13</v>
      </c>
      <c r="F40" s="39">
        <v>13</v>
      </c>
      <c r="G40" s="39">
        <v>23</v>
      </c>
      <c r="H40" s="146">
        <v>18</v>
      </c>
      <c r="I40" s="39">
        <v>13</v>
      </c>
      <c r="J40" s="39">
        <v>13</v>
      </c>
      <c r="K40" s="39">
        <v>24</v>
      </c>
      <c r="L40" s="146">
        <v>24</v>
      </c>
      <c r="M40" s="39">
        <v>20</v>
      </c>
      <c r="N40" s="39">
        <v>13</v>
      </c>
      <c r="O40" s="146">
        <v>0</v>
      </c>
      <c r="P40" s="39">
        <f>SUM(C40:O40)</f>
        <v>208</v>
      </c>
      <c r="Q40" s="35"/>
      <c r="R40" s="67" t="s">
        <v>34</v>
      </c>
      <c r="S40" s="35" t="s">
        <v>22</v>
      </c>
      <c r="T40" s="39">
        <v>26</v>
      </c>
      <c r="U40" s="146">
        <v>24</v>
      </c>
      <c r="V40" s="39">
        <v>0</v>
      </c>
      <c r="W40" s="39">
        <v>30</v>
      </c>
      <c r="X40" s="39">
        <v>26</v>
      </c>
      <c r="Y40" s="40">
        <f>T40+U40+V40+W40+X40</f>
        <v>106</v>
      </c>
    </row>
    <row r="41" spans="1:25" x14ac:dyDescent="0.15">
      <c r="A41" s="68" t="s">
        <v>0</v>
      </c>
      <c r="B41" s="42" t="s">
        <v>23</v>
      </c>
      <c r="C41" s="147">
        <f t="shared" ref="C41:P41" si="22">ROUND(C40/C39,3)*100</f>
        <v>84.6</v>
      </c>
      <c r="D41" s="60">
        <f t="shared" si="22"/>
        <v>100</v>
      </c>
      <c r="E41" s="60">
        <f t="shared" si="22"/>
        <v>100</v>
      </c>
      <c r="F41" s="60">
        <f t="shared" si="22"/>
        <v>100</v>
      </c>
      <c r="G41" s="60">
        <f t="shared" si="22"/>
        <v>100</v>
      </c>
      <c r="H41" s="147">
        <f t="shared" si="22"/>
        <v>90</v>
      </c>
      <c r="I41" s="60">
        <f t="shared" si="22"/>
        <v>100</v>
      </c>
      <c r="J41" s="60">
        <f t="shared" si="22"/>
        <v>100</v>
      </c>
      <c r="K41" s="60">
        <f t="shared" si="22"/>
        <v>100</v>
      </c>
      <c r="L41" s="147">
        <f t="shared" si="22"/>
        <v>100</v>
      </c>
      <c r="M41" s="60">
        <f t="shared" si="22"/>
        <v>100</v>
      </c>
      <c r="N41" s="60">
        <f t="shared" si="22"/>
        <v>100</v>
      </c>
      <c r="O41" s="147" t="e">
        <f t="shared" si="22"/>
        <v>#DIV/0!</v>
      </c>
      <c r="P41" s="60">
        <f t="shared" si="22"/>
        <v>98.1</v>
      </c>
      <c r="Q41" s="35"/>
      <c r="R41" s="68" t="s">
        <v>0</v>
      </c>
      <c r="S41" s="42" t="s">
        <v>23</v>
      </c>
      <c r="T41" s="43">
        <f t="shared" ref="T41:Y41" si="23">ROUND(T40/T39,3)*100</f>
        <v>100</v>
      </c>
      <c r="U41" s="148">
        <f t="shared" si="23"/>
        <v>100</v>
      </c>
      <c r="V41" s="43" t="e">
        <f t="shared" si="23"/>
        <v>#DIV/0!</v>
      </c>
      <c r="W41" s="43">
        <f t="shared" si="23"/>
        <v>100</v>
      </c>
      <c r="X41" s="43">
        <f t="shared" si="23"/>
        <v>100</v>
      </c>
      <c r="Y41" s="43">
        <f t="shared" si="23"/>
        <v>100</v>
      </c>
    </row>
    <row r="42" spans="1:25" x14ac:dyDescent="0.15">
      <c r="A42" s="67" t="s">
        <v>0</v>
      </c>
      <c r="B42" s="35" t="s">
        <v>20</v>
      </c>
      <c r="C42" s="146">
        <f>C6+C9+C12+C15+C18+C21+C24+C27+C30+C33+C36+C39</f>
        <v>314</v>
      </c>
      <c r="D42" s="40">
        <f t="shared" ref="D42:P43" si="24">D6+D9+D12+D15+D18+D21+D24+D27+D30+D33+D36+D39</f>
        <v>324</v>
      </c>
      <c r="E42" s="40">
        <f t="shared" si="24"/>
        <v>246</v>
      </c>
      <c r="F42" s="40">
        <f t="shared" si="24"/>
        <v>298</v>
      </c>
      <c r="G42" s="40">
        <f t="shared" si="24"/>
        <v>327</v>
      </c>
      <c r="H42" s="146">
        <f t="shared" si="24"/>
        <v>312</v>
      </c>
      <c r="I42" s="40">
        <f t="shared" si="24"/>
        <v>247</v>
      </c>
      <c r="J42" s="40">
        <f t="shared" si="24"/>
        <v>295</v>
      </c>
      <c r="K42" s="40">
        <f t="shared" si="24"/>
        <v>328</v>
      </c>
      <c r="L42" s="146">
        <f t="shared" si="24"/>
        <v>324</v>
      </c>
      <c r="M42" s="40">
        <f t="shared" si="24"/>
        <v>308</v>
      </c>
      <c r="N42" s="40">
        <f t="shared" si="24"/>
        <v>296</v>
      </c>
      <c r="O42" s="155">
        <f t="shared" si="24"/>
        <v>309</v>
      </c>
      <c r="P42" s="40">
        <f t="shared" si="24"/>
        <v>3928</v>
      </c>
      <c r="Q42" s="46" t="s">
        <v>35</v>
      </c>
      <c r="R42" s="67" t="s">
        <v>0</v>
      </c>
      <c r="S42" s="35" t="s">
        <v>20</v>
      </c>
      <c r="T42" s="53">
        <f t="shared" ref="T42:Y43" si="25">T6+T9+T12+T15+T18+T21+T24+T27+T30+T33+T36+T39</f>
        <v>332</v>
      </c>
      <c r="U42" s="156">
        <f t="shared" si="25"/>
        <v>290</v>
      </c>
      <c r="V42" s="53">
        <f t="shared" si="25"/>
        <v>305</v>
      </c>
      <c r="W42" s="53">
        <f t="shared" si="25"/>
        <v>337</v>
      </c>
      <c r="X42" s="53">
        <f t="shared" si="25"/>
        <v>331</v>
      </c>
      <c r="Y42" s="86">
        <f t="shared" si="25"/>
        <v>1595</v>
      </c>
    </row>
    <row r="43" spans="1:25" x14ac:dyDescent="0.15">
      <c r="A43" s="67" t="s">
        <v>19</v>
      </c>
      <c r="B43" s="35" t="s">
        <v>22</v>
      </c>
      <c r="C43" s="146">
        <f>C7+C10+C13+C16+C19+C22+C25+C28+C31+C34+C37+C40</f>
        <v>267</v>
      </c>
      <c r="D43" s="40">
        <f t="shared" si="24"/>
        <v>322</v>
      </c>
      <c r="E43" s="40">
        <f t="shared" si="24"/>
        <v>246</v>
      </c>
      <c r="F43" s="40">
        <f t="shared" si="24"/>
        <v>296</v>
      </c>
      <c r="G43" s="40">
        <f t="shared" si="24"/>
        <v>327</v>
      </c>
      <c r="H43" s="146">
        <f t="shared" si="24"/>
        <v>280</v>
      </c>
      <c r="I43" s="40">
        <f t="shared" si="24"/>
        <v>245</v>
      </c>
      <c r="J43" s="40">
        <f t="shared" si="24"/>
        <v>295</v>
      </c>
      <c r="K43" s="40">
        <f t="shared" si="24"/>
        <v>326</v>
      </c>
      <c r="L43" s="146">
        <f t="shared" si="24"/>
        <v>324</v>
      </c>
      <c r="M43" s="40">
        <f t="shared" si="24"/>
        <v>308</v>
      </c>
      <c r="N43" s="40">
        <f t="shared" si="24"/>
        <v>296</v>
      </c>
      <c r="O43" s="155">
        <f t="shared" si="24"/>
        <v>81</v>
      </c>
      <c r="P43" s="40">
        <f t="shared" si="24"/>
        <v>3613</v>
      </c>
      <c r="Q43" s="46" t="s">
        <v>35</v>
      </c>
      <c r="R43" s="67" t="s">
        <v>19</v>
      </c>
      <c r="S43" s="35" t="s">
        <v>22</v>
      </c>
      <c r="T43" s="51">
        <f t="shared" si="25"/>
        <v>332</v>
      </c>
      <c r="U43" s="157">
        <f t="shared" si="25"/>
        <v>251</v>
      </c>
      <c r="V43" s="51">
        <f t="shared" si="25"/>
        <v>305</v>
      </c>
      <c r="W43" s="51">
        <f t="shared" si="25"/>
        <v>337</v>
      </c>
      <c r="X43" s="51">
        <f t="shared" si="25"/>
        <v>331</v>
      </c>
      <c r="Y43" s="52">
        <f t="shared" si="25"/>
        <v>1556</v>
      </c>
    </row>
    <row r="44" spans="1:25" x14ac:dyDescent="0.15">
      <c r="A44" s="68" t="s">
        <v>0</v>
      </c>
      <c r="B44" s="42" t="s">
        <v>23</v>
      </c>
      <c r="C44" s="147">
        <f t="shared" ref="C44:P44" si="26">ROUND(C43/C42,3)*100</f>
        <v>85</v>
      </c>
      <c r="D44" s="43">
        <f t="shared" si="26"/>
        <v>99.4</v>
      </c>
      <c r="E44" s="43">
        <f t="shared" si="26"/>
        <v>100</v>
      </c>
      <c r="F44" s="43">
        <f t="shared" si="26"/>
        <v>99.3</v>
      </c>
      <c r="G44" s="43">
        <f t="shared" si="26"/>
        <v>100</v>
      </c>
      <c r="H44" s="147">
        <f t="shared" si="26"/>
        <v>89.7</v>
      </c>
      <c r="I44" s="43">
        <f t="shared" si="26"/>
        <v>99.2</v>
      </c>
      <c r="J44" s="43">
        <f t="shared" si="26"/>
        <v>100</v>
      </c>
      <c r="K44" s="43">
        <f t="shared" si="26"/>
        <v>99.4</v>
      </c>
      <c r="L44" s="147">
        <f t="shared" si="26"/>
        <v>100</v>
      </c>
      <c r="M44" s="43">
        <f t="shared" si="26"/>
        <v>100</v>
      </c>
      <c r="N44" s="43">
        <f t="shared" si="26"/>
        <v>100</v>
      </c>
      <c r="O44" s="148">
        <f t="shared" si="26"/>
        <v>26.200000000000003</v>
      </c>
      <c r="P44" s="43">
        <f t="shared" si="26"/>
        <v>92</v>
      </c>
      <c r="Q44" s="60" t="s">
        <v>35</v>
      </c>
      <c r="R44" s="68" t="s">
        <v>0</v>
      </c>
      <c r="S44" s="42" t="s">
        <v>23</v>
      </c>
      <c r="T44" s="54">
        <f t="shared" ref="T44:Y44" si="27">ROUND(T43/T42,3)*100</f>
        <v>100</v>
      </c>
      <c r="U44" s="158">
        <f t="shared" si="27"/>
        <v>86.6</v>
      </c>
      <c r="V44" s="54">
        <f t="shared" si="27"/>
        <v>100</v>
      </c>
      <c r="W44" s="54">
        <f t="shared" si="27"/>
        <v>100</v>
      </c>
      <c r="X44" s="54">
        <f t="shared" si="27"/>
        <v>100</v>
      </c>
      <c r="Y44" s="83">
        <f t="shared" si="27"/>
        <v>97.6</v>
      </c>
    </row>
    <row r="45" spans="1:25" x14ac:dyDescent="0.15">
      <c r="A45" s="69"/>
      <c r="B45" s="29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5"/>
      <c r="R45" s="29"/>
      <c r="S45" s="29"/>
      <c r="T45" s="64"/>
      <c r="U45" s="64"/>
      <c r="V45" s="64"/>
      <c r="W45" s="64"/>
      <c r="X45" s="64"/>
      <c r="Y45" s="64"/>
    </row>
    <row r="46" spans="1:25" x14ac:dyDescent="0.15">
      <c r="A46" s="7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25" ht="14.25" x14ac:dyDescent="0.15">
      <c r="A47" s="70"/>
      <c r="C47" s="122" t="s">
        <v>99</v>
      </c>
      <c r="D47" s="123"/>
      <c r="E47" s="123"/>
      <c r="F47" s="123"/>
      <c r="G47" s="123"/>
      <c r="H47" s="123"/>
      <c r="I47" s="24"/>
      <c r="J47" s="24"/>
      <c r="K47" s="24"/>
      <c r="L47" s="24"/>
      <c r="M47" s="24"/>
      <c r="N47" s="24"/>
      <c r="O47" s="24"/>
      <c r="P47" s="24"/>
    </row>
    <row r="48" spans="1:25" ht="14.25" x14ac:dyDescent="0.15">
      <c r="A48" s="70" t="s">
        <v>0</v>
      </c>
      <c r="B48" s="23" t="s">
        <v>0</v>
      </c>
      <c r="C48" s="24" t="s">
        <v>0</v>
      </c>
      <c r="D48" s="24" t="s">
        <v>0</v>
      </c>
      <c r="E48" s="24" t="s">
        <v>0</v>
      </c>
      <c r="F48" s="24" t="s">
        <v>0</v>
      </c>
      <c r="G48" s="24"/>
      <c r="H48" s="24" t="s">
        <v>0</v>
      </c>
      <c r="I48" s="24" t="s">
        <v>0</v>
      </c>
      <c r="J48" s="24" t="s">
        <v>0</v>
      </c>
      <c r="K48" s="24" t="s">
        <v>0</v>
      </c>
      <c r="L48" s="24" t="s">
        <v>0</v>
      </c>
      <c r="M48" s="24" t="s">
        <v>0</v>
      </c>
      <c r="N48" s="24" t="s">
        <v>0</v>
      </c>
      <c r="O48" s="24" t="s">
        <v>0</v>
      </c>
      <c r="P48" s="24" t="s">
        <v>0</v>
      </c>
      <c r="S48" s="124" t="s">
        <v>60</v>
      </c>
      <c r="T48" s="124"/>
    </row>
    <row r="49" spans="1:20" x14ac:dyDescent="0.15">
      <c r="A49" s="71" t="s">
        <v>0</v>
      </c>
      <c r="B49" s="27" t="s">
        <v>0</v>
      </c>
      <c r="C49" s="28" t="s">
        <v>0</v>
      </c>
      <c r="D49" s="28" t="s">
        <v>0</v>
      </c>
      <c r="E49" s="28" t="s">
        <v>0</v>
      </c>
      <c r="F49" s="28" t="s">
        <v>0</v>
      </c>
      <c r="G49" s="28"/>
      <c r="H49" s="28" t="s">
        <v>0</v>
      </c>
      <c r="I49" s="28" t="s">
        <v>0</v>
      </c>
      <c r="J49" s="28" t="s">
        <v>0</v>
      </c>
      <c r="K49" s="28" t="s">
        <v>0</v>
      </c>
      <c r="L49" s="28" t="s">
        <v>0</v>
      </c>
      <c r="M49" s="28" t="s">
        <v>0</v>
      </c>
      <c r="N49" s="28" t="s">
        <v>0</v>
      </c>
      <c r="O49" s="28" t="s">
        <v>0</v>
      </c>
      <c r="P49" s="28" t="s">
        <v>0</v>
      </c>
      <c r="Q49" s="29"/>
    </row>
    <row r="50" spans="1:20" x14ac:dyDescent="0.15">
      <c r="A50" s="72" t="s">
        <v>0</v>
      </c>
      <c r="B50" s="31" t="s">
        <v>0</v>
      </c>
      <c r="C50" s="73" t="s">
        <v>1</v>
      </c>
      <c r="D50" s="77" t="s">
        <v>2</v>
      </c>
      <c r="E50" s="73" t="s">
        <v>3</v>
      </c>
      <c r="F50" s="77" t="s">
        <v>4</v>
      </c>
      <c r="G50" s="78" t="s">
        <v>53</v>
      </c>
      <c r="H50" s="79" t="s">
        <v>5</v>
      </c>
      <c r="I50" s="80" t="s">
        <v>6</v>
      </c>
      <c r="J50" s="77" t="s">
        <v>7</v>
      </c>
      <c r="K50" s="81" t="s">
        <v>49</v>
      </c>
      <c r="L50" s="80" t="s">
        <v>9</v>
      </c>
      <c r="M50" s="77" t="s">
        <v>10</v>
      </c>
      <c r="N50" s="80" t="s">
        <v>11</v>
      </c>
      <c r="O50" s="73" t="s">
        <v>12</v>
      </c>
      <c r="P50" s="77" t="s">
        <v>19</v>
      </c>
      <c r="S50" s="47" t="s">
        <v>20</v>
      </c>
      <c r="T50" s="48">
        <f>P42+Y42</f>
        <v>5523</v>
      </c>
    </row>
    <row r="51" spans="1:20" x14ac:dyDescent="0.15">
      <c r="A51" s="67" t="s">
        <v>0</v>
      </c>
      <c r="B51" s="35" t="s">
        <v>20</v>
      </c>
      <c r="C51" s="39">
        <v>30</v>
      </c>
      <c r="D51" s="39">
        <v>30</v>
      </c>
      <c r="E51" s="39">
        <v>30</v>
      </c>
      <c r="F51" s="39">
        <v>30</v>
      </c>
      <c r="G51" s="39"/>
      <c r="H51" s="39">
        <v>30</v>
      </c>
      <c r="I51" s="39">
        <v>30</v>
      </c>
      <c r="J51" s="39">
        <v>30</v>
      </c>
      <c r="K51" s="39"/>
      <c r="L51" s="39">
        <v>30</v>
      </c>
      <c r="M51" s="39">
        <v>30</v>
      </c>
      <c r="N51" s="39">
        <v>30</v>
      </c>
      <c r="O51" s="39">
        <v>30</v>
      </c>
      <c r="P51" s="53">
        <f>SUM(C51:O51)</f>
        <v>330</v>
      </c>
      <c r="S51" s="47" t="s">
        <v>22</v>
      </c>
      <c r="T51" s="48">
        <f>P43+Y43</f>
        <v>5169</v>
      </c>
    </row>
    <row r="52" spans="1:20" x14ac:dyDescent="0.15">
      <c r="A52" s="67" t="s">
        <v>21</v>
      </c>
      <c r="B52" s="35" t="s">
        <v>22</v>
      </c>
      <c r="C52" s="39">
        <v>9</v>
      </c>
      <c r="D52" s="39">
        <v>26</v>
      </c>
      <c r="E52" s="39">
        <v>18</v>
      </c>
      <c r="F52" s="39">
        <v>0</v>
      </c>
      <c r="G52" s="39"/>
      <c r="H52" s="39">
        <v>27</v>
      </c>
      <c r="I52" s="39">
        <v>26</v>
      </c>
      <c r="J52" s="39">
        <v>26</v>
      </c>
      <c r="K52" s="39"/>
      <c r="L52" s="39">
        <v>22</v>
      </c>
      <c r="M52" s="39">
        <v>18</v>
      </c>
      <c r="N52" s="39">
        <v>18</v>
      </c>
      <c r="O52" s="39">
        <v>7</v>
      </c>
      <c r="P52" s="51">
        <f>SUM(C52:O52)</f>
        <v>197</v>
      </c>
      <c r="S52" s="47" t="s">
        <v>23</v>
      </c>
      <c r="T52" s="76">
        <f>ROUND(T51/T50,3)*100</f>
        <v>93.600000000000009</v>
      </c>
    </row>
    <row r="53" spans="1:20" x14ac:dyDescent="0.15">
      <c r="A53" s="68" t="s">
        <v>0</v>
      </c>
      <c r="B53" s="42" t="s">
        <v>23</v>
      </c>
      <c r="C53" s="43">
        <f t="shared" ref="C53:P53" si="28">ROUND(C52/C51,3)*100</f>
        <v>30</v>
      </c>
      <c r="D53" s="43">
        <f t="shared" si="28"/>
        <v>86.7</v>
      </c>
      <c r="E53" s="43">
        <f t="shared" si="28"/>
        <v>60</v>
      </c>
      <c r="F53" s="43">
        <f t="shared" si="28"/>
        <v>0</v>
      </c>
      <c r="G53" s="43" t="e">
        <f t="shared" si="28"/>
        <v>#DIV/0!</v>
      </c>
      <c r="H53" s="43">
        <f t="shared" si="28"/>
        <v>90</v>
      </c>
      <c r="I53" s="43">
        <f t="shared" si="28"/>
        <v>86.7</v>
      </c>
      <c r="J53" s="43">
        <f t="shared" si="28"/>
        <v>86.7</v>
      </c>
      <c r="K53" s="43" t="e">
        <f t="shared" si="28"/>
        <v>#DIV/0!</v>
      </c>
      <c r="L53" s="54">
        <f t="shared" si="28"/>
        <v>73.3</v>
      </c>
      <c r="M53" s="43">
        <f t="shared" si="28"/>
        <v>60</v>
      </c>
      <c r="N53" s="43">
        <f t="shared" si="28"/>
        <v>60</v>
      </c>
      <c r="O53" s="43">
        <f t="shared" si="28"/>
        <v>23.3</v>
      </c>
      <c r="P53" s="54">
        <f t="shared" si="28"/>
        <v>59.699999999999996</v>
      </c>
    </row>
    <row r="54" spans="1:20" x14ac:dyDescent="0.15">
      <c r="A54" s="67" t="s">
        <v>0</v>
      </c>
      <c r="B54" s="35" t="s">
        <v>20</v>
      </c>
      <c r="C54" s="39">
        <v>31</v>
      </c>
      <c r="D54" s="39">
        <v>31</v>
      </c>
      <c r="E54" s="39">
        <v>28</v>
      </c>
      <c r="F54" s="39">
        <v>29</v>
      </c>
      <c r="G54" s="39"/>
      <c r="H54" s="39">
        <v>31</v>
      </c>
      <c r="I54" s="39">
        <v>31</v>
      </c>
      <c r="J54" s="39">
        <v>31</v>
      </c>
      <c r="K54" s="39"/>
      <c r="L54" s="39">
        <v>31</v>
      </c>
      <c r="M54" s="39">
        <v>31</v>
      </c>
      <c r="N54" s="39">
        <v>31</v>
      </c>
      <c r="O54" s="39">
        <v>31</v>
      </c>
      <c r="P54" s="53">
        <f>SUM(C54:O54)</f>
        <v>336</v>
      </c>
      <c r="S54" s="29" t="s">
        <v>61</v>
      </c>
    </row>
    <row r="55" spans="1:20" x14ac:dyDescent="0.15">
      <c r="A55" s="67" t="s">
        <v>24</v>
      </c>
      <c r="B55" s="35" t="s">
        <v>22</v>
      </c>
      <c r="C55" s="39">
        <v>8</v>
      </c>
      <c r="D55" s="39">
        <v>26</v>
      </c>
      <c r="E55" s="39">
        <v>19</v>
      </c>
      <c r="F55" s="39">
        <v>0</v>
      </c>
      <c r="G55" s="39"/>
      <c r="H55" s="39">
        <v>31</v>
      </c>
      <c r="I55" s="39">
        <v>26</v>
      </c>
      <c r="J55" s="39">
        <v>31</v>
      </c>
      <c r="K55" s="39"/>
      <c r="L55" s="39">
        <v>21</v>
      </c>
      <c r="M55" s="39">
        <v>19</v>
      </c>
      <c r="N55" s="39">
        <v>17</v>
      </c>
      <c r="O55" s="39">
        <v>6</v>
      </c>
      <c r="P55" s="51">
        <f>SUM(C55:O55)</f>
        <v>204</v>
      </c>
      <c r="S55" s="47" t="s">
        <v>20</v>
      </c>
      <c r="T55" s="48">
        <f>P87</f>
        <v>3613</v>
      </c>
    </row>
    <row r="56" spans="1:20" x14ac:dyDescent="0.15">
      <c r="A56" s="68" t="s">
        <v>0</v>
      </c>
      <c r="B56" s="42" t="s">
        <v>23</v>
      </c>
      <c r="C56" s="43">
        <f t="shared" ref="C56:P56" si="29">ROUND(C55/C54,3)*100</f>
        <v>25.8</v>
      </c>
      <c r="D56" s="43">
        <f t="shared" si="29"/>
        <v>83.899999999999991</v>
      </c>
      <c r="E56" s="43">
        <f t="shared" si="29"/>
        <v>67.900000000000006</v>
      </c>
      <c r="F56" s="43">
        <f t="shared" si="29"/>
        <v>0</v>
      </c>
      <c r="G56" s="43" t="e">
        <f t="shared" si="29"/>
        <v>#DIV/0!</v>
      </c>
      <c r="H56" s="43">
        <f>ROUND(H55/H54,3)*100</f>
        <v>100</v>
      </c>
      <c r="I56" s="43">
        <f t="shared" si="29"/>
        <v>83.899999999999991</v>
      </c>
      <c r="J56" s="43">
        <f t="shared" si="29"/>
        <v>100</v>
      </c>
      <c r="K56" s="43" t="e">
        <f t="shared" si="29"/>
        <v>#DIV/0!</v>
      </c>
      <c r="L56" s="54">
        <f t="shared" si="29"/>
        <v>67.7</v>
      </c>
      <c r="M56" s="43">
        <f t="shared" si="29"/>
        <v>61.3</v>
      </c>
      <c r="N56" s="43">
        <f t="shared" si="29"/>
        <v>54.800000000000004</v>
      </c>
      <c r="O56" s="43">
        <f t="shared" si="29"/>
        <v>19.400000000000002</v>
      </c>
      <c r="P56" s="54">
        <f t="shared" si="29"/>
        <v>60.699999999999996</v>
      </c>
      <c r="S56" s="47" t="s">
        <v>22</v>
      </c>
      <c r="T56" s="48">
        <f>P88</f>
        <v>2355</v>
      </c>
    </row>
    <row r="57" spans="1:20" x14ac:dyDescent="0.15">
      <c r="A57" s="67" t="s">
        <v>0</v>
      </c>
      <c r="B57" s="35" t="s">
        <v>20</v>
      </c>
      <c r="C57" s="39">
        <v>30</v>
      </c>
      <c r="D57" s="39">
        <v>29</v>
      </c>
      <c r="E57" s="39">
        <v>28</v>
      </c>
      <c r="F57" s="39">
        <v>26</v>
      </c>
      <c r="G57" s="39"/>
      <c r="H57" s="39">
        <v>28</v>
      </c>
      <c r="I57" s="39">
        <v>29</v>
      </c>
      <c r="J57" s="39">
        <v>29</v>
      </c>
      <c r="K57" s="39"/>
      <c r="L57" s="39">
        <v>30</v>
      </c>
      <c r="M57" s="39">
        <v>29</v>
      </c>
      <c r="N57" s="39">
        <v>30</v>
      </c>
      <c r="O57" s="39">
        <v>30</v>
      </c>
      <c r="P57" s="53">
        <f>SUM(C57:O57)</f>
        <v>318</v>
      </c>
      <c r="S57" s="47" t="s">
        <v>68</v>
      </c>
      <c r="T57" s="76">
        <f>ROUND(T56/T55,3)*100</f>
        <v>65.2</v>
      </c>
    </row>
    <row r="58" spans="1:20" x14ac:dyDescent="0.15">
      <c r="A58" s="67" t="s">
        <v>25</v>
      </c>
      <c r="B58" s="35" t="s">
        <v>22</v>
      </c>
      <c r="C58" s="39">
        <v>9</v>
      </c>
      <c r="D58" s="39">
        <v>25</v>
      </c>
      <c r="E58" s="39">
        <v>20</v>
      </c>
      <c r="F58" s="39">
        <v>0</v>
      </c>
      <c r="G58" s="39"/>
      <c r="H58" s="39">
        <v>28</v>
      </c>
      <c r="I58" s="39">
        <v>28</v>
      </c>
      <c r="J58" s="39">
        <v>29</v>
      </c>
      <c r="K58" s="39"/>
      <c r="L58" s="39">
        <v>22</v>
      </c>
      <c r="M58" s="39">
        <v>19</v>
      </c>
      <c r="N58" s="39">
        <v>17</v>
      </c>
      <c r="O58" s="39">
        <v>14</v>
      </c>
      <c r="P58" s="51">
        <f>SUM(C58:O58)</f>
        <v>211</v>
      </c>
    </row>
    <row r="59" spans="1:20" x14ac:dyDescent="0.15">
      <c r="A59" s="68" t="s">
        <v>0</v>
      </c>
      <c r="B59" s="42" t="s">
        <v>23</v>
      </c>
      <c r="C59" s="43">
        <f t="shared" ref="C59:P59" si="30">ROUND(C58/C57,3)*100</f>
        <v>30</v>
      </c>
      <c r="D59" s="43">
        <f t="shared" si="30"/>
        <v>86.2</v>
      </c>
      <c r="E59" s="43">
        <f t="shared" si="30"/>
        <v>71.399999999999991</v>
      </c>
      <c r="F59" s="43">
        <f t="shared" si="30"/>
        <v>0</v>
      </c>
      <c r="G59" s="43" t="e">
        <f t="shared" si="30"/>
        <v>#DIV/0!</v>
      </c>
      <c r="H59" s="43">
        <f t="shared" si="30"/>
        <v>100</v>
      </c>
      <c r="I59" s="43">
        <f t="shared" si="30"/>
        <v>96.6</v>
      </c>
      <c r="J59" s="43">
        <f t="shared" si="30"/>
        <v>100</v>
      </c>
      <c r="K59" s="43" t="e">
        <f t="shared" si="30"/>
        <v>#DIV/0!</v>
      </c>
      <c r="L59" s="54">
        <f t="shared" si="30"/>
        <v>73.3</v>
      </c>
      <c r="M59" s="43">
        <f t="shared" si="30"/>
        <v>65.5</v>
      </c>
      <c r="N59" s="43">
        <f t="shared" si="30"/>
        <v>56.699999999999996</v>
      </c>
      <c r="O59" s="43">
        <f t="shared" si="30"/>
        <v>46.7</v>
      </c>
      <c r="P59" s="54">
        <f t="shared" si="30"/>
        <v>66.400000000000006</v>
      </c>
      <c r="S59" s="29" t="s">
        <v>62</v>
      </c>
    </row>
    <row r="60" spans="1:20" x14ac:dyDescent="0.15">
      <c r="A60" s="67" t="s">
        <v>0</v>
      </c>
      <c r="B60" s="35" t="s">
        <v>20</v>
      </c>
      <c r="C60" s="39">
        <v>20</v>
      </c>
      <c r="D60" s="39">
        <v>20</v>
      </c>
      <c r="E60" s="39">
        <v>20</v>
      </c>
      <c r="F60" s="39">
        <v>15</v>
      </c>
      <c r="G60" s="39"/>
      <c r="H60" s="39">
        <v>30</v>
      </c>
      <c r="I60" s="39">
        <v>31</v>
      </c>
      <c r="J60" s="39">
        <v>31</v>
      </c>
      <c r="K60" s="39"/>
      <c r="L60" s="39">
        <v>19</v>
      </c>
      <c r="M60" s="39">
        <v>20</v>
      </c>
      <c r="N60" s="39">
        <v>31</v>
      </c>
      <c r="O60" s="39">
        <v>30</v>
      </c>
      <c r="P60" s="51">
        <f>SUM(C60:O60)</f>
        <v>267</v>
      </c>
      <c r="S60" s="47" t="s">
        <v>20</v>
      </c>
      <c r="T60" s="48">
        <f>T50+T55</f>
        <v>9136</v>
      </c>
    </row>
    <row r="61" spans="1:20" x14ac:dyDescent="0.15">
      <c r="A61" s="67" t="s">
        <v>26</v>
      </c>
      <c r="B61" s="35" t="s">
        <v>22</v>
      </c>
      <c r="C61" s="39">
        <v>7</v>
      </c>
      <c r="D61" s="39">
        <v>17</v>
      </c>
      <c r="E61" s="39">
        <v>15</v>
      </c>
      <c r="F61" s="39">
        <v>0</v>
      </c>
      <c r="G61" s="39"/>
      <c r="H61" s="39">
        <v>30</v>
      </c>
      <c r="I61" s="39">
        <v>31</v>
      </c>
      <c r="J61" s="39">
        <v>31</v>
      </c>
      <c r="K61" s="39"/>
      <c r="L61" s="39">
        <v>13</v>
      </c>
      <c r="M61" s="39">
        <v>12</v>
      </c>
      <c r="N61" s="39">
        <v>19</v>
      </c>
      <c r="O61" s="39">
        <v>15</v>
      </c>
      <c r="P61" s="51">
        <f>SUM(C61:O61)</f>
        <v>190</v>
      </c>
      <c r="S61" s="47" t="s">
        <v>22</v>
      </c>
      <c r="T61" s="48">
        <f>T51+T56</f>
        <v>7524</v>
      </c>
    </row>
    <row r="62" spans="1:20" x14ac:dyDescent="0.15">
      <c r="A62" s="67" t="s">
        <v>0</v>
      </c>
      <c r="B62" s="35" t="s">
        <v>23</v>
      </c>
      <c r="C62" s="66">
        <f t="shared" ref="C62:P62" si="31">ROUND(C61/C60,3)*100</f>
        <v>35</v>
      </c>
      <c r="D62" s="66">
        <f t="shared" si="31"/>
        <v>85</v>
      </c>
      <c r="E62" s="66">
        <f t="shared" si="31"/>
        <v>75</v>
      </c>
      <c r="F62" s="66">
        <f t="shared" si="31"/>
        <v>0</v>
      </c>
      <c r="G62" s="66" t="e">
        <f t="shared" si="31"/>
        <v>#DIV/0!</v>
      </c>
      <c r="H62" s="66">
        <f t="shared" si="31"/>
        <v>100</v>
      </c>
      <c r="I62" s="66">
        <f t="shared" si="31"/>
        <v>100</v>
      </c>
      <c r="J62" s="66">
        <f t="shared" si="31"/>
        <v>100</v>
      </c>
      <c r="K62" s="66" t="e">
        <f t="shared" si="31"/>
        <v>#DIV/0!</v>
      </c>
      <c r="L62" s="138">
        <f t="shared" si="31"/>
        <v>68.400000000000006</v>
      </c>
      <c r="M62" s="66">
        <f t="shared" si="31"/>
        <v>60</v>
      </c>
      <c r="N62" s="66">
        <f t="shared" si="31"/>
        <v>61.3</v>
      </c>
      <c r="O62" s="66">
        <f t="shared" si="31"/>
        <v>50</v>
      </c>
      <c r="P62" s="138">
        <f t="shared" si="31"/>
        <v>71.2</v>
      </c>
      <c r="S62" s="47" t="s">
        <v>23</v>
      </c>
      <c r="T62" s="76">
        <f>ROUND(T61/T60,3)*100</f>
        <v>82.399999999999991</v>
      </c>
    </row>
    <row r="63" spans="1:20" x14ac:dyDescent="0.15">
      <c r="A63" s="139" t="s">
        <v>0</v>
      </c>
      <c r="B63" s="38" t="s">
        <v>20</v>
      </c>
      <c r="C63" s="140">
        <v>25</v>
      </c>
      <c r="D63" s="140">
        <v>25</v>
      </c>
      <c r="E63" s="140">
        <v>25</v>
      </c>
      <c r="F63" s="140">
        <v>23</v>
      </c>
      <c r="G63" s="140"/>
      <c r="H63" s="140">
        <v>13</v>
      </c>
      <c r="I63" s="140">
        <v>14</v>
      </c>
      <c r="J63" s="140">
        <v>14</v>
      </c>
      <c r="K63" s="140"/>
      <c r="L63" s="140">
        <v>25</v>
      </c>
      <c r="M63" s="140">
        <v>24</v>
      </c>
      <c r="N63" s="140">
        <v>14</v>
      </c>
      <c r="O63" s="140">
        <v>14</v>
      </c>
      <c r="P63" s="53">
        <f>SUM(C63:O63)</f>
        <v>216</v>
      </c>
    </row>
    <row r="64" spans="1:20" x14ac:dyDescent="0.15">
      <c r="A64" s="67" t="s">
        <v>27</v>
      </c>
      <c r="B64" s="35" t="s">
        <v>22</v>
      </c>
      <c r="C64" s="39">
        <v>8</v>
      </c>
      <c r="D64" s="39">
        <v>21</v>
      </c>
      <c r="E64" s="39">
        <v>9</v>
      </c>
      <c r="F64" s="39">
        <v>0</v>
      </c>
      <c r="G64" s="39"/>
      <c r="H64" s="39">
        <v>13</v>
      </c>
      <c r="I64" s="39">
        <v>14</v>
      </c>
      <c r="J64" s="39">
        <v>14</v>
      </c>
      <c r="K64" s="39"/>
      <c r="L64" s="39">
        <v>17</v>
      </c>
      <c r="M64" s="39">
        <v>14</v>
      </c>
      <c r="N64" s="39">
        <v>8</v>
      </c>
      <c r="O64" s="39">
        <v>7</v>
      </c>
      <c r="P64" s="51">
        <f>SUM(C64:O64)</f>
        <v>125</v>
      </c>
    </row>
    <row r="65" spans="1:16" x14ac:dyDescent="0.15">
      <c r="A65" s="68" t="s">
        <v>0</v>
      </c>
      <c r="B65" s="42" t="s">
        <v>23</v>
      </c>
      <c r="C65" s="43">
        <f t="shared" ref="C65:P65" si="32">ROUND(C64/C63,3)*100</f>
        <v>32</v>
      </c>
      <c r="D65" s="43">
        <f t="shared" si="32"/>
        <v>84</v>
      </c>
      <c r="E65" s="43">
        <f t="shared" si="32"/>
        <v>36</v>
      </c>
      <c r="F65" s="43">
        <f t="shared" si="32"/>
        <v>0</v>
      </c>
      <c r="G65" s="43" t="e">
        <f t="shared" si="32"/>
        <v>#DIV/0!</v>
      </c>
      <c r="H65" s="43">
        <f t="shared" si="32"/>
        <v>100</v>
      </c>
      <c r="I65" s="43">
        <f t="shared" si="32"/>
        <v>100</v>
      </c>
      <c r="J65" s="43">
        <f t="shared" si="32"/>
        <v>100</v>
      </c>
      <c r="K65" s="43" t="e">
        <f t="shared" si="32"/>
        <v>#DIV/0!</v>
      </c>
      <c r="L65" s="54">
        <f t="shared" si="32"/>
        <v>68</v>
      </c>
      <c r="M65" s="54">
        <f t="shared" si="32"/>
        <v>58.3</v>
      </c>
      <c r="N65" s="43">
        <f t="shared" si="32"/>
        <v>57.099999999999994</v>
      </c>
      <c r="O65" s="43">
        <f t="shared" si="32"/>
        <v>50</v>
      </c>
      <c r="P65" s="54">
        <f t="shared" si="32"/>
        <v>57.9</v>
      </c>
    </row>
    <row r="66" spans="1:16" x14ac:dyDescent="0.15">
      <c r="A66" s="67" t="s">
        <v>0</v>
      </c>
      <c r="B66" s="35" t="s">
        <v>20</v>
      </c>
      <c r="C66" s="39">
        <v>27</v>
      </c>
      <c r="D66" s="39">
        <v>28</v>
      </c>
      <c r="E66" s="39">
        <v>28</v>
      </c>
      <c r="F66" s="39">
        <v>20</v>
      </c>
      <c r="G66" s="39"/>
      <c r="H66" s="39">
        <v>27</v>
      </c>
      <c r="I66" s="39">
        <v>29</v>
      </c>
      <c r="J66" s="39">
        <v>29</v>
      </c>
      <c r="K66" s="39"/>
      <c r="L66" s="39">
        <v>29</v>
      </c>
      <c r="M66" s="39">
        <v>25</v>
      </c>
      <c r="N66" s="39">
        <v>20</v>
      </c>
      <c r="O66" s="39">
        <v>28</v>
      </c>
      <c r="P66" s="51">
        <f>SUM(C66:O66)</f>
        <v>290</v>
      </c>
    </row>
    <row r="67" spans="1:16" x14ac:dyDescent="0.15">
      <c r="A67" s="67" t="s">
        <v>28</v>
      </c>
      <c r="B67" s="35" t="s">
        <v>22</v>
      </c>
      <c r="C67" s="39">
        <v>11</v>
      </c>
      <c r="D67" s="39">
        <v>24</v>
      </c>
      <c r="E67" s="39">
        <v>20</v>
      </c>
      <c r="F67" s="39">
        <v>0</v>
      </c>
      <c r="G67" s="39"/>
      <c r="H67" s="39">
        <v>27</v>
      </c>
      <c r="I67" s="39">
        <v>29</v>
      </c>
      <c r="J67" s="39">
        <v>29</v>
      </c>
      <c r="K67" s="39"/>
      <c r="L67" s="39">
        <v>21</v>
      </c>
      <c r="M67" s="39">
        <v>16</v>
      </c>
      <c r="N67" s="39">
        <v>11</v>
      </c>
      <c r="O67" s="39">
        <v>15</v>
      </c>
      <c r="P67" s="51">
        <f>SUM(C67:O67)</f>
        <v>203</v>
      </c>
    </row>
    <row r="68" spans="1:16" x14ac:dyDescent="0.15">
      <c r="A68" s="67" t="s">
        <v>0</v>
      </c>
      <c r="B68" s="35" t="s">
        <v>23</v>
      </c>
      <c r="C68" s="66">
        <f t="shared" ref="C68:P68" si="33">ROUND(C67/C66,3)*100</f>
        <v>40.699999999999996</v>
      </c>
      <c r="D68" s="66">
        <f t="shared" si="33"/>
        <v>85.7</v>
      </c>
      <c r="E68" s="66">
        <f t="shared" si="33"/>
        <v>71.399999999999991</v>
      </c>
      <c r="F68" s="66">
        <f t="shared" si="33"/>
        <v>0</v>
      </c>
      <c r="G68" s="66" t="e">
        <f t="shared" si="33"/>
        <v>#DIV/0!</v>
      </c>
      <c r="H68" s="66">
        <f t="shared" si="33"/>
        <v>100</v>
      </c>
      <c r="I68" s="66">
        <f t="shared" si="33"/>
        <v>100</v>
      </c>
      <c r="J68" s="66">
        <f t="shared" si="33"/>
        <v>100</v>
      </c>
      <c r="K68" s="66" t="e">
        <f t="shared" si="33"/>
        <v>#DIV/0!</v>
      </c>
      <c r="L68" s="138">
        <f t="shared" si="33"/>
        <v>72.399999999999991</v>
      </c>
      <c r="M68" s="66">
        <f t="shared" si="33"/>
        <v>64</v>
      </c>
      <c r="N68" s="66">
        <f t="shared" si="33"/>
        <v>55.000000000000007</v>
      </c>
      <c r="O68" s="66">
        <f t="shared" si="33"/>
        <v>53.6</v>
      </c>
      <c r="P68" s="138">
        <f t="shared" si="33"/>
        <v>70</v>
      </c>
    </row>
    <row r="69" spans="1:16" x14ac:dyDescent="0.15">
      <c r="A69" s="139" t="s">
        <v>0</v>
      </c>
      <c r="B69" s="38" t="s">
        <v>20</v>
      </c>
      <c r="C69" s="140">
        <v>27</v>
      </c>
      <c r="D69" s="140">
        <v>30</v>
      </c>
      <c r="E69" s="140">
        <v>27</v>
      </c>
      <c r="F69" s="140">
        <v>8</v>
      </c>
      <c r="G69" s="140"/>
      <c r="H69" s="140">
        <v>25</v>
      </c>
      <c r="I69" s="140">
        <v>27</v>
      </c>
      <c r="J69" s="140">
        <v>25</v>
      </c>
      <c r="K69" s="140"/>
      <c r="L69" s="140">
        <v>26</v>
      </c>
      <c r="M69" s="159">
        <v>24</v>
      </c>
      <c r="N69" s="140">
        <v>28</v>
      </c>
      <c r="O69" s="140">
        <v>24</v>
      </c>
      <c r="P69" s="53">
        <f>SUM(C69:O69)</f>
        <v>271</v>
      </c>
    </row>
    <row r="70" spans="1:16" x14ac:dyDescent="0.15">
      <c r="A70" s="67" t="s">
        <v>29</v>
      </c>
      <c r="B70" s="35" t="s">
        <v>22</v>
      </c>
      <c r="C70" s="39">
        <v>6</v>
      </c>
      <c r="D70" s="39">
        <v>24</v>
      </c>
      <c r="E70" s="39">
        <v>22</v>
      </c>
      <c r="F70" s="39">
        <v>0</v>
      </c>
      <c r="G70" s="39"/>
      <c r="H70" s="39">
        <v>25</v>
      </c>
      <c r="I70" s="39">
        <v>25</v>
      </c>
      <c r="J70" s="39">
        <v>25</v>
      </c>
      <c r="K70" s="39"/>
      <c r="L70" s="39">
        <v>18</v>
      </c>
      <c r="M70" s="39">
        <v>17</v>
      </c>
      <c r="N70" s="39">
        <v>15</v>
      </c>
      <c r="O70" s="39">
        <v>9</v>
      </c>
      <c r="P70" s="51">
        <f>SUM(C70:O70)</f>
        <v>186</v>
      </c>
    </row>
    <row r="71" spans="1:16" x14ac:dyDescent="0.15">
      <c r="A71" s="68" t="s">
        <v>0</v>
      </c>
      <c r="B71" s="42" t="s">
        <v>23</v>
      </c>
      <c r="C71" s="43">
        <f>ROUND(C70/C69,3)*100</f>
        <v>22.2</v>
      </c>
      <c r="D71" s="43">
        <f>ROUND(D70/D69,3)*100</f>
        <v>80</v>
      </c>
      <c r="E71" s="43">
        <f>ROUND(E70/E69,3)*100</f>
        <v>81.5</v>
      </c>
      <c r="F71" s="43">
        <f>ROUND(F70/F69,3)*100</f>
        <v>0</v>
      </c>
      <c r="G71" s="43">
        <f>ROUND(F70/F69,3)*100</f>
        <v>0</v>
      </c>
      <c r="H71" s="43">
        <f t="shared" ref="H71:P71" si="34">ROUND(H70/H69,3)*100</f>
        <v>100</v>
      </c>
      <c r="I71" s="43">
        <f t="shared" si="34"/>
        <v>92.600000000000009</v>
      </c>
      <c r="J71" s="43">
        <f t="shared" si="34"/>
        <v>100</v>
      </c>
      <c r="K71" s="43" t="e">
        <f t="shared" si="34"/>
        <v>#DIV/0!</v>
      </c>
      <c r="L71" s="54">
        <f t="shared" si="34"/>
        <v>69.199999999999989</v>
      </c>
      <c r="M71" s="43">
        <f t="shared" si="34"/>
        <v>70.8</v>
      </c>
      <c r="N71" s="43">
        <f t="shared" si="34"/>
        <v>53.6</v>
      </c>
      <c r="O71" s="43">
        <f t="shared" si="34"/>
        <v>37.5</v>
      </c>
      <c r="P71" s="54">
        <f t="shared" si="34"/>
        <v>68.600000000000009</v>
      </c>
    </row>
    <row r="72" spans="1:16" x14ac:dyDescent="0.15">
      <c r="A72" s="67" t="s">
        <v>0</v>
      </c>
      <c r="B72" s="35" t="s">
        <v>20</v>
      </c>
      <c r="C72" s="39">
        <v>29</v>
      </c>
      <c r="D72" s="39">
        <v>30</v>
      </c>
      <c r="E72" s="39">
        <v>29</v>
      </c>
      <c r="F72" s="39">
        <v>29</v>
      </c>
      <c r="G72" s="39"/>
      <c r="H72" s="39">
        <v>28</v>
      </c>
      <c r="I72" s="39">
        <v>28</v>
      </c>
      <c r="J72" s="39">
        <v>28</v>
      </c>
      <c r="K72" s="39"/>
      <c r="L72" s="39">
        <v>30</v>
      </c>
      <c r="M72" s="39">
        <v>29</v>
      </c>
      <c r="N72" s="39">
        <v>29</v>
      </c>
      <c r="O72" s="39">
        <v>30</v>
      </c>
      <c r="P72" s="53">
        <f>SUM(C72:O72)</f>
        <v>319</v>
      </c>
    </row>
    <row r="73" spans="1:16" x14ac:dyDescent="0.15">
      <c r="A73" s="67" t="s">
        <v>30</v>
      </c>
      <c r="B73" s="35" t="s">
        <v>22</v>
      </c>
      <c r="C73" s="39">
        <v>8</v>
      </c>
      <c r="D73" s="39">
        <v>26</v>
      </c>
      <c r="E73" s="39">
        <v>25</v>
      </c>
      <c r="F73" s="39">
        <v>0</v>
      </c>
      <c r="G73" s="39"/>
      <c r="H73" s="39">
        <v>28</v>
      </c>
      <c r="I73" s="39">
        <v>24</v>
      </c>
      <c r="J73" s="39">
        <v>28</v>
      </c>
      <c r="K73" s="39"/>
      <c r="L73" s="39">
        <v>21</v>
      </c>
      <c r="M73" s="39">
        <v>20</v>
      </c>
      <c r="N73" s="39">
        <v>16</v>
      </c>
      <c r="O73" s="39">
        <v>13</v>
      </c>
      <c r="P73" s="51">
        <f>SUM(C73:O73)</f>
        <v>209</v>
      </c>
    </row>
    <row r="74" spans="1:16" x14ac:dyDescent="0.15">
      <c r="A74" s="68" t="s">
        <v>0</v>
      </c>
      <c r="B74" s="42" t="s">
        <v>23</v>
      </c>
      <c r="C74" s="43">
        <f t="shared" ref="C74:P74" si="35">ROUND(C73/C72,3)*100</f>
        <v>27.6</v>
      </c>
      <c r="D74" s="43">
        <f t="shared" si="35"/>
        <v>86.7</v>
      </c>
      <c r="E74" s="43">
        <f t="shared" si="35"/>
        <v>86.2</v>
      </c>
      <c r="F74" s="43">
        <f t="shared" si="35"/>
        <v>0</v>
      </c>
      <c r="G74" s="43" t="e">
        <f t="shared" si="35"/>
        <v>#DIV/0!</v>
      </c>
      <c r="H74" s="43">
        <f t="shared" si="35"/>
        <v>100</v>
      </c>
      <c r="I74" s="43">
        <f t="shared" si="35"/>
        <v>85.7</v>
      </c>
      <c r="J74" s="43">
        <f t="shared" si="35"/>
        <v>100</v>
      </c>
      <c r="K74" s="43" t="e">
        <f t="shared" si="35"/>
        <v>#DIV/0!</v>
      </c>
      <c r="L74" s="54">
        <f t="shared" si="35"/>
        <v>70</v>
      </c>
      <c r="M74" s="43">
        <f t="shared" si="35"/>
        <v>69</v>
      </c>
      <c r="N74" s="43">
        <f t="shared" si="35"/>
        <v>55.2</v>
      </c>
      <c r="O74" s="43">
        <f t="shared" si="35"/>
        <v>43.3</v>
      </c>
      <c r="P74" s="54">
        <f t="shared" si="35"/>
        <v>65.5</v>
      </c>
    </row>
    <row r="75" spans="1:16" x14ac:dyDescent="0.15">
      <c r="A75" s="67" t="s">
        <v>0</v>
      </c>
      <c r="B75" s="35" t="s">
        <v>20</v>
      </c>
      <c r="C75" s="39">
        <v>28</v>
      </c>
      <c r="D75" s="39">
        <v>28</v>
      </c>
      <c r="E75" s="39">
        <v>28</v>
      </c>
      <c r="F75" s="39">
        <v>27</v>
      </c>
      <c r="G75" s="39"/>
      <c r="H75" s="39">
        <v>28</v>
      </c>
      <c r="I75" s="39">
        <v>28</v>
      </c>
      <c r="J75" s="39">
        <v>28</v>
      </c>
      <c r="K75" s="39"/>
      <c r="L75" s="39">
        <v>28</v>
      </c>
      <c r="M75" s="39">
        <v>28</v>
      </c>
      <c r="N75" s="39">
        <v>28</v>
      </c>
      <c r="O75" s="39">
        <v>28</v>
      </c>
      <c r="P75" s="53">
        <f>SUM(C75:O75)</f>
        <v>307</v>
      </c>
    </row>
    <row r="76" spans="1:16" x14ac:dyDescent="0.15">
      <c r="A76" s="67" t="s">
        <v>31</v>
      </c>
      <c r="B76" s="35" t="s">
        <v>22</v>
      </c>
      <c r="C76" s="39">
        <v>8</v>
      </c>
      <c r="D76" s="39">
        <v>24</v>
      </c>
      <c r="E76" s="39">
        <v>24</v>
      </c>
      <c r="F76" s="39">
        <v>0</v>
      </c>
      <c r="G76" s="39"/>
      <c r="H76" s="39">
        <v>28</v>
      </c>
      <c r="I76" s="39">
        <v>24</v>
      </c>
      <c r="J76" s="39">
        <v>28</v>
      </c>
      <c r="K76" s="39"/>
      <c r="L76" s="39">
        <v>20</v>
      </c>
      <c r="M76" s="39">
        <v>18</v>
      </c>
      <c r="N76" s="39">
        <v>16</v>
      </c>
      <c r="O76" s="39">
        <v>12</v>
      </c>
      <c r="P76" s="51">
        <f>SUM(C76:O76)</f>
        <v>202</v>
      </c>
    </row>
    <row r="77" spans="1:16" x14ac:dyDescent="0.15">
      <c r="A77" s="68" t="s">
        <v>0</v>
      </c>
      <c r="B77" s="42" t="s">
        <v>23</v>
      </c>
      <c r="C77" s="43">
        <f t="shared" ref="C77:P77" si="36">ROUND(C76/C75,3)*100</f>
        <v>28.599999999999998</v>
      </c>
      <c r="D77" s="43">
        <f t="shared" si="36"/>
        <v>85.7</v>
      </c>
      <c r="E77" s="43">
        <f t="shared" si="36"/>
        <v>85.7</v>
      </c>
      <c r="F77" s="43">
        <f t="shared" si="36"/>
        <v>0</v>
      </c>
      <c r="G77" s="43" t="e">
        <f t="shared" si="36"/>
        <v>#DIV/0!</v>
      </c>
      <c r="H77" s="43">
        <f t="shared" si="36"/>
        <v>100</v>
      </c>
      <c r="I77" s="43">
        <f t="shared" si="36"/>
        <v>85.7</v>
      </c>
      <c r="J77" s="43">
        <f t="shared" si="36"/>
        <v>100</v>
      </c>
      <c r="K77" s="43" t="e">
        <f t="shared" si="36"/>
        <v>#DIV/0!</v>
      </c>
      <c r="L77" s="54">
        <f t="shared" si="36"/>
        <v>71.399999999999991</v>
      </c>
      <c r="M77" s="43">
        <f t="shared" si="36"/>
        <v>64.3</v>
      </c>
      <c r="N77" s="43">
        <f t="shared" si="36"/>
        <v>57.099999999999994</v>
      </c>
      <c r="O77" s="43">
        <f t="shared" si="36"/>
        <v>42.9</v>
      </c>
      <c r="P77" s="54">
        <f t="shared" si="36"/>
        <v>65.8</v>
      </c>
    </row>
    <row r="78" spans="1:16" x14ac:dyDescent="0.15">
      <c r="A78" s="67" t="s">
        <v>0</v>
      </c>
      <c r="B78" s="35" t="s">
        <v>20</v>
      </c>
      <c r="C78" s="39">
        <v>28</v>
      </c>
      <c r="D78" s="39">
        <v>28</v>
      </c>
      <c r="E78" s="39">
        <v>25</v>
      </c>
      <c r="F78" s="39">
        <v>27</v>
      </c>
      <c r="G78" s="39"/>
      <c r="H78" s="39">
        <v>28</v>
      </c>
      <c r="I78" s="39">
        <v>28</v>
      </c>
      <c r="J78" s="39">
        <v>28</v>
      </c>
      <c r="K78" s="39"/>
      <c r="L78" s="39">
        <v>28</v>
      </c>
      <c r="M78" s="39">
        <v>28</v>
      </c>
      <c r="N78" s="39">
        <v>28</v>
      </c>
      <c r="O78" s="39">
        <v>27</v>
      </c>
      <c r="P78" s="53">
        <f>SUM(C78:O78)</f>
        <v>303</v>
      </c>
    </row>
    <row r="79" spans="1:16" x14ac:dyDescent="0.15">
      <c r="A79" s="67" t="s">
        <v>32</v>
      </c>
      <c r="B79" s="35" t="s">
        <v>22</v>
      </c>
      <c r="C79" s="39">
        <v>8</v>
      </c>
      <c r="D79" s="39">
        <v>24</v>
      </c>
      <c r="E79" s="39">
        <v>22</v>
      </c>
      <c r="F79" s="39">
        <v>0</v>
      </c>
      <c r="G79" s="39"/>
      <c r="H79" s="39">
        <v>28</v>
      </c>
      <c r="I79" s="39">
        <v>24</v>
      </c>
      <c r="J79" s="39">
        <v>28</v>
      </c>
      <c r="K79" s="39"/>
      <c r="L79" s="39">
        <v>20</v>
      </c>
      <c r="M79" s="39">
        <v>18</v>
      </c>
      <c r="N79" s="39">
        <v>16</v>
      </c>
      <c r="O79" s="39">
        <v>11</v>
      </c>
      <c r="P79" s="51">
        <f>SUM(C79:O79)</f>
        <v>199</v>
      </c>
    </row>
    <row r="80" spans="1:16" x14ac:dyDescent="0.15">
      <c r="A80" s="68" t="s">
        <v>0</v>
      </c>
      <c r="B80" s="42" t="s">
        <v>23</v>
      </c>
      <c r="C80" s="43">
        <f t="shared" ref="C80:P80" si="37">ROUND(C79/C78,3)*100</f>
        <v>28.599999999999998</v>
      </c>
      <c r="D80" s="43">
        <f t="shared" si="37"/>
        <v>85.7</v>
      </c>
      <c r="E80" s="43">
        <f t="shared" si="37"/>
        <v>88</v>
      </c>
      <c r="F80" s="43">
        <f t="shared" si="37"/>
        <v>0</v>
      </c>
      <c r="G80" s="43" t="e">
        <f t="shared" si="37"/>
        <v>#DIV/0!</v>
      </c>
      <c r="H80" s="43">
        <f t="shared" si="37"/>
        <v>100</v>
      </c>
      <c r="I80" s="43">
        <f t="shared" si="37"/>
        <v>85.7</v>
      </c>
      <c r="J80" s="43">
        <f t="shared" si="37"/>
        <v>100</v>
      </c>
      <c r="K80" s="43" t="e">
        <f t="shared" si="37"/>
        <v>#DIV/0!</v>
      </c>
      <c r="L80" s="54">
        <f t="shared" si="37"/>
        <v>71.399999999999991</v>
      </c>
      <c r="M80" s="43">
        <f t="shared" si="37"/>
        <v>64.3</v>
      </c>
      <c r="N80" s="43">
        <f t="shared" si="37"/>
        <v>57.099999999999994</v>
      </c>
      <c r="O80" s="43">
        <f t="shared" si="37"/>
        <v>40.699999999999996</v>
      </c>
      <c r="P80" s="54">
        <f t="shared" si="37"/>
        <v>65.7</v>
      </c>
    </row>
    <row r="81" spans="1:16" x14ac:dyDescent="0.15">
      <c r="A81" s="102" t="s">
        <v>0</v>
      </c>
      <c r="B81" s="103" t="s">
        <v>20</v>
      </c>
      <c r="C81" s="39">
        <v>29</v>
      </c>
      <c r="D81" s="39">
        <v>28</v>
      </c>
      <c r="E81" s="39">
        <v>29</v>
      </c>
      <c r="F81" s="39">
        <v>28</v>
      </c>
      <c r="G81" s="39"/>
      <c r="H81" s="39">
        <v>29</v>
      </c>
      <c r="I81" s="39">
        <v>29</v>
      </c>
      <c r="J81" s="39">
        <v>29</v>
      </c>
      <c r="K81" s="39"/>
      <c r="L81" s="39">
        <v>28</v>
      </c>
      <c r="M81" s="39">
        <v>29</v>
      </c>
      <c r="N81" s="39">
        <v>29</v>
      </c>
      <c r="O81" s="39">
        <v>29</v>
      </c>
      <c r="P81" s="106">
        <f>SUM(C81:O81)</f>
        <v>316</v>
      </c>
    </row>
    <row r="82" spans="1:16" x14ac:dyDescent="0.15">
      <c r="A82" s="102" t="s">
        <v>33</v>
      </c>
      <c r="B82" s="103" t="s">
        <v>22</v>
      </c>
      <c r="C82" s="39">
        <v>9</v>
      </c>
      <c r="D82" s="39">
        <v>24</v>
      </c>
      <c r="E82" s="39">
        <v>25</v>
      </c>
      <c r="F82" s="39">
        <v>0</v>
      </c>
      <c r="G82" s="39"/>
      <c r="H82" s="39">
        <v>29</v>
      </c>
      <c r="I82" s="39">
        <v>25</v>
      </c>
      <c r="J82" s="39">
        <v>29</v>
      </c>
      <c r="K82" s="39"/>
      <c r="L82" s="39">
        <v>21</v>
      </c>
      <c r="M82" s="39">
        <v>15</v>
      </c>
      <c r="N82" s="39">
        <v>16</v>
      </c>
      <c r="O82" s="39">
        <v>13</v>
      </c>
      <c r="P82" s="107">
        <f>SUM(C82:O82)</f>
        <v>206</v>
      </c>
    </row>
    <row r="83" spans="1:16" x14ac:dyDescent="0.15">
      <c r="A83" s="104" t="s">
        <v>0</v>
      </c>
      <c r="B83" s="105" t="s">
        <v>23</v>
      </c>
      <c r="C83" s="60">
        <f t="shared" ref="C83:P83" si="38">ROUND(C82/C81,3)*100</f>
        <v>31</v>
      </c>
      <c r="D83" s="60">
        <f t="shared" si="38"/>
        <v>85.7</v>
      </c>
      <c r="E83" s="60">
        <f t="shared" si="38"/>
        <v>86.2</v>
      </c>
      <c r="F83" s="60">
        <f t="shared" si="38"/>
        <v>0</v>
      </c>
      <c r="G83" s="60" t="e">
        <f t="shared" si="38"/>
        <v>#DIV/0!</v>
      </c>
      <c r="H83" s="60">
        <f t="shared" si="38"/>
        <v>100</v>
      </c>
      <c r="I83" s="60">
        <f t="shared" si="38"/>
        <v>86.2</v>
      </c>
      <c r="J83" s="60">
        <f t="shared" si="38"/>
        <v>100</v>
      </c>
      <c r="K83" s="60" t="e">
        <f t="shared" si="38"/>
        <v>#DIV/0!</v>
      </c>
      <c r="L83" s="60">
        <f t="shared" si="38"/>
        <v>75</v>
      </c>
      <c r="M83" s="60">
        <f t="shared" si="38"/>
        <v>51.7</v>
      </c>
      <c r="N83" s="60">
        <f t="shared" si="38"/>
        <v>55.2</v>
      </c>
      <c r="O83" s="60">
        <f t="shared" si="38"/>
        <v>44.800000000000004</v>
      </c>
      <c r="P83" s="108">
        <f t="shared" si="38"/>
        <v>65.2</v>
      </c>
    </row>
    <row r="84" spans="1:16" x14ac:dyDescent="0.15">
      <c r="A84" s="102" t="s">
        <v>0</v>
      </c>
      <c r="B84" s="103" t="s">
        <v>20</v>
      </c>
      <c r="C84" s="39">
        <v>31</v>
      </c>
      <c r="D84" s="39">
        <v>31</v>
      </c>
      <c r="E84" s="39">
        <v>31</v>
      </c>
      <c r="F84" s="39">
        <v>30</v>
      </c>
      <c r="G84" s="39"/>
      <c r="H84" s="39">
        <v>31</v>
      </c>
      <c r="I84" s="39">
        <v>31</v>
      </c>
      <c r="J84" s="39">
        <v>31</v>
      </c>
      <c r="K84" s="39"/>
      <c r="L84" s="39">
        <v>31</v>
      </c>
      <c r="M84" s="39">
        <v>31</v>
      </c>
      <c r="N84" s="39">
        <v>31</v>
      </c>
      <c r="O84" s="39">
        <v>31</v>
      </c>
      <c r="P84" s="106">
        <f>SUM(C84:O84)</f>
        <v>340</v>
      </c>
    </row>
    <row r="85" spans="1:16" x14ac:dyDescent="0.15">
      <c r="A85" s="102" t="s">
        <v>34</v>
      </c>
      <c r="B85" s="103" t="s">
        <v>22</v>
      </c>
      <c r="C85" s="39">
        <v>9</v>
      </c>
      <c r="D85" s="39">
        <v>27</v>
      </c>
      <c r="E85" s="39">
        <v>23</v>
      </c>
      <c r="F85" s="39">
        <v>0</v>
      </c>
      <c r="G85" s="39"/>
      <c r="H85" s="39">
        <v>31</v>
      </c>
      <c r="I85" s="39">
        <v>27</v>
      </c>
      <c r="J85" s="39">
        <v>31</v>
      </c>
      <c r="K85" s="39"/>
      <c r="L85" s="39">
        <v>23</v>
      </c>
      <c r="M85" s="39">
        <v>20</v>
      </c>
      <c r="N85" s="39">
        <v>18</v>
      </c>
      <c r="O85" s="41">
        <v>14</v>
      </c>
      <c r="P85" s="107">
        <f>SUM(C85:O85)</f>
        <v>223</v>
      </c>
    </row>
    <row r="86" spans="1:16" x14ac:dyDescent="0.15">
      <c r="A86" s="104" t="s">
        <v>0</v>
      </c>
      <c r="B86" s="105" t="s">
        <v>23</v>
      </c>
      <c r="C86" s="60">
        <f t="shared" ref="C86:P86" si="39">ROUND(C85/C84,3)*100</f>
        <v>28.999999999999996</v>
      </c>
      <c r="D86" s="60">
        <f t="shared" si="39"/>
        <v>87.1</v>
      </c>
      <c r="E86" s="60">
        <f t="shared" si="39"/>
        <v>74.2</v>
      </c>
      <c r="F86" s="60">
        <f t="shared" si="39"/>
        <v>0</v>
      </c>
      <c r="G86" s="60" t="e">
        <f t="shared" si="39"/>
        <v>#DIV/0!</v>
      </c>
      <c r="H86" s="60">
        <f t="shared" si="39"/>
        <v>100</v>
      </c>
      <c r="I86" s="60">
        <f t="shared" si="39"/>
        <v>87.1</v>
      </c>
      <c r="J86" s="60">
        <f t="shared" si="39"/>
        <v>100</v>
      </c>
      <c r="K86" s="60" t="e">
        <f t="shared" si="39"/>
        <v>#DIV/0!</v>
      </c>
      <c r="L86" s="60">
        <f t="shared" si="39"/>
        <v>74.2</v>
      </c>
      <c r="M86" s="60">
        <f t="shared" si="39"/>
        <v>64.5</v>
      </c>
      <c r="N86" s="60">
        <f t="shared" si="39"/>
        <v>58.099999999999994</v>
      </c>
      <c r="O86" s="60">
        <f t="shared" si="39"/>
        <v>45.2</v>
      </c>
      <c r="P86" s="108">
        <f t="shared" si="39"/>
        <v>65.600000000000009</v>
      </c>
    </row>
    <row r="87" spans="1:16" x14ac:dyDescent="0.15">
      <c r="A87" s="67" t="s">
        <v>0</v>
      </c>
      <c r="B87" s="35" t="s">
        <v>20</v>
      </c>
      <c r="C87" s="100">
        <f>C51+C54+C57+C60+C63+C66+C69+C72+C75+C78+C81+C84</f>
        <v>335</v>
      </c>
      <c r="D87" s="100">
        <f t="shared" ref="D87:O88" si="40">D51+D54+D57+D60+D63+D66+D69+D72+D75+D78+D81+D84</f>
        <v>338</v>
      </c>
      <c r="E87" s="100">
        <f t="shared" si="40"/>
        <v>328</v>
      </c>
      <c r="F87" s="100">
        <f t="shared" si="40"/>
        <v>292</v>
      </c>
      <c r="G87" s="100">
        <f t="shared" si="40"/>
        <v>0</v>
      </c>
      <c r="H87" s="100">
        <f t="shared" si="40"/>
        <v>328</v>
      </c>
      <c r="I87" s="100">
        <f t="shared" si="40"/>
        <v>335</v>
      </c>
      <c r="J87" s="100">
        <f t="shared" si="40"/>
        <v>333</v>
      </c>
      <c r="K87" s="100">
        <f t="shared" si="40"/>
        <v>0</v>
      </c>
      <c r="L87" s="100">
        <f t="shared" si="40"/>
        <v>335</v>
      </c>
      <c r="M87" s="100">
        <f t="shared" si="40"/>
        <v>328</v>
      </c>
      <c r="N87" s="100">
        <f t="shared" si="40"/>
        <v>329</v>
      </c>
      <c r="O87" s="100">
        <f t="shared" si="40"/>
        <v>332</v>
      </c>
      <c r="P87" s="53">
        <f>P51+P54+P57+P60+P63+P66+P69+P72+P75+P78+P81+P84</f>
        <v>3613</v>
      </c>
    </row>
    <row r="88" spans="1:16" x14ac:dyDescent="0.15">
      <c r="A88" s="67" t="s">
        <v>19</v>
      </c>
      <c r="B88" s="35" t="s">
        <v>22</v>
      </c>
      <c r="C88" s="40">
        <f>C52+C55+C58+C61+C64+C67+C70+C73+C76+C79+C82+C85</f>
        <v>100</v>
      </c>
      <c r="D88" s="40">
        <f t="shared" si="40"/>
        <v>288</v>
      </c>
      <c r="E88" s="40">
        <f t="shared" si="40"/>
        <v>242</v>
      </c>
      <c r="F88" s="40">
        <f t="shared" si="40"/>
        <v>0</v>
      </c>
      <c r="G88" s="40">
        <f t="shared" si="40"/>
        <v>0</v>
      </c>
      <c r="H88" s="40">
        <f t="shared" si="40"/>
        <v>325</v>
      </c>
      <c r="I88" s="40">
        <f t="shared" si="40"/>
        <v>303</v>
      </c>
      <c r="J88" s="40">
        <f t="shared" si="40"/>
        <v>329</v>
      </c>
      <c r="K88" s="40">
        <f t="shared" si="40"/>
        <v>0</v>
      </c>
      <c r="L88" s="40">
        <f t="shared" si="40"/>
        <v>239</v>
      </c>
      <c r="M88" s="40">
        <f t="shared" si="40"/>
        <v>206</v>
      </c>
      <c r="N88" s="40">
        <f t="shared" si="40"/>
        <v>187</v>
      </c>
      <c r="O88" s="40">
        <f t="shared" si="40"/>
        <v>136</v>
      </c>
      <c r="P88" s="51">
        <f>P52+P55+P58+P61+P64+P67+P70+P73+P76+P79+P82+P85</f>
        <v>2355</v>
      </c>
    </row>
    <row r="89" spans="1:16" x14ac:dyDescent="0.15">
      <c r="A89" s="68" t="s">
        <v>0</v>
      </c>
      <c r="B89" s="57" t="s">
        <v>23</v>
      </c>
      <c r="C89" s="60">
        <f>ROUND(C88/C87,3)*100</f>
        <v>29.9</v>
      </c>
      <c r="D89" s="60">
        <f t="shared" ref="D89:O89" si="41">ROUND(D88/D87,3)*100</f>
        <v>85.2</v>
      </c>
      <c r="E89" s="60">
        <f t="shared" si="41"/>
        <v>73.8</v>
      </c>
      <c r="F89" s="60">
        <f t="shared" si="41"/>
        <v>0</v>
      </c>
      <c r="G89" s="60" t="e">
        <f t="shared" si="41"/>
        <v>#DIV/0!</v>
      </c>
      <c r="H89" s="60">
        <f t="shared" si="41"/>
        <v>99.1</v>
      </c>
      <c r="I89" s="60">
        <f t="shared" si="41"/>
        <v>90.4</v>
      </c>
      <c r="J89" s="60">
        <f t="shared" si="41"/>
        <v>98.8</v>
      </c>
      <c r="K89" s="60" t="e">
        <f t="shared" si="41"/>
        <v>#DIV/0!</v>
      </c>
      <c r="L89" s="60">
        <f t="shared" si="41"/>
        <v>71.3</v>
      </c>
      <c r="M89" s="60">
        <f t="shared" si="41"/>
        <v>62.8</v>
      </c>
      <c r="N89" s="60">
        <f t="shared" si="41"/>
        <v>56.8</v>
      </c>
      <c r="O89" s="60">
        <f t="shared" si="41"/>
        <v>41</v>
      </c>
      <c r="P89" s="108">
        <f>ROUND(P88/P87,3)*100</f>
        <v>65.2</v>
      </c>
    </row>
    <row r="90" spans="1:16" x14ac:dyDescent="0.15"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</row>
    <row r="91" spans="1:16" x14ac:dyDescent="0.15">
      <c r="A91" s="23" t="s">
        <v>67</v>
      </c>
    </row>
  </sheetData>
  <mergeCells count="4">
    <mergeCell ref="C2:H2"/>
    <mergeCell ref="R2:V2"/>
    <mergeCell ref="C47:H47"/>
    <mergeCell ref="S48:T48"/>
  </mergeCells>
  <phoneticPr fontId="2"/>
  <pageMargins left="0.59055118110236227" right="0" top="0.59055118110236227" bottom="0.59055118110236227" header="0.31496062992125984" footer="0.31496062992125984"/>
  <pageSetup paperSize="9" scale="5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0"/>
  <sheetViews>
    <sheetView view="pageBreakPreview" topLeftCell="A10" zoomScaleNormal="100" workbookViewId="0">
      <selection activeCell="O13" sqref="O13"/>
    </sheetView>
  </sheetViews>
  <sheetFormatPr defaultRowHeight="13.5" x14ac:dyDescent="0.15"/>
  <cols>
    <col min="1" max="1" width="6.625" style="23" customWidth="1"/>
    <col min="2" max="2" width="8.625" style="23" customWidth="1"/>
    <col min="3" max="9" width="6.625" style="23" customWidth="1"/>
    <col min="10" max="10" width="7.75" style="23" bestFit="1" customWidth="1"/>
    <col min="11" max="16" width="6.625" style="23" customWidth="1"/>
    <col min="17" max="17" width="9" style="23"/>
    <col min="18" max="18" width="6.625" style="23" customWidth="1"/>
    <col min="19" max="19" width="8.625" style="23" customWidth="1"/>
    <col min="20" max="25" width="6.625" style="23" customWidth="1"/>
    <col min="26" max="256" width="9" style="23"/>
    <col min="257" max="257" width="6.625" style="23" customWidth="1"/>
    <col min="258" max="258" width="8.625" style="23" customWidth="1"/>
    <col min="259" max="265" width="6.625" style="23" customWidth="1"/>
    <col min="266" max="266" width="7.75" style="23" bestFit="1" customWidth="1"/>
    <col min="267" max="272" width="6.625" style="23" customWidth="1"/>
    <col min="273" max="273" width="9" style="23"/>
    <col min="274" max="274" width="6.625" style="23" customWidth="1"/>
    <col min="275" max="275" width="8.625" style="23" customWidth="1"/>
    <col min="276" max="281" width="6.625" style="23" customWidth="1"/>
    <col min="282" max="512" width="9" style="23"/>
    <col min="513" max="513" width="6.625" style="23" customWidth="1"/>
    <col min="514" max="514" width="8.625" style="23" customWidth="1"/>
    <col min="515" max="521" width="6.625" style="23" customWidth="1"/>
    <col min="522" max="522" width="7.75" style="23" bestFit="1" customWidth="1"/>
    <col min="523" max="528" width="6.625" style="23" customWidth="1"/>
    <col min="529" max="529" width="9" style="23"/>
    <col min="530" max="530" width="6.625" style="23" customWidth="1"/>
    <col min="531" max="531" width="8.625" style="23" customWidth="1"/>
    <col min="532" max="537" width="6.625" style="23" customWidth="1"/>
    <col min="538" max="768" width="9" style="23"/>
    <col min="769" max="769" width="6.625" style="23" customWidth="1"/>
    <col min="770" max="770" width="8.625" style="23" customWidth="1"/>
    <col min="771" max="777" width="6.625" style="23" customWidth="1"/>
    <col min="778" max="778" width="7.75" style="23" bestFit="1" customWidth="1"/>
    <col min="779" max="784" width="6.625" style="23" customWidth="1"/>
    <col min="785" max="785" width="9" style="23"/>
    <col min="786" max="786" width="6.625" style="23" customWidth="1"/>
    <col min="787" max="787" width="8.625" style="23" customWidth="1"/>
    <col min="788" max="793" width="6.625" style="23" customWidth="1"/>
    <col min="794" max="1024" width="9" style="23"/>
    <col min="1025" max="1025" width="6.625" style="23" customWidth="1"/>
    <col min="1026" max="1026" width="8.625" style="23" customWidth="1"/>
    <col min="1027" max="1033" width="6.625" style="23" customWidth="1"/>
    <col min="1034" max="1034" width="7.75" style="23" bestFit="1" customWidth="1"/>
    <col min="1035" max="1040" width="6.625" style="23" customWidth="1"/>
    <col min="1041" max="1041" width="9" style="23"/>
    <col min="1042" max="1042" width="6.625" style="23" customWidth="1"/>
    <col min="1043" max="1043" width="8.625" style="23" customWidth="1"/>
    <col min="1044" max="1049" width="6.625" style="23" customWidth="1"/>
    <col min="1050" max="1280" width="9" style="23"/>
    <col min="1281" max="1281" width="6.625" style="23" customWidth="1"/>
    <col min="1282" max="1282" width="8.625" style="23" customWidth="1"/>
    <col min="1283" max="1289" width="6.625" style="23" customWidth="1"/>
    <col min="1290" max="1290" width="7.75" style="23" bestFit="1" customWidth="1"/>
    <col min="1291" max="1296" width="6.625" style="23" customWidth="1"/>
    <col min="1297" max="1297" width="9" style="23"/>
    <col min="1298" max="1298" width="6.625" style="23" customWidth="1"/>
    <col min="1299" max="1299" width="8.625" style="23" customWidth="1"/>
    <col min="1300" max="1305" width="6.625" style="23" customWidth="1"/>
    <col min="1306" max="1536" width="9" style="23"/>
    <col min="1537" max="1537" width="6.625" style="23" customWidth="1"/>
    <col min="1538" max="1538" width="8.625" style="23" customWidth="1"/>
    <col min="1539" max="1545" width="6.625" style="23" customWidth="1"/>
    <col min="1546" max="1546" width="7.75" style="23" bestFit="1" customWidth="1"/>
    <col min="1547" max="1552" width="6.625" style="23" customWidth="1"/>
    <col min="1553" max="1553" width="9" style="23"/>
    <col min="1554" max="1554" width="6.625" style="23" customWidth="1"/>
    <col min="1555" max="1555" width="8.625" style="23" customWidth="1"/>
    <col min="1556" max="1561" width="6.625" style="23" customWidth="1"/>
    <col min="1562" max="1792" width="9" style="23"/>
    <col min="1793" max="1793" width="6.625" style="23" customWidth="1"/>
    <col min="1794" max="1794" width="8.625" style="23" customWidth="1"/>
    <col min="1795" max="1801" width="6.625" style="23" customWidth="1"/>
    <col min="1802" max="1802" width="7.75" style="23" bestFit="1" customWidth="1"/>
    <col min="1803" max="1808" width="6.625" style="23" customWidth="1"/>
    <col min="1809" max="1809" width="9" style="23"/>
    <col min="1810" max="1810" width="6.625" style="23" customWidth="1"/>
    <col min="1811" max="1811" width="8.625" style="23" customWidth="1"/>
    <col min="1812" max="1817" width="6.625" style="23" customWidth="1"/>
    <col min="1818" max="2048" width="9" style="23"/>
    <col min="2049" max="2049" width="6.625" style="23" customWidth="1"/>
    <col min="2050" max="2050" width="8.625" style="23" customWidth="1"/>
    <col min="2051" max="2057" width="6.625" style="23" customWidth="1"/>
    <col min="2058" max="2058" width="7.75" style="23" bestFit="1" customWidth="1"/>
    <col min="2059" max="2064" width="6.625" style="23" customWidth="1"/>
    <col min="2065" max="2065" width="9" style="23"/>
    <col min="2066" max="2066" width="6.625" style="23" customWidth="1"/>
    <col min="2067" max="2067" width="8.625" style="23" customWidth="1"/>
    <col min="2068" max="2073" width="6.625" style="23" customWidth="1"/>
    <col min="2074" max="2304" width="9" style="23"/>
    <col min="2305" max="2305" width="6.625" style="23" customWidth="1"/>
    <col min="2306" max="2306" width="8.625" style="23" customWidth="1"/>
    <col min="2307" max="2313" width="6.625" style="23" customWidth="1"/>
    <col min="2314" max="2314" width="7.75" style="23" bestFit="1" customWidth="1"/>
    <col min="2315" max="2320" width="6.625" style="23" customWidth="1"/>
    <col min="2321" max="2321" width="9" style="23"/>
    <col min="2322" max="2322" width="6.625" style="23" customWidth="1"/>
    <col min="2323" max="2323" width="8.625" style="23" customWidth="1"/>
    <col min="2324" max="2329" width="6.625" style="23" customWidth="1"/>
    <col min="2330" max="2560" width="9" style="23"/>
    <col min="2561" max="2561" width="6.625" style="23" customWidth="1"/>
    <col min="2562" max="2562" width="8.625" style="23" customWidth="1"/>
    <col min="2563" max="2569" width="6.625" style="23" customWidth="1"/>
    <col min="2570" max="2570" width="7.75" style="23" bestFit="1" customWidth="1"/>
    <col min="2571" max="2576" width="6.625" style="23" customWidth="1"/>
    <col min="2577" max="2577" width="9" style="23"/>
    <col min="2578" max="2578" width="6.625" style="23" customWidth="1"/>
    <col min="2579" max="2579" width="8.625" style="23" customWidth="1"/>
    <col min="2580" max="2585" width="6.625" style="23" customWidth="1"/>
    <col min="2586" max="2816" width="9" style="23"/>
    <col min="2817" max="2817" width="6.625" style="23" customWidth="1"/>
    <col min="2818" max="2818" width="8.625" style="23" customWidth="1"/>
    <col min="2819" max="2825" width="6.625" style="23" customWidth="1"/>
    <col min="2826" max="2826" width="7.75" style="23" bestFit="1" customWidth="1"/>
    <col min="2827" max="2832" width="6.625" style="23" customWidth="1"/>
    <col min="2833" max="2833" width="9" style="23"/>
    <col min="2834" max="2834" width="6.625" style="23" customWidth="1"/>
    <col min="2835" max="2835" width="8.625" style="23" customWidth="1"/>
    <col min="2836" max="2841" width="6.625" style="23" customWidth="1"/>
    <col min="2842" max="3072" width="9" style="23"/>
    <col min="3073" max="3073" width="6.625" style="23" customWidth="1"/>
    <col min="3074" max="3074" width="8.625" style="23" customWidth="1"/>
    <col min="3075" max="3081" width="6.625" style="23" customWidth="1"/>
    <col min="3082" max="3082" width="7.75" style="23" bestFit="1" customWidth="1"/>
    <col min="3083" max="3088" width="6.625" style="23" customWidth="1"/>
    <col min="3089" max="3089" width="9" style="23"/>
    <col min="3090" max="3090" width="6.625" style="23" customWidth="1"/>
    <col min="3091" max="3091" width="8.625" style="23" customWidth="1"/>
    <col min="3092" max="3097" width="6.625" style="23" customWidth="1"/>
    <col min="3098" max="3328" width="9" style="23"/>
    <col min="3329" max="3329" width="6.625" style="23" customWidth="1"/>
    <col min="3330" max="3330" width="8.625" style="23" customWidth="1"/>
    <col min="3331" max="3337" width="6.625" style="23" customWidth="1"/>
    <col min="3338" max="3338" width="7.75" style="23" bestFit="1" customWidth="1"/>
    <col min="3339" max="3344" width="6.625" style="23" customWidth="1"/>
    <col min="3345" max="3345" width="9" style="23"/>
    <col min="3346" max="3346" width="6.625" style="23" customWidth="1"/>
    <col min="3347" max="3347" width="8.625" style="23" customWidth="1"/>
    <col min="3348" max="3353" width="6.625" style="23" customWidth="1"/>
    <col min="3354" max="3584" width="9" style="23"/>
    <col min="3585" max="3585" width="6.625" style="23" customWidth="1"/>
    <col min="3586" max="3586" width="8.625" style="23" customWidth="1"/>
    <col min="3587" max="3593" width="6.625" style="23" customWidth="1"/>
    <col min="3594" max="3594" width="7.75" style="23" bestFit="1" customWidth="1"/>
    <col min="3595" max="3600" width="6.625" style="23" customWidth="1"/>
    <col min="3601" max="3601" width="9" style="23"/>
    <col min="3602" max="3602" width="6.625" style="23" customWidth="1"/>
    <col min="3603" max="3603" width="8.625" style="23" customWidth="1"/>
    <col min="3604" max="3609" width="6.625" style="23" customWidth="1"/>
    <col min="3610" max="3840" width="9" style="23"/>
    <col min="3841" max="3841" width="6.625" style="23" customWidth="1"/>
    <col min="3842" max="3842" width="8.625" style="23" customWidth="1"/>
    <col min="3843" max="3849" width="6.625" style="23" customWidth="1"/>
    <col min="3850" max="3850" width="7.75" style="23" bestFit="1" customWidth="1"/>
    <col min="3851" max="3856" width="6.625" style="23" customWidth="1"/>
    <col min="3857" max="3857" width="9" style="23"/>
    <col min="3858" max="3858" width="6.625" style="23" customWidth="1"/>
    <col min="3859" max="3859" width="8.625" style="23" customWidth="1"/>
    <col min="3860" max="3865" width="6.625" style="23" customWidth="1"/>
    <col min="3866" max="4096" width="9" style="23"/>
    <col min="4097" max="4097" width="6.625" style="23" customWidth="1"/>
    <col min="4098" max="4098" width="8.625" style="23" customWidth="1"/>
    <col min="4099" max="4105" width="6.625" style="23" customWidth="1"/>
    <col min="4106" max="4106" width="7.75" style="23" bestFit="1" customWidth="1"/>
    <col min="4107" max="4112" width="6.625" style="23" customWidth="1"/>
    <col min="4113" max="4113" width="9" style="23"/>
    <col min="4114" max="4114" width="6.625" style="23" customWidth="1"/>
    <col min="4115" max="4115" width="8.625" style="23" customWidth="1"/>
    <col min="4116" max="4121" width="6.625" style="23" customWidth="1"/>
    <col min="4122" max="4352" width="9" style="23"/>
    <col min="4353" max="4353" width="6.625" style="23" customWidth="1"/>
    <col min="4354" max="4354" width="8.625" style="23" customWidth="1"/>
    <col min="4355" max="4361" width="6.625" style="23" customWidth="1"/>
    <col min="4362" max="4362" width="7.75" style="23" bestFit="1" customWidth="1"/>
    <col min="4363" max="4368" width="6.625" style="23" customWidth="1"/>
    <col min="4369" max="4369" width="9" style="23"/>
    <col min="4370" max="4370" width="6.625" style="23" customWidth="1"/>
    <col min="4371" max="4371" width="8.625" style="23" customWidth="1"/>
    <col min="4372" max="4377" width="6.625" style="23" customWidth="1"/>
    <col min="4378" max="4608" width="9" style="23"/>
    <col min="4609" max="4609" width="6.625" style="23" customWidth="1"/>
    <col min="4610" max="4610" width="8.625" style="23" customWidth="1"/>
    <col min="4611" max="4617" width="6.625" style="23" customWidth="1"/>
    <col min="4618" max="4618" width="7.75" style="23" bestFit="1" customWidth="1"/>
    <col min="4619" max="4624" width="6.625" style="23" customWidth="1"/>
    <col min="4625" max="4625" width="9" style="23"/>
    <col min="4626" max="4626" width="6.625" style="23" customWidth="1"/>
    <col min="4627" max="4627" width="8.625" style="23" customWidth="1"/>
    <col min="4628" max="4633" width="6.625" style="23" customWidth="1"/>
    <col min="4634" max="4864" width="9" style="23"/>
    <col min="4865" max="4865" width="6.625" style="23" customWidth="1"/>
    <col min="4866" max="4866" width="8.625" style="23" customWidth="1"/>
    <col min="4867" max="4873" width="6.625" style="23" customWidth="1"/>
    <col min="4874" max="4874" width="7.75" style="23" bestFit="1" customWidth="1"/>
    <col min="4875" max="4880" width="6.625" style="23" customWidth="1"/>
    <col min="4881" max="4881" width="9" style="23"/>
    <col min="4882" max="4882" width="6.625" style="23" customWidth="1"/>
    <col min="4883" max="4883" width="8.625" style="23" customWidth="1"/>
    <col min="4884" max="4889" width="6.625" style="23" customWidth="1"/>
    <col min="4890" max="5120" width="9" style="23"/>
    <col min="5121" max="5121" width="6.625" style="23" customWidth="1"/>
    <col min="5122" max="5122" width="8.625" style="23" customWidth="1"/>
    <col min="5123" max="5129" width="6.625" style="23" customWidth="1"/>
    <col min="5130" max="5130" width="7.75" style="23" bestFit="1" customWidth="1"/>
    <col min="5131" max="5136" width="6.625" style="23" customWidth="1"/>
    <col min="5137" max="5137" width="9" style="23"/>
    <col min="5138" max="5138" width="6.625" style="23" customWidth="1"/>
    <col min="5139" max="5139" width="8.625" style="23" customWidth="1"/>
    <col min="5140" max="5145" width="6.625" style="23" customWidth="1"/>
    <col min="5146" max="5376" width="9" style="23"/>
    <col min="5377" max="5377" width="6.625" style="23" customWidth="1"/>
    <col min="5378" max="5378" width="8.625" style="23" customWidth="1"/>
    <col min="5379" max="5385" width="6.625" style="23" customWidth="1"/>
    <col min="5386" max="5386" width="7.75" style="23" bestFit="1" customWidth="1"/>
    <col min="5387" max="5392" width="6.625" style="23" customWidth="1"/>
    <col min="5393" max="5393" width="9" style="23"/>
    <col min="5394" max="5394" width="6.625" style="23" customWidth="1"/>
    <col min="5395" max="5395" width="8.625" style="23" customWidth="1"/>
    <col min="5396" max="5401" width="6.625" style="23" customWidth="1"/>
    <col min="5402" max="5632" width="9" style="23"/>
    <col min="5633" max="5633" width="6.625" style="23" customWidth="1"/>
    <col min="5634" max="5634" width="8.625" style="23" customWidth="1"/>
    <col min="5635" max="5641" width="6.625" style="23" customWidth="1"/>
    <col min="5642" max="5642" width="7.75" style="23" bestFit="1" customWidth="1"/>
    <col min="5643" max="5648" width="6.625" style="23" customWidth="1"/>
    <col min="5649" max="5649" width="9" style="23"/>
    <col min="5650" max="5650" width="6.625" style="23" customWidth="1"/>
    <col min="5651" max="5651" width="8.625" style="23" customWidth="1"/>
    <col min="5652" max="5657" width="6.625" style="23" customWidth="1"/>
    <col min="5658" max="5888" width="9" style="23"/>
    <col min="5889" max="5889" width="6.625" style="23" customWidth="1"/>
    <col min="5890" max="5890" width="8.625" style="23" customWidth="1"/>
    <col min="5891" max="5897" width="6.625" style="23" customWidth="1"/>
    <col min="5898" max="5898" width="7.75" style="23" bestFit="1" customWidth="1"/>
    <col min="5899" max="5904" width="6.625" style="23" customWidth="1"/>
    <col min="5905" max="5905" width="9" style="23"/>
    <col min="5906" max="5906" width="6.625" style="23" customWidth="1"/>
    <col min="5907" max="5907" width="8.625" style="23" customWidth="1"/>
    <col min="5908" max="5913" width="6.625" style="23" customWidth="1"/>
    <col min="5914" max="6144" width="9" style="23"/>
    <col min="6145" max="6145" width="6.625" style="23" customWidth="1"/>
    <col min="6146" max="6146" width="8.625" style="23" customWidth="1"/>
    <col min="6147" max="6153" width="6.625" style="23" customWidth="1"/>
    <col min="6154" max="6154" width="7.75" style="23" bestFit="1" customWidth="1"/>
    <col min="6155" max="6160" width="6.625" style="23" customWidth="1"/>
    <col min="6161" max="6161" width="9" style="23"/>
    <col min="6162" max="6162" width="6.625" style="23" customWidth="1"/>
    <col min="6163" max="6163" width="8.625" style="23" customWidth="1"/>
    <col min="6164" max="6169" width="6.625" style="23" customWidth="1"/>
    <col min="6170" max="6400" width="9" style="23"/>
    <col min="6401" max="6401" width="6.625" style="23" customWidth="1"/>
    <col min="6402" max="6402" width="8.625" style="23" customWidth="1"/>
    <col min="6403" max="6409" width="6.625" style="23" customWidth="1"/>
    <col min="6410" max="6410" width="7.75" style="23" bestFit="1" customWidth="1"/>
    <col min="6411" max="6416" width="6.625" style="23" customWidth="1"/>
    <col min="6417" max="6417" width="9" style="23"/>
    <col min="6418" max="6418" width="6.625" style="23" customWidth="1"/>
    <col min="6419" max="6419" width="8.625" style="23" customWidth="1"/>
    <col min="6420" max="6425" width="6.625" style="23" customWidth="1"/>
    <col min="6426" max="6656" width="9" style="23"/>
    <col min="6657" max="6657" width="6.625" style="23" customWidth="1"/>
    <col min="6658" max="6658" width="8.625" style="23" customWidth="1"/>
    <col min="6659" max="6665" width="6.625" style="23" customWidth="1"/>
    <col min="6666" max="6666" width="7.75" style="23" bestFit="1" customWidth="1"/>
    <col min="6667" max="6672" width="6.625" style="23" customWidth="1"/>
    <col min="6673" max="6673" width="9" style="23"/>
    <col min="6674" max="6674" width="6.625" style="23" customWidth="1"/>
    <col min="6675" max="6675" width="8.625" style="23" customWidth="1"/>
    <col min="6676" max="6681" width="6.625" style="23" customWidth="1"/>
    <col min="6682" max="6912" width="9" style="23"/>
    <col min="6913" max="6913" width="6.625" style="23" customWidth="1"/>
    <col min="6914" max="6914" width="8.625" style="23" customWidth="1"/>
    <col min="6915" max="6921" width="6.625" style="23" customWidth="1"/>
    <col min="6922" max="6922" width="7.75" style="23" bestFit="1" customWidth="1"/>
    <col min="6923" max="6928" width="6.625" style="23" customWidth="1"/>
    <col min="6929" max="6929" width="9" style="23"/>
    <col min="6930" max="6930" width="6.625" style="23" customWidth="1"/>
    <col min="6931" max="6931" width="8.625" style="23" customWidth="1"/>
    <col min="6932" max="6937" width="6.625" style="23" customWidth="1"/>
    <col min="6938" max="7168" width="9" style="23"/>
    <col min="7169" max="7169" width="6.625" style="23" customWidth="1"/>
    <col min="7170" max="7170" width="8.625" style="23" customWidth="1"/>
    <col min="7171" max="7177" width="6.625" style="23" customWidth="1"/>
    <col min="7178" max="7178" width="7.75" style="23" bestFit="1" customWidth="1"/>
    <col min="7179" max="7184" width="6.625" style="23" customWidth="1"/>
    <col min="7185" max="7185" width="9" style="23"/>
    <col min="7186" max="7186" width="6.625" style="23" customWidth="1"/>
    <col min="7187" max="7187" width="8.625" style="23" customWidth="1"/>
    <col min="7188" max="7193" width="6.625" style="23" customWidth="1"/>
    <col min="7194" max="7424" width="9" style="23"/>
    <col min="7425" max="7425" width="6.625" style="23" customWidth="1"/>
    <col min="7426" max="7426" width="8.625" style="23" customWidth="1"/>
    <col min="7427" max="7433" width="6.625" style="23" customWidth="1"/>
    <col min="7434" max="7434" width="7.75" style="23" bestFit="1" customWidth="1"/>
    <col min="7435" max="7440" width="6.625" style="23" customWidth="1"/>
    <col min="7441" max="7441" width="9" style="23"/>
    <col min="7442" max="7442" width="6.625" style="23" customWidth="1"/>
    <col min="7443" max="7443" width="8.625" style="23" customWidth="1"/>
    <col min="7444" max="7449" width="6.625" style="23" customWidth="1"/>
    <col min="7450" max="7680" width="9" style="23"/>
    <col min="7681" max="7681" width="6.625" style="23" customWidth="1"/>
    <col min="7682" max="7682" width="8.625" style="23" customWidth="1"/>
    <col min="7683" max="7689" width="6.625" style="23" customWidth="1"/>
    <col min="7690" max="7690" width="7.75" style="23" bestFit="1" customWidth="1"/>
    <col min="7691" max="7696" width="6.625" style="23" customWidth="1"/>
    <col min="7697" max="7697" width="9" style="23"/>
    <col min="7698" max="7698" width="6.625" style="23" customWidth="1"/>
    <col min="7699" max="7699" width="8.625" style="23" customWidth="1"/>
    <col min="7700" max="7705" width="6.625" style="23" customWidth="1"/>
    <col min="7706" max="7936" width="9" style="23"/>
    <col min="7937" max="7937" width="6.625" style="23" customWidth="1"/>
    <col min="7938" max="7938" width="8.625" style="23" customWidth="1"/>
    <col min="7939" max="7945" width="6.625" style="23" customWidth="1"/>
    <col min="7946" max="7946" width="7.75" style="23" bestFit="1" customWidth="1"/>
    <col min="7947" max="7952" width="6.625" style="23" customWidth="1"/>
    <col min="7953" max="7953" width="9" style="23"/>
    <col min="7954" max="7954" width="6.625" style="23" customWidth="1"/>
    <col min="7955" max="7955" width="8.625" style="23" customWidth="1"/>
    <col min="7956" max="7961" width="6.625" style="23" customWidth="1"/>
    <col min="7962" max="8192" width="9" style="23"/>
    <col min="8193" max="8193" width="6.625" style="23" customWidth="1"/>
    <col min="8194" max="8194" width="8.625" style="23" customWidth="1"/>
    <col min="8195" max="8201" width="6.625" style="23" customWidth="1"/>
    <col min="8202" max="8202" width="7.75" style="23" bestFit="1" customWidth="1"/>
    <col min="8203" max="8208" width="6.625" style="23" customWidth="1"/>
    <col min="8209" max="8209" width="9" style="23"/>
    <col min="8210" max="8210" width="6.625" style="23" customWidth="1"/>
    <col min="8211" max="8211" width="8.625" style="23" customWidth="1"/>
    <col min="8212" max="8217" width="6.625" style="23" customWidth="1"/>
    <col min="8218" max="8448" width="9" style="23"/>
    <col min="8449" max="8449" width="6.625" style="23" customWidth="1"/>
    <col min="8450" max="8450" width="8.625" style="23" customWidth="1"/>
    <col min="8451" max="8457" width="6.625" style="23" customWidth="1"/>
    <col min="8458" max="8458" width="7.75" style="23" bestFit="1" customWidth="1"/>
    <col min="8459" max="8464" width="6.625" style="23" customWidth="1"/>
    <col min="8465" max="8465" width="9" style="23"/>
    <col min="8466" max="8466" width="6.625" style="23" customWidth="1"/>
    <col min="8467" max="8467" width="8.625" style="23" customWidth="1"/>
    <col min="8468" max="8473" width="6.625" style="23" customWidth="1"/>
    <col min="8474" max="8704" width="9" style="23"/>
    <col min="8705" max="8705" width="6.625" style="23" customWidth="1"/>
    <col min="8706" max="8706" width="8.625" style="23" customWidth="1"/>
    <col min="8707" max="8713" width="6.625" style="23" customWidth="1"/>
    <col min="8714" max="8714" width="7.75" style="23" bestFit="1" customWidth="1"/>
    <col min="8715" max="8720" width="6.625" style="23" customWidth="1"/>
    <col min="8721" max="8721" width="9" style="23"/>
    <col min="8722" max="8722" width="6.625" style="23" customWidth="1"/>
    <col min="8723" max="8723" width="8.625" style="23" customWidth="1"/>
    <col min="8724" max="8729" width="6.625" style="23" customWidth="1"/>
    <col min="8730" max="8960" width="9" style="23"/>
    <col min="8961" max="8961" width="6.625" style="23" customWidth="1"/>
    <col min="8962" max="8962" width="8.625" style="23" customWidth="1"/>
    <col min="8963" max="8969" width="6.625" style="23" customWidth="1"/>
    <col min="8970" max="8970" width="7.75" style="23" bestFit="1" customWidth="1"/>
    <col min="8971" max="8976" width="6.625" style="23" customWidth="1"/>
    <col min="8977" max="8977" width="9" style="23"/>
    <col min="8978" max="8978" width="6.625" style="23" customWidth="1"/>
    <col min="8979" max="8979" width="8.625" style="23" customWidth="1"/>
    <col min="8980" max="8985" width="6.625" style="23" customWidth="1"/>
    <col min="8986" max="9216" width="9" style="23"/>
    <col min="9217" max="9217" width="6.625" style="23" customWidth="1"/>
    <col min="9218" max="9218" width="8.625" style="23" customWidth="1"/>
    <col min="9219" max="9225" width="6.625" style="23" customWidth="1"/>
    <col min="9226" max="9226" width="7.75" style="23" bestFit="1" customWidth="1"/>
    <col min="9227" max="9232" width="6.625" style="23" customWidth="1"/>
    <col min="9233" max="9233" width="9" style="23"/>
    <col min="9234" max="9234" width="6.625" style="23" customWidth="1"/>
    <col min="9235" max="9235" width="8.625" style="23" customWidth="1"/>
    <col min="9236" max="9241" width="6.625" style="23" customWidth="1"/>
    <col min="9242" max="9472" width="9" style="23"/>
    <col min="9473" max="9473" width="6.625" style="23" customWidth="1"/>
    <col min="9474" max="9474" width="8.625" style="23" customWidth="1"/>
    <col min="9475" max="9481" width="6.625" style="23" customWidth="1"/>
    <col min="9482" max="9482" width="7.75" style="23" bestFit="1" customWidth="1"/>
    <col min="9483" max="9488" width="6.625" style="23" customWidth="1"/>
    <col min="9489" max="9489" width="9" style="23"/>
    <col min="9490" max="9490" width="6.625" style="23" customWidth="1"/>
    <col min="9491" max="9491" width="8.625" style="23" customWidth="1"/>
    <col min="9492" max="9497" width="6.625" style="23" customWidth="1"/>
    <col min="9498" max="9728" width="9" style="23"/>
    <col min="9729" max="9729" width="6.625" style="23" customWidth="1"/>
    <col min="9730" max="9730" width="8.625" style="23" customWidth="1"/>
    <col min="9731" max="9737" width="6.625" style="23" customWidth="1"/>
    <col min="9738" max="9738" width="7.75" style="23" bestFit="1" customWidth="1"/>
    <col min="9739" max="9744" width="6.625" style="23" customWidth="1"/>
    <col min="9745" max="9745" width="9" style="23"/>
    <col min="9746" max="9746" width="6.625" style="23" customWidth="1"/>
    <col min="9747" max="9747" width="8.625" style="23" customWidth="1"/>
    <col min="9748" max="9753" width="6.625" style="23" customWidth="1"/>
    <col min="9754" max="9984" width="9" style="23"/>
    <col min="9985" max="9985" width="6.625" style="23" customWidth="1"/>
    <col min="9986" max="9986" width="8.625" style="23" customWidth="1"/>
    <col min="9987" max="9993" width="6.625" style="23" customWidth="1"/>
    <col min="9994" max="9994" width="7.75" style="23" bestFit="1" customWidth="1"/>
    <col min="9995" max="10000" width="6.625" style="23" customWidth="1"/>
    <col min="10001" max="10001" width="9" style="23"/>
    <col min="10002" max="10002" width="6.625" style="23" customWidth="1"/>
    <col min="10003" max="10003" width="8.625" style="23" customWidth="1"/>
    <col min="10004" max="10009" width="6.625" style="23" customWidth="1"/>
    <col min="10010" max="10240" width="9" style="23"/>
    <col min="10241" max="10241" width="6.625" style="23" customWidth="1"/>
    <col min="10242" max="10242" width="8.625" style="23" customWidth="1"/>
    <col min="10243" max="10249" width="6.625" style="23" customWidth="1"/>
    <col min="10250" max="10250" width="7.75" style="23" bestFit="1" customWidth="1"/>
    <col min="10251" max="10256" width="6.625" style="23" customWidth="1"/>
    <col min="10257" max="10257" width="9" style="23"/>
    <col min="10258" max="10258" width="6.625" style="23" customWidth="1"/>
    <col min="10259" max="10259" width="8.625" style="23" customWidth="1"/>
    <col min="10260" max="10265" width="6.625" style="23" customWidth="1"/>
    <col min="10266" max="10496" width="9" style="23"/>
    <col min="10497" max="10497" width="6.625" style="23" customWidth="1"/>
    <col min="10498" max="10498" width="8.625" style="23" customWidth="1"/>
    <col min="10499" max="10505" width="6.625" style="23" customWidth="1"/>
    <col min="10506" max="10506" width="7.75" style="23" bestFit="1" customWidth="1"/>
    <col min="10507" max="10512" width="6.625" style="23" customWidth="1"/>
    <col min="10513" max="10513" width="9" style="23"/>
    <col min="10514" max="10514" width="6.625" style="23" customWidth="1"/>
    <col min="10515" max="10515" width="8.625" style="23" customWidth="1"/>
    <col min="10516" max="10521" width="6.625" style="23" customWidth="1"/>
    <col min="10522" max="10752" width="9" style="23"/>
    <col min="10753" max="10753" width="6.625" style="23" customWidth="1"/>
    <col min="10754" max="10754" width="8.625" style="23" customWidth="1"/>
    <col min="10755" max="10761" width="6.625" style="23" customWidth="1"/>
    <col min="10762" max="10762" width="7.75" style="23" bestFit="1" customWidth="1"/>
    <col min="10763" max="10768" width="6.625" style="23" customWidth="1"/>
    <col min="10769" max="10769" width="9" style="23"/>
    <col min="10770" max="10770" width="6.625" style="23" customWidth="1"/>
    <col min="10771" max="10771" width="8.625" style="23" customWidth="1"/>
    <col min="10772" max="10777" width="6.625" style="23" customWidth="1"/>
    <col min="10778" max="11008" width="9" style="23"/>
    <col min="11009" max="11009" width="6.625" style="23" customWidth="1"/>
    <col min="11010" max="11010" width="8.625" style="23" customWidth="1"/>
    <col min="11011" max="11017" width="6.625" style="23" customWidth="1"/>
    <col min="11018" max="11018" width="7.75" style="23" bestFit="1" customWidth="1"/>
    <col min="11019" max="11024" width="6.625" style="23" customWidth="1"/>
    <col min="11025" max="11025" width="9" style="23"/>
    <col min="11026" max="11026" width="6.625" style="23" customWidth="1"/>
    <col min="11027" max="11027" width="8.625" style="23" customWidth="1"/>
    <col min="11028" max="11033" width="6.625" style="23" customWidth="1"/>
    <col min="11034" max="11264" width="9" style="23"/>
    <col min="11265" max="11265" width="6.625" style="23" customWidth="1"/>
    <col min="11266" max="11266" width="8.625" style="23" customWidth="1"/>
    <col min="11267" max="11273" width="6.625" style="23" customWidth="1"/>
    <col min="11274" max="11274" width="7.75" style="23" bestFit="1" customWidth="1"/>
    <col min="11275" max="11280" width="6.625" style="23" customWidth="1"/>
    <col min="11281" max="11281" width="9" style="23"/>
    <col min="11282" max="11282" width="6.625" style="23" customWidth="1"/>
    <col min="11283" max="11283" width="8.625" style="23" customWidth="1"/>
    <col min="11284" max="11289" width="6.625" style="23" customWidth="1"/>
    <col min="11290" max="11520" width="9" style="23"/>
    <col min="11521" max="11521" width="6.625" style="23" customWidth="1"/>
    <col min="11522" max="11522" width="8.625" style="23" customWidth="1"/>
    <col min="11523" max="11529" width="6.625" style="23" customWidth="1"/>
    <col min="11530" max="11530" width="7.75" style="23" bestFit="1" customWidth="1"/>
    <col min="11531" max="11536" width="6.625" style="23" customWidth="1"/>
    <col min="11537" max="11537" width="9" style="23"/>
    <col min="11538" max="11538" width="6.625" style="23" customWidth="1"/>
    <col min="11539" max="11539" width="8.625" style="23" customWidth="1"/>
    <col min="11540" max="11545" width="6.625" style="23" customWidth="1"/>
    <col min="11546" max="11776" width="9" style="23"/>
    <col min="11777" max="11777" width="6.625" style="23" customWidth="1"/>
    <col min="11778" max="11778" width="8.625" style="23" customWidth="1"/>
    <col min="11779" max="11785" width="6.625" style="23" customWidth="1"/>
    <col min="11786" max="11786" width="7.75" style="23" bestFit="1" customWidth="1"/>
    <col min="11787" max="11792" width="6.625" style="23" customWidth="1"/>
    <col min="11793" max="11793" width="9" style="23"/>
    <col min="11794" max="11794" width="6.625" style="23" customWidth="1"/>
    <col min="11795" max="11795" width="8.625" style="23" customWidth="1"/>
    <col min="11796" max="11801" width="6.625" style="23" customWidth="1"/>
    <col min="11802" max="12032" width="9" style="23"/>
    <col min="12033" max="12033" width="6.625" style="23" customWidth="1"/>
    <col min="12034" max="12034" width="8.625" style="23" customWidth="1"/>
    <col min="12035" max="12041" width="6.625" style="23" customWidth="1"/>
    <col min="12042" max="12042" width="7.75" style="23" bestFit="1" customWidth="1"/>
    <col min="12043" max="12048" width="6.625" style="23" customWidth="1"/>
    <col min="12049" max="12049" width="9" style="23"/>
    <col min="12050" max="12050" width="6.625" style="23" customWidth="1"/>
    <col min="12051" max="12051" width="8.625" style="23" customWidth="1"/>
    <col min="12052" max="12057" width="6.625" style="23" customWidth="1"/>
    <col min="12058" max="12288" width="9" style="23"/>
    <col min="12289" max="12289" width="6.625" style="23" customWidth="1"/>
    <col min="12290" max="12290" width="8.625" style="23" customWidth="1"/>
    <col min="12291" max="12297" width="6.625" style="23" customWidth="1"/>
    <col min="12298" max="12298" width="7.75" style="23" bestFit="1" customWidth="1"/>
    <col min="12299" max="12304" width="6.625" style="23" customWidth="1"/>
    <col min="12305" max="12305" width="9" style="23"/>
    <col min="12306" max="12306" width="6.625" style="23" customWidth="1"/>
    <col min="12307" max="12307" width="8.625" style="23" customWidth="1"/>
    <col min="12308" max="12313" width="6.625" style="23" customWidth="1"/>
    <col min="12314" max="12544" width="9" style="23"/>
    <col min="12545" max="12545" width="6.625" style="23" customWidth="1"/>
    <col min="12546" max="12546" width="8.625" style="23" customWidth="1"/>
    <col min="12547" max="12553" width="6.625" style="23" customWidth="1"/>
    <col min="12554" max="12554" width="7.75" style="23" bestFit="1" customWidth="1"/>
    <col min="12555" max="12560" width="6.625" style="23" customWidth="1"/>
    <col min="12561" max="12561" width="9" style="23"/>
    <col min="12562" max="12562" width="6.625" style="23" customWidth="1"/>
    <col min="12563" max="12563" width="8.625" style="23" customWidth="1"/>
    <col min="12564" max="12569" width="6.625" style="23" customWidth="1"/>
    <col min="12570" max="12800" width="9" style="23"/>
    <col min="12801" max="12801" width="6.625" style="23" customWidth="1"/>
    <col min="12802" max="12802" width="8.625" style="23" customWidth="1"/>
    <col min="12803" max="12809" width="6.625" style="23" customWidth="1"/>
    <col min="12810" max="12810" width="7.75" style="23" bestFit="1" customWidth="1"/>
    <col min="12811" max="12816" width="6.625" style="23" customWidth="1"/>
    <col min="12817" max="12817" width="9" style="23"/>
    <col min="12818" max="12818" width="6.625" style="23" customWidth="1"/>
    <col min="12819" max="12819" width="8.625" style="23" customWidth="1"/>
    <col min="12820" max="12825" width="6.625" style="23" customWidth="1"/>
    <col min="12826" max="13056" width="9" style="23"/>
    <col min="13057" max="13057" width="6.625" style="23" customWidth="1"/>
    <col min="13058" max="13058" width="8.625" style="23" customWidth="1"/>
    <col min="13059" max="13065" width="6.625" style="23" customWidth="1"/>
    <col min="13066" max="13066" width="7.75" style="23" bestFit="1" customWidth="1"/>
    <col min="13067" max="13072" width="6.625" style="23" customWidth="1"/>
    <col min="13073" max="13073" width="9" style="23"/>
    <col min="13074" max="13074" width="6.625" style="23" customWidth="1"/>
    <col min="13075" max="13075" width="8.625" style="23" customWidth="1"/>
    <col min="13076" max="13081" width="6.625" style="23" customWidth="1"/>
    <col min="13082" max="13312" width="9" style="23"/>
    <col min="13313" max="13313" width="6.625" style="23" customWidth="1"/>
    <col min="13314" max="13314" width="8.625" style="23" customWidth="1"/>
    <col min="13315" max="13321" width="6.625" style="23" customWidth="1"/>
    <col min="13322" max="13322" width="7.75" style="23" bestFit="1" customWidth="1"/>
    <col min="13323" max="13328" width="6.625" style="23" customWidth="1"/>
    <col min="13329" max="13329" width="9" style="23"/>
    <col min="13330" max="13330" width="6.625" style="23" customWidth="1"/>
    <col min="13331" max="13331" width="8.625" style="23" customWidth="1"/>
    <col min="13332" max="13337" width="6.625" style="23" customWidth="1"/>
    <col min="13338" max="13568" width="9" style="23"/>
    <col min="13569" max="13569" width="6.625" style="23" customWidth="1"/>
    <col min="13570" max="13570" width="8.625" style="23" customWidth="1"/>
    <col min="13571" max="13577" width="6.625" style="23" customWidth="1"/>
    <col min="13578" max="13578" width="7.75" style="23" bestFit="1" customWidth="1"/>
    <col min="13579" max="13584" width="6.625" style="23" customWidth="1"/>
    <col min="13585" max="13585" width="9" style="23"/>
    <col min="13586" max="13586" width="6.625" style="23" customWidth="1"/>
    <col min="13587" max="13587" width="8.625" style="23" customWidth="1"/>
    <col min="13588" max="13593" width="6.625" style="23" customWidth="1"/>
    <col min="13594" max="13824" width="9" style="23"/>
    <col min="13825" max="13825" width="6.625" style="23" customWidth="1"/>
    <col min="13826" max="13826" width="8.625" style="23" customWidth="1"/>
    <col min="13827" max="13833" width="6.625" style="23" customWidth="1"/>
    <col min="13834" max="13834" width="7.75" style="23" bestFit="1" customWidth="1"/>
    <col min="13835" max="13840" width="6.625" style="23" customWidth="1"/>
    <col min="13841" max="13841" width="9" style="23"/>
    <col min="13842" max="13842" width="6.625" style="23" customWidth="1"/>
    <col min="13843" max="13843" width="8.625" style="23" customWidth="1"/>
    <col min="13844" max="13849" width="6.625" style="23" customWidth="1"/>
    <col min="13850" max="14080" width="9" style="23"/>
    <col min="14081" max="14081" width="6.625" style="23" customWidth="1"/>
    <col min="14082" max="14082" width="8.625" style="23" customWidth="1"/>
    <col min="14083" max="14089" width="6.625" style="23" customWidth="1"/>
    <col min="14090" max="14090" width="7.75" style="23" bestFit="1" customWidth="1"/>
    <col min="14091" max="14096" width="6.625" style="23" customWidth="1"/>
    <col min="14097" max="14097" width="9" style="23"/>
    <col min="14098" max="14098" width="6.625" style="23" customWidth="1"/>
    <col min="14099" max="14099" width="8.625" style="23" customWidth="1"/>
    <col min="14100" max="14105" width="6.625" style="23" customWidth="1"/>
    <col min="14106" max="14336" width="9" style="23"/>
    <col min="14337" max="14337" width="6.625" style="23" customWidth="1"/>
    <col min="14338" max="14338" width="8.625" style="23" customWidth="1"/>
    <col min="14339" max="14345" width="6.625" style="23" customWidth="1"/>
    <col min="14346" max="14346" width="7.75" style="23" bestFit="1" customWidth="1"/>
    <col min="14347" max="14352" width="6.625" style="23" customWidth="1"/>
    <col min="14353" max="14353" width="9" style="23"/>
    <col min="14354" max="14354" width="6.625" style="23" customWidth="1"/>
    <col min="14355" max="14355" width="8.625" style="23" customWidth="1"/>
    <col min="14356" max="14361" width="6.625" style="23" customWidth="1"/>
    <col min="14362" max="14592" width="9" style="23"/>
    <col min="14593" max="14593" width="6.625" style="23" customWidth="1"/>
    <col min="14594" max="14594" width="8.625" style="23" customWidth="1"/>
    <col min="14595" max="14601" width="6.625" style="23" customWidth="1"/>
    <col min="14602" max="14602" width="7.75" style="23" bestFit="1" customWidth="1"/>
    <col min="14603" max="14608" width="6.625" style="23" customWidth="1"/>
    <col min="14609" max="14609" width="9" style="23"/>
    <col min="14610" max="14610" width="6.625" style="23" customWidth="1"/>
    <col min="14611" max="14611" width="8.625" style="23" customWidth="1"/>
    <col min="14612" max="14617" width="6.625" style="23" customWidth="1"/>
    <col min="14618" max="14848" width="9" style="23"/>
    <col min="14849" max="14849" width="6.625" style="23" customWidth="1"/>
    <col min="14850" max="14850" width="8.625" style="23" customWidth="1"/>
    <col min="14851" max="14857" width="6.625" style="23" customWidth="1"/>
    <col min="14858" max="14858" width="7.75" style="23" bestFit="1" customWidth="1"/>
    <col min="14859" max="14864" width="6.625" style="23" customWidth="1"/>
    <col min="14865" max="14865" width="9" style="23"/>
    <col min="14866" max="14866" width="6.625" style="23" customWidth="1"/>
    <col min="14867" max="14867" width="8.625" style="23" customWidth="1"/>
    <col min="14868" max="14873" width="6.625" style="23" customWidth="1"/>
    <col min="14874" max="15104" width="9" style="23"/>
    <col min="15105" max="15105" width="6.625" style="23" customWidth="1"/>
    <col min="15106" max="15106" width="8.625" style="23" customWidth="1"/>
    <col min="15107" max="15113" width="6.625" style="23" customWidth="1"/>
    <col min="15114" max="15114" width="7.75" style="23" bestFit="1" customWidth="1"/>
    <col min="15115" max="15120" width="6.625" style="23" customWidth="1"/>
    <col min="15121" max="15121" width="9" style="23"/>
    <col min="15122" max="15122" width="6.625" style="23" customWidth="1"/>
    <col min="15123" max="15123" width="8.625" style="23" customWidth="1"/>
    <col min="15124" max="15129" width="6.625" style="23" customWidth="1"/>
    <col min="15130" max="15360" width="9" style="23"/>
    <col min="15361" max="15361" width="6.625" style="23" customWidth="1"/>
    <col min="15362" max="15362" width="8.625" style="23" customWidth="1"/>
    <col min="15363" max="15369" width="6.625" style="23" customWidth="1"/>
    <col min="15370" max="15370" width="7.75" style="23" bestFit="1" customWidth="1"/>
    <col min="15371" max="15376" width="6.625" style="23" customWidth="1"/>
    <col min="15377" max="15377" width="9" style="23"/>
    <col min="15378" max="15378" width="6.625" style="23" customWidth="1"/>
    <col min="15379" max="15379" width="8.625" style="23" customWidth="1"/>
    <col min="15380" max="15385" width="6.625" style="23" customWidth="1"/>
    <col min="15386" max="15616" width="9" style="23"/>
    <col min="15617" max="15617" width="6.625" style="23" customWidth="1"/>
    <col min="15618" max="15618" width="8.625" style="23" customWidth="1"/>
    <col min="15619" max="15625" width="6.625" style="23" customWidth="1"/>
    <col min="15626" max="15626" width="7.75" style="23" bestFit="1" customWidth="1"/>
    <col min="15627" max="15632" width="6.625" style="23" customWidth="1"/>
    <col min="15633" max="15633" width="9" style="23"/>
    <col min="15634" max="15634" width="6.625" style="23" customWidth="1"/>
    <col min="15635" max="15635" width="8.625" style="23" customWidth="1"/>
    <col min="15636" max="15641" width="6.625" style="23" customWidth="1"/>
    <col min="15642" max="15872" width="9" style="23"/>
    <col min="15873" max="15873" width="6.625" style="23" customWidth="1"/>
    <col min="15874" max="15874" width="8.625" style="23" customWidth="1"/>
    <col min="15875" max="15881" width="6.625" style="23" customWidth="1"/>
    <col min="15882" max="15882" width="7.75" style="23" bestFit="1" customWidth="1"/>
    <col min="15883" max="15888" width="6.625" style="23" customWidth="1"/>
    <col min="15889" max="15889" width="9" style="23"/>
    <col min="15890" max="15890" width="6.625" style="23" customWidth="1"/>
    <col min="15891" max="15891" width="8.625" style="23" customWidth="1"/>
    <col min="15892" max="15897" width="6.625" style="23" customWidth="1"/>
    <col min="15898" max="16128" width="9" style="23"/>
    <col min="16129" max="16129" width="6.625" style="23" customWidth="1"/>
    <col min="16130" max="16130" width="8.625" style="23" customWidth="1"/>
    <col min="16131" max="16137" width="6.625" style="23" customWidth="1"/>
    <col min="16138" max="16138" width="7.75" style="23" bestFit="1" customWidth="1"/>
    <col min="16139" max="16144" width="6.625" style="23" customWidth="1"/>
    <col min="16145" max="16145" width="9" style="23"/>
    <col min="16146" max="16146" width="6.625" style="23" customWidth="1"/>
    <col min="16147" max="16147" width="8.625" style="23" customWidth="1"/>
    <col min="16148" max="16153" width="6.625" style="23" customWidth="1"/>
    <col min="16154" max="16384" width="9" style="23"/>
  </cols>
  <sheetData>
    <row r="1" spans="1:25" x14ac:dyDescent="0.15">
      <c r="B1" s="29"/>
      <c r="C1" s="6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5" ht="14.25" x14ac:dyDescent="0.15">
      <c r="A2" s="23" t="s">
        <v>103</v>
      </c>
      <c r="B2" s="29"/>
      <c r="C2" s="125" t="s">
        <v>100</v>
      </c>
      <c r="D2" s="123"/>
      <c r="E2" s="123"/>
      <c r="F2" s="123"/>
      <c r="G2" s="123"/>
      <c r="H2" s="126"/>
      <c r="I2" s="24"/>
      <c r="J2" s="24"/>
      <c r="K2" s="24"/>
      <c r="L2" s="24"/>
      <c r="M2" s="24"/>
      <c r="N2" s="24" t="s">
        <v>0</v>
      </c>
      <c r="O2" s="24"/>
      <c r="P2" s="24"/>
      <c r="R2" s="143" t="s">
        <v>101</v>
      </c>
      <c r="S2" s="143"/>
      <c r="T2" s="143"/>
      <c r="U2" s="143"/>
      <c r="V2" s="143"/>
      <c r="W2" s="24"/>
      <c r="X2" s="24"/>
      <c r="Y2" s="24" t="s">
        <v>0</v>
      </c>
    </row>
    <row r="3" spans="1:25" x14ac:dyDescent="0.15">
      <c r="A3" s="23" t="s">
        <v>0</v>
      </c>
      <c r="B3" s="29" t="s">
        <v>0</v>
      </c>
      <c r="C3" s="63" t="s">
        <v>103</v>
      </c>
      <c r="D3" s="24" t="s">
        <v>0</v>
      </c>
      <c r="E3" s="24" t="s">
        <v>0</v>
      </c>
      <c r="F3" s="24" t="s">
        <v>0</v>
      </c>
      <c r="G3" s="24"/>
      <c r="H3" s="24" t="s">
        <v>0</v>
      </c>
      <c r="I3" s="25" t="s">
        <v>35</v>
      </c>
      <c r="J3" s="24" t="s">
        <v>0</v>
      </c>
      <c r="K3" s="24" t="s">
        <v>0</v>
      </c>
      <c r="L3" s="24" t="s">
        <v>0</v>
      </c>
      <c r="M3" s="24" t="s">
        <v>0</v>
      </c>
      <c r="N3" s="24" t="s">
        <v>0</v>
      </c>
      <c r="O3" s="24" t="s">
        <v>0</v>
      </c>
      <c r="P3" s="24" t="s">
        <v>0</v>
      </c>
      <c r="T3" s="24" t="s">
        <v>0</v>
      </c>
      <c r="U3" s="24" t="s">
        <v>0</v>
      </c>
      <c r="V3" s="24" t="s">
        <v>0</v>
      </c>
      <c r="W3" s="24" t="s">
        <v>0</v>
      </c>
      <c r="X3" s="25" t="s">
        <v>104</v>
      </c>
      <c r="Y3" s="24" t="s">
        <v>0</v>
      </c>
    </row>
    <row r="4" spans="1:25" x14ac:dyDescent="0.15">
      <c r="A4" s="27" t="s">
        <v>0</v>
      </c>
      <c r="B4" s="27"/>
      <c r="C4" s="28" t="s">
        <v>0</v>
      </c>
      <c r="D4" s="28" t="s">
        <v>0</v>
      </c>
      <c r="E4" s="28" t="s">
        <v>0</v>
      </c>
      <c r="F4" s="28" t="s">
        <v>0</v>
      </c>
      <c r="G4" s="28"/>
      <c r="H4" s="28" t="s">
        <v>0</v>
      </c>
      <c r="I4" s="28" t="s">
        <v>0</v>
      </c>
      <c r="J4" s="28" t="s">
        <v>0</v>
      </c>
      <c r="K4" s="28" t="s">
        <v>0</v>
      </c>
      <c r="L4" s="28" t="s">
        <v>0</v>
      </c>
      <c r="M4" s="28" t="s">
        <v>0</v>
      </c>
      <c r="N4" s="28" t="s">
        <v>0</v>
      </c>
      <c r="O4" s="28" t="s">
        <v>0</v>
      </c>
      <c r="P4" s="62" t="s">
        <v>105</v>
      </c>
      <c r="Q4" s="29"/>
      <c r="R4" s="27"/>
      <c r="S4" s="27"/>
      <c r="T4" s="28" t="s">
        <v>0</v>
      </c>
      <c r="U4" s="28" t="s">
        <v>0</v>
      </c>
      <c r="V4" s="28" t="s">
        <v>0</v>
      </c>
      <c r="W4" s="28" t="s">
        <v>0</v>
      </c>
      <c r="X4" s="28" t="s">
        <v>0</v>
      </c>
      <c r="Y4" s="28" t="s">
        <v>0</v>
      </c>
    </row>
    <row r="5" spans="1:25" x14ac:dyDescent="0.15">
      <c r="A5" s="31" t="s">
        <v>0</v>
      </c>
      <c r="B5" s="27" t="s">
        <v>0</v>
      </c>
      <c r="C5" s="144" t="s">
        <v>1</v>
      </c>
      <c r="D5" s="73" t="s">
        <v>2</v>
      </c>
      <c r="E5" s="73" t="s">
        <v>3</v>
      </c>
      <c r="F5" s="73" t="s">
        <v>4</v>
      </c>
      <c r="G5" s="75" t="s">
        <v>53</v>
      </c>
      <c r="H5" s="160" t="s">
        <v>5</v>
      </c>
      <c r="I5" s="73" t="s">
        <v>6</v>
      </c>
      <c r="J5" s="73" t="s">
        <v>7</v>
      </c>
      <c r="K5" s="73" t="s">
        <v>8</v>
      </c>
      <c r="L5" s="145" t="s">
        <v>9</v>
      </c>
      <c r="M5" s="73" t="s">
        <v>10</v>
      </c>
      <c r="N5" s="73" t="s">
        <v>11</v>
      </c>
      <c r="O5" s="160" t="s">
        <v>12</v>
      </c>
      <c r="P5" s="75" t="s">
        <v>37</v>
      </c>
      <c r="Q5" s="56"/>
      <c r="R5" s="32" t="s">
        <v>0</v>
      </c>
      <c r="S5" s="32" t="s">
        <v>0</v>
      </c>
      <c r="T5" s="73" t="s">
        <v>13</v>
      </c>
      <c r="U5" s="145" t="s">
        <v>14</v>
      </c>
      <c r="V5" s="47" t="s">
        <v>64</v>
      </c>
      <c r="W5" s="73" t="s">
        <v>15</v>
      </c>
      <c r="X5" s="73" t="s">
        <v>16</v>
      </c>
      <c r="Y5" s="73" t="s">
        <v>18</v>
      </c>
    </row>
    <row r="6" spans="1:25" x14ac:dyDescent="0.15">
      <c r="A6" s="67" t="s">
        <v>0</v>
      </c>
      <c r="B6" s="38" t="s">
        <v>20</v>
      </c>
      <c r="C6" s="146">
        <v>27</v>
      </c>
      <c r="D6" s="39">
        <v>24</v>
      </c>
      <c r="E6" s="39">
        <v>27</v>
      </c>
      <c r="F6" s="39">
        <v>27</v>
      </c>
      <c r="G6" s="39">
        <v>26</v>
      </c>
      <c r="H6" s="146">
        <v>25</v>
      </c>
      <c r="I6" s="39">
        <v>26</v>
      </c>
      <c r="J6" s="127">
        <v>27</v>
      </c>
      <c r="K6" s="39">
        <v>23</v>
      </c>
      <c r="L6" s="146">
        <v>27</v>
      </c>
      <c r="M6" s="39">
        <v>26</v>
      </c>
      <c r="N6" s="39">
        <v>27</v>
      </c>
      <c r="O6" s="146">
        <v>20</v>
      </c>
      <c r="P6" s="40">
        <f>SUM(C6:O6)</f>
        <v>332</v>
      </c>
      <c r="Q6" s="56"/>
      <c r="R6" s="69" t="s">
        <v>0</v>
      </c>
      <c r="S6" s="35" t="s">
        <v>20</v>
      </c>
      <c r="T6" s="39">
        <v>29</v>
      </c>
      <c r="U6" s="146">
        <v>27</v>
      </c>
      <c r="V6" s="39">
        <v>27</v>
      </c>
      <c r="W6" s="39">
        <v>30</v>
      </c>
      <c r="X6" s="39">
        <v>30</v>
      </c>
      <c r="Y6" s="40">
        <f>T6+U6+V6+W6+X6</f>
        <v>143</v>
      </c>
    </row>
    <row r="7" spans="1:25" x14ac:dyDescent="0.15">
      <c r="A7" s="67" t="s">
        <v>21</v>
      </c>
      <c r="B7" s="35" t="s">
        <v>22</v>
      </c>
      <c r="C7" s="146">
        <v>27</v>
      </c>
      <c r="D7" s="39">
        <v>24</v>
      </c>
      <c r="E7" s="39">
        <v>27</v>
      </c>
      <c r="F7" s="39">
        <v>27</v>
      </c>
      <c r="G7" s="39">
        <v>26</v>
      </c>
      <c r="H7" s="146">
        <v>25</v>
      </c>
      <c r="I7" s="39">
        <v>26</v>
      </c>
      <c r="J7" s="127">
        <v>27</v>
      </c>
      <c r="K7" s="39">
        <v>23</v>
      </c>
      <c r="L7" s="146">
        <v>22</v>
      </c>
      <c r="M7" s="39">
        <v>22</v>
      </c>
      <c r="N7" s="39">
        <v>27</v>
      </c>
      <c r="O7" s="146">
        <v>3</v>
      </c>
      <c r="P7" s="40">
        <f>SUM(C7:O7)</f>
        <v>306</v>
      </c>
      <c r="Q7" s="35"/>
      <c r="R7" s="67" t="s">
        <v>21</v>
      </c>
      <c r="S7" s="35" t="s">
        <v>22</v>
      </c>
      <c r="T7" s="39">
        <v>29</v>
      </c>
      <c r="U7" s="146">
        <v>20</v>
      </c>
      <c r="V7" s="39">
        <v>27</v>
      </c>
      <c r="W7" s="39">
        <v>30</v>
      </c>
      <c r="X7" s="39">
        <v>30</v>
      </c>
      <c r="Y7" s="40">
        <f>T7+U7+V7+W7+X7</f>
        <v>136</v>
      </c>
    </row>
    <row r="8" spans="1:25" x14ac:dyDescent="0.15">
      <c r="A8" s="68" t="s">
        <v>0</v>
      </c>
      <c r="B8" s="42" t="s">
        <v>23</v>
      </c>
      <c r="C8" s="147">
        <f t="shared" ref="C8:P8" si="0">ROUND(C7/C6,3)*100</f>
        <v>100</v>
      </c>
      <c r="D8" s="43">
        <f t="shared" si="0"/>
        <v>100</v>
      </c>
      <c r="E8" s="43">
        <f t="shared" si="0"/>
        <v>100</v>
      </c>
      <c r="F8" s="43">
        <f t="shared" si="0"/>
        <v>100</v>
      </c>
      <c r="G8" s="43">
        <f t="shared" si="0"/>
        <v>100</v>
      </c>
      <c r="H8" s="147">
        <f t="shared" si="0"/>
        <v>100</v>
      </c>
      <c r="I8" s="43">
        <f t="shared" si="0"/>
        <v>100</v>
      </c>
      <c r="J8" s="128">
        <f t="shared" si="0"/>
        <v>100</v>
      </c>
      <c r="K8" s="43">
        <f t="shared" si="0"/>
        <v>100</v>
      </c>
      <c r="L8" s="147">
        <f t="shared" si="0"/>
        <v>81.5</v>
      </c>
      <c r="M8" s="43">
        <f t="shared" si="0"/>
        <v>84.6</v>
      </c>
      <c r="N8" s="43">
        <f t="shared" si="0"/>
        <v>100</v>
      </c>
      <c r="O8" s="147">
        <f t="shared" si="0"/>
        <v>15</v>
      </c>
      <c r="P8" s="43">
        <f t="shared" si="0"/>
        <v>92.2</v>
      </c>
      <c r="Q8" s="35"/>
      <c r="R8" s="68" t="s">
        <v>0</v>
      </c>
      <c r="S8" s="42" t="s">
        <v>23</v>
      </c>
      <c r="T8" s="43">
        <f t="shared" ref="T8:Y8" si="1">ROUND(T7/T6,3)*100</f>
        <v>100</v>
      </c>
      <c r="U8" s="148">
        <f t="shared" si="1"/>
        <v>74.099999999999994</v>
      </c>
      <c r="V8" s="43">
        <f t="shared" si="1"/>
        <v>100</v>
      </c>
      <c r="W8" s="43">
        <f t="shared" si="1"/>
        <v>100</v>
      </c>
      <c r="X8" s="43">
        <f t="shared" si="1"/>
        <v>100</v>
      </c>
      <c r="Y8" s="43">
        <f t="shared" si="1"/>
        <v>95.1</v>
      </c>
    </row>
    <row r="9" spans="1:25" x14ac:dyDescent="0.15">
      <c r="A9" s="67" t="s">
        <v>0</v>
      </c>
      <c r="B9" s="35" t="s">
        <v>20</v>
      </c>
      <c r="C9" s="146">
        <v>31</v>
      </c>
      <c r="D9" s="39">
        <v>31</v>
      </c>
      <c r="E9" s="39">
        <v>29</v>
      </c>
      <c r="F9" s="39">
        <v>30</v>
      </c>
      <c r="G9" s="39">
        <v>31</v>
      </c>
      <c r="H9" s="146">
        <v>28</v>
      </c>
      <c r="I9" s="39">
        <v>28</v>
      </c>
      <c r="J9" s="39">
        <v>31</v>
      </c>
      <c r="K9" s="39">
        <v>31</v>
      </c>
      <c r="L9" s="146">
        <v>31</v>
      </c>
      <c r="M9" s="39">
        <v>30</v>
      </c>
      <c r="N9" s="39">
        <v>30</v>
      </c>
      <c r="O9" s="146">
        <v>31</v>
      </c>
      <c r="P9" s="40">
        <f>SUM(C9:O9)</f>
        <v>392</v>
      </c>
      <c r="Q9" s="35"/>
      <c r="R9" s="67" t="s">
        <v>0</v>
      </c>
      <c r="S9" s="35" t="s">
        <v>20</v>
      </c>
      <c r="T9" s="39">
        <v>31</v>
      </c>
      <c r="U9" s="146">
        <v>31</v>
      </c>
      <c r="V9" s="39">
        <v>31</v>
      </c>
      <c r="W9" s="41">
        <v>31</v>
      </c>
      <c r="X9" s="39">
        <v>31</v>
      </c>
      <c r="Y9" s="40">
        <f>T9+U9+V9+W9+X9</f>
        <v>155</v>
      </c>
    </row>
    <row r="10" spans="1:25" x14ac:dyDescent="0.15">
      <c r="A10" s="67" t="s">
        <v>24</v>
      </c>
      <c r="B10" s="35" t="s">
        <v>22</v>
      </c>
      <c r="C10" s="146">
        <v>31</v>
      </c>
      <c r="D10" s="39">
        <v>31</v>
      </c>
      <c r="E10" s="39">
        <v>29</v>
      </c>
      <c r="F10" s="39">
        <v>29</v>
      </c>
      <c r="G10" s="39">
        <v>31</v>
      </c>
      <c r="H10" s="146">
        <v>28</v>
      </c>
      <c r="I10" s="39">
        <v>28</v>
      </c>
      <c r="J10" s="39">
        <v>31</v>
      </c>
      <c r="K10" s="39">
        <v>31</v>
      </c>
      <c r="L10" s="146">
        <v>27</v>
      </c>
      <c r="M10" s="39">
        <v>30</v>
      </c>
      <c r="N10" s="39">
        <v>30</v>
      </c>
      <c r="O10" s="146">
        <v>9</v>
      </c>
      <c r="P10" s="40">
        <f>SUM(C10:O10)</f>
        <v>365</v>
      </c>
      <c r="Q10" s="35"/>
      <c r="R10" s="67" t="s">
        <v>24</v>
      </c>
      <c r="S10" s="35" t="s">
        <v>22</v>
      </c>
      <c r="T10" s="39">
        <v>31</v>
      </c>
      <c r="U10" s="146">
        <v>27</v>
      </c>
      <c r="V10" s="39">
        <v>31</v>
      </c>
      <c r="W10" s="39">
        <v>31</v>
      </c>
      <c r="X10" s="39">
        <v>31</v>
      </c>
      <c r="Y10" s="40">
        <f>T10+U10+V10+W10+X10</f>
        <v>151</v>
      </c>
    </row>
    <row r="11" spans="1:25" x14ac:dyDescent="0.15">
      <c r="A11" s="68" t="s">
        <v>0</v>
      </c>
      <c r="B11" s="42" t="s">
        <v>23</v>
      </c>
      <c r="C11" s="149">
        <f t="shared" ref="C11:P11" si="2">ROUND(C10/C9,3)*100</f>
        <v>100</v>
      </c>
      <c r="D11" s="45">
        <f t="shared" si="2"/>
        <v>100</v>
      </c>
      <c r="E11" s="45">
        <f t="shared" si="2"/>
        <v>100</v>
      </c>
      <c r="F11" s="45">
        <f t="shared" si="2"/>
        <v>96.7</v>
      </c>
      <c r="G11" s="43">
        <f t="shared" si="2"/>
        <v>100</v>
      </c>
      <c r="H11" s="149">
        <f t="shared" si="2"/>
        <v>100</v>
      </c>
      <c r="I11" s="43">
        <f t="shared" si="2"/>
        <v>100</v>
      </c>
      <c r="J11" s="43">
        <f t="shared" si="2"/>
        <v>100</v>
      </c>
      <c r="K11" s="43">
        <f>ROUND(K10/K9,3)*100</f>
        <v>100</v>
      </c>
      <c r="L11" s="149">
        <f t="shared" si="2"/>
        <v>87.1</v>
      </c>
      <c r="M11" s="43">
        <f t="shared" si="2"/>
        <v>100</v>
      </c>
      <c r="N11" s="43">
        <f t="shared" si="2"/>
        <v>100</v>
      </c>
      <c r="O11" s="147">
        <f t="shared" si="2"/>
        <v>28.999999999999996</v>
      </c>
      <c r="P11" s="43">
        <f t="shared" si="2"/>
        <v>93.100000000000009</v>
      </c>
      <c r="Q11" s="35"/>
      <c r="R11" s="68" t="s">
        <v>0</v>
      </c>
      <c r="S11" s="42" t="s">
        <v>23</v>
      </c>
      <c r="T11" s="43">
        <f t="shared" ref="T11:Y11" si="3">ROUND(T10/T9,3)*100</f>
        <v>100</v>
      </c>
      <c r="U11" s="148">
        <f t="shared" si="3"/>
        <v>87.1</v>
      </c>
      <c r="V11" s="43">
        <f t="shared" si="3"/>
        <v>100</v>
      </c>
      <c r="W11" s="43">
        <f t="shared" si="3"/>
        <v>100</v>
      </c>
      <c r="X11" s="43">
        <f t="shared" si="3"/>
        <v>100</v>
      </c>
      <c r="Y11" s="43">
        <f t="shared" si="3"/>
        <v>97.399999999999991</v>
      </c>
    </row>
    <row r="12" spans="1:25" x14ac:dyDescent="0.15">
      <c r="A12" s="67" t="s">
        <v>0</v>
      </c>
      <c r="B12" s="35" t="s">
        <v>20</v>
      </c>
      <c r="C12" s="146">
        <v>30</v>
      </c>
      <c r="D12" s="39">
        <v>26</v>
      </c>
      <c r="E12" s="39">
        <v>29</v>
      </c>
      <c r="F12" s="39">
        <v>30</v>
      </c>
      <c r="G12" s="39">
        <v>30</v>
      </c>
      <c r="H12" s="146">
        <v>29</v>
      </c>
      <c r="I12" s="39">
        <v>30</v>
      </c>
      <c r="J12" s="39">
        <v>30</v>
      </c>
      <c r="K12" s="39">
        <v>30</v>
      </c>
      <c r="L12" s="146">
        <v>28</v>
      </c>
      <c r="M12" s="39">
        <v>30</v>
      </c>
      <c r="N12" s="39">
        <v>29</v>
      </c>
      <c r="O12" s="146">
        <v>30</v>
      </c>
      <c r="P12" s="40">
        <f>SUM(C12:O12)</f>
        <v>381</v>
      </c>
      <c r="Q12" s="35"/>
      <c r="R12" s="67" t="s">
        <v>0</v>
      </c>
      <c r="S12" s="35" t="s">
        <v>20</v>
      </c>
      <c r="T12" s="39">
        <v>29</v>
      </c>
      <c r="U12" s="146">
        <v>30</v>
      </c>
      <c r="V12" s="39">
        <v>30</v>
      </c>
      <c r="W12" s="39">
        <v>30</v>
      </c>
      <c r="X12" s="39">
        <v>29</v>
      </c>
      <c r="Y12" s="40">
        <f>T12+U12+V12+W12+X12</f>
        <v>148</v>
      </c>
    </row>
    <row r="13" spans="1:25" x14ac:dyDescent="0.15">
      <c r="A13" s="67" t="s">
        <v>25</v>
      </c>
      <c r="B13" s="35" t="s">
        <v>22</v>
      </c>
      <c r="C13" s="146">
        <v>30</v>
      </c>
      <c r="D13" s="39">
        <v>25</v>
      </c>
      <c r="E13" s="39">
        <v>29</v>
      </c>
      <c r="F13" s="39">
        <v>30</v>
      </c>
      <c r="G13" s="39">
        <v>30</v>
      </c>
      <c r="H13" s="146">
        <v>29</v>
      </c>
      <c r="I13" s="39">
        <v>30</v>
      </c>
      <c r="J13" s="39">
        <v>30</v>
      </c>
      <c r="K13" s="39">
        <v>30</v>
      </c>
      <c r="L13" s="146">
        <v>24</v>
      </c>
      <c r="M13" s="39">
        <v>30</v>
      </c>
      <c r="N13" s="39">
        <v>29</v>
      </c>
      <c r="O13" s="146">
        <v>11</v>
      </c>
      <c r="P13" s="40">
        <f>SUM(C13:O13)</f>
        <v>357</v>
      </c>
      <c r="Q13" s="35"/>
      <c r="R13" s="67" t="s">
        <v>25</v>
      </c>
      <c r="S13" s="35" t="s">
        <v>22</v>
      </c>
      <c r="T13" s="39">
        <v>29</v>
      </c>
      <c r="U13" s="146">
        <v>26</v>
      </c>
      <c r="V13" s="39">
        <v>30</v>
      </c>
      <c r="W13" s="39">
        <v>30</v>
      </c>
      <c r="X13" s="39">
        <v>29</v>
      </c>
      <c r="Y13" s="40">
        <f>T13+U13+V13+W13+X13</f>
        <v>144</v>
      </c>
    </row>
    <row r="14" spans="1:25" x14ac:dyDescent="0.15">
      <c r="A14" s="68" t="s">
        <v>0</v>
      </c>
      <c r="B14" s="42" t="s">
        <v>23</v>
      </c>
      <c r="C14" s="149">
        <f t="shared" ref="C14:P14" si="4">ROUND(C13/C12,3)*100</f>
        <v>100</v>
      </c>
      <c r="D14" s="43">
        <f t="shared" si="4"/>
        <v>96.2</v>
      </c>
      <c r="E14" s="43">
        <f t="shared" si="4"/>
        <v>100</v>
      </c>
      <c r="F14" s="43">
        <f t="shared" si="4"/>
        <v>100</v>
      </c>
      <c r="G14" s="43">
        <f t="shared" si="4"/>
        <v>100</v>
      </c>
      <c r="H14" s="147">
        <f t="shared" si="4"/>
        <v>100</v>
      </c>
      <c r="I14" s="43">
        <f t="shared" si="4"/>
        <v>100</v>
      </c>
      <c r="J14" s="43">
        <f t="shared" si="4"/>
        <v>100</v>
      </c>
      <c r="K14" s="43">
        <f t="shared" si="4"/>
        <v>100</v>
      </c>
      <c r="L14" s="147">
        <f t="shared" si="4"/>
        <v>85.7</v>
      </c>
      <c r="M14" s="43">
        <f t="shared" si="4"/>
        <v>100</v>
      </c>
      <c r="N14" s="43">
        <f t="shared" si="4"/>
        <v>100</v>
      </c>
      <c r="O14" s="147">
        <f t="shared" si="4"/>
        <v>36.700000000000003</v>
      </c>
      <c r="P14" s="54">
        <f t="shared" si="4"/>
        <v>93.7</v>
      </c>
      <c r="Q14" s="35"/>
      <c r="R14" s="68" t="s">
        <v>0</v>
      </c>
      <c r="S14" s="42" t="s">
        <v>23</v>
      </c>
      <c r="T14" s="43">
        <f t="shared" ref="T14:Y14" si="5">ROUND(T13/T12,3)*100</f>
        <v>100</v>
      </c>
      <c r="U14" s="148">
        <f t="shared" si="5"/>
        <v>86.7</v>
      </c>
      <c r="V14" s="43">
        <f t="shared" si="5"/>
        <v>100</v>
      </c>
      <c r="W14" s="43">
        <f t="shared" si="5"/>
        <v>100</v>
      </c>
      <c r="X14" s="43">
        <f t="shared" si="5"/>
        <v>100</v>
      </c>
      <c r="Y14" s="43">
        <f t="shared" si="5"/>
        <v>97.3</v>
      </c>
    </row>
    <row r="15" spans="1:25" x14ac:dyDescent="0.15">
      <c r="A15" s="67" t="s">
        <v>0</v>
      </c>
      <c r="B15" s="35" t="s">
        <v>20</v>
      </c>
      <c r="C15" s="146">
        <v>31</v>
      </c>
      <c r="D15" s="39">
        <v>31</v>
      </c>
      <c r="E15" s="39">
        <v>30</v>
      </c>
      <c r="F15" s="39">
        <v>30</v>
      </c>
      <c r="G15" s="39">
        <v>31</v>
      </c>
      <c r="H15" s="146">
        <v>27</v>
      </c>
      <c r="I15" s="39">
        <v>29</v>
      </c>
      <c r="J15" s="39">
        <v>31</v>
      </c>
      <c r="K15" s="39">
        <v>29</v>
      </c>
      <c r="L15" s="146">
        <v>31</v>
      </c>
      <c r="M15" s="39">
        <v>31</v>
      </c>
      <c r="N15" s="39">
        <v>27</v>
      </c>
      <c r="O15" s="146">
        <v>30</v>
      </c>
      <c r="P15" s="40">
        <f>SUM(C15:O15)</f>
        <v>388</v>
      </c>
      <c r="Q15" s="35"/>
      <c r="R15" s="67" t="s">
        <v>0</v>
      </c>
      <c r="S15" s="35" t="s">
        <v>20</v>
      </c>
      <c r="T15" s="39">
        <v>30</v>
      </c>
      <c r="U15" s="146">
        <v>31</v>
      </c>
      <c r="V15" s="39">
        <v>31</v>
      </c>
      <c r="W15" s="39">
        <v>31</v>
      </c>
      <c r="X15" s="39">
        <v>29</v>
      </c>
      <c r="Y15" s="40">
        <f>T15+U15+V15+W15+X15</f>
        <v>152</v>
      </c>
    </row>
    <row r="16" spans="1:25" x14ac:dyDescent="0.15">
      <c r="A16" s="67" t="s">
        <v>26</v>
      </c>
      <c r="B16" s="35" t="s">
        <v>22</v>
      </c>
      <c r="C16" s="146">
        <v>31</v>
      </c>
      <c r="D16" s="39">
        <v>31</v>
      </c>
      <c r="E16" s="39">
        <v>30</v>
      </c>
      <c r="F16" s="39">
        <v>30</v>
      </c>
      <c r="G16" s="39">
        <v>31</v>
      </c>
      <c r="H16" s="146">
        <v>27</v>
      </c>
      <c r="I16" s="39">
        <v>29</v>
      </c>
      <c r="J16" s="39">
        <v>31</v>
      </c>
      <c r="K16" s="39">
        <v>29</v>
      </c>
      <c r="L16" s="146">
        <v>27</v>
      </c>
      <c r="M16" s="39">
        <v>30</v>
      </c>
      <c r="N16" s="39">
        <v>27</v>
      </c>
      <c r="O16" s="146">
        <v>9</v>
      </c>
      <c r="P16" s="40">
        <f>SUM(C16:O16)</f>
        <v>362</v>
      </c>
      <c r="Q16" s="35"/>
      <c r="R16" s="67" t="s">
        <v>26</v>
      </c>
      <c r="S16" s="35" t="s">
        <v>22</v>
      </c>
      <c r="T16" s="39">
        <v>30</v>
      </c>
      <c r="U16" s="146">
        <v>26</v>
      </c>
      <c r="V16" s="39">
        <v>31</v>
      </c>
      <c r="W16" s="39">
        <v>31</v>
      </c>
      <c r="X16" s="39">
        <v>29</v>
      </c>
      <c r="Y16" s="40">
        <f>T16+U16+V16+W16+X16</f>
        <v>147</v>
      </c>
    </row>
    <row r="17" spans="1:25" x14ac:dyDescent="0.15">
      <c r="A17" s="67" t="s">
        <v>0</v>
      </c>
      <c r="B17" s="35" t="s">
        <v>23</v>
      </c>
      <c r="C17" s="150">
        <f t="shared" ref="C17:P17" si="6">ROUND(C16/C15,3)*100</f>
        <v>100</v>
      </c>
      <c r="D17" s="64">
        <f t="shared" si="6"/>
        <v>100</v>
      </c>
      <c r="E17" s="66">
        <f t="shared" si="6"/>
        <v>100</v>
      </c>
      <c r="F17" s="66">
        <f t="shared" si="6"/>
        <v>100</v>
      </c>
      <c r="G17" s="66">
        <f t="shared" si="6"/>
        <v>100</v>
      </c>
      <c r="H17" s="151">
        <f t="shared" si="6"/>
        <v>100</v>
      </c>
      <c r="I17" s="66">
        <f t="shared" si="6"/>
        <v>100</v>
      </c>
      <c r="J17" s="66">
        <f t="shared" si="6"/>
        <v>100</v>
      </c>
      <c r="K17" s="66">
        <f t="shared" si="6"/>
        <v>100</v>
      </c>
      <c r="L17" s="151">
        <f t="shared" si="6"/>
        <v>87.1</v>
      </c>
      <c r="M17" s="66">
        <f t="shared" si="6"/>
        <v>96.8</v>
      </c>
      <c r="N17" s="66">
        <f t="shared" si="6"/>
        <v>100</v>
      </c>
      <c r="O17" s="151">
        <f t="shared" si="6"/>
        <v>30</v>
      </c>
      <c r="P17" s="138">
        <f t="shared" si="6"/>
        <v>93.300000000000011</v>
      </c>
      <c r="Q17" s="35"/>
      <c r="R17" s="67" t="s">
        <v>0</v>
      </c>
      <c r="S17" s="35" t="s">
        <v>23</v>
      </c>
      <c r="T17" s="66">
        <f t="shared" ref="T17:Y17" si="7">ROUND(T16/T15,3)*100</f>
        <v>100</v>
      </c>
      <c r="U17" s="152">
        <f t="shared" si="7"/>
        <v>83.899999999999991</v>
      </c>
      <c r="V17" s="66">
        <f t="shared" si="7"/>
        <v>100</v>
      </c>
      <c r="W17" s="66">
        <f t="shared" si="7"/>
        <v>100</v>
      </c>
      <c r="X17" s="66">
        <f t="shared" si="7"/>
        <v>100</v>
      </c>
      <c r="Y17" s="66">
        <f t="shared" si="7"/>
        <v>96.7</v>
      </c>
    </row>
    <row r="18" spans="1:25" x14ac:dyDescent="0.15">
      <c r="A18" s="139" t="s">
        <v>0</v>
      </c>
      <c r="B18" s="38" t="s">
        <v>20</v>
      </c>
      <c r="C18" s="153">
        <v>31</v>
      </c>
      <c r="D18" s="140">
        <v>21</v>
      </c>
      <c r="E18" s="140">
        <v>31</v>
      </c>
      <c r="F18" s="140">
        <v>31</v>
      </c>
      <c r="G18" s="140">
        <v>30</v>
      </c>
      <c r="H18" s="153">
        <v>26</v>
      </c>
      <c r="I18" s="140">
        <v>29</v>
      </c>
      <c r="J18" s="140">
        <v>30</v>
      </c>
      <c r="K18" s="140">
        <v>31</v>
      </c>
      <c r="L18" s="153">
        <v>31</v>
      </c>
      <c r="M18" s="140">
        <v>31</v>
      </c>
      <c r="N18" s="140">
        <v>31</v>
      </c>
      <c r="O18" s="153">
        <v>30</v>
      </c>
      <c r="P18" s="53">
        <f>SUM(C18:O18)</f>
        <v>383</v>
      </c>
      <c r="Q18" s="35"/>
      <c r="R18" s="139" t="s">
        <v>0</v>
      </c>
      <c r="S18" s="38" t="s">
        <v>20</v>
      </c>
      <c r="T18" s="140">
        <v>31</v>
      </c>
      <c r="U18" s="153">
        <v>31</v>
      </c>
      <c r="V18" s="140">
        <v>31</v>
      </c>
      <c r="W18" s="140">
        <v>31</v>
      </c>
      <c r="X18" s="140">
        <v>31</v>
      </c>
      <c r="Y18" s="100">
        <f>T18+U18+V18+W18+X18</f>
        <v>155</v>
      </c>
    </row>
    <row r="19" spans="1:25" x14ac:dyDescent="0.15">
      <c r="A19" s="67" t="s">
        <v>27</v>
      </c>
      <c r="B19" s="35" t="s">
        <v>22</v>
      </c>
      <c r="C19" s="146">
        <v>31</v>
      </c>
      <c r="D19" s="39">
        <v>21</v>
      </c>
      <c r="E19" s="39">
        <v>29</v>
      </c>
      <c r="F19" s="39">
        <v>30</v>
      </c>
      <c r="G19" s="39">
        <v>30</v>
      </c>
      <c r="H19" s="146">
        <v>26</v>
      </c>
      <c r="I19" s="39">
        <v>29</v>
      </c>
      <c r="J19" s="39">
        <v>30</v>
      </c>
      <c r="K19" s="39">
        <v>31</v>
      </c>
      <c r="L19" s="146">
        <v>26</v>
      </c>
      <c r="M19" s="39">
        <v>31</v>
      </c>
      <c r="N19" s="39">
        <v>31</v>
      </c>
      <c r="O19" s="146">
        <v>9</v>
      </c>
      <c r="P19" s="40">
        <f>SUM(C19:O19)</f>
        <v>354</v>
      </c>
      <c r="Q19" s="35"/>
      <c r="R19" s="67" t="s">
        <v>27</v>
      </c>
      <c r="S19" s="35" t="s">
        <v>22</v>
      </c>
      <c r="T19" s="39">
        <v>31</v>
      </c>
      <c r="U19" s="146">
        <v>27</v>
      </c>
      <c r="V19" s="39">
        <v>31</v>
      </c>
      <c r="W19" s="39">
        <v>31</v>
      </c>
      <c r="X19" s="39">
        <v>31</v>
      </c>
      <c r="Y19" s="40">
        <f>T19+U19+V19+W19+X19</f>
        <v>151</v>
      </c>
    </row>
    <row r="20" spans="1:25" x14ac:dyDescent="0.15">
      <c r="A20" s="67" t="s">
        <v>0</v>
      </c>
      <c r="B20" s="35" t="s">
        <v>23</v>
      </c>
      <c r="C20" s="147">
        <f t="shared" ref="C20:P20" si="8">ROUND(C19/C18,3)*100</f>
        <v>100</v>
      </c>
      <c r="D20" s="43">
        <f t="shared" si="8"/>
        <v>100</v>
      </c>
      <c r="E20" s="43">
        <f t="shared" si="8"/>
        <v>93.5</v>
      </c>
      <c r="F20" s="43">
        <f t="shared" si="8"/>
        <v>96.8</v>
      </c>
      <c r="G20" s="43">
        <f t="shared" si="8"/>
        <v>100</v>
      </c>
      <c r="H20" s="147">
        <f t="shared" si="8"/>
        <v>100</v>
      </c>
      <c r="I20" s="43">
        <f t="shared" si="8"/>
        <v>100</v>
      </c>
      <c r="J20" s="43">
        <f t="shared" si="8"/>
        <v>100</v>
      </c>
      <c r="K20" s="43">
        <f t="shared" si="8"/>
        <v>100</v>
      </c>
      <c r="L20" s="147">
        <f t="shared" si="8"/>
        <v>83.899999999999991</v>
      </c>
      <c r="M20" s="43">
        <f t="shared" si="8"/>
        <v>100</v>
      </c>
      <c r="N20" s="43">
        <f t="shared" si="8"/>
        <v>100</v>
      </c>
      <c r="O20" s="147">
        <f t="shared" si="8"/>
        <v>30</v>
      </c>
      <c r="P20" s="54">
        <f t="shared" si="8"/>
        <v>92.4</v>
      </c>
      <c r="Q20" s="35"/>
      <c r="R20" s="68" t="s">
        <v>0</v>
      </c>
      <c r="S20" s="42" t="s">
        <v>23</v>
      </c>
      <c r="T20" s="43">
        <f t="shared" ref="T20:Y20" si="9">ROUND(T19/T18,3)*100</f>
        <v>100</v>
      </c>
      <c r="U20" s="148">
        <f t="shared" si="9"/>
        <v>87.1</v>
      </c>
      <c r="V20" s="43">
        <f t="shared" si="9"/>
        <v>100</v>
      </c>
      <c r="W20" s="43">
        <f t="shared" si="9"/>
        <v>100</v>
      </c>
      <c r="X20" s="43">
        <f t="shared" si="9"/>
        <v>100</v>
      </c>
      <c r="Y20" s="43">
        <f t="shared" si="9"/>
        <v>97.399999999999991</v>
      </c>
    </row>
    <row r="21" spans="1:25" x14ac:dyDescent="0.15">
      <c r="A21" s="139" t="s">
        <v>0</v>
      </c>
      <c r="B21" s="55" t="s">
        <v>20</v>
      </c>
      <c r="C21" s="146">
        <v>28</v>
      </c>
      <c r="D21" s="39">
        <v>27</v>
      </c>
      <c r="E21" s="39">
        <v>30</v>
      </c>
      <c r="F21" s="39">
        <v>28</v>
      </c>
      <c r="G21" s="39">
        <v>27</v>
      </c>
      <c r="H21" s="146">
        <v>27</v>
      </c>
      <c r="I21" s="39">
        <v>27</v>
      </c>
      <c r="J21" s="39">
        <v>26</v>
      </c>
      <c r="K21" s="39">
        <v>26</v>
      </c>
      <c r="L21" s="146">
        <v>28</v>
      </c>
      <c r="M21" s="39">
        <v>28</v>
      </c>
      <c r="N21" s="39">
        <v>25</v>
      </c>
      <c r="O21" s="146">
        <v>25</v>
      </c>
      <c r="P21" s="51">
        <f>SUM(C21:O21)</f>
        <v>352</v>
      </c>
      <c r="Q21" s="35"/>
      <c r="R21" s="67" t="s">
        <v>0</v>
      </c>
      <c r="S21" s="35" t="s">
        <v>20</v>
      </c>
      <c r="T21" s="39">
        <v>27</v>
      </c>
      <c r="U21" s="146">
        <v>26</v>
      </c>
      <c r="V21" s="39">
        <v>28</v>
      </c>
      <c r="W21" s="39">
        <v>29</v>
      </c>
      <c r="X21" s="39">
        <v>29</v>
      </c>
      <c r="Y21" s="40">
        <f>T21+U21+V21+W21+X21</f>
        <v>139</v>
      </c>
    </row>
    <row r="22" spans="1:25" x14ac:dyDescent="0.15">
      <c r="A22" s="67" t="s">
        <v>28</v>
      </c>
      <c r="B22" s="35" t="s">
        <v>22</v>
      </c>
      <c r="C22" s="146">
        <v>28</v>
      </c>
      <c r="D22" s="39">
        <v>27</v>
      </c>
      <c r="E22" s="39">
        <v>30</v>
      </c>
      <c r="F22" s="39">
        <v>28</v>
      </c>
      <c r="G22" s="39">
        <v>27</v>
      </c>
      <c r="H22" s="146">
        <v>27</v>
      </c>
      <c r="I22" s="39">
        <v>27</v>
      </c>
      <c r="J22" s="39">
        <v>26</v>
      </c>
      <c r="K22" s="39">
        <v>26</v>
      </c>
      <c r="L22" s="146">
        <v>25</v>
      </c>
      <c r="M22" s="39">
        <v>28</v>
      </c>
      <c r="N22" s="39">
        <v>25</v>
      </c>
      <c r="O22" s="146">
        <v>8</v>
      </c>
      <c r="P22" s="51">
        <f>SUM(C22:O22)</f>
        <v>332</v>
      </c>
      <c r="Q22" s="35"/>
      <c r="R22" s="67" t="s">
        <v>28</v>
      </c>
      <c r="S22" s="35" t="s">
        <v>22</v>
      </c>
      <c r="T22" s="39">
        <v>27</v>
      </c>
      <c r="U22" s="146">
        <v>21</v>
      </c>
      <c r="V22" s="39">
        <v>28</v>
      </c>
      <c r="W22" s="39">
        <v>29</v>
      </c>
      <c r="X22" s="39">
        <v>29</v>
      </c>
      <c r="Y22" s="40">
        <f>T22+U22+V22+W22+X22</f>
        <v>134</v>
      </c>
    </row>
    <row r="23" spans="1:25" x14ac:dyDescent="0.15">
      <c r="A23" s="68" t="s">
        <v>0</v>
      </c>
      <c r="B23" s="42" t="s">
        <v>23</v>
      </c>
      <c r="C23" s="147">
        <f t="shared" ref="C23:P23" si="10">ROUND(C22/C21,3)*100</f>
        <v>100</v>
      </c>
      <c r="D23" s="43">
        <f t="shared" si="10"/>
        <v>100</v>
      </c>
      <c r="E23" s="43">
        <f t="shared" si="10"/>
        <v>100</v>
      </c>
      <c r="F23" s="43">
        <f t="shared" si="10"/>
        <v>100</v>
      </c>
      <c r="G23" s="43">
        <f t="shared" si="10"/>
        <v>100</v>
      </c>
      <c r="H23" s="147">
        <f t="shared" si="10"/>
        <v>100</v>
      </c>
      <c r="I23" s="43">
        <f t="shared" si="10"/>
        <v>100</v>
      </c>
      <c r="J23" s="43">
        <f t="shared" si="10"/>
        <v>100</v>
      </c>
      <c r="K23" s="43">
        <f t="shared" si="10"/>
        <v>100</v>
      </c>
      <c r="L23" s="147">
        <f t="shared" si="10"/>
        <v>89.3</v>
      </c>
      <c r="M23" s="43">
        <f t="shared" si="10"/>
        <v>100</v>
      </c>
      <c r="N23" s="43">
        <f t="shared" si="10"/>
        <v>100</v>
      </c>
      <c r="O23" s="147">
        <f t="shared" si="10"/>
        <v>32</v>
      </c>
      <c r="P23" s="54">
        <f t="shared" si="10"/>
        <v>94.3</v>
      </c>
      <c r="Q23" s="35"/>
      <c r="R23" s="68" t="s">
        <v>0</v>
      </c>
      <c r="S23" s="42" t="s">
        <v>23</v>
      </c>
      <c r="T23" s="43">
        <f t="shared" ref="T23:Y23" si="11">ROUND(T22/T21,3)*100</f>
        <v>100</v>
      </c>
      <c r="U23" s="148">
        <f t="shared" si="11"/>
        <v>80.800000000000011</v>
      </c>
      <c r="V23" s="43">
        <f t="shared" si="11"/>
        <v>100</v>
      </c>
      <c r="W23" s="43">
        <f t="shared" si="11"/>
        <v>100</v>
      </c>
      <c r="X23" s="43">
        <f t="shared" si="11"/>
        <v>100</v>
      </c>
      <c r="Y23" s="43">
        <f t="shared" si="11"/>
        <v>96.399999999999991</v>
      </c>
    </row>
    <row r="24" spans="1:25" x14ac:dyDescent="0.15">
      <c r="A24" s="67" t="s">
        <v>0</v>
      </c>
      <c r="B24" s="35" t="s">
        <v>20</v>
      </c>
      <c r="C24" s="146">
        <v>27</v>
      </c>
      <c r="D24" s="39">
        <v>30</v>
      </c>
      <c r="E24" s="39">
        <v>31</v>
      </c>
      <c r="F24" s="39">
        <v>19</v>
      </c>
      <c r="G24" s="39">
        <v>29</v>
      </c>
      <c r="H24" s="146">
        <v>30</v>
      </c>
      <c r="I24" s="39">
        <v>29</v>
      </c>
      <c r="J24" s="39">
        <v>29</v>
      </c>
      <c r="K24" s="39">
        <v>29</v>
      </c>
      <c r="L24" s="146">
        <v>27</v>
      </c>
      <c r="M24" s="39">
        <v>26</v>
      </c>
      <c r="N24" s="39">
        <v>28</v>
      </c>
      <c r="O24" s="146">
        <v>29</v>
      </c>
      <c r="P24" s="40">
        <f>SUM(C24:O24)</f>
        <v>363</v>
      </c>
      <c r="Q24" s="35"/>
      <c r="R24" s="67" t="s">
        <v>0</v>
      </c>
      <c r="S24" s="35" t="s">
        <v>20</v>
      </c>
      <c r="T24" s="39">
        <v>30</v>
      </c>
      <c r="U24" s="146">
        <v>29</v>
      </c>
      <c r="V24" s="39">
        <v>31</v>
      </c>
      <c r="W24" s="39">
        <v>31</v>
      </c>
      <c r="X24" s="39">
        <v>28</v>
      </c>
      <c r="Y24" s="40">
        <f>T24+U24+V24+W24+X24</f>
        <v>149</v>
      </c>
    </row>
    <row r="25" spans="1:25" x14ac:dyDescent="0.15">
      <c r="A25" s="67" t="s">
        <v>29</v>
      </c>
      <c r="B25" s="35" t="s">
        <v>22</v>
      </c>
      <c r="C25" s="146">
        <v>27</v>
      </c>
      <c r="D25" s="39">
        <v>30</v>
      </c>
      <c r="E25" s="39">
        <v>31</v>
      </c>
      <c r="F25" s="39">
        <v>19</v>
      </c>
      <c r="G25" s="39">
        <v>29</v>
      </c>
      <c r="H25" s="146">
        <v>30</v>
      </c>
      <c r="I25" s="39">
        <v>29</v>
      </c>
      <c r="J25" s="39">
        <v>29</v>
      </c>
      <c r="K25" s="41">
        <v>27</v>
      </c>
      <c r="L25" s="146">
        <v>25</v>
      </c>
      <c r="M25" s="39">
        <v>25</v>
      </c>
      <c r="N25" s="39">
        <v>28</v>
      </c>
      <c r="O25" s="146">
        <v>11</v>
      </c>
      <c r="P25" s="40">
        <f>SUM(C25:O25)</f>
        <v>340</v>
      </c>
      <c r="Q25" s="35"/>
      <c r="R25" s="67" t="s">
        <v>29</v>
      </c>
      <c r="S25" s="35" t="s">
        <v>22</v>
      </c>
      <c r="T25" s="39">
        <v>30</v>
      </c>
      <c r="U25" s="146">
        <v>25</v>
      </c>
      <c r="V25" s="39">
        <v>31</v>
      </c>
      <c r="W25" s="39">
        <v>31</v>
      </c>
      <c r="X25" s="39">
        <v>28</v>
      </c>
      <c r="Y25" s="40">
        <f>T25+U25+V25+W25+X25</f>
        <v>145</v>
      </c>
    </row>
    <row r="26" spans="1:25" x14ac:dyDescent="0.15">
      <c r="A26" s="68" t="s">
        <v>0</v>
      </c>
      <c r="B26" s="42" t="s">
        <v>23</v>
      </c>
      <c r="C26" s="147">
        <f t="shared" ref="C26:P26" si="12">ROUND(C25/C24,3)*100</f>
        <v>100</v>
      </c>
      <c r="D26" s="43">
        <f t="shared" si="12"/>
        <v>100</v>
      </c>
      <c r="E26" s="43">
        <f t="shared" si="12"/>
        <v>100</v>
      </c>
      <c r="F26" s="43">
        <f t="shared" si="12"/>
        <v>100</v>
      </c>
      <c r="G26" s="43">
        <f t="shared" si="12"/>
        <v>100</v>
      </c>
      <c r="H26" s="147">
        <f t="shared" si="12"/>
        <v>100</v>
      </c>
      <c r="I26" s="43">
        <f t="shared" si="12"/>
        <v>100</v>
      </c>
      <c r="J26" s="43">
        <f t="shared" si="12"/>
        <v>100</v>
      </c>
      <c r="K26" s="43">
        <f t="shared" si="12"/>
        <v>93.100000000000009</v>
      </c>
      <c r="L26" s="147">
        <f t="shared" si="12"/>
        <v>92.600000000000009</v>
      </c>
      <c r="M26" s="43">
        <f t="shared" si="12"/>
        <v>96.2</v>
      </c>
      <c r="N26" s="43">
        <f t="shared" si="12"/>
        <v>100</v>
      </c>
      <c r="O26" s="147">
        <f t="shared" si="12"/>
        <v>37.9</v>
      </c>
      <c r="P26" s="54">
        <f t="shared" si="12"/>
        <v>93.7</v>
      </c>
      <c r="Q26" s="35"/>
      <c r="R26" s="67" t="s">
        <v>0</v>
      </c>
      <c r="S26" s="35" t="s">
        <v>23</v>
      </c>
      <c r="T26" s="66">
        <f t="shared" ref="T26:Y26" si="13">ROUND(T25/T24,3)*100</f>
        <v>100</v>
      </c>
      <c r="U26" s="152">
        <f t="shared" si="13"/>
        <v>86.2</v>
      </c>
      <c r="V26" s="66">
        <f t="shared" si="13"/>
        <v>100</v>
      </c>
      <c r="W26" s="66">
        <f t="shared" si="13"/>
        <v>100</v>
      </c>
      <c r="X26" s="66">
        <f t="shared" si="13"/>
        <v>100</v>
      </c>
      <c r="Y26" s="66">
        <f t="shared" si="13"/>
        <v>97.3</v>
      </c>
    </row>
    <row r="27" spans="1:25" x14ac:dyDescent="0.15">
      <c r="A27" s="67" t="s">
        <v>0</v>
      </c>
      <c r="B27" s="35" t="s">
        <v>20</v>
      </c>
      <c r="C27" s="146">
        <v>29</v>
      </c>
      <c r="D27" s="39">
        <v>29</v>
      </c>
      <c r="E27" s="39">
        <v>21</v>
      </c>
      <c r="F27" s="39">
        <v>30</v>
      </c>
      <c r="G27" s="39">
        <v>30</v>
      </c>
      <c r="H27" s="146">
        <v>27</v>
      </c>
      <c r="I27" s="39">
        <v>26</v>
      </c>
      <c r="J27" s="39">
        <v>21</v>
      </c>
      <c r="K27" s="39">
        <v>28</v>
      </c>
      <c r="L27" s="146">
        <v>27</v>
      </c>
      <c r="M27" s="39">
        <v>25</v>
      </c>
      <c r="N27" s="39">
        <v>23</v>
      </c>
      <c r="O27" s="146">
        <v>30</v>
      </c>
      <c r="P27" s="40">
        <f>SUM(C27:O27)</f>
        <v>346</v>
      </c>
      <c r="Q27" s="35"/>
      <c r="R27" s="139" t="s">
        <v>0</v>
      </c>
      <c r="S27" s="38" t="s">
        <v>20</v>
      </c>
      <c r="T27" s="140">
        <v>29</v>
      </c>
      <c r="U27" s="153">
        <v>30</v>
      </c>
      <c r="V27" s="140">
        <v>30</v>
      </c>
      <c r="W27" s="140">
        <v>30</v>
      </c>
      <c r="X27" s="140">
        <v>30</v>
      </c>
      <c r="Y27" s="100">
        <f>T27+U27+V27+W27+X27</f>
        <v>149</v>
      </c>
    </row>
    <row r="28" spans="1:25" x14ac:dyDescent="0.15">
      <c r="A28" s="67" t="s">
        <v>30</v>
      </c>
      <c r="B28" s="35" t="s">
        <v>22</v>
      </c>
      <c r="C28" s="146">
        <v>29</v>
      </c>
      <c r="D28" s="39">
        <v>29</v>
      </c>
      <c r="E28" s="39">
        <v>21</v>
      </c>
      <c r="F28" s="39">
        <v>30</v>
      </c>
      <c r="G28" s="39">
        <v>30</v>
      </c>
      <c r="H28" s="146">
        <v>26</v>
      </c>
      <c r="I28" s="39">
        <v>26</v>
      </c>
      <c r="J28" s="39">
        <v>21</v>
      </c>
      <c r="K28" s="39">
        <v>28</v>
      </c>
      <c r="L28" s="146">
        <v>25</v>
      </c>
      <c r="M28" s="39">
        <v>24</v>
      </c>
      <c r="N28" s="39">
        <v>23</v>
      </c>
      <c r="O28" s="146">
        <v>11</v>
      </c>
      <c r="P28" s="40">
        <f>SUM(C28:O28)</f>
        <v>323</v>
      </c>
      <c r="Q28" s="35"/>
      <c r="R28" s="67" t="s">
        <v>30</v>
      </c>
      <c r="S28" s="35" t="s">
        <v>22</v>
      </c>
      <c r="T28" s="39">
        <v>29</v>
      </c>
      <c r="U28" s="146">
        <v>26</v>
      </c>
      <c r="V28" s="39">
        <v>30</v>
      </c>
      <c r="W28" s="39">
        <v>30</v>
      </c>
      <c r="X28" s="39">
        <v>30</v>
      </c>
      <c r="Y28" s="40">
        <f>T28+U28+V28+W28+X28</f>
        <v>145</v>
      </c>
    </row>
    <row r="29" spans="1:25" x14ac:dyDescent="0.15">
      <c r="A29" s="68" t="s">
        <v>0</v>
      </c>
      <c r="B29" s="42" t="s">
        <v>23</v>
      </c>
      <c r="C29" s="147">
        <f t="shared" ref="C29:P29" si="14">ROUND(C28/C27,3)*100</f>
        <v>100</v>
      </c>
      <c r="D29" s="43">
        <f t="shared" si="14"/>
        <v>100</v>
      </c>
      <c r="E29" s="43">
        <f t="shared" si="14"/>
        <v>100</v>
      </c>
      <c r="F29" s="43">
        <f t="shared" si="14"/>
        <v>100</v>
      </c>
      <c r="G29" s="43">
        <f t="shared" si="14"/>
        <v>100</v>
      </c>
      <c r="H29" s="147">
        <f t="shared" si="14"/>
        <v>96.3</v>
      </c>
      <c r="I29" s="43">
        <f t="shared" si="14"/>
        <v>100</v>
      </c>
      <c r="J29" s="43">
        <f t="shared" si="14"/>
        <v>100</v>
      </c>
      <c r="K29" s="43">
        <f>ROUND(K28/K27,3)*100</f>
        <v>100</v>
      </c>
      <c r="L29" s="147">
        <f t="shared" si="14"/>
        <v>92.600000000000009</v>
      </c>
      <c r="M29" s="43">
        <f t="shared" si="14"/>
        <v>96</v>
      </c>
      <c r="N29" s="43">
        <f t="shared" si="14"/>
        <v>100</v>
      </c>
      <c r="O29" s="147">
        <f t="shared" si="14"/>
        <v>36.700000000000003</v>
      </c>
      <c r="P29" s="43">
        <f t="shared" si="14"/>
        <v>93.4</v>
      </c>
      <c r="Q29" s="35"/>
      <c r="R29" s="68" t="s">
        <v>0</v>
      </c>
      <c r="S29" s="42" t="s">
        <v>23</v>
      </c>
      <c r="T29" s="43">
        <f t="shared" ref="T29:Y29" si="15">ROUND(T28/T27,3)*100</f>
        <v>100</v>
      </c>
      <c r="U29" s="148">
        <f t="shared" si="15"/>
        <v>86.7</v>
      </c>
      <c r="V29" s="43">
        <f t="shared" si="15"/>
        <v>100</v>
      </c>
      <c r="W29" s="43">
        <f t="shared" si="15"/>
        <v>100</v>
      </c>
      <c r="X29" s="43">
        <f t="shared" si="15"/>
        <v>100</v>
      </c>
      <c r="Y29" s="43">
        <f t="shared" si="15"/>
        <v>97.3</v>
      </c>
    </row>
    <row r="30" spans="1:25" x14ac:dyDescent="0.15">
      <c r="A30" s="67" t="s">
        <v>0</v>
      </c>
      <c r="B30" s="35" t="s">
        <v>20</v>
      </c>
      <c r="C30" s="146">
        <v>28</v>
      </c>
      <c r="D30" s="39">
        <v>27</v>
      </c>
      <c r="E30" s="39">
        <v>28</v>
      </c>
      <c r="F30" s="39">
        <v>28</v>
      </c>
      <c r="G30" s="39">
        <v>28</v>
      </c>
      <c r="H30" s="146">
        <v>28</v>
      </c>
      <c r="I30" s="39">
        <v>26</v>
      </c>
      <c r="J30" s="39">
        <v>28</v>
      </c>
      <c r="K30" s="39">
        <v>26</v>
      </c>
      <c r="L30" s="146">
        <v>28</v>
      </c>
      <c r="M30" s="39">
        <v>24</v>
      </c>
      <c r="N30" s="39">
        <v>28</v>
      </c>
      <c r="O30" s="146">
        <v>28</v>
      </c>
      <c r="P30" s="40">
        <f>SUM(C30:O30)</f>
        <v>355</v>
      </c>
      <c r="Q30" s="35"/>
      <c r="R30" s="67" t="s">
        <v>0</v>
      </c>
      <c r="S30" s="35" t="s">
        <v>20</v>
      </c>
      <c r="T30" s="39">
        <v>27</v>
      </c>
      <c r="U30" s="146">
        <v>28</v>
      </c>
      <c r="V30" s="39">
        <v>28</v>
      </c>
      <c r="W30" s="39">
        <v>28</v>
      </c>
      <c r="X30" s="39">
        <v>26</v>
      </c>
      <c r="Y30" s="40">
        <f>T30+U30+V30+W30+X30</f>
        <v>137</v>
      </c>
    </row>
    <row r="31" spans="1:25" x14ac:dyDescent="0.15">
      <c r="A31" s="67" t="s">
        <v>31</v>
      </c>
      <c r="B31" s="35" t="s">
        <v>22</v>
      </c>
      <c r="C31" s="146">
        <v>28</v>
      </c>
      <c r="D31" s="39">
        <v>27</v>
      </c>
      <c r="E31" s="39">
        <v>28</v>
      </c>
      <c r="F31" s="39">
        <v>27</v>
      </c>
      <c r="G31" s="41">
        <v>28</v>
      </c>
      <c r="H31" s="146">
        <v>27</v>
      </c>
      <c r="I31" s="39">
        <v>26</v>
      </c>
      <c r="J31" s="39">
        <v>28</v>
      </c>
      <c r="K31" s="39">
        <v>25</v>
      </c>
      <c r="L31" s="146">
        <v>23</v>
      </c>
      <c r="M31" s="39">
        <v>24</v>
      </c>
      <c r="N31" s="39">
        <v>28</v>
      </c>
      <c r="O31" s="146">
        <v>6</v>
      </c>
      <c r="P31" s="40">
        <f>SUM(C31:O31)</f>
        <v>325</v>
      </c>
      <c r="Q31" s="35"/>
      <c r="R31" s="67" t="s">
        <v>31</v>
      </c>
      <c r="S31" s="35" t="s">
        <v>22</v>
      </c>
      <c r="T31" s="39">
        <v>27</v>
      </c>
      <c r="U31" s="146">
        <v>24</v>
      </c>
      <c r="V31" s="39">
        <v>28</v>
      </c>
      <c r="W31" s="39">
        <v>28</v>
      </c>
      <c r="X31" s="39">
        <v>26</v>
      </c>
      <c r="Y31" s="40">
        <f>T31+U31+V31+W31+X31</f>
        <v>133</v>
      </c>
    </row>
    <row r="32" spans="1:25" x14ac:dyDescent="0.15">
      <c r="A32" s="68" t="s">
        <v>0</v>
      </c>
      <c r="B32" s="42" t="s">
        <v>23</v>
      </c>
      <c r="C32" s="147">
        <f t="shared" ref="C32:P32" si="16">ROUND(C31/C30,3)*100</f>
        <v>100</v>
      </c>
      <c r="D32" s="43">
        <f t="shared" si="16"/>
        <v>100</v>
      </c>
      <c r="E32" s="43">
        <f t="shared" si="16"/>
        <v>100</v>
      </c>
      <c r="F32" s="43">
        <f t="shared" si="16"/>
        <v>96.399999999999991</v>
      </c>
      <c r="G32" s="43">
        <f t="shared" si="16"/>
        <v>100</v>
      </c>
      <c r="H32" s="147">
        <f t="shared" si="16"/>
        <v>96.399999999999991</v>
      </c>
      <c r="I32" s="43">
        <f t="shared" si="16"/>
        <v>100</v>
      </c>
      <c r="J32" s="43">
        <f t="shared" si="16"/>
        <v>100</v>
      </c>
      <c r="K32" s="43">
        <f>ROUND(K31/K30,3)*100</f>
        <v>96.2</v>
      </c>
      <c r="L32" s="147">
        <f t="shared" si="16"/>
        <v>82.1</v>
      </c>
      <c r="M32" s="43">
        <f t="shared" si="16"/>
        <v>100</v>
      </c>
      <c r="N32" s="43">
        <f t="shared" si="16"/>
        <v>100</v>
      </c>
      <c r="O32" s="147">
        <f t="shared" si="16"/>
        <v>21.4</v>
      </c>
      <c r="P32" s="43">
        <f t="shared" si="16"/>
        <v>91.5</v>
      </c>
      <c r="Q32" s="35"/>
      <c r="R32" s="68" t="s">
        <v>0</v>
      </c>
      <c r="S32" s="42" t="s">
        <v>23</v>
      </c>
      <c r="T32" s="43">
        <f t="shared" ref="T32:Y32" si="17">ROUND(T31/T30,3)*100</f>
        <v>100</v>
      </c>
      <c r="U32" s="148">
        <f t="shared" si="17"/>
        <v>85.7</v>
      </c>
      <c r="V32" s="43">
        <f t="shared" si="17"/>
        <v>100</v>
      </c>
      <c r="W32" s="43">
        <f t="shared" si="17"/>
        <v>100</v>
      </c>
      <c r="X32" s="43">
        <f t="shared" si="17"/>
        <v>100</v>
      </c>
      <c r="Y32" s="43">
        <f t="shared" si="17"/>
        <v>97.1</v>
      </c>
    </row>
    <row r="33" spans="1:25" x14ac:dyDescent="0.15">
      <c r="A33" s="67" t="s">
        <v>0</v>
      </c>
      <c r="B33" s="35" t="s">
        <v>20</v>
      </c>
      <c r="C33" s="146">
        <v>28</v>
      </c>
      <c r="D33" s="39">
        <v>28</v>
      </c>
      <c r="E33" s="39">
        <v>28</v>
      </c>
      <c r="F33" s="39">
        <v>28</v>
      </c>
      <c r="G33" s="39">
        <v>28</v>
      </c>
      <c r="H33" s="146">
        <v>28</v>
      </c>
      <c r="I33" s="39">
        <v>28</v>
      </c>
      <c r="J33" s="39">
        <v>28</v>
      </c>
      <c r="K33" s="39">
        <v>28</v>
      </c>
      <c r="L33" s="146">
        <v>28</v>
      </c>
      <c r="M33" s="39">
        <v>27</v>
      </c>
      <c r="N33" s="39">
        <v>27</v>
      </c>
      <c r="O33" s="146">
        <v>27</v>
      </c>
      <c r="P33" s="40">
        <f>SUM(C33:O33)</f>
        <v>361</v>
      </c>
      <c r="Q33" s="35"/>
      <c r="R33" s="67" t="s">
        <v>0</v>
      </c>
      <c r="S33" s="35" t="s">
        <v>20</v>
      </c>
      <c r="T33" s="39">
        <v>28</v>
      </c>
      <c r="U33" s="146">
        <v>28</v>
      </c>
      <c r="V33" s="39">
        <v>28</v>
      </c>
      <c r="W33" s="39">
        <v>28</v>
      </c>
      <c r="X33" s="39">
        <v>27</v>
      </c>
      <c r="Y33" s="40">
        <f>T33+U33+V33+W33+X33</f>
        <v>139</v>
      </c>
    </row>
    <row r="34" spans="1:25" x14ac:dyDescent="0.15">
      <c r="A34" s="67" t="s">
        <v>32</v>
      </c>
      <c r="B34" s="35" t="s">
        <v>22</v>
      </c>
      <c r="C34" s="146">
        <v>28</v>
      </c>
      <c r="D34" s="39">
        <v>28</v>
      </c>
      <c r="E34" s="39">
        <v>28</v>
      </c>
      <c r="F34" s="39">
        <v>28</v>
      </c>
      <c r="G34" s="39">
        <v>28</v>
      </c>
      <c r="H34" s="146">
        <v>26</v>
      </c>
      <c r="I34" s="39">
        <v>28</v>
      </c>
      <c r="J34" s="39">
        <v>28</v>
      </c>
      <c r="K34" s="39">
        <v>28</v>
      </c>
      <c r="L34" s="146">
        <v>25</v>
      </c>
      <c r="M34" s="39">
        <v>27</v>
      </c>
      <c r="N34" s="39">
        <v>27</v>
      </c>
      <c r="O34" s="146">
        <v>6</v>
      </c>
      <c r="P34" s="40">
        <f>SUM(C34:O34)</f>
        <v>335</v>
      </c>
      <c r="Q34" s="35"/>
      <c r="R34" s="67" t="s">
        <v>32</v>
      </c>
      <c r="S34" s="35" t="s">
        <v>22</v>
      </c>
      <c r="T34" s="39">
        <v>28</v>
      </c>
      <c r="U34" s="146">
        <v>24</v>
      </c>
      <c r="V34" s="39">
        <v>28</v>
      </c>
      <c r="W34" s="39">
        <v>28</v>
      </c>
      <c r="X34" s="39">
        <v>27</v>
      </c>
      <c r="Y34" s="40">
        <f>T34+U34+V34+W34+X34</f>
        <v>135</v>
      </c>
    </row>
    <row r="35" spans="1:25" x14ac:dyDescent="0.15">
      <c r="A35" s="68" t="s">
        <v>0</v>
      </c>
      <c r="B35" s="42" t="s">
        <v>23</v>
      </c>
      <c r="C35" s="147">
        <f t="shared" ref="C35:P35" si="18">ROUND(C34/C33,3)*100</f>
        <v>100</v>
      </c>
      <c r="D35" s="43">
        <f t="shared" si="18"/>
        <v>100</v>
      </c>
      <c r="E35" s="43">
        <f t="shared" si="18"/>
        <v>100</v>
      </c>
      <c r="F35" s="43">
        <f t="shared" si="18"/>
        <v>100</v>
      </c>
      <c r="G35" s="43">
        <f t="shared" si="18"/>
        <v>100</v>
      </c>
      <c r="H35" s="147">
        <f t="shared" si="18"/>
        <v>92.9</v>
      </c>
      <c r="I35" s="43">
        <f t="shared" si="18"/>
        <v>100</v>
      </c>
      <c r="J35" s="43">
        <f t="shared" si="18"/>
        <v>100</v>
      </c>
      <c r="K35" s="43">
        <f t="shared" si="18"/>
        <v>100</v>
      </c>
      <c r="L35" s="147">
        <f t="shared" si="18"/>
        <v>89.3</v>
      </c>
      <c r="M35" s="43">
        <f t="shared" si="18"/>
        <v>100</v>
      </c>
      <c r="N35" s="43">
        <f t="shared" si="18"/>
        <v>100</v>
      </c>
      <c r="O35" s="147">
        <f t="shared" si="18"/>
        <v>22.2</v>
      </c>
      <c r="P35" s="43">
        <f t="shared" si="18"/>
        <v>92.800000000000011</v>
      </c>
      <c r="Q35" s="35"/>
      <c r="R35" s="68" t="s">
        <v>0</v>
      </c>
      <c r="S35" s="42" t="s">
        <v>23</v>
      </c>
      <c r="T35" s="43">
        <f t="shared" ref="T35:Y35" si="19">ROUND(T34/T33,3)*100</f>
        <v>100</v>
      </c>
      <c r="U35" s="148">
        <f t="shared" si="19"/>
        <v>85.7</v>
      </c>
      <c r="V35" s="43">
        <f t="shared" si="19"/>
        <v>100</v>
      </c>
      <c r="W35" s="43">
        <f t="shared" si="19"/>
        <v>100</v>
      </c>
      <c r="X35" s="43">
        <f t="shared" si="19"/>
        <v>100</v>
      </c>
      <c r="Y35" s="43">
        <f t="shared" si="19"/>
        <v>97.1</v>
      </c>
    </row>
    <row r="36" spans="1:25" x14ac:dyDescent="0.15">
      <c r="A36" s="67" t="s">
        <v>0</v>
      </c>
      <c r="B36" s="35" t="s">
        <v>20</v>
      </c>
      <c r="C36" s="146">
        <v>28</v>
      </c>
      <c r="D36" s="39">
        <v>28</v>
      </c>
      <c r="E36" s="39">
        <v>24</v>
      </c>
      <c r="F36" s="39">
        <v>27</v>
      </c>
      <c r="G36" s="39">
        <v>27</v>
      </c>
      <c r="H36" s="146">
        <v>27</v>
      </c>
      <c r="I36" s="39">
        <v>24</v>
      </c>
      <c r="J36" s="39">
        <v>28</v>
      </c>
      <c r="K36" s="39">
        <v>28</v>
      </c>
      <c r="L36" s="146">
        <v>27</v>
      </c>
      <c r="M36" s="39">
        <v>21</v>
      </c>
      <c r="N36" s="39">
        <v>27</v>
      </c>
      <c r="O36" s="146">
        <v>24</v>
      </c>
      <c r="P36" s="40">
        <f>SUM(C36:O36)</f>
        <v>340</v>
      </c>
      <c r="Q36" s="35"/>
      <c r="R36" s="67" t="s">
        <v>0</v>
      </c>
      <c r="S36" s="35" t="s">
        <v>20</v>
      </c>
      <c r="T36" s="39">
        <v>28</v>
      </c>
      <c r="U36" s="146">
        <v>28</v>
      </c>
      <c r="V36" s="39">
        <v>28</v>
      </c>
      <c r="W36" s="39">
        <v>27</v>
      </c>
      <c r="X36" s="39">
        <v>27</v>
      </c>
      <c r="Y36" s="40">
        <f>T36+U36+V36+W36+X36</f>
        <v>138</v>
      </c>
    </row>
    <row r="37" spans="1:25" x14ac:dyDescent="0.15">
      <c r="A37" s="67" t="s">
        <v>33</v>
      </c>
      <c r="B37" s="35" t="s">
        <v>22</v>
      </c>
      <c r="C37" s="146">
        <v>28</v>
      </c>
      <c r="D37" s="39">
        <v>28</v>
      </c>
      <c r="E37" s="39">
        <v>24</v>
      </c>
      <c r="F37" s="39">
        <v>27</v>
      </c>
      <c r="G37" s="39">
        <v>27</v>
      </c>
      <c r="H37" s="146">
        <v>26</v>
      </c>
      <c r="I37" s="39">
        <v>24</v>
      </c>
      <c r="J37" s="39">
        <v>28</v>
      </c>
      <c r="K37" s="39">
        <v>28</v>
      </c>
      <c r="L37" s="146">
        <v>25</v>
      </c>
      <c r="M37" s="39">
        <v>21</v>
      </c>
      <c r="N37" s="39">
        <v>27</v>
      </c>
      <c r="O37" s="146">
        <v>9</v>
      </c>
      <c r="P37" s="40">
        <f>SUM(C37:O37)</f>
        <v>322</v>
      </c>
      <c r="Q37" s="35"/>
      <c r="R37" s="67" t="s">
        <v>33</v>
      </c>
      <c r="S37" s="35" t="s">
        <v>22</v>
      </c>
      <c r="T37" s="39">
        <v>28</v>
      </c>
      <c r="U37" s="146">
        <v>24</v>
      </c>
      <c r="V37" s="39">
        <v>28</v>
      </c>
      <c r="W37" s="39">
        <v>27</v>
      </c>
      <c r="X37" s="39">
        <v>27</v>
      </c>
      <c r="Y37" s="40">
        <f>T37+U37+V37+W37+X37</f>
        <v>134</v>
      </c>
    </row>
    <row r="38" spans="1:25" x14ac:dyDescent="0.15">
      <c r="A38" s="68" t="s">
        <v>0</v>
      </c>
      <c r="B38" s="42" t="s">
        <v>23</v>
      </c>
      <c r="C38" s="147">
        <f t="shared" ref="C38:P38" si="20">ROUND(C37/C36,3)*100</f>
        <v>100</v>
      </c>
      <c r="D38" s="43">
        <f t="shared" si="20"/>
        <v>100</v>
      </c>
      <c r="E38" s="43">
        <f t="shared" si="20"/>
        <v>100</v>
      </c>
      <c r="F38" s="43">
        <f t="shared" si="20"/>
        <v>100</v>
      </c>
      <c r="G38" s="43">
        <f t="shared" si="20"/>
        <v>100</v>
      </c>
      <c r="H38" s="147">
        <f t="shared" si="20"/>
        <v>96.3</v>
      </c>
      <c r="I38" s="43">
        <f t="shared" si="20"/>
        <v>100</v>
      </c>
      <c r="J38" s="43">
        <f t="shared" si="20"/>
        <v>100</v>
      </c>
      <c r="K38" s="43">
        <f t="shared" si="20"/>
        <v>100</v>
      </c>
      <c r="L38" s="147">
        <f t="shared" si="20"/>
        <v>92.600000000000009</v>
      </c>
      <c r="M38" s="43">
        <f t="shared" si="20"/>
        <v>100</v>
      </c>
      <c r="N38" s="43">
        <f t="shared" si="20"/>
        <v>100</v>
      </c>
      <c r="O38" s="147">
        <f t="shared" si="20"/>
        <v>37.5</v>
      </c>
      <c r="P38" s="43">
        <f t="shared" si="20"/>
        <v>94.699999999999989</v>
      </c>
      <c r="Q38" s="35"/>
      <c r="R38" s="68" t="s">
        <v>0</v>
      </c>
      <c r="S38" s="42" t="s">
        <v>23</v>
      </c>
      <c r="T38" s="43">
        <f t="shared" ref="T38:Y38" si="21">ROUND(T37/T36,3)*100</f>
        <v>100</v>
      </c>
      <c r="U38" s="148">
        <f t="shared" si="21"/>
        <v>85.7</v>
      </c>
      <c r="V38" s="43">
        <f t="shared" si="21"/>
        <v>100</v>
      </c>
      <c r="W38" s="43">
        <f t="shared" si="21"/>
        <v>100</v>
      </c>
      <c r="X38" s="43">
        <f t="shared" si="21"/>
        <v>100</v>
      </c>
      <c r="Y38" s="43">
        <f t="shared" si="21"/>
        <v>97.1</v>
      </c>
    </row>
    <row r="39" spans="1:25" x14ac:dyDescent="0.15">
      <c r="A39" s="67" t="s">
        <v>0</v>
      </c>
      <c r="B39" s="35" t="s">
        <v>20</v>
      </c>
      <c r="C39" s="146">
        <v>16</v>
      </c>
      <c r="D39" s="39">
        <v>6</v>
      </c>
      <c r="E39" s="39">
        <v>12</v>
      </c>
      <c r="F39" s="39">
        <v>13</v>
      </c>
      <c r="G39" s="39">
        <v>23</v>
      </c>
      <c r="H39" s="146">
        <v>13</v>
      </c>
      <c r="I39" s="39">
        <v>17</v>
      </c>
      <c r="J39" s="39">
        <v>23</v>
      </c>
      <c r="K39" s="39">
        <v>23</v>
      </c>
      <c r="L39" s="146">
        <v>23</v>
      </c>
      <c r="M39" s="39">
        <v>19</v>
      </c>
      <c r="N39" s="39">
        <v>13</v>
      </c>
      <c r="O39" s="146">
        <v>12</v>
      </c>
      <c r="P39" s="39">
        <f>SUM(C39:O39)</f>
        <v>213</v>
      </c>
      <c r="Q39" s="35"/>
      <c r="R39" s="67" t="s">
        <v>0</v>
      </c>
      <c r="S39" s="35" t="s">
        <v>20</v>
      </c>
      <c r="T39" s="39">
        <v>26</v>
      </c>
      <c r="U39" s="146">
        <v>26</v>
      </c>
      <c r="V39" s="39">
        <v>24</v>
      </c>
      <c r="W39" s="39">
        <v>29</v>
      </c>
      <c r="X39" s="39">
        <v>26</v>
      </c>
      <c r="Y39" s="40">
        <f>T39+U39+V39+W39+X39</f>
        <v>131</v>
      </c>
    </row>
    <row r="40" spans="1:25" x14ac:dyDescent="0.15">
      <c r="A40" s="67" t="s">
        <v>34</v>
      </c>
      <c r="B40" s="35" t="s">
        <v>22</v>
      </c>
      <c r="C40" s="146">
        <v>16</v>
      </c>
      <c r="D40" s="39">
        <v>6</v>
      </c>
      <c r="E40" s="39">
        <v>12</v>
      </c>
      <c r="F40" s="39">
        <v>13</v>
      </c>
      <c r="G40" s="39">
        <v>23</v>
      </c>
      <c r="H40" s="146">
        <v>13</v>
      </c>
      <c r="I40" s="39">
        <v>17</v>
      </c>
      <c r="J40" s="39">
        <v>23</v>
      </c>
      <c r="K40" s="39">
        <v>23</v>
      </c>
      <c r="L40" s="146">
        <v>21</v>
      </c>
      <c r="M40" s="39">
        <v>19</v>
      </c>
      <c r="N40" s="39">
        <v>13</v>
      </c>
      <c r="O40" s="146">
        <v>7</v>
      </c>
      <c r="P40" s="39">
        <f>SUM(C40:O40)</f>
        <v>206</v>
      </c>
      <c r="Q40" s="35"/>
      <c r="R40" s="67" t="s">
        <v>34</v>
      </c>
      <c r="S40" s="35" t="s">
        <v>22</v>
      </c>
      <c r="T40" s="39">
        <v>26</v>
      </c>
      <c r="U40" s="146">
        <v>22</v>
      </c>
      <c r="V40" s="39">
        <v>24</v>
      </c>
      <c r="W40" s="39">
        <v>29</v>
      </c>
      <c r="X40" s="39">
        <v>26</v>
      </c>
      <c r="Y40" s="40">
        <f>T40+U40+V40+W40+X40</f>
        <v>127</v>
      </c>
    </row>
    <row r="41" spans="1:25" x14ac:dyDescent="0.15">
      <c r="A41" s="68" t="s">
        <v>0</v>
      </c>
      <c r="B41" s="42" t="s">
        <v>23</v>
      </c>
      <c r="C41" s="147">
        <f t="shared" ref="C41:P41" si="22">ROUND(C40/C39,3)*100</f>
        <v>100</v>
      </c>
      <c r="D41" s="60">
        <f t="shared" si="22"/>
        <v>100</v>
      </c>
      <c r="E41" s="60">
        <f t="shared" si="22"/>
        <v>100</v>
      </c>
      <c r="F41" s="60">
        <f t="shared" si="22"/>
        <v>100</v>
      </c>
      <c r="G41" s="60">
        <f t="shared" si="22"/>
        <v>100</v>
      </c>
      <c r="H41" s="147">
        <f t="shared" si="22"/>
        <v>100</v>
      </c>
      <c r="I41" s="60">
        <f t="shared" si="22"/>
        <v>100</v>
      </c>
      <c r="J41" s="60">
        <f t="shared" si="22"/>
        <v>100</v>
      </c>
      <c r="K41" s="60">
        <f t="shared" si="22"/>
        <v>100</v>
      </c>
      <c r="L41" s="147">
        <f t="shared" si="22"/>
        <v>91.3</v>
      </c>
      <c r="M41" s="60">
        <f t="shared" si="22"/>
        <v>100</v>
      </c>
      <c r="N41" s="60">
        <f t="shared" si="22"/>
        <v>100</v>
      </c>
      <c r="O41" s="147">
        <f t="shared" si="22"/>
        <v>58.3</v>
      </c>
      <c r="P41" s="60">
        <f t="shared" si="22"/>
        <v>96.7</v>
      </c>
      <c r="Q41" s="35"/>
      <c r="R41" s="68" t="s">
        <v>0</v>
      </c>
      <c r="S41" s="42" t="s">
        <v>23</v>
      </c>
      <c r="T41" s="43">
        <f t="shared" ref="T41:Y41" si="23">ROUND(T40/T39,3)*100</f>
        <v>100</v>
      </c>
      <c r="U41" s="148">
        <f t="shared" si="23"/>
        <v>84.6</v>
      </c>
      <c r="V41" s="43">
        <f t="shared" si="23"/>
        <v>100</v>
      </c>
      <c r="W41" s="43">
        <f t="shared" si="23"/>
        <v>100</v>
      </c>
      <c r="X41" s="43">
        <f t="shared" si="23"/>
        <v>100</v>
      </c>
      <c r="Y41" s="43">
        <f t="shared" si="23"/>
        <v>96.899999999999991</v>
      </c>
    </row>
    <row r="42" spans="1:25" x14ac:dyDescent="0.15">
      <c r="A42" s="67" t="s">
        <v>0</v>
      </c>
      <c r="B42" s="35" t="s">
        <v>20</v>
      </c>
      <c r="C42" s="146">
        <f>C6+C9+C12+C15+C18+C21+C24+C27+C30+C33+C36+C39</f>
        <v>334</v>
      </c>
      <c r="D42" s="40">
        <f t="shared" ref="D42:P43" si="24">D6+D9+D12+D15+D18+D21+D24+D27+D30+D33+D36+D39</f>
        <v>308</v>
      </c>
      <c r="E42" s="40">
        <f t="shared" si="24"/>
        <v>320</v>
      </c>
      <c r="F42" s="40">
        <f t="shared" si="24"/>
        <v>321</v>
      </c>
      <c r="G42" s="40">
        <f t="shared" si="24"/>
        <v>340</v>
      </c>
      <c r="H42" s="146">
        <f t="shared" si="24"/>
        <v>315</v>
      </c>
      <c r="I42" s="40">
        <f t="shared" si="24"/>
        <v>319</v>
      </c>
      <c r="J42" s="40">
        <f t="shared" si="24"/>
        <v>332</v>
      </c>
      <c r="K42" s="40">
        <f t="shared" si="24"/>
        <v>332</v>
      </c>
      <c r="L42" s="146">
        <f t="shared" si="24"/>
        <v>336</v>
      </c>
      <c r="M42" s="40">
        <f t="shared" si="24"/>
        <v>318</v>
      </c>
      <c r="N42" s="40">
        <f t="shared" si="24"/>
        <v>315</v>
      </c>
      <c r="O42" s="146">
        <f t="shared" si="24"/>
        <v>316</v>
      </c>
      <c r="P42" s="40">
        <f t="shared" si="24"/>
        <v>4206</v>
      </c>
      <c r="Q42" s="46" t="s">
        <v>104</v>
      </c>
      <c r="R42" s="67" t="s">
        <v>0</v>
      </c>
      <c r="S42" s="35" t="s">
        <v>20</v>
      </c>
      <c r="T42" s="53">
        <f t="shared" ref="T42:Y43" si="25">T6+T9+T12+T15+T18+T21+T24+T27+T30+T33+T36+T39</f>
        <v>345</v>
      </c>
      <c r="U42" s="156">
        <f t="shared" si="25"/>
        <v>345</v>
      </c>
      <c r="V42" s="53">
        <f t="shared" si="25"/>
        <v>347</v>
      </c>
      <c r="W42" s="53">
        <f t="shared" si="25"/>
        <v>355</v>
      </c>
      <c r="X42" s="53">
        <f t="shared" si="25"/>
        <v>343</v>
      </c>
      <c r="Y42" s="86">
        <f t="shared" si="25"/>
        <v>1735</v>
      </c>
    </row>
    <row r="43" spans="1:25" x14ac:dyDescent="0.15">
      <c r="A43" s="67" t="s">
        <v>19</v>
      </c>
      <c r="B43" s="35" t="s">
        <v>22</v>
      </c>
      <c r="C43" s="146">
        <f>C7+C10+C13+C16+C19+C22+C25+C28+C31+C34+C37+C40</f>
        <v>334</v>
      </c>
      <c r="D43" s="40">
        <f t="shared" si="24"/>
        <v>307</v>
      </c>
      <c r="E43" s="40">
        <f t="shared" si="24"/>
        <v>318</v>
      </c>
      <c r="F43" s="40">
        <f t="shared" si="24"/>
        <v>318</v>
      </c>
      <c r="G43" s="40">
        <f t="shared" si="24"/>
        <v>340</v>
      </c>
      <c r="H43" s="146">
        <f t="shared" si="24"/>
        <v>310</v>
      </c>
      <c r="I43" s="40">
        <f t="shared" si="24"/>
        <v>319</v>
      </c>
      <c r="J43" s="40">
        <f t="shared" si="24"/>
        <v>332</v>
      </c>
      <c r="K43" s="40">
        <f t="shared" si="24"/>
        <v>329</v>
      </c>
      <c r="L43" s="146">
        <f t="shared" si="24"/>
        <v>295</v>
      </c>
      <c r="M43" s="40">
        <f t="shared" si="24"/>
        <v>311</v>
      </c>
      <c r="N43" s="40">
        <f t="shared" si="24"/>
        <v>315</v>
      </c>
      <c r="O43" s="146">
        <f t="shared" si="24"/>
        <v>99</v>
      </c>
      <c r="P43" s="40">
        <f t="shared" si="24"/>
        <v>3927</v>
      </c>
      <c r="Q43" s="46" t="s">
        <v>106</v>
      </c>
      <c r="R43" s="67" t="s">
        <v>19</v>
      </c>
      <c r="S43" s="35" t="s">
        <v>22</v>
      </c>
      <c r="T43" s="51">
        <f t="shared" si="25"/>
        <v>345</v>
      </c>
      <c r="U43" s="157">
        <f t="shared" si="25"/>
        <v>292</v>
      </c>
      <c r="V43" s="51">
        <f t="shared" si="25"/>
        <v>347</v>
      </c>
      <c r="W43" s="51">
        <f t="shared" si="25"/>
        <v>355</v>
      </c>
      <c r="X43" s="51">
        <f t="shared" si="25"/>
        <v>343</v>
      </c>
      <c r="Y43" s="52">
        <f t="shared" si="25"/>
        <v>1682</v>
      </c>
    </row>
    <row r="44" spans="1:25" x14ac:dyDescent="0.15">
      <c r="A44" s="68" t="s">
        <v>0</v>
      </c>
      <c r="B44" s="42" t="s">
        <v>23</v>
      </c>
      <c r="C44" s="147">
        <f t="shared" ref="C44:P44" si="26">ROUND(C43/C42,3)*100</f>
        <v>100</v>
      </c>
      <c r="D44" s="43">
        <f t="shared" si="26"/>
        <v>99.7</v>
      </c>
      <c r="E44" s="43">
        <f t="shared" si="26"/>
        <v>99.4</v>
      </c>
      <c r="F44" s="43">
        <f t="shared" si="26"/>
        <v>99.1</v>
      </c>
      <c r="G44" s="43">
        <f t="shared" si="26"/>
        <v>100</v>
      </c>
      <c r="H44" s="147">
        <f t="shared" si="26"/>
        <v>98.4</v>
      </c>
      <c r="I44" s="43">
        <f t="shared" si="26"/>
        <v>100</v>
      </c>
      <c r="J44" s="43">
        <f t="shared" si="26"/>
        <v>100</v>
      </c>
      <c r="K44" s="43">
        <f t="shared" si="26"/>
        <v>99.1</v>
      </c>
      <c r="L44" s="147">
        <f t="shared" si="26"/>
        <v>87.8</v>
      </c>
      <c r="M44" s="43">
        <f t="shared" si="26"/>
        <v>97.8</v>
      </c>
      <c r="N44" s="43">
        <f t="shared" si="26"/>
        <v>100</v>
      </c>
      <c r="O44" s="147">
        <f t="shared" si="26"/>
        <v>31.3</v>
      </c>
      <c r="P44" s="43">
        <f t="shared" si="26"/>
        <v>93.4</v>
      </c>
      <c r="Q44" s="60" t="s">
        <v>105</v>
      </c>
      <c r="R44" s="68" t="s">
        <v>0</v>
      </c>
      <c r="S44" s="42" t="s">
        <v>23</v>
      </c>
      <c r="T44" s="54">
        <f t="shared" ref="T44:Y44" si="27">ROUND(T43/T42,3)*100</f>
        <v>100</v>
      </c>
      <c r="U44" s="158">
        <f t="shared" si="27"/>
        <v>84.6</v>
      </c>
      <c r="V44" s="54">
        <f t="shared" si="27"/>
        <v>100</v>
      </c>
      <c r="W44" s="54">
        <f t="shared" si="27"/>
        <v>100</v>
      </c>
      <c r="X44" s="54">
        <f t="shared" si="27"/>
        <v>100</v>
      </c>
      <c r="Y44" s="83">
        <f t="shared" si="27"/>
        <v>96.899999999999991</v>
      </c>
    </row>
    <row r="45" spans="1:25" x14ac:dyDescent="0.15">
      <c r="A45" s="69"/>
      <c r="B45" s="29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5"/>
      <c r="R45" s="29"/>
      <c r="S45" s="29"/>
      <c r="T45" s="64"/>
      <c r="U45" s="64"/>
      <c r="V45" s="64"/>
      <c r="W45" s="64"/>
      <c r="X45" s="64"/>
      <c r="Y45" s="64"/>
    </row>
    <row r="46" spans="1:25" x14ac:dyDescent="0.15">
      <c r="A46" s="7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25" ht="14.25" x14ac:dyDescent="0.15">
      <c r="A47" s="70"/>
      <c r="C47" s="122" t="s">
        <v>102</v>
      </c>
      <c r="D47" s="123"/>
      <c r="E47" s="123"/>
      <c r="F47" s="123"/>
      <c r="G47" s="123"/>
      <c r="H47" s="123"/>
      <c r="I47" s="24"/>
      <c r="J47" s="24"/>
      <c r="K47" s="24"/>
      <c r="L47" s="24"/>
      <c r="M47" s="24"/>
      <c r="N47" s="24"/>
      <c r="O47" s="24"/>
      <c r="P47" s="24"/>
    </row>
    <row r="48" spans="1:25" ht="14.25" x14ac:dyDescent="0.15">
      <c r="A48" s="70" t="s">
        <v>0</v>
      </c>
      <c r="B48" s="23" t="s">
        <v>0</v>
      </c>
      <c r="C48" s="24" t="s">
        <v>0</v>
      </c>
      <c r="D48" s="24" t="s">
        <v>0</v>
      </c>
      <c r="E48" s="24" t="s">
        <v>0</v>
      </c>
      <c r="F48" s="24" t="s">
        <v>0</v>
      </c>
      <c r="G48" s="24"/>
      <c r="H48" s="24" t="s">
        <v>0</v>
      </c>
      <c r="I48" s="24" t="s">
        <v>0</v>
      </c>
      <c r="J48" s="24" t="s">
        <v>0</v>
      </c>
      <c r="K48" s="24" t="s">
        <v>0</v>
      </c>
      <c r="L48" s="24" t="s">
        <v>0</v>
      </c>
      <c r="M48" s="24" t="s">
        <v>0</v>
      </c>
      <c r="N48" s="24" t="s">
        <v>0</v>
      </c>
      <c r="O48" s="24" t="s">
        <v>0</v>
      </c>
      <c r="P48" s="24" t="s">
        <v>0</v>
      </c>
      <c r="S48" s="124" t="s">
        <v>60</v>
      </c>
      <c r="T48" s="124"/>
    </row>
    <row r="49" spans="1:20" x14ac:dyDescent="0.15">
      <c r="A49" s="71" t="s">
        <v>0</v>
      </c>
      <c r="B49" s="27" t="s">
        <v>0</v>
      </c>
      <c r="C49" s="28" t="s">
        <v>0</v>
      </c>
      <c r="D49" s="28" t="s">
        <v>0</v>
      </c>
      <c r="E49" s="28" t="s">
        <v>0</v>
      </c>
      <c r="F49" s="28" t="s">
        <v>0</v>
      </c>
      <c r="G49" s="28"/>
      <c r="H49" s="28" t="s">
        <v>0</v>
      </c>
      <c r="I49" s="28" t="s">
        <v>0</v>
      </c>
      <c r="J49" s="28" t="s">
        <v>0</v>
      </c>
      <c r="K49" s="28" t="s">
        <v>0</v>
      </c>
      <c r="L49" s="28" t="s">
        <v>0</v>
      </c>
      <c r="M49" s="28" t="s">
        <v>0</v>
      </c>
      <c r="N49" s="28" t="s">
        <v>0</v>
      </c>
      <c r="O49" s="28" t="s">
        <v>0</v>
      </c>
      <c r="P49" s="28" t="s">
        <v>0</v>
      </c>
      <c r="Q49" s="29"/>
    </row>
    <row r="50" spans="1:20" x14ac:dyDescent="0.15">
      <c r="A50" s="72" t="s">
        <v>0</v>
      </c>
      <c r="B50" s="31" t="s">
        <v>0</v>
      </c>
      <c r="C50" s="73" t="s">
        <v>1</v>
      </c>
      <c r="D50" s="77" t="s">
        <v>2</v>
      </c>
      <c r="E50" s="73" t="s">
        <v>3</v>
      </c>
      <c r="F50" s="77" t="s">
        <v>4</v>
      </c>
      <c r="G50" s="78" t="s">
        <v>53</v>
      </c>
      <c r="H50" s="79" t="s">
        <v>5</v>
      </c>
      <c r="I50" s="80" t="s">
        <v>6</v>
      </c>
      <c r="J50" s="77" t="s">
        <v>7</v>
      </c>
      <c r="K50" s="81" t="s">
        <v>49</v>
      </c>
      <c r="L50" s="80" t="s">
        <v>9</v>
      </c>
      <c r="M50" s="77" t="s">
        <v>10</v>
      </c>
      <c r="N50" s="80" t="s">
        <v>11</v>
      </c>
      <c r="O50" s="73" t="s">
        <v>12</v>
      </c>
      <c r="P50" s="77" t="s">
        <v>19</v>
      </c>
      <c r="S50" s="47" t="s">
        <v>20</v>
      </c>
      <c r="T50" s="48">
        <f>P42+Y42</f>
        <v>5941</v>
      </c>
    </row>
    <row r="51" spans="1:20" x14ac:dyDescent="0.15">
      <c r="A51" s="67" t="s">
        <v>0</v>
      </c>
      <c r="B51" s="35" t="s">
        <v>20</v>
      </c>
      <c r="C51" s="39">
        <v>30</v>
      </c>
      <c r="D51" s="39">
        <v>30</v>
      </c>
      <c r="E51" s="39">
        <v>30</v>
      </c>
      <c r="F51" s="39">
        <v>29</v>
      </c>
      <c r="G51" s="39"/>
      <c r="H51" s="39">
        <v>30</v>
      </c>
      <c r="I51" s="39">
        <v>30</v>
      </c>
      <c r="J51" s="39">
        <v>30</v>
      </c>
      <c r="K51" s="39"/>
      <c r="L51" s="39">
        <v>30</v>
      </c>
      <c r="M51" s="39">
        <v>30</v>
      </c>
      <c r="N51" s="39">
        <v>30</v>
      </c>
      <c r="O51" s="39">
        <v>30</v>
      </c>
      <c r="P51" s="53">
        <f>SUM(C51:O51)</f>
        <v>329</v>
      </c>
      <c r="S51" s="47" t="s">
        <v>22</v>
      </c>
      <c r="T51" s="48">
        <f>P43+Y43</f>
        <v>5609</v>
      </c>
    </row>
    <row r="52" spans="1:20" x14ac:dyDescent="0.15">
      <c r="A52" s="67" t="s">
        <v>21</v>
      </c>
      <c r="B52" s="35" t="s">
        <v>22</v>
      </c>
      <c r="C52" s="39">
        <v>12</v>
      </c>
      <c r="D52" s="39">
        <v>11</v>
      </c>
      <c r="E52" s="39">
        <v>24</v>
      </c>
      <c r="F52" s="39">
        <v>0</v>
      </c>
      <c r="G52" s="39"/>
      <c r="H52" s="39">
        <v>30</v>
      </c>
      <c r="I52" s="39">
        <v>21</v>
      </c>
      <c r="J52" s="39">
        <v>30</v>
      </c>
      <c r="K52" s="39"/>
      <c r="L52" s="39">
        <v>21</v>
      </c>
      <c r="M52" s="39">
        <v>14</v>
      </c>
      <c r="N52" s="39">
        <v>12</v>
      </c>
      <c r="O52" s="39">
        <v>6</v>
      </c>
      <c r="P52" s="51">
        <f>SUM(C52:O52)</f>
        <v>181</v>
      </c>
      <c r="S52" s="47" t="s">
        <v>23</v>
      </c>
      <c r="T52" s="76">
        <f>ROUND(T51/T50,3)*100</f>
        <v>94.399999999999991</v>
      </c>
    </row>
    <row r="53" spans="1:20" x14ac:dyDescent="0.15">
      <c r="A53" s="68" t="s">
        <v>0</v>
      </c>
      <c r="B53" s="42" t="s">
        <v>23</v>
      </c>
      <c r="C53" s="43">
        <f t="shared" ref="C53:P53" si="28">ROUND(C52/C51,3)*100</f>
        <v>40</v>
      </c>
      <c r="D53" s="43">
        <f t="shared" si="28"/>
        <v>36.700000000000003</v>
      </c>
      <c r="E53" s="43">
        <f t="shared" si="28"/>
        <v>80</v>
      </c>
      <c r="F53" s="43">
        <f t="shared" si="28"/>
        <v>0</v>
      </c>
      <c r="G53" s="43" t="e">
        <f t="shared" si="28"/>
        <v>#DIV/0!</v>
      </c>
      <c r="H53" s="43">
        <f t="shared" si="28"/>
        <v>100</v>
      </c>
      <c r="I53" s="43">
        <f t="shared" si="28"/>
        <v>70</v>
      </c>
      <c r="J53" s="43">
        <f t="shared" si="28"/>
        <v>100</v>
      </c>
      <c r="K53" s="43" t="e">
        <f t="shared" si="28"/>
        <v>#DIV/0!</v>
      </c>
      <c r="L53" s="54">
        <f t="shared" si="28"/>
        <v>70</v>
      </c>
      <c r="M53" s="43">
        <f t="shared" si="28"/>
        <v>46.7</v>
      </c>
      <c r="N53" s="43">
        <f t="shared" si="28"/>
        <v>40</v>
      </c>
      <c r="O53" s="43">
        <f t="shared" si="28"/>
        <v>20</v>
      </c>
      <c r="P53" s="54">
        <f t="shared" si="28"/>
        <v>55.000000000000007</v>
      </c>
    </row>
    <row r="54" spans="1:20" x14ac:dyDescent="0.15">
      <c r="A54" s="67" t="s">
        <v>0</v>
      </c>
      <c r="B54" s="35" t="s">
        <v>20</v>
      </c>
      <c r="C54" s="39">
        <v>31</v>
      </c>
      <c r="D54" s="39">
        <v>31</v>
      </c>
      <c r="E54" s="39">
        <v>31</v>
      </c>
      <c r="F54" s="39">
        <v>30</v>
      </c>
      <c r="G54" s="39"/>
      <c r="H54" s="39">
        <v>31</v>
      </c>
      <c r="I54" s="39">
        <v>29</v>
      </c>
      <c r="J54" s="39">
        <v>30</v>
      </c>
      <c r="K54" s="39"/>
      <c r="L54" s="39">
        <v>31</v>
      </c>
      <c r="M54" s="39">
        <v>31</v>
      </c>
      <c r="N54" s="39">
        <v>31</v>
      </c>
      <c r="O54" s="39">
        <v>31</v>
      </c>
      <c r="P54" s="53">
        <f>SUM(C54:O54)</f>
        <v>337</v>
      </c>
      <c r="S54" s="29" t="s">
        <v>107</v>
      </c>
    </row>
    <row r="55" spans="1:20" x14ac:dyDescent="0.15">
      <c r="A55" s="67" t="s">
        <v>24</v>
      </c>
      <c r="B55" s="35" t="s">
        <v>22</v>
      </c>
      <c r="C55" s="39">
        <v>13</v>
      </c>
      <c r="D55" s="39">
        <v>14</v>
      </c>
      <c r="E55" s="39">
        <v>27</v>
      </c>
      <c r="F55" s="39">
        <v>0</v>
      </c>
      <c r="G55" s="39"/>
      <c r="H55" s="39">
        <v>31</v>
      </c>
      <c r="I55" s="39">
        <v>20</v>
      </c>
      <c r="J55" s="39">
        <v>30</v>
      </c>
      <c r="K55" s="39"/>
      <c r="L55" s="39">
        <v>22</v>
      </c>
      <c r="M55" s="39">
        <v>17</v>
      </c>
      <c r="N55" s="39">
        <v>21</v>
      </c>
      <c r="O55" s="39">
        <v>6</v>
      </c>
      <c r="P55" s="51">
        <f>SUM(C55:O55)</f>
        <v>201</v>
      </c>
      <c r="S55" s="47" t="s">
        <v>20</v>
      </c>
      <c r="T55" s="48">
        <f>P87</f>
        <v>3765</v>
      </c>
    </row>
    <row r="56" spans="1:20" x14ac:dyDescent="0.15">
      <c r="A56" s="68" t="s">
        <v>0</v>
      </c>
      <c r="B56" s="42" t="s">
        <v>23</v>
      </c>
      <c r="C56" s="43">
        <f t="shared" ref="C56:P56" si="29">ROUND(C55/C54,3)*100</f>
        <v>41.9</v>
      </c>
      <c r="D56" s="43">
        <f t="shared" si="29"/>
        <v>45.2</v>
      </c>
      <c r="E56" s="43">
        <f t="shared" si="29"/>
        <v>87.1</v>
      </c>
      <c r="F56" s="43">
        <f t="shared" si="29"/>
        <v>0</v>
      </c>
      <c r="G56" s="43" t="e">
        <f t="shared" si="29"/>
        <v>#DIV/0!</v>
      </c>
      <c r="H56" s="43">
        <f>ROUND(H55/H54,3)*100</f>
        <v>100</v>
      </c>
      <c r="I56" s="43">
        <f t="shared" si="29"/>
        <v>69</v>
      </c>
      <c r="J56" s="43">
        <f t="shared" si="29"/>
        <v>100</v>
      </c>
      <c r="K56" s="43" t="e">
        <f t="shared" si="29"/>
        <v>#DIV/0!</v>
      </c>
      <c r="L56" s="54">
        <f t="shared" si="29"/>
        <v>71</v>
      </c>
      <c r="M56" s="43">
        <f t="shared" si="29"/>
        <v>54.800000000000004</v>
      </c>
      <c r="N56" s="43">
        <f t="shared" si="29"/>
        <v>67.7</v>
      </c>
      <c r="O56" s="43">
        <f t="shared" si="29"/>
        <v>19.400000000000002</v>
      </c>
      <c r="P56" s="54">
        <f t="shared" si="29"/>
        <v>59.599999999999994</v>
      </c>
      <c r="S56" s="47" t="s">
        <v>22</v>
      </c>
      <c r="T56" s="48">
        <f>P88</f>
        <v>2330</v>
      </c>
    </row>
    <row r="57" spans="1:20" x14ac:dyDescent="0.15">
      <c r="A57" s="67" t="s">
        <v>0</v>
      </c>
      <c r="B57" s="35" t="s">
        <v>20</v>
      </c>
      <c r="C57" s="39">
        <v>30</v>
      </c>
      <c r="D57" s="39">
        <v>27</v>
      </c>
      <c r="E57" s="39">
        <v>28</v>
      </c>
      <c r="F57" s="39">
        <v>27</v>
      </c>
      <c r="G57" s="39"/>
      <c r="H57" s="39">
        <v>28</v>
      </c>
      <c r="I57" s="39">
        <v>30</v>
      </c>
      <c r="J57" s="39">
        <v>29</v>
      </c>
      <c r="K57" s="39"/>
      <c r="L57" s="39">
        <v>30</v>
      </c>
      <c r="M57" s="39">
        <v>29</v>
      </c>
      <c r="N57" s="39">
        <v>29</v>
      </c>
      <c r="O57" s="39">
        <v>30</v>
      </c>
      <c r="P57" s="53">
        <f>SUM(C57:O57)</f>
        <v>317</v>
      </c>
      <c r="S57" s="47" t="s">
        <v>108</v>
      </c>
      <c r="T57" s="76">
        <f>ROUND(T56/T55,3)*100</f>
        <v>61.9</v>
      </c>
    </row>
    <row r="58" spans="1:20" x14ac:dyDescent="0.15">
      <c r="A58" s="67" t="s">
        <v>25</v>
      </c>
      <c r="B58" s="35" t="s">
        <v>22</v>
      </c>
      <c r="C58" s="39">
        <v>14</v>
      </c>
      <c r="D58" s="39">
        <v>12</v>
      </c>
      <c r="E58" s="39">
        <v>24</v>
      </c>
      <c r="F58" s="39">
        <v>0</v>
      </c>
      <c r="G58" s="39"/>
      <c r="H58" s="39">
        <v>28</v>
      </c>
      <c r="I58" s="39">
        <v>22</v>
      </c>
      <c r="J58" s="39">
        <v>29</v>
      </c>
      <c r="K58" s="39"/>
      <c r="L58" s="39">
        <v>22</v>
      </c>
      <c r="M58" s="39">
        <v>14</v>
      </c>
      <c r="N58" s="39">
        <v>25</v>
      </c>
      <c r="O58" s="39">
        <v>9</v>
      </c>
      <c r="P58" s="51">
        <f>SUM(C58:O58)</f>
        <v>199</v>
      </c>
    </row>
    <row r="59" spans="1:20" x14ac:dyDescent="0.15">
      <c r="A59" s="68" t="s">
        <v>0</v>
      </c>
      <c r="B59" s="42" t="s">
        <v>23</v>
      </c>
      <c r="C59" s="43">
        <f t="shared" ref="C59:P59" si="30">ROUND(C58/C57,3)*100</f>
        <v>46.7</v>
      </c>
      <c r="D59" s="43">
        <f t="shared" si="30"/>
        <v>44.4</v>
      </c>
      <c r="E59" s="43">
        <f t="shared" si="30"/>
        <v>85.7</v>
      </c>
      <c r="F59" s="43">
        <f t="shared" si="30"/>
        <v>0</v>
      </c>
      <c r="G59" s="43" t="e">
        <f t="shared" si="30"/>
        <v>#DIV/0!</v>
      </c>
      <c r="H59" s="43">
        <f t="shared" si="30"/>
        <v>100</v>
      </c>
      <c r="I59" s="43">
        <f t="shared" si="30"/>
        <v>73.3</v>
      </c>
      <c r="J59" s="43">
        <f t="shared" si="30"/>
        <v>100</v>
      </c>
      <c r="K59" s="43" t="e">
        <f t="shared" si="30"/>
        <v>#DIV/0!</v>
      </c>
      <c r="L59" s="54">
        <f t="shared" si="30"/>
        <v>73.3</v>
      </c>
      <c r="M59" s="43">
        <f t="shared" si="30"/>
        <v>48.3</v>
      </c>
      <c r="N59" s="43">
        <f t="shared" si="30"/>
        <v>86.2</v>
      </c>
      <c r="O59" s="43">
        <f t="shared" si="30"/>
        <v>30</v>
      </c>
      <c r="P59" s="54">
        <f t="shared" si="30"/>
        <v>62.8</v>
      </c>
      <c r="S59" s="29" t="s">
        <v>62</v>
      </c>
    </row>
    <row r="60" spans="1:20" x14ac:dyDescent="0.15">
      <c r="A60" s="67" t="s">
        <v>0</v>
      </c>
      <c r="B60" s="35" t="s">
        <v>20</v>
      </c>
      <c r="C60" s="39">
        <v>31</v>
      </c>
      <c r="D60" s="39">
        <v>31</v>
      </c>
      <c r="E60" s="39">
        <v>30</v>
      </c>
      <c r="F60" s="39">
        <v>23</v>
      </c>
      <c r="G60" s="39"/>
      <c r="H60" s="39">
        <v>31</v>
      </c>
      <c r="I60" s="39">
        <v>31</v>
      </c>
      <c r="J60" s="39">
        <v>31</v>
      </c>
      <c r="K60" s="39"/>
      <c r="L60" s="39">
        <v>31</v>
      </c>
      <c r="M60" s="39">
        <v>31</v>
      </c>
      <c r="N60" s="39">
        <v>31</v>
      </c>
      <c r="O60" s="39">
        <v>30</v>
      </c>
      <c r="P60" s="51">
        <f>SUM(C60:O60)</f>
        <v>331</v>
      </c>
      <c r="S60" s="47" t="s">
        <v>20</v>
      </c>
      <c r="T60" s="48">
        <f>T50+T55</f>
        <v>9706</v>
      </c>
    </row>
    <row r="61" spans="1:20" x14ac:dyDescent="0.15">
      <c r="A61" s="67" t="s">
        <v>26</v>
      </c>
      <c r="B61" s="35" t="s">
        <v>22</v>
      </c>
      <c r="C61" s="39">
        <v>13</v>
      </c>
      <c r="D61" s="39">
        <v>12</v>
      </c>
      <c r="E61" s="39">
        <v>25</v>
      </c>
      <c r="F61" s="39">
        <v>0</v>
      </c>
      <c r="G61" s="39"/>
      <c r="H61" s="39">
        <v>31</v>
      </c>
      <c r="I61" s="39">
        <v>21</v>
      </c>
      <c r="J61" s="39">
        <v>30</v>
      </c>
      <c r="K61" s="39"/>
      <c r="L61" s="39">
        <v>21</v>
      </c>
      <c r="M61" s="39">
        <v>15</v>
      </c>
      <c r="N61" s="39">
        <v>26</v>
      </c>
      <c r="O61" s="39">
        <v>8</v>
      </c>
      <c r="P61" s="51">
        <f>SUM(C61:O61)</f>
        <v>202</v>
      </c>
      <c r="S61" s="47" t="s">
        <v>22</v>
      </c>
      <c r="T61" s="48">
        <f>T51+T56</f>
        <v>7939</v>
      </c>
    </row>
    <row r="62" spans="1:20" x14ac:dyDescent="0.15">
      <c r="A62" s="67" t="s">
        <v>0</v>
      </c>
      <c r="B62" s="35" t="s">
        <v>23</v>
      </c>
      <c r="C62" s="66">
        <f t="shared" ref="C62:P62" si="31">ROUND(C61/C60,3)*100</f>
        <v>41.9</v>
      </c>
      <c r="D62" s="66">
        <f t="shared" si="31"/>
        <v>38.700000000000003</v>
      </c>
      <c r="E62" s="66">
        <f t="shared" si="31"/>
        <v>83.3</v>
      </c>
      <c r="F62" s="66">
        <f t="shared" si="31"/>
        <v>0</v>
      </c>
      <c r="G62" s="66" t="e">
        <f t="shared" si="31"/>
        <v>#DIV/0!</v>
      </c>
      <c r="H62" s="66">
        <f t="shared" si="31"/>
        <v>100</v>
      </c>
      <c r="I62" s="66">
        <f t="shared" si="31"/>
        <v>67.7</v>
      </c>
      <c r="J62" s="66">
        <f t="shared" si="31"/>
        <v>96.8</v>
      </c>
      <c r="K62" s="66" t="e">
        <f t="shared" si="31"/>
        <v>#DIV/0!</v>
      </c>
      <c r="L62" s="138">
        <f t="shared" si="31"/>
        <v>67.7</v>
      </c>
      <c r="M62" s="66">
        <f t="shared" si="31"/>
        <v>48.4</v>
      </c>
      <c r="N62" s="66">
        <f t="shared" si="31"/>
        <v>83.899999999999991</v>
      </c>
      <c r="O62" s="66">
        <f t="shared" si="31"/>
        <v>26.700000000000003</v>
      </c>
      <c r="P62" s="138">
        <f t="shared" si="31"/>
        <v>61</v>
      </c>
      <c r="S62" s="47" t="s">
        <v>23</v>
      </c>
      <c r="T62" s="76">
        <f>ROUND(T61/T60,3)*100</f>
        <v>81.8</v>
      </c>
    </row>
    <row r="63" spans="1:20" x14ac:dyDescent="0.15">
      <c r="A63" s="139" t="s">
        <v>0</v>
      </c>
      <c r="B63" s="38" t="s">
        <v>20</v>
      </c>
      <c r="C63" s="140">
        <v>31</v>
      </c>
      <c r="D63" s="140">
        <v>21</v>
      </c>
      <c r="E63" s="140">
        <v>30</v>
      </c>
      <c r="F63" s="140">
        <v>30</v>
      </c>
      <c r="G63" s="140"/>
      <c r="H63" s="140">
        <v>30</v>
      </c>
      <c r="I63" s="140">
        <v>31</v>
      </c>
      <c r="J63" s="140">
        <v>31</v>
      </c>
      <c r="K63" s="140"/>
      <c r="L63" s="140">
        <v>30</v>
      </c>
      <c r="M63" s="159">
        <v>28</v>
      </c>
      <c r="N63" s="140">
        <v>31</v>
      </c>
      <c r="O63" s="140">
        <v>28</v>
      </c>
      <c r="P63" s="53">
        <f>SUM(C63:O63)</f>
        <v>321</v>
      </c>
    </row>
    <row r="64" spans="1:20" x14ac:dyDescent="0.15">
      <c r="A64" s="67" t="s">
        <v>27</v>
      </c>
      <c r="B64" s="35" t="s">
        <v>22</v>
      </c>
      <c r="C64" s="39">
        <v>14</v>
      </c>
      <c r="D64" s="39">
        <v>8</v>
      </c>
      <c r="E64" s="39">
        <v>26</v>
      </c>
      <c r="F64" s="39">
        <v>0</v>
      </c>
      <c r="G64" s="39"/>
      <c r="H64" s="39">
        <v>30</v>
      </c>
      <c r="I64" s="39">
        <v>23</v>
      </c>
      <c r="J64" s="39">
        <v>31</v>
      </c>
      <c r="K64" s="39"/>
      <c r="L64" s="39">
        <v>22</v>
      </c>
      <c r="M64" s="39">
        <v>15</v>
      </c>
      <c r="N64" s="39">
        <v>31</v>
      </c>
      <c r="O64" s="39">
        <v>12</v>
      </c>
      <c r="P64" s="51">
        <f>SUM(C64:O64)</f>
        <v>212</v>
      </c>
    </row>
    <row r="65" spans="1:16" x14ac:dyDescent="0.15">
      <c r="A65" s="68" t="s">
        <v>0</v>
      </c>
      <c r="B65" s="42" t="s">
        <v>23</v>
      </c>
      <c r="C65" s="43">
        <f t="shared" ref="C65:P65" si="32">ROUND(C64/C63,3)*100</f>
        <v>45.2</v>
      </c>
      <c r="D65" s="43">
        <f t="shared" si="32"/>
        <v>38.1</v>
      </c>
      <c r="E65" s="43">
        <f t="shared" si="32"/>
        <v>86.7</v>
      </c>
      <c r="F65" s="43">
        <f t="shared" si="32"/>
        <v>0</v>
      </c>
      <c r="G65" s="43" t="e">
        <f t="shared" si="32"/>
        <v>#DIV/0!</v>
      </c>
      <c r="H65" s="43">
        <f t="shared" si="32"/>
        <v>100</v>
      </c>
      <c r="I65" s="43">
        <f t="shared" si="32"/>
        <v>74.2</v>
      </c>
      <c r="J65" s="43">
        <f t="shared" si="32"/>
        <v>100</v>
      </c>
      <c r="K65" s="43" t="e">
        <f t="shared" si="32"/>
        <v>#DIV/0!</v>
      </c>
      <c r="L65" s="54">
        <f t="shared" si="32"/>
        <v>73.3</v>
      </c>
      <c r="M65" s="54">
        <f t="shared" si="32"/>
        <v>53.6</v>
      </c>
      <c r="N65" s="43">
        <f t="shared" si="32"/>
        <v>100</v>
      </c>
      <c r="O65" s="43">
        <f t="shared" si="32"/>
        <v>42.9</v>
      </c>
      <c r="P65" s="54">
        <f t="shared" si="32"/>
        <v>66</v>
      </c>
    </row>
    <row r="66" spans="1:16" x14ac:dyDescent="0.15">
      <c r="A66" s="67" t="s">
        <v>0</v>
      </c>
      <c r="B66" s="35" t="s">
        <v>20</v>
      </c>
      <c r="C66" s="39">
        <v>26</v>
      </c>
      <c r="D66" s="39">
        <v>27</v>
      </c>
      <c r="E66" s="39">
        <v>26</v>
      </c>
      <c r="F66" s="39">
        <v>25</v>
      </c>
      <c r="G66" s="39"/>
      <c r="H66" s="39">
        <v>27</v>
      </c>
      <c r="I66" s="39">
        <v>27</v>
      </c>
      <c r="J66" s="39">
        <v>27</v>
      </c>
      <c r="K66" s="39"/>
      <c r="L66" s="39">
        <v>28</v>
      </c>
      <c r="M66" s="39">
        <v>29</v>
      </c>
      <c r="N66" s="39">
        <v>24</v>
      </c>
      <c r="O66" s="39">
        <v>26</v>
      </c>
      <c r="P66" s="51">
        <f>SUM(C66:O66)</f>
        <v>292</v>
      </c>
    </row>
    <row r="67" spans="1:16" x14ac:dyDescent="0.15">
      <c r="A67" s="67" t="s">
        <v>28</v>
      </c>
      <c r="B67" s="35" t="s">
        <v>22</v>
      </c>
      <c r="C67" s="39">
        <v>10</v>
      </c>
      <c r="D67" s="39">
        <v>13</v>
      </c>
      <c r="E67" s="39">
        <v>21</v>
      </c>
      <c r="F67" s="39">
        <v>0</v>
      </c>
      <c r="G67" s="39"/>
      <c r="H67" s="39">
        <v>27</v>
      </c>
      <c r="I67" s="39">
        <v>19</v>
      </c>
      <c r="J67" s="39">
        <v>27</v>
      </c>
      <c r="K67" s="39"/>
      <c r="L67" s="39">
        <v>19</v>
      </c>
      <c r="M67" s="39">
        <v>14</v>
      </c>
      <c r="N67" s="39">
        <v>24</v>
      </c>
      <c r="O67" s="39">
        <v>9</v>
      </c>
      <c r="P67" s="51">
        <f>SUM(C67:O67)</f>
        <v>183</v>
      </c>
    </row>
    <row r="68" spans="1:16" x14ac:dyDescent="0.15">
      <c r="A68" s="67" t="s">
        <v>0</v>
      </c>
      <c r="B68" s="35" t="s">
        <v>23</v>
      </c>
      <c r="C68" s="66">
        <f t="shared" ref="C68:P68" si="33">ROUND(C67/C66,3)*100</f>
        <v>38.5</v>
      </c>
      <c r="D68" s="66">
        <f t="shared" si="33"/>
        <v>48.1</v>
      </c>
      <c r="E68" s="66">
        <f t="shared" si="33"/>
        <v>80.800000000000011</v>
      </c>
      <c r="F68" s="66">
        <f t="shared" si="33"/>
        <v>0</v>
      </c>
      <c r="G68" s="66" t="e">
        <f t="shared" si="33"/>
        <v>#DIV/0!</v>
      </c>
      <c r="H68" s="66">
        <f t="shared" si="33"/>
        <v>100</v>
      </c>
      <c r="I68" s="66">
        <f t="shared" si="33"/>
        <v>70.399999999999991</v>
      </c>
      <c r="J68" s="66">
        <f t="shared" si="33"/>
        <v>100</v>
      </c>
      <c r="K68" s="66" t="e">
        <f t="shared" si="33"/>
        <v>#DIV/0!</v>
      </c>
      <c r="L68" s="138">
        <f t="shared" si="33"/>
        <v>67.900000000000006</v>
      </c>
      <c r="M68" s="66">
        <f t="shared" si="33"/>
        <v>48.3</v>
      </c>
      <c r="N68" s="66">
        <f t="shared" si="33"/>
        <v>100</v>
      </c>
      <c r="O68" s="66">
        <f t="shared" si="33"/>
        <v>34.599999999999994</v>
      </c>
      <c r="P68" s="138">
        <f t="shared" si="33"/>
        <v>62.7</v>
      </c>
    </row>
    <row r="69" spans="1:16" x14ac:dyDescent="0.15">
      <c r="A69" s="139" t="s">
        <v>0</v>
      </c>
      <c r="B69" s="38" t="s">
        <v>20</v>
      </c>
      <c r="C69" s="140">
        <v>28</v>
      </c>
      <c r="D69" s="140">
        <v>31</v>
      </c>
      <c r="E69" s="140">
        <v>27</v>
      </c>
      <c r="F69" s="140">
        <v>3</v>
      </c>
      <c r="G69" s="140"/>
      <c r="H69" s="140">
        <v>27</v>
      </c>
      <c r="I69" s="140">
        <v>28</v>
      </c>
      <c r="J69" s="140">
        <v>27</v>
      </c>
      <c r="K69" s="140"/>
      <c r="L69" s="140">
        <v>29</v>
      </c>
      <c r="M69" s="159">
        <v>23</v>
      </c>
      <c r="N69" s="140">
        <v>28</v>
      </c>
      <c r="O69" s="140">
        <v>26</v>
      </c>
      <c r="P69" s="53">
        <f>SUM(C69:O69)</f>
        <v>277</v>
      </c>
    </row>
    <row r="70" spans="1:16" x14ac:dyDescent="0.15">
      <c r="A70" s="67" t="s">
        <v>29</v>
      </c>
      <c r="B70" s="35" t="s">
        <v>22</v>
      </c>
      <c r="C70" s="39">
        <v>12</v>
      </c>
      <c r="D70" s="39">
        <v>14</v>
      </c>
      <c r="E70" s="39">
        <v>23</v>
      </c>
      <c r="F70" s="39">
        <v>1</v>
      </c>
      <c r="G70" s="39"/>
      <c r="H70" s="39">
        <v>27</v>
      </c>
      <c r="I70" s="39">
        <v>18</v>
      </c>
      <c r="J70" s="39">
        <v>27</v>
      </c>
      <c r="K70" s="39"/>
      <c r="L70" s="39">
        <v>20</v>
      </c>
      <c r="M70" s="39">
        <v>12</v>
      </c>
      <c r="N70" s="39">
        <v>28</v>
      </c>
      <c r="O70" s="39">
        <v>10</v>
      </c>
      <c r="P70" s="51">
        <f>SUM(C70:O70)</f>
        <v>192</v>
      </c>
    </row>
    <row r="71" spans="1:16" x14ac:dyDescent="0.15">
      <c r="A71" s="67" t="s">
        <v>0</v>
      </c>
      <c r="B71" s="35" t="s">
        <v>23</v>
      </c>
      <c r="C71" s="66">
        <f>ROUND(C70/C69,3)*100</f>
        <v>42.9</v>
      </c>
      <c r="D71" s="66">
        <f>ROUND(D70/D69,3)*100</f>
        <v>45.2</v>
      </c>
      <c r="E71" s="66">
        <f>ROUND(E70/E69,3)*100</f>
        <v>85.2</v>
      </c>
      <c r="F71" s="66">
        <f>ROUND(F70/F69,3)*100</f>
        <v>33.300000000000004</v>
      </c>
      <c r="G71" s="66">
        <f>ROUND(F70/F69,3)*100</f>
        <v>33.300000000000004</v>
      </c>
      <c r="H71" s="66">
        <f t="shared" ref="H71:P71" si="34">ROUND(H70/H69,3)*100</f>
        <v>100</v>
      </c>
      <c r="I71" s="66">
        <f t="shared" si="34"/>
        <v>64.3</v>
      </c>
      <c r="J71" s="66">
        <f t="shared" si="34"/>
        <v>100</v>
      </c>
      <c r="K71" s="66" t="e">
        <f t="shared" si="34"/>
        <v>#DIV/0!</v>
      </c>
      <c r="L71" s="138">
        <f t="shared" si="34"/>
        <v>69</v>
      </c>
      <c r="M71" s="66">
        <f t="shared" si="34"/>
        <v>52.2</v>
      </c>
      <c r="N71" s="66">
        <f t="shared" si="34"/>
        <v>100</v>
      </c>
      <c r="O71" s="66">
        <f t="shared" si="34"/>
        <v>38.5</v>
      </c>
      <c r="P71" s="138">
        <f t="shared" si="34"/>
        <v>69.3</v>
      </c>
    </row>
    <row r="72" spans="1:16" x14ac:dyDescent="0.15">
      <c r="A72" s="139" t="s">
        <v>0</v>
      </c>
      <c r="B72" s="38" t="s">
        <v>20</v>
      </c>
      <c r="C72" s="140">
        <v>29</v>
      </c>
      <c r="D72" s="140">
        <v>30</v>
      </c>
      <c r="E72" s="140">
        <v>25</v>
      </c>
      <c r="F72" s="140">
        <v>29</v>
      </c>
      <c r="G72" s="140"/>
      <c r="H72" s="140">
        <v>29</v>
      </c>
      <c r="I72" s="140">
        <v>29</v>
      </c>
      <c r="J72" s="140">
        <v>28</v>
      </c>
      <c r="K72" s="140"/>
      <c r="L72" s="140">
        <v>30</v>
      </c>
      <c r="M72" s="140">
        <v>30</v>
      </c>
      <c r="N72" s="140">
        <v>29</v>
      </c>
      <c r="O72" s="140">
        <v>30</v>
      </c>
      <c r="P72" s="53">
        <f>SUM(C72:O72)</f>
        <v>318</v>
      </c>
    </row>
    <row r="73" spans="1:16" x14ac:dyDescent="0.15">
      <c r="A73" s="67" t="s">
        <v>30</v>
      </c>
      <c r="B73" s="35" t="s">
        <v>22</v>
      </c>
      <c r="C73" s="39">
        <v>14</v>
      </c>
      <c r="D73" s="39">
        <v>12</v>
      </c>
      <c r="E73" s="39">
        <v>23</v>
      </c>
      <c r="F73" s="39">
        <v>1</v>
      </c>
      <c r="G73" s="39"/>
      <c r="H73" s="39">
        <v>29</v>
      </c>
      <c r="I73" s="39">
        <v>21</v>
      </c>
      <c r="J73" s="39">
        <v>28</v>
      </c>
      <c r="K73" s="39"/>
      <c r="L73" s="39">
        <v>22</v>
      </c>
      <c r="M73" s="39">
        <v>14</v>
      </c>
      <c r="N73" s="39">
        <v>29</v>
      </c>
      <c r="O73" s="39">
        <v>11</v>
      </c>
      <c r="P73" s="51">
        <f>SUM(C73:O73)</f>
        <v>204</v>
      </c>
    </row>
    <row r="74" spans="1:16" x14ac:dyDescent="0.15">
      <c r="A74" s="68" t="s">
        <v>0</v>
      </c>
      <c r="B74" s="42" t="s">
        <v>23</v>
      </c>
      <c r="C74" s="43">
        <f t="shared" ref="C74:P74" si="35">ROUND(C73/C72,3)*100</f>
        <v>48.3</v>
      </c>
      <c r="D74" s="43">
        <f t="shared" si="35"/>
        <v>40</v>
      </c>
      <c r="E74" s="43">
        <f t="shared" si="35"/>
        <v>92</v>
      </c>
      <c r="F74" s="43">
        <f t="shared" si="35"/>
        <v>3.4000000000000004</v>
      </c>
      <c r="G74" s="43" t="e">
        <f t="shared" si="35"/>
        <v>#DIV/0!</v>
      </c>
      <c r="H74" s="43">
        <f t="shared" si="35"/>
        <v>100</v>
      </c>
      <c r="I74" s="43">
        <f t="shared" si="35"/>
        <v>72.399999999999991</v>
      </c>
      <c r="J74" s="43">
        <f t="shared" si="35"/>
        <v>100</v>
      </c>
      <c r="K74" s="43" t="e">
        <f t="shared" si="35"/>
        <v>#DIV/0!</v>
      </c>
      <c r="L74" s="54">
        <f t="shared" si="35"/>
        <v>73.3</v>
      </c>
      <c r="M74" s="43">
        <f t="shared" si="35"/>
        <v>46.7</v>
      </c>
      <c r="N74" s="43">
        <f t="shared" si="35"/>
        <v>100</v>
      </c>
      <c r="O74" s="43">
        <f t="shared" si="35"/>
        <v>36.700000000000003</v>
      </c>
      <c r="P74" s="54">
        <f t="shared" si="35"/>
        <v>64.2</v>
      </c>
    </row>
    <row r="75" spans="1:16" x14ac:dyDescent="0.15">
      <c r="A75" s="67" t="s">
        <v>0</v>
      </c>
      <c r="B75" s="35" t="s">
        <v>20</v>
      </c>
      <c r="C75" s="39">
        <v>28</v>
      </c>
      <c r="D75" s="39">
        <v>27</v>
      </c>
      <c r="E75" s="39">
        <v>28</v>
      </c>
      <c r="F75" s="39">
        <v>27</v>
      </c>
      <c r="G75" s="39"/>
      <c r="H75" s="39">
        <v>28</v>
      </c>
      <c r="I75" s="39">
        <v>28</v>
      </c>
      <c r="J75" s="39">
        <v>28</v>
      </c>
      <c r="K75" s="39"/>
      <c r="L75" s="39">
        <v>28</v>
      </c>
      <c r="M75" s="39">
        <v>28</v>
      </c>
      <c r="N75" s="39">
        <v>28</v>
      </c>
      <c r="O75" s="39">
        <v>28</v>
      </c>
      <c r="P75" s="53">
        <f>SUM(C75:O75)</f>
        <v>306</v>
      </c>
    </row>
    <row r="76" spans="1:16" x14ac:dyDescent="0.15">
      <c r="A76" s="67" t="s">
        <v>31</v>
      </c>
      <c r="B76" s="35" t="s">
        <v>22</v>
      </c>
      <c r="C76" s="39">
        <v>12</v>
      </c>
      <c r="D76" s="39">
        <v>11</v>
      </c>
      <c r="E76" s="39">
        <v>24</v>
      </c>
      <c r="F76" s="39">
        <v>0</v>
      </c>
      <c r="G76" s="39"/>
      <c r="H76" s="39">
        <v>28</v>
      </c>
      <c r="I76" s="39">
        <v>20</v>
      </c>
      <c r="J76" s="39">
        <v>28</v>
      </c>
      <c r="K76" s="39"/>
      <c r="L76" s="39">
        <v>20</v>
      </c>
      <c r="M76" s="39">
        <v>14</v>
      </c>
      <c r="N76" s="39">
        <v>28</v>
      </c>
      <c r="O76" s="39">
        <v>8</v>
      </c>
      <c r="P76" s="51">
        <f>SUM(C76:O76)</f>
        <v>193</v>
      </c>
    </row>
    <row r="77" spans="1:16" x14ac:dyDescent="0.15">
      <c r="A77" s="68" t="s">
        <v>0</v>
      </c>
      <c r="B77" s="42" t="s">
        <v>23</v>
      </c>
      <c r="C77" s="43">
        <f t="shared" ref="C77:P77" si="36">ROUND(C76/C75,3)*100</f>
        <v>42.9</v>
      </c>
      <c r="D77" s="43">
        <f t="shared" si="36"/>
        <v>40.699999999999996</v>
      </c>
      <c r="E77" s="43">
        <f t="shared" si="36"/>
        <v>85.7</v>
      </c>
      <c r="F77" s="43">
        <f t="shared" si="36"/>
        <v>0</v>
      </c>
      <c r="G77" s="43" t="e">
        <f t="shared" si="36"/>
        <v>#DIV/0!</v>
      </c>
      <c r="H77" s="43">
        <f t="shared" si="36"/>
        <v>100</v>
      </c>
      <c r="I77" s="43">
        <f t="shared" si="36"/>
        <v>71.399999999999991</v>
      </c>
      <c r="J77" s="43">
        <f t="shared" si="36"/>
        <v>100</v>
      </c>
      <c r="K77" s="43" t="e">
        <f t="shared" si="36"/>
        <v>#DIV/0!</v>
      </c>
      <c r="L77" s="54">
        <f t="shared" si="36"/>
        <v>71.399999999999991</v>
      </c>
      <c r="M77" s="43">
        <f t="shared" si="36"/>
        <v>50</v>
      </c>
      <c r="N77" s="43">
        <f t="shared" si="36"/>
        <v>100</v>
      </c>
      <c r="O77" s="43">
        <f t="shared" si="36"/>
        <v>28.599999999999998</v>
      </c>
      <c r="P77" s="54">
        <f t="shared" si="36"/>
        <v>63.1</v>
      </c>
    </row>
    <row r="78" spans="1:16" x14ac:dyDescent="0.15">
      <c r="A78" s="67" t="s">
        <v>0</v>
      </c>
      <c r="B78" s="35" t="s">
        <v>20</v>
      </c>
      <c r="C78" s="39">
        <v>28</v>
      </c>
      <c r="D78" s="39">
        <v>28</v>
      </c>
      <c r="E78" s="39">
        <v>25</v>
      </c>
      <c r="F78" s="39">
        <v>27</v>
      </c>
      <c r="G78" s="39"/>
      <c r="H78" s="39">
        <v>28</v>
      </c>
      <c r="I78" s="39">
        <v>28</v>
      </c>
      <c r="J78" s="39">
        <v>28</v>
      </c>
      <c r="K78" s="39"/>
      <c r="L78" s="39">
        <v>28</v>
      </c>
      <c r="M78" s="39">
        <v>28</v>
      </c>
      <c r="N78" s="39">
        <v>28</v>
      </c>
      <c r="O78" s="39">
        <v>27</v>
      </c>
      <c r="P78" s="53">
        <f>SUM(C78:O78)</f>
        <v>303</v>
      </c>
    </row>
    <row r="79" spans="1:16" x14ac:dyDescent="0.15">
      <c r="A79" s="67" t="s">
        <v>32</v>
      </c>
      <c r="B79" s="35" t="s">
        <v>22</v>
      </c>
      <c r="C79" s="39">
        <v>12</v>
      </c>
      <c r="D79" s="39">
        <v>12</v>
      </c>
      <c r="E79" s="39">
        <v>22</v>
      </c>
      <c r="F79" s="39">
        <v>0</v>
      </c>
      <c r="G79" s="39"/>
      <c r="H79" s="39">
        <v>27</v>
      </c>
      <c r="I79" s="39">
        <v>20</v>
      </c>
      <c r="J79" s="39">
        <v>28</v>
      </c>
      <c r="K79" s="39"/>
      <c r="L79" s="39">
        <v>20</v>
      </c>
      <c r="M79" s="41">
        <v>14</v>
      </c>
      <c r="N79" s="39">
        <v>17</v>
      </c>
      <c r="O79" s="39">
        <v>7</v>
      </c>
      <c r="P79" s="51">
        <f>SUM(C79:O79)</f>
        <v>179</v>
      </c>
    </row>
    <row r="80" spans="1:16" x14ac:dyDescent="0.15">
      <c r="A80" s="68" t="s">
        <v>0</v>
      </c>
      <c r="B80" s="42" t="s">
        <v>23</v>
      </c>
      <c r="C80" s="43">
        <f t="shared" ref="C80:P80" si="37">ROUND(C79/C78,3)*100</f>
        <v>42.9</v>
      </c>
      <c r="D80" s="43">
        <f t="shared" si="37"/>
        <v>42.9</v>
      </c>
      <c r="E80" s="43">
        <f t="shared" si="37"/>
        <v>88</v>
      </c>
      <c r="F80" s="43">
        <f t="shared" si="37"/>
        <v>0</v>
      </c>
      <c r="G80" s="43" t="e">
        <f t="shared" si="37"/>
        <v>#DIV/0!</v>
      </c>
      <c r="H80" s="43">
        <f t="shared" si="37"/>
        <v>96.399999999999991</v>
      </c>
      <c r="I80" s="43">
        <f t="shared" si="37"/>
        <v>71.399999999999991</v>
      </c>
      <c r="J80" s="43">
        <f t="shared" si="37"/>
        <v>100</v>
      </c>
      <c r="K80" s="43" t="e">
        <f t="shared" si="37"/>
        <v>#DIV/0!</v>
      </c>
      <c r="L80" s="54">
        <f t="shared" si="37"/>
        <v>71.399999999999991</v>
      </c>
      <c r="M80" s="43">
        <f t="shared" si="37"/>
        <v>50</v>
      </c>
      <c r="N80" s="43">
        <f t="shared" si="37"/>
        <v>60.699999999999996</v>
      </c>
      <c r="O80" s="43">
        <f t="shared" si="37"/>
        <v>25.900000000000002</v>
      </c>
      <c r="P80" s="54">
        <f t="shared" si="37"/>
        <v>59.099999999999994</v>
      </c>
    </row>
    <row r="81" spans="1:16" x14ac:dyDescent="0.15">
      <c r="A81" s="102" t="s">
        <v>0</v>
      </c>
      <c r="B81" s="103" t="s">
        <v>20</v>
      </c>
      <c r="C81" s="39">
        <v>28</v>
      </c>
      <c r="D81" s="39">
        <v>28</v>
      </c>
      <c r="E81" s="39">
        <v>28</v>
      </c>
      <c r="F81" s="39">
        <v>27</v>
      </c>
      <c r="G81" s="39"/>
      <c r="H81" s="39">
        <v>28</v>
      </c>
      <c r="I81" s="39">
        <v>28</v>
      </c>
      <c r="J81" s="39">
        <v>28</v>
      </c>
      <c r="K81" s="39"/>
      <c r="L81" s="39">
        <v>28</v>
      </c>
      <c r="M81" s="39">
        <v>28</v>
      </c>
      <c r="N81" s="39">
        <v>28</v>
      </c>
      <c r="O81" s="39">
        <v>28</v>
      </c>
      <c r="P81" s="106">
        <f>SUM(C81:O81)</f>
        <v>307</v>
      </c>
    </row>
    <row r="82" spans="1:16" x14ac:dyDescent="0.15">
      <c r="A82" s="102" t="s">
        <v>33</v>
      </c>
      <c r="B82" s="103" t="s">
        <v>22</v>
      </c>
      <c r="C82" s="39">
        <v>12</v>
      </c>
      <c r="D82" s="39">
        <v>12</v>
      </c>
      <c r="E82" s="39">
        <v>24</v>
      </c>
      <c r="F82" s="39">
        <v>0</v>
      </c>
      <c r="G82" s="39"/>
      <c r="H82" s="39">
        <v>28</v>
      </c>
      <c r="I82" s="39">
        <v>20</v>
      </c>
      <c r="J82" s="39">
        <v>28</v>
      </c>
      <c r="K82" s="39"/>
      <c r="L82" s="39">
        <v>20</v>
      </c>
      <c r="M82" s="39">
        <v>15</v>
      </c>
      <c r="N82" s="39">
        <v>16</v>
      </c>
      <c r="O82" s="39">
        <v>9</v>
      </c>
      <c r="P82" s="107">
        <f>SUM(C82:O82)</f>
        <v>184</v>
      </c>
    </row>
    <row r="83" spans="1:16" x14ac:dyDescent="0.15">
      <c r="A83" s="104" t="s">
        <v>0</v>
      </c>
      <c r="B83" s="105" t="s">
        <v>23</v>
      </c>
      <c r="C83" s="60">
        <f t="shared" ref="C83:P83" si="38">ROUND(C82/C81,3)*100</f>
        <v>42.9</v>
      </c>
      <c r="D83" s="60">
        <f t="shared" si="38"/>
        <v>42.9</v>
      </c>
      <c r="E83" s="60">
        <f t="shared" si="38"/>
        <v>85.7</v>
      </c>
      <c r="F83" s="60">
        <f t="shared" si="38"/>
        <v>0</v>
      </c>
      <c r="G83" s="60" t="e">
        <f t="shared" si="38"/>
        <v>#DIV/0!</v>
      </c>
      <c r="H83" s="60">
        <f t="shared" si="38"/>
        <v>100</v>
      </c>
      <c r="I83" s="60">
        <f t="shared" si="38"/>
        <v>71.399999999999991</v>
      </c>
      <c r="J83" s="60">
        <f t="shared" si="38"/>
        <v>100</v>
      </c>
      <c r="K83" s="60" t="e">
        <f t="shared" si="38"/>
        <v>#DIV/0!</v>
      </c>
      <c r="L83" s="60">
        <f t="shared" si="38"/>
        <v>71.399999999999991</v>
      </c>
      <c r="M83" s="60">
        <f t="shared" si="38"/>
        <v>53.6</v>
      </c>
      <c r="N83" s="60">
        <f t="shared" si="38"/>
        <v>57.099999999999994</v>
      </c>
      <c r="O83" s="60">
        <f t="shared" si="38"/>
        <v>32.1</v>
      </c>
      <c r="P83" s="108">
        <f t="shared" si="38"/>
        <v>59.9</v>
      </c>
    </row>
    <row r="84" spans="1:16" x14ac:dyDescent="0.15">
      <c r="A84" s="102" t="s">
        <v>0</v>
      </c>
      <c r="B84" s="103" t="s">
        <v>20</v>
      </c>
      <c r="C84" s="39">
        <v>31</v>
      </c>
      <c r="D84" s="39">
        <v>18</v>
      </c>
      <c r="E84" s="39">
        <v>31</v>
      </c>
      <c r="F84" s="39">
        <v>30</v>
      </c>
      <c r="G84" s="39"/>
      <c r="H84" s="39">
        <v>31</v>
      </c>
      <c r="I84" s="39">
        <v>31</v>
      </c>
      <c r="J84" s="39">
        <v>31</v>
      </c>
      <c r="K84" s="39"/>
      <c r="L84" s="39">
        <v>31</v>
      </c>
      <c r="M84" s="39">
        <v>31</v>
      </c>
      <c r="N84" s="39">
        <v>31</v>
      </c>
      <c r="O84" s="39">
        <v>31</v>
      </c>
      <c r="P84" s="106">
        <f>SUM(C84:O84)</f>
        <v>327</v>
      </c>
    </row>
    <row r="85" spans="1:16" x14ac:dyDescent="0.15">
      <c r="A85" s="102" t="s">
        <v>34</v>
      </c>
      <c r="B85" s="103" t="s">
        <v>22</v>
      </c>
      <c r="C85" s="39">
        <v>14</v>
      </c>
      <c r="D85" s="39">
        <v>7</v>
      </c>
      <c r="E85" s="39">
        <v>26</v>
      </c>
      <c r="F85" s="39">
        <v>0</v>
      </c>
      <c r="G85" s="39"/>
      <c r="H85" s="39">
        <v>31</v>
      </c>
      <c r="I85" s="39">
        <v>23</v>
      </c>
      <c r="J85" s="39">
        <v>31</v>
      </c>
      <c r="K85" s="39"/>
      <c r="L85" s="39">
        <v>21</v>
      </c>
      <c r="M85" s="39">
        <v>19</v>
      </c>
      <c r="N85" s="39">
        <v>19</v>
      </c>
      <c r="O85" s="41">
        <v>9</v>
      </c>
      <c r="P85" s="107">
        <f>SUM(C85:O85)</f>
        <v>200</v>
      </c>
    </row>
    <row r="86" spans="1:16" x14ac:dyDescent="0.15">
      <c r="A86" s="104" t="s">
        <v>0</v>
      </c>
      <c r="B86" s="105" t="s">
        <v>23</v>
      </c>
      <c r="C86" s="60">
        <f t="shared" ref="C86:P86" si="39">ROUND(C85/C84,3)*100</f>
        <v>45.2</v>
      </c>
      <c r="D86" s="60">
        <f t="shared" si="39"/>
        <v>38.9</v>
      </c>
      <c r="E86" s="60">
        <f t="shared" si="39"/>
        <v>83.899999999999991</v>
      </c>
      <c r="F86" s="60">
        <f t="shared" si="39"/>
        <v>0</v>
      </c>
      <c r="G86" s="60" t="e">
        <f t="shared" si="39"/>
        <v>#DIV/0!</v>
      </c>
      <c r="H86" s="60">
        <f t="shared" si="39"/>
        <v>100</v>
      </c>
      <c r="I86" s="60">
        <f t="shared" si="39"/>
        <v>74.2</v>
      </c>
      <c r="J86" s="60">
        <f t="shared" si="39"/>
        <v>100</v>
      </c>
      <c r="K86" s="60" t="e">
        <f t="shared" si="39"/>
        <v>#DIV/0!</v>
      </c>
      <c r="L86" s="60">
        <f t="shared" si="39"/>
        <v>67.7</v>
      </c>
      <c r="M86" s="60">
        <f t="shared" si="39"/>
        <v>61.3</v>
      </c>
      <c r="N86" s="60">
        <f t="shared" si="39"/>
        <v>61.3</v>
      </c>
      <c r="O86" s="60">
        <f t="shared" si="39"/>
        <v>28.999999999999996</v>
      </c>
      <c r="P86" s="108">
        <f t="shared" si="39"/>
        <v>61.199999999999996</v>
      </c>
    </row>
    <row r="87" spans="1:16" x14ac:dyDescent="0.15">
      <c r="A87" s="67" t="s">
        <v>0</v>
      </c>
      <c r="B87" s="35" t="s">
        <v>20</v>
      </c>
      <c r="C87" s="100">
        <f>C51+C54+C57+C60+C63+C66+C69+C72+C75+C78+C81+C84</f>
        <v>351</v>
      </c>
      <c r="D87" s="100">
        <f t="shared" ref="D87:O88" si="40">D51+D54+D57+D60+D63+D66+D69+D72+D75+D78+D81+D84</f>
        <v>329</v>
      </c>
      <c r="E87" s="100">
        <f t="shared" si="40"/>
        <v>339</v>
      </c>
      <c r="F87" s="100">
        <f t="shared" si="40"/>
        <v>307</v>
      </c>
      <c r="G87" s="100">
        <f t="shared" si="40"/>
        <v>0</v>
      </c>
      <c r="H87" s="100">
        <f t="shared" si="40"/>
        <v>348</v>
      </c>
      <c r="I87" s="100">
        <f t="shared" si="40"/>
        <v>350</v>
      </c>
      <c r="J87" s="100">
        <f t="shared" si="40"/>
        <v>348</v>
      </c>
      <c r="K87" s="100">
        <f t="shared" si="40"/>
        <v>0</v>
      </c>
      <c r="L87" s="100">
        <f t="shared" si="40"/>
        <v>354</v>
      </c>
      <c r="M87" s="100">
        <f t="shared" si="40"/>
        <v>346</v>
      </c>
      <c r="N87" s="100">
        <f t="shared" si="40"/>
        <v>348</v>
      </c>
      <c r="O87" s="100">
        <f t="shared" si="40"/>
        <v>345</v>
      </c>
      <c r="P87" s="53">
        <f>P51+P54+P57+P60+P63+P66+P69+P72+P75+P78+P81+P84</f>
        <v>3765</v>
      </c>
    </row>
    <row r="88" spans="1:16" x14ac:dyDescent="0.15">
      <c r="A88" s="67" t="s">
        <v>19</v>
      </c>
      <c r="B88" s="35" t="s">
        <v>22</v>
      </c>
      <c r="C88" s="40">
        <f>C52+C55+C58+C61+C64+C67+C70+C73+C76+C79+C82+C85</f>
        <v>152</v>
      </c>
      <c r="D88" s="40">
        <f t="shared" si="40"/>
        <v>138</v>
      </c>
      <c r="E88" s="40">
        <f t="shared" si="40"/>
        <v>289</v>
      </c>
      <c r="F88" s="40">
        <f t="shared" si="40"/>
        <v>2</v>
      </c>
      <c r="G88" s="40">
        <f t="shared" si="40"/>
        <v>0</v>
      </c>
      <c r="H88" s="40">
        <f t="shared" si="40"/>
        <v>347</v>
      </c>
      <c r="I88" s="40">
        <f t="shared" si="40"/>
        <v>248</v>
      </c>
      <c r="J88" s="40">
        <f t="shared" si="40"/>
        <v>347</v>
      </c>
      <c r="K88" s="40">
        <f t="shared" si="40"/>
        <v>0</v>
      </c>
      <c r="L88" s="40">
        <f t="shared" si="40"/>
        <v>250</v>
      </c>
      <c r="M88" s="40">
        <f t="shared" si="40"/>
        <v>177</v>
      </c>
      <c r="N88" s="40">
        <f t="shared" si="40"/>
        <v>276</v>
      </c>
      <c r="O88" s="40">
        <f t="shared" si="40"/>
        <v>104</v>
      </c>
      <c r="P88" s="51">
        <f>P52+P55+P58+P61+P64+P67+P70+P73+P76+P79+P82+P85</f>
        <v>2330</v>
      </c>
    </row>
    <row r="89" spans="1:16" x14ac:dyDescent="0.15">
      <c r="A89" s="68" t="s">
        <v>0</v>
      </c>
      <c r="B89" s="57" t="s">
        <v>23</v>
      </c>
      <c r="C89" s="60">
        <f>ROUND(C88/C87,3)*100</f>
        <v>43.3</v>
      </c>
      <c r="D89" s="60">
        <f t="shared" ref="D89:O89" si="41">ROUND(D88/D87,3)*100</f>
        <v>41.9</v>
      </c>
      <c r="E89" s="60">
        <f t="shared" si="41"/>
        <v>85.3</v>
      </c>
      <c r="F89" s="60">
        <f t="shared" si="41"/>
        <v>0.70000000000000007</v>
      </c>
      <c r="G89" s="60" t="e">
        <f t="shared" si="41"/>
        <v>#DIV/0!</v>
      </c>
      <c r="H89" s="60">
        <f t="shared" si="41"/>
        <v>99.7</v>
      </c>
      <c r="I89" s="60">
        <f t="shared" si="41"/>
        <v>70.899999999999991</v>
      </c>
      <c r="J89" s="60">
        <f t="shared" si="41"/>
        <v>99.7</v>
      </c>
      <c r="K89" s="60" t="e">
        <f t="shared" si="41"/>
        <v>#DIV/0!</v>
      </c>
      <c r="L89" s="60">
        <f t="shared" si="41"/>
        <v>70.599999999999994</v>
      </c>
      <c r="M89" s="60">
        <f t="shared" si="41"/>
        <v>51.2</v>
      </c>
      <c r="N89" s="60">
        <f t="shared" si="41"/>
        <v>79.3</v>
      </c>
      <c r="O89" s="60">
        <f t="shared" si="41"/>
        <v>30.099999999999998</v>
      </c>
      <c r="P89" s="108">
        <f>ROUND(P88/P87,3)*100</f>
        <v>61.9</v>
      </c>
    </row>
    <row r="90" spans="1:16" x14ac:dyDescent="0.15"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</row>
  </sheetData>
  <mergeCells count="4">
    <mergeCell ref="C2:H2"/>
    <mergeCell ref="R2:V2"/>
    <mergeCell ref="C47:H47"/>
    <mergeCell ref="S48:T48"/>
  </mergeCells>
  <phoneticPr fontId="2"/>
  <pageMargins left="0.59055118110236227" right="0" top="0.59055118110236227" bottom="0.59055118110236227" header="0.31496062992125984" footer="0.31496062992125984"/>
  <pageSetup paperSize="9" scale="5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0"/>
  <sheetViews>
    <sheetView view="pageBreakPreview" zoomScaleNormal="100" workbookViewId="0">
      <selection activeCell="B4" sqref="B4"/>
    </sheetView>
  </sheetViews>
  <sheetFormatPr defaultRowHeight="13.5" x14ac:dyDescent="0.15"/>
  <cols>
    <col min="1" max="1" width="6.625" style="23" customWidth="1"/>
    <col min="2" max="2" width="8.625" style="23" customWidth="1"/>
    <col min="3" max="9" width="6.625" style="23" customWidth="1"/>
    <col min="10" max="10" width="7.75" style="23" bestFit="1" customWidth="1"/>
    <col min="11" max="16" width="6.625" style="23" customWidth="1"/>
    <col min="17" max="17" width="9" style="23"/>
    <col min="18" max="18" width="6.625" style="23" customWidth="1"/>
    <col min="19" max="19" width="8.625" style="23" customWidth="1"/>
    <col min="20" max="25" width="6.625" style="23" customWidth="1"/>
    <col min="26" max="256" width="9" style="23"/>
    <col min="257" max="257" width="6.625" style="23" customWidth="1"/>
    <col min="258" max="258" width="8.625" style="23" customWidth="1"/>
    <col min="259" max="265" width="6.625" style="23" customWidth="1"/>
    <col min="266" max="266" width="7.75" style="23" bestFit="1" customWidth="1"/>
    <col min="267" max="272" width="6.625" style="23" customWidth="1"/>
    <col min="273" max="273" width="9" style="23"/>
    <col min="274" max="274" width="6.625" style="23" customWidth="1"/>
    <col min="275" max="275" width="8.625" style="23" customWidth="1"/>
    <col min="276" max="281" width="6.625" style="23" customWidth="1"/>
    <col min="282" max="512" width="9" style="23"/>
    <col min="513" max="513" width="6.625" style="23" customWidth="1"/>
    <col min="514" max="514" width="8.625" style="23" customWidth="1"/>
    <col min="515" max="521" width="6.625" style="23" customWidth="1"/>
    <col min="522" max="522" width="7.75" style="23" bestFit="1" customWidth="1"/>
    <col min="523" max="528" width="6.625" style="23" customWidth="1"/>
    <col min="529" max="529" width="9" style="23"/>
    <col min="530" max="530" width="6.625" style="23" customWidth="1"/>
    <col min="531" max="531" width="8.625" style="23" customWidth="1"/>
    <col min="532" max="537" width="6.625" style="23" customWidth="1"/>
    <col min="538" max="768" width="9" style="23"/>
    <col min="769" max="769" width="6.625" style="23" customWidth="1"/>
    <col min="770" max="770" width="8.625" style="23" customWidth="1"/>
    <col min="771" max="777" width="6.625" style="23" customWidth="1"/>
    <col min="778" max="778" width="7.75" style="23" bestFit="1" customWidth="1"/>
    <col min="779" max="784" width="6.625" style="23" customWidth="1"/>
    <col min="785" max="785" width="9" style="23"/>
    <col min="786" max="786" width="6.625" style="23" customWidth="1"/>
    <col min="787" max="787" width="8.625" style="23" customWidth="1"/>
    <col min="788" max="793" width="6.625" style="23" customWidth="1"/>
    <col min="794" max="1024" width="9" style="23"/>
    <col min="1025" max="1025" width="6.625" style="23" customWidth="1"/>
    <col min="1026" max="1026" width="8.625" style="23" customWidth="1"/>
    <col min="1027" max="1033" width="6.625" style="23" customWidth="1"/>
    <col min="1034" max="1034" width="7.75" style="23" bestFit="1" customWidth="1"/>
    <col min="1035" max="1040" width="6.625" style="23" customWidth="1"/>
    <col min="1041" max="1041" width="9" style="23"/>
    <col min="1042" max="1042" width="6.625" style="23" customWidth="1"/>
    <col min="1043" max="1043" width="8.625" style="23" customWidth="1"/>
    <col min="1044" max="1049" width="6.625" style="23" customWidth="1"/>
    <col min="1050" max="1280" width="9" style="23"/>
    <col min="1281" max="1281" width="6.625" style="23" customWidth="1"/>
    <col min="1282" max="1282" width="8.625" style="23" customWidth="1"/>
    <col min="1283" max="1289" width="6.625" style="23" customWidth="1"/>
    <col min="1290" max="1290" width="7.75" style="23" bestFit="1" customWidth="1"/>
    <col min="1291" max="1296" width="6.625" style="23" customWidth="1"/>
    <col min="1297" max="1297" width="9" style="23"/>
    <col min="1298" max="1298" width="6.625" style="23" customWidth="1"/>
    <col min="1299" max="1299" width="8.625" style="23" customWidth="1"/>
    <col min="1300" max="1305" width="6.625" style="23" customWidth="1"/>
    <col min="1306" max="1536" width="9" style="23"/>
    <col min="1537" max="1537" width="6.625" style="23" customWidth="1"/>
    <col min="1538" max="1538" width="8.625" style="23" customWidth="1"/>
    <col min="1539" max="1545" width="6.625" style="23" customWidth="1"/>
    <col min="1546" max="1546" width="7.75" style="23" bestFit="1" customWidth="1"/>
    <col min="1547" max="1552" width="6.625" style="23" customWidth="1"/>
    <col min="1553" max="1553" width="9" style="23"/>
    <col min="1554" max="1554" width="6.625" style="23" customWidth="1"/>
    <col min="1555" max="1555" width="8.625" style="23" customWidth="1"/>
    <col min="1556" max="1561" width="6.625" style="23" customWidth="1"/>
    <col min="1562" max="1792" width="9" style="23"/>
    <col min="1793" max="1793" width="6.625" style="23" customWidth="1"/>
    <col min="1794" max="1794" width="8.625" style="23" customWidth="1"/>
    <col min="1795" max="1801" width="6.625" style="23" customWidth="1"/>
    <col min="1802" max="1802" width="7.75" style="23" bestFit="1" customWidth="1"/>
    <col min="1803" max="1808" width="6.625" style="23" customWidth="1"/>
    <col min="1809" max="1809" width="9" style="23"/>
    <col min="1810" max="1810" width="6.625" style="23" customWidth="1"/>
    <col min="1811" max="1811" width="8.625" style="23" customWidth="1"/>
    <col min="1812" max="1817" width="6.625" style="23" customWidth="1"/>
    <col min="1818" max="2048" width="9" style="23"/>
    <col min="2049" max="2049" width="6.625" style="23" customWidth="1"/>
    <col min="2050" max="2050" width="8.625" style="23" customWidth="1"/>
    <col min="2051" max="2057" width="6.625" style="23" customWidth="1"/>
    <col min="2058" max="2058" width="7.75" style="23" bestFit="1" customWidth="1"/>
    <col min="2059" max="2064" width="6.625" style="23" customWidth="1"/>
    <col min="2065" max="2065" width="9" style="23"/>
    <col min="2066" max="2066" width="6.625" style="23" customWidth="1"/>
    <col min="2067" max="2067" width="8.625" style="23" customWidth="1"/>
    <col min="2068" max="2073" width="6.625" style="23" customWidth="1"/>
    <col min="2074" max="2304" width="9" style="23"/>
    <col min="2305" max="2305" width="6.625" style="23" customWidth="1"/>
    <col min="2306" max="2306" width="8.625" style="23" customWidth="1"/>
    <col min="2307" max="2313" width="6.625" style="23" customWidth="1"/>
    <col min="2314" max="2314" width="7.75" style="23" bestFit="1" customWidth="1"/>
    <col min="2315" max="2320" width="6.625" style="23" customWidth="1"/>
    <col min="2321" max="2321" width="9" style="23"/>
    <col min="2322" max="2322" width="6.625" style="23" customWidth="1"/>
    <col min="2323" max="2323" width="8.625" style="23" customWidth="1"/>
    <col min="2324" max="2329" width="6.625" style="23" customWidth="1"/>
    <col min="2330" max="2560" width="9" style="23"/>
    <col min="2561" max="2561" width="6.625" style="23" customWidth="1"/>
    <col min="2562" max="2562" width="8.625" style="23" customWidth="1"/>
    <col min="2563" max="2569" width="6.625" style="23" customWidth="1"/>
    <col min="2570" max="2570" width="7.75" style="23" bestFit="1" customWidth="1"/>
    <col min="2571" max="2576" width="6.625" style="23" customWidth="1"/>
    <col min="2577" max="2577" width="9" style="23"/>
    <col min="2578" max="2578" width="6.625" style="23" customWidth="1"/>
    <col min="2579" max="2579" width="8.625" style="23" customWidth="1"/>
    <col min="2580" max="2585" width="6.625" style="23" customWidth="1"/>
    <col min="2586" max="2816" width="9" style="23"/>
    <col min="2817" max="2817" width="6.625" style="23" customWidth="1"/>
    <col min="2818" max="2818" width="8.625" style="23" customWidth="1"/>
    <col min="2819" max="2825" width="6.625" style="23" customWidth="1"/>
    <col min="2826" max="2826" width="7.75" style="23" bestFit="1" customWidth="1"/>
    <col min="2827" max="2832" width="6.625" style="23" customWidth="1"/>
    <col min="2833" max="2833" width="9" style="23"/>
    <col min="2834" max="2834" width="6.625" style="23" customWidth="1"/>
    <col min="2835" max="2835" width="8.625" style="23" customWidth="1"/>
    <col min="2836" max="2841" width="6.625" style="23" customWidth="1"/>
    <col min="2842" max="3072" width="9" style="23"/>
    <col min="3073" max="3073" width="6.625" style="23" customWidth="1"/>
    <col min="3074" max="3074" width="8.625" style="23" customWidth="1"/>
    <col min="3075" max="3081" width="6.625" style="23" customWidth="1"/>
    <col min="3082" max="3082" width="7.75" style="23" bestFit="1" customWidth="1"/>
    <col min="3083" max="3088" width="6.625" style="23" customWidth="1"/>
    <col min="3089" max="3089" width="9" style="23"/>
    <col min="3090" max="3090" width="6.625" style="23" customWidth="1"/>
    <col min="3091" max="3091" width="8.625" style="23" customWidth="1"/>
    <col min="3092" max="3097" width="6.625" style="23" customWidth="1"/>
    <col min="3098" max="3328" width="9" style="23"/>
    <col min="3329" max="3329" width="6.625" style="23" customWidth="1"/>
    <col min="3330" max="3330" width="8.625" style="23" customWidth="1"/>
    <col min="3331" max="3337" width="6.625" style="23" customWidth="1"/>
    <col min="3338" max="3338" width="7.75" style="23" bestFit="1" customWidth="1"/>
    <col min="3339" max="3344" width="6.625" style="23" customWidth="1"/>
    <col min="3345" max="3345" width="9" style="23"/>
    <col min="3346" max="3346" width="6.625" style="23" customWidth="1"/>
    <col min="3347" max="3347" width="8.625" style="23" customWidth="1"/>
    <col min="3348" max="3353" width="6.625" style="23" customWidth="1"/>
    <col min="3354" max="3584" width="9" style="23"/>
    <col min="3585" max="3585" width="6.625" style="23" customWidth="1"/>
    <col min="3586" max="3586" width="8.625" style="23" customWidth="1"/>
    <col min="3587" max="3593" width="6.625" style="23" customWidth="1"/>
    <col min="3594" max="3594" width="7.75" style="23" bestFit="1" customWidth="1"/>
    <col min="3595" max="3600" width="6.625" style="23" customWidth="1"/>
    <col min="3601" max="3601" width="9" style="23"/>
    <col min="3602" max="3602" width="6.625" style="23" customWidth="1"/>
    <col min="3603" max="3603" width="8.625" style="23" customWidth="1"/>
    <col min="3604" max="3609" width="6.625" style="23" customWidth="1"/>
    <col min="3610" max="3840" width="9" style="23"/>
    <col min="3841" max="3841" width="6.625" style="23" customWidth="1"/>
    <col min="3842" max="3842" width="8.625" style="23" customWidth="1"/>
    <col min="3843" max="3849" width="6.625" style="23" customWidth="1"/>
    <col min="3850" max="3850" width="7.75" style="23" bestFit="1" customWidth="1"/>
    <col min="3851" max="3856" width="6.625" style="23" customWidth="1"/>
    <col min="3857" max="3857" width="9" style="23"/>
    <col min="3858" max="3858" width="6.625" style="23" customWidth="1"/>
    <col min="3859" max="3859" width="8.625" style="23" customWidth="1"/>
    <col min="3860" max="3865" width="6.625" style="23" customWidth="1"/>
    <col min="3866" max="4096" width="9" style="23"/>
    <col min="4097" max="4097" width="6.625" style="23" customWidth="1"/>
    <col min="4098" max="4098" width="8.625" style="23" customWidth="1"/>
    <col min="4099" max="4105" width="6.625" style="23" customWidth="1"/>
    <col min="4106" max="4106" width="7.75" style="23" bestFit="1" customWidth="1"/>
    <col min="4107" max="4112" width="6.625" style="23" customWidth="1"/>
    <col min="4113" max="4113" width="9" style="23"/>
    <col min="4114" max="4114" width="6.625" style="23" customWidth="1"/>
    <col min="4115" max="4115" width="8.625" style="23" customWidth="1"/>
    <col min="4116" max="4121" width="6.625" style="23" customWidth="1"/>
    <col min="4122" max="4352" width="9" style="23"/>
    <col min="4353" max="4353" width="6.625" style="23" customWidth="1"/>
    <col min="4354" max="4354" width="8.625" style="23" customWidth="1"/>
    <col min="4355" max="4361" width="6.625" style="23" customWidth="1"/>
    <col min="4362" max="4362" width="7.75" style="23" bestFit="1" customWidth="1"/>
    <col min="4363" max="4368" width="6.625" style="23" customWidth="1"/>
    <col min="4369" max="4369" width="9" style="23"/>
    <col min="4370" max="4370" width="6.625" style="23" customWidth="1"/>
    <col min="4371" max="4371" width="8.625" style="23" customWidth="1"/>
    <col min="4372" max="4377" width="6.625" style="23" customWidth="1"/>
    <col min="4378" max="4608" width="9" style="23"/>
    <col min="4609" max="4609" width="6.625" style="23" customWidth="1"/>
    <col min="4610" max="4610" width="8.625" style="23" customWidth="1"/>
    <col min="4611" max="4617" width="6.625" style="23" customWidth="1"/>
    <col min="4618" max="4618" width="7.75" style="23" bestFit="1" customWidth="1"/>
    <col min="4619" max="4624" width="6.625" style="23" customWidth="1"/>
    <col min="4625" max="4625" width="9" style="23"/>
    <col min="4626" max="4626" width="6.625" style="23" customWidth="1"/>
    <col min="4627" max="4627" width="8.625" style="23" customWidth="1"/>
    <col min="4628" max="4633" width="6.625" style="23" customWidth="1"/>
    <col min="4634" max="4864" width="9" style="23"/>
    <col min="4865" max="4865" width="6.625" style="23" customWidth="1"/>
    <col min="4866" max="4866" width="8.625" style="23" customWidth="1"/>
    <col min="4867" max="4873" width="6.625" style="23" customWidth="1"/>
    <col min="4874" max="4874" width="7.75" style="23" bestFit="1" customWidth="1"/>
    <col min="4875" max="4880" width="6.625" style="23" customWidth="1"/>
    <col min="4881" max="4881" width="9" style="23"/>
    <col min="4882" max="4882" width="6.625" style="23" customWidth="1"/>
    <col min="4883" max="4883" width="8.625" style="23" customWidth="1"/>
    <col min="4884" max="4889" width="6.625" style="23" customWidth="1"/>
    <col min="4890" max="5120" width="9" style="23"/>
    <col min="5121" max="5121" width="6.625" style="23" customWidth="1"/>
    <col min="5122" max="5122" width="8.625" style="23" customWidth="1"/>
    <col min="5123" max="5129" width="6.625" style="23" customWidth="1"/>
    <col min="5130" max="5130" width="7.75" style="23" bestFit="1" customWidth="1"/>
    <col min="5131" max="5136" width="6.625" style="23" customWidth="1"/>
    <col min="5137" max="5137" width="9" style="23"/>
    <col min="5138" max="5138" width="6.625" style="23" customWidth="1"/>
    <col min="5139" max="5139" width="8.625" style="23" customWidth="1"/>
    <col min="5140" max="5145" width="6.625" style="23" customWidth="1"/>
    <col min="5146" max="5376" width="9" style="23"/>
    <col min="5377" max="5377" width="6.625" style="23" customWidth="1"/>
    <col min="5378" max="5378" width="8.625" style="23" customWidth="1"/>
    <col min="5379" max="5385" width="6.625" style="23" customWidth="1"/>
    <col min="5386" max="5386" width="7.75" style="23" bestFit="1" customWidth="1"/>
    <col min="5387" max="5392" width="6.625" style="23" customWidth="1"/>
    <col min="5393" max="5393" width="9" style="23"/>
    <col min="5394" max="5394" width="6.625" style="23" customWidth="1"/>
    <col min="5395" max="5395" width="8.625" style="23" customWidth="1"/>
    <col min="5396" max="5401" width="6.625" style="23" customWidth="1"/>
    <col min="5402" max="5632" width="9" style="23"/>
    <col min="5633" max="5633" width="6.625" style="23" customWidth="1"/>
    <col min="5634" max="5634" width="8.625" style="23" customWidth="1"/>
    <col min="5635" max="5641" width="6.625" style="23" customWidth="1"/>
    <col min="5642" max="5642" width="7.75" style="23" bestFit="1" customWidth="1"/>
    <col min="5643" max="5648" width="6.625" style="23" customWidth="1"/>
    <col min="5649" max="5649" width="9" style="23"/>
    <col min="5650" max="5650" width="6.625" style="23" customWidth="1"/>
    <col min="5651" max="5651" width="8.625" style="23" customWidth="1"/>
    <col min="5652" max="5657" width="6.625" style="23" customWidth="1"/>
    <col min="5658" max="5888" width="9" style="23"/>
    <col min="5889" max="5889" width="6.625" style="23" customWidth="1"/>
    <col min="5890" max="5890" width="8.625" style="23" customWidth="1"/>
    <col min="5891" max="5897" width="6.625" style="23" customWidth="1"/>
    <col min="5898" max="5898" width="7.75" style="23" bestFit="1" customWidth="1"/>
    <col min="5899" max="5904" width="6.625" style="23" customWidth="1"/>
    <col min="5905" max="5905" width="9" style="23"/>
    <col min="5906" max="5906" width="6.625" style="23" customWidth="1"/>
    <col min="5907" max="5907" width="8.625" style="23" customWidth="1"/>
    <col min="5908" max="5913" width="6.625" style="23" customWidth="1"/>
    <col min="5914" max="6144" width="9" style="23"/>
    <col min="6145" max="6145" width="6.625" style="23" customWidth="1"/>
    <col min="6146" max="6146" width="8.625" style="23" customWidth="1"/>
    <col min="6147" max="6153" width="6.625" style="23" customWidth="1"/>
    <col min="6154" max="6154" width="7.75" style="23" bestFit="1" customWidth="1"/>
    <col min="6155" max="6160" width="6.625" style="23" customWidth="1"/>
    <col min="6161" max="6161" width="9" style="23"/>
    <col min="6162" max="6162" width="6.625" style="23" customWidth="1"/>
    <col min="6163" max="6163" width="8.625" style="23" customWidth="1"/>
    <col min="6164" max="6169" width="6.625" style="23" customWidth="1"/>
    <col min="6170" max="6400" width="9" style="23"/>
    <col min="6401" max="6401" width="6.625" style="23" customWidth="1"/>
    <col min="6402" max="6402" width="8.625" style="23" customWidth="1"/>
    <col min="6403" max="6409" width="6.625" style="23" customWidth="1"/>
    <col min="6410" max="6410" width="7.75" style="23" bestFit="1" customWidth="1"/>
    <col min="6411" max="6416" width="6.625" style="23" customWidth="1"/>
    <col min="6417" max="6417" width="9" style="23"/>
    <col min="6418" max="6418" width="6.625" style="23" customWidth="1"/>
    <col min="6419" max="6419" width="8.625" style="23" customWidth="1"/>
    <col min="6420" max="6425" width="6.625" style="23" customWidth="1"/>
    <col min="6426" max="6656" width="9" style="23"/>
    <col min="6657" max="6657" width="6.625" style="23" customWidth="1"/>
    <col min="6658" max="6658" width="8.625" style="23" customWidth="1"/>
    <col min="6659" max="6665" width="6.625" style="23" customWidth="1"/>
    <col min="6666" max="6666" width="7.75" style="23" bestFit="1" customWidth="1"/>
    <col min="6667" max="6672" width="6.625" style="23" customWidth="1"/>
    <col min="6673" max="6673" width="9" style="23"/>
    <col min="6674" max="6674" width="6.625" style="23" customWidth="1"/>
    <col min="6675" max="6675" width="8.625" style="23" customWidth="1"/>
    <col min="6676" max="6681" width="6.625" style="23" customWidth="1"/>
    <col min="6682" max="6912" width="9" style="23"/>
    <col min="6913" max="6913" width="6.625" style="23" customWidth="1"/>
    <col min="6914" max="6914" width="8.625" style="23" customWidth="1"/>
    <col min="6915" max="6921" width="6.625" style="23" customWidth="1"/>
    <col min="6922" max="6922" width="7.75" style="23" bestFit="1" customWidth="1"/>
    <col min="6923" max="6928" width="6.625" style="23" customWidth="1"/>
    <col min="6929" max="6929" width="9" style="23"/>
    <col min="6930" max="6930" width="6.625" style="23" customWidth="1"/>
    <col min="6931" max="6931" width="8.625" style="23" customWidth="1"/>
    <col min="6932" max="6937" width="6.625" style="23" customWidth="1"/>
    <col min="6938" max="7168" width="9" style="23"/>
    <col min="7169" max="7169" width="6.625" style="23" customWidth="1"/>
    <col min="7170" max="7170" width="8.625" style="23" customWidth="1"/>
    <col min="7171" max="7177" width="6.625" style="23" customWidth="1"/>
    <col min="7178" max="7178" width="7.75" style="23" bestFit="1" customWidth="1"/>
    <col min="7179" max="7184" width="6.625" style="23" customWidth="1"/>
    <col min="7185" max="7185" width="9" style="23"/>
    <col min="7186" max="7186" width="6.625" style="23" customWidth="1"/>
    <col min="7187" max="7187" width="8.625" style="23" customWidth="1"/>
    <col min="7188" max="7193" width="6.625" style="23" customWidth="1"/>
    <col min="7194" max="7424" width="9" style="23"/>
    <col min="7425" max="7425" width="6.625" style="23" customWidth="1"/>
    <col min="7426" max="7426" width="8.625" style="23" customWidth="1"/>
    <col min="7427" max="7433" width="6.625" style="23" customWidth="1"/>
    <col min="7434" max="7434" width="7.75" style="23" bestFit="1" customWidth="1"/>
    <col min="7435" max="7440" width="6.625" style="23" customWidth="1"/>
    <col min="7441" max="7441" width="9" style="23"/>
    <col min="7442" max="7442" width="6.625" style="23" customWidth="1"/>
    <col min="7443" max="7443" width="8.625" style="23" customWidth="1"/>
    <col min="7444" max="7449" width="6.625" style="23" customWidth="1"/>
    <col min="7450" max="7680" width="9" style="23"/>
    <col min="7681" max="7681" width="6.625" style="23" customWidth="1"/>
    <col min="7682" max="7682" width="8.625" style="23" customWidth="1"/>
    <col min="7683" max="7689" width="6.625" style="23" customWidth="1"/>
    <col min="7690" max="7690" width="7.75" style="23" bestFit="1" customWidth="1"/>
    <col min="7691" max="7696" width="6.625" style="23" customWidth="1"/>
    <col min="7697" max="7697" width="9" style="23"/>
    <col min="7698" max="7698" width="6.625" style="23" customWidth="1"/>
    <col min="7699" max="7699" width="8.625" style="23" customWidth="1"/>
    <col min="7700" max="7705" width="6.625" style="23" customWidth="1"/>
    <col min="7706" max="7936" width="9" style="23"/>
    <col min="7937" max="7937" width="6.625" style="23" customWidth="1"/>
    <col min="7938" max="7938" width="8.625" style="23" customWidth="1"/>
    <col min="7939" max="7945" width="6.625" style="23" customWidth="1"/>
    <col min="7946" max="7946" width="7.75" style="23" bestFit="1" customWidth="1"/>
    <col min="7947" max="7952" width="6.625" style="23" customWidth="1"/>
    <col min="7953" max="7953" width="9" style="23"/>
    <col min="7954" max="7954" width="6.625" style="23" customWidth="1"/>
    <col min="7955" max="7955" width="8.625" style="23" customWidth="1"/>
    <col min="7956" max="7961" width="6.625" style="23" customWidth="1"/>
    <col min="7962" max="8192" width="9" style="23"/>
    <col min="8193" max="8193" width="6.625" style="23" customWidth="1"/>
    <col min="8194" max="8194" width="8.625" style="23" customWidth="1"/>
    <col min="8195" max="8201" width="6.625" style="23" customWidth="1"/>
    <col min="8202" max="8202" width="7.75" style="23" bestFit="1" customWidth="1"/>
    <col min="8203" max="8208" width="6.625" style="23" customWidth="1"/>
    <col min="8209" max="8209" width="9" style="23"/>
    <col min="8210" max="8210" width="6.625" style="23" customWidth="1"/>
    <col min="8211" max="8211" width="8.625" style="23" customWidth="1"/>
    <col min="8212" max="8217" width="6.625" style="23" customWidth="1"/>
    <col min="8218" max="8448" width="9" style="23"/>
    <col min="8449" max="8449" width="6.625" style="23" customWidth="1"/>
    <col min="8450" max="8450" width="8.625" style="23" customWidth="1"/>
    <col min="8451" max="8457" width="6.625" style="23" customWidth="1"/>
    <col min="8458" max="8458" width="7.75" style="23" bestFit="1" customWidth="1"/>
    <col min="8459" max="8464" width="6.625" style="23" customWidth="1"/>
    <col min="8465" max="8465" width="9" style="23"/>
    <col min="8466" max="8466" width="6.625" style="23" customWidth="1"/>
    <col min="8467" max="8467" width="8.625" style="23" customWidth="1"/>
    <col min="8468" max="8473" width="6.625" style="23" customWidth="1"/>
    <col min="8474" max="8704" width="9" style="23"/>
    <col min="8705" max="8705" width="6.625" style="23" customWidth="1"/>
    <col min="8706" max="8706" width="8.625" style="23" customWidth="1"/>
    <col min="8707" max="8713" width="6.625" style="23" customWidth="1"/>
    <col min="8714" max="8714" width="7.75" style="23" bestFit="1" customWidth="1"/>
    <col min="8715" max="8720" width="6.625" style="23" customWidth="1"/>
    <col min="8721" max="8721" width="9" style="23"/>
    <col min="8722" max="8722" width="6.625" style="23" customWidth="1"/>
    <col min="8723" max="8723" width="8.625" style="23" customWidth="1"/>
    <col min="8724" max="8729" width="6.625" style="23" customWidth="1"/>
    <col min="8730" max="8960" width="9" style="23"/>
    <col min="8961" max="8961" width="6.625" style="23" customWidth="1"/>
    <col min="8962" max="8962" width="8.625" style="23" customWidth="1"/>
    <col min="8963" max="8969" width="6.625" style="23" customWidth="1"/>
    <col min="8970" max="8970" width="7.75" style="23" bestFit="1" customWidth="1"/>
    <col min="8971" max="8976" width="6.625" style="23" customWidth="1"/>
    <col min="8977" max="8977" width="9" style="23"/>
    <col min="8978" max="8978" width="6.625" style="23" customWidth="1"/>
    <col min="8979" max="8979" width="8.625" style="23" customWidth="1"/>
    <col min="8980" max="8985" width="6.625" style="23" customWidth="1"/>
    <col min="8986" max="9216" width="9" style="23"/>
    <col min="9217" max="9217" width="6.625" style="23" customWidth="1"/>
    <col min="9218" max="9218" width="8.625" style="23" customWidth="1"/>
    <col min="9219" max="9225" width="6.625" style="23" customWidth="1"/>
    <col min="9226" max="9226" width="7.75" style="23" bestFit="1" customWidth="1"/>
    <col min="9227" max="9232" width="6.625" style="23" customWidth="1"/>
    <col min="9233" max="9233" width="9" style="23"/>
    <col min="9234" max="9234" width="6.625" style="23" customWidth="1"/>
    <col min="9235" max="9235" width="8.625" style="23" customWidth="1"/>
    <col min="9236" max="9241" width="6.625" style="23" customWidth="1"/>
    <col min="9242" max="9472" width="9" style="23"/>
    <col min="9473" max="9473" width="6.625" style="23" customWidth="1"/>
    <col min="9474" max="9474" width="8.625" style="23" customWidth="1"/>
    <col min="9475" max="9481" width="6.625" style="23" customWidth="1"/>
    <col min="9482" max="9482" width="7.75" style="23" bestFit="1" customWidth="1"/>
    <col min="9483" max="9488" width="6.625" style="23" customWidth="1"/>
    <col min="9489" max="9489" width="9" style="23"/>
    <col min="9490" max="9490" width="6.625" style="23" customWidth="1"/>
    <col min="9491" max="9491" width="8.625" style="23" customWidth="1"/>
    <col min="9492" max="9497" width="6.625" style="23" customWidth="1"/>
    <col min="9498" max="9728" width="9" style="23"/>
    <col min="9729" max="9729" width="6.625" style="23" customWidth="1"/>
    <col min="9730" max="9730" width="8.625" style="23" customWidth="1"/>
    <col min="9731" max="9737" width="6.625" style="23" customWidth="1"/>
    <col min="9738" max="9738" width="7.75" style="23" bestFit="1" customWidth="1"/>
    <col min="9739" max="9744" width="6.625" style="23" customWidth="1"/>
    <col min="9745" max="9745" width="9" style="23"/>
    <col min="9746" max="9746" width="6.625" style="23" customWidth="1"/>
    <col min="9747" max="9747" width="8.625" style="23" customWidth="1"/>
    <col min="9748" max="9753" width="6.625" style="23" customWidth="1"/>
    <col min="9754" max="9984" width="9" style="23"/>
    <col min="9985" max="9985" width="6.625" style="23" customWidth="1"/>
    <col min="9986" max="9986" width="8.625" style="23" customWidth="1"/>
    <col min="9987" max="9993" width="6.625" style="23" customWidth="1"/>
    <col min="9994" max="9994" width="7.75" style="23" bestFit="1" customWidth="1"/>
    <col min="9995" max="10000" width="6.625" style="23" customWidth="1"/>
    <col min="10001" max="10001" width="9" style="23"/>
    <col min="10002" max="10002" width="6.625" style="23" customWidth="1"/>
    <col min="10003" max="10003" width="8.625" style="23" customWidth="1"/>
    <col min="10004" max="10009" width="6.625" style="23" customWidth="1"/>
    <col min="10010" max="10240" width="9" style="23"/>
    <col min="10241" max="10241" width="6.625" style="23" customWidth="1"/>
    <col min="10242" max="10242" width="8.625" style="23" customWidth="1"/>
    <col min="10243" max="10249" width="6.625" style="23" customWidth="1"/>
    <col min="10250" max="10250" width="7.75" style="23" bestFit="1" customWidth="1"/>
    <col min="10251" max="10256" width="6.625" style="23" customWidth="1"/>
    <col min="10257" max="10257" width="9" style="23"/>
    <col min="10258" max="10258" width="6.625" style="23" customWidth="1"/>
    <col min="10259" max="10259" width="8.625" style="23" customWidth="1"/>
    <col min="10260" max="10265" width="6.625" style="23" customWidth="1"/>
    <col min="10266" max="10496" width="9" style="23"/>
    <col min="10497" max="10497" width="6.625" style="23" customWidth="1"/>
    <col min="10498" max="10498" width="8.625" style="23" customWidth="1"/>
    <col min="10499" max="10505" width="6.625" style="23" customWidth="1"/>
    <col min="10506" max="10506" width="7.75" style="23" bestFit="1" customWidth="1"/>
    <col min="10507" max="10512" width="6.625" style="23" customWidth="1"/>
    <col min="10513" max="10513" width="9" style="23"/>
    <col min="10514" max="10514" width="6.625" style="23" customWidth="1"/>
    <col min="10515" max="10515" width="8.625" style="23" customWidth="1"/>
    <col min="10516" max="10521" width="6.625" style="23" customWidth="1"/>
    <col min="10522" max="10752" width="9" style="23"/>
    <col min="10753" max="10753" width="6.625" style="23" customWidth="1"/>
    <col min="10754" max="10754" width="8.625" style="23" customWidth="1"/>
    <col min="10755" max="10761" width="6.625" style="23" customWidth="1"/>
    <col min="10762" max="10762" width="7.75" style="23" bestFit="1" customWidth="1"/>
    <col min="10763" max="10768" width="6.625" style="23" customWidth="1"/>
    <col min="10769" max="10769" width="9" style="23"/>
    <col min="10770" max="10770" width="6.625" style="23" customWidth="1"/>
    <col min="10771" max="10771" width="8.625" style="23" customWidth="1"/>
    <col min="10772" max="10777" width="6.625" style="23" customWidth="1"/>
    <col min="10778" max="11008" width="9" style="23"/>
    <col min="11009" max="11009" width="6.625" style="23" customWidth="1"/>
    <col min="11010" max="11010" width="8.625" style="23" customWidth="1"/>
    <col min="11011" max="11017" width="6.625" style="23" customWidth="1"/>
    <col min="11018" max="11018" width="7.75" style="23" bestFit="1" customWidth="1"/>
    <col min="11019" max="11024" width="6.625" style="23" customWidth="1"/>
    <col min="11025" max="11025" width="9" style="23"/>
    <col min="11026" max="11026" width="6.625" style="23" customWidth="1"/>
    <col min="11027" max="11027" width="8.625" style="23" customWidth="1"/>
    <col min="11028" max="11033" width="6.625" style="23" customWidth="1"/>
    <col min="11034" max="11264" width="9" style="23"/>
    <col min="11265" max="11265" width="6.625" style="23" customWidth="1"/>
    <col min="11266" max="11266" width="8.625" style="23" customWidth="1"/>
    <col min="11267" max="11273" width="6.625" style="23" customWidth="1"/>
    <col min="11274" max="11274" width="7.75" style="23" bestFit="1" customWidth="1"/>
    <col min="11275" max="11280" width="6.625" style="23" customWidth="1"/>
    <col min="11281" max="11281" width="9" style="23"/>
    <col min="11282" max="11282" width="6.625" style="23" customWidth="1"/>
    <col min="11283" max="11283" width="8.625" style="23" customWidth="1"/>
    <col min="11284" max="11289" width="6.625" style="23" customWidth="1"/>
    <col min="11290" max="11520" width="9" style="23"/>
    <col min="11521" max="11521" width="6.625" style="23" customWidth="1"/>
    <col min="11522" max="11522" width="8.625" style="23" customWidth="1"/>
    <col min="11523" max="11529" width="6.625" style="23" customWidth="1"/>
    <col min="11530" max="11530" width="7.75" style="23" bestFit="1" customWidth="1"/>
    <col min="11531" max="11536" width="6.625" style="23" customWidth="1"/>
    <col min="11537" max="11537" width="9" style="23"/>
    <col min="11538" max="11538" width="6.625" style="23" customWidth="1"/>
    <col min="11539" max="11539" width="8.625" style="23" customWidth="1"/>
    <col min="11540" max="11545" width="6.625" style="23" customWidth="1"/>
    <col min="11546" max="11776" width="9" style="23"/>
    <col min="11777" max="11777" width="6.625" style="23" customWidth="1"/>
    <col min="11778" max="11778" width="8.625" style="23" customWidth="1"/>
    <col min="11779" max="11785" width="6.625" style="23" customWidth="1"/>
    <col min="11786" max="11786" width="7.75" style="23" bestFit="1" customWidth="1"/>
    <col min="11787" max="11792" width="6.625" style="23" customWidth="1"/>
    <col min="11793" max="11793" width="9" style="23"/>
    <col min="11794" max="11794" width="6.625" style="23" customWidth="1"/>
    <col min="11795" max="11795" width="8.625" style="23" customWidth="1"/>
    <col min="11796" max="11801" width="6.625" style="23" customWidth="1"/>
    <col min="11802" max="12032" width="9" style="23"/>
    <col min="12033" max="12033" width="6.625" style="23" customWidth="1"/>
    <col min="12034" max="12034" width="8.625" style="23" customWidth="1"/>
    <col min="12035" max="12041" width="6.625" style="23" customWidth="1"/>
    <col min="12042" max="12042" width="7.75" style="23" bestFit="1" customWidth="1"/>
    <col min="12043" max="12048" width="6.625" style="23" customWidth="1"/>
    <col min="12049" max="12049" width="9" style="23"/>
    <col min="12050" max="12050" width="6.625" style="23" customWidth="1"/>
    <col min="12051" max="12051" width="8.625" style="23" customWidth="1"/>
    <col min="12052" max="12057" width="6.625" style="23" customWidth="1"/>
    <col min="12058" max="12288" width="9" style="23"/>
    <col min="12289" max="12289" width="6.625" style="23" customWidth="1"/>
    <col min="12290" max="12290" width="8.625" style="23" customWidth="1"/>
    <col min="12291" max="12297" width="6.625" style="23" customWidth="1"/>
    <col min="12298" max="12298" width="7.75" style="23" bestFit="1" customWidth="1"/>
    <col min="12299" max="12304" width="6.625" style="23" customWidth="1"/>
    <col min="12305" max="12305" width="9" style="23"/>
    <col min="12306" max="12306" width="6.625" style="23" customWidth="1"/>
    <col min="12307" max="12307" width="8.625" style="23" customWidth="1"/>
    <col min="12308" max="12313" width="6.625" style="23" customWidth="1"/>
    <col min="12314" max="12544" width="9" style="23"/>
    <col min="12545" max="12545" width="6.625" style="23" customWidth="1"/>
    <col min="12546" max="12546" width="8.625" style="23" customWidth="1"/>
    <col min="12547" max="12553" width="6.625" style="23" customWidth="1"/>
    <col min="12554" max="12554" width="7.75" style="23" bestFit="1" customWidth="1"/>
    <col min="12555" max="12560" width="6.625" style="23" customWidth="1"/>
    <col min="12561" max="12561" width="9" style="23"/>
    <col min="12562" max="12562" width="6.625" style="23" customWidth="1"/>
    <col min="12563" max="12563" width="8.625" style="23" customWidth="1"/>
    <col min="12564" max="12569" width="6.625" style="23" customWidth="1"/>
    <col min="12570" max="12800" width="9" style="23"/>
    <col min="12801" max="12801" width="6.625" style="23" customWidth="1"/>
    <col min="12802" max="12802" width="8.625" style="23" customWidth="1"/>
    <col min="12803" max="12809" width="6.625" style="23" customWidth="1"/>
    <col min="12810" max="12810" width="7.75" style="23" bestFit="1" customWidth="1"/>
    <col min="12811" max="12816" width="6.625" style="23" customWidth="1"/>
    <col min="12817" max="12817" width="9" style="23"/>
    <col min="12818" max="12818" width="6.625" style="23" customWidth="1"/>
    <col min="12819" max="12819" width="8.625" style="23" customWidth="1"/>
    <col min="12820" max="12825" width="6.625" style="23" customWidth="1"/>
    <col min="12826" max="13056" width="9" style="23"/>
    <col min="13057" max="13057" width="6.625" style="23" customWidth="1"/>
    <col min="13058" max="13058" width="8.625" style="23" customWidth="1"/>
    <col min="13059" max="13065" width="6.625" style="23" customWidth="1"/>
    <col min="13066" max="13066" width="7.75" style="23" bestFit="1" customWidth="1"/>
    <col min="13067" max="13072" width="6.625" style="23" customWidth="1"/>
    <col min="13073" max="13073" width="9" style="23"/>
    <col min="13074" max="13074" width="6.625" style="23" customWidth="1"/>
    <col min="13075" max="13075" width="8.625" style="23" customWidth="1"/>
    <col min="13076" max="13081" width="6.625" style="23" customWidth="1"/>
    <col min="13082" max="13312" width="9" style="23"/>
    <col min="13313" max="13313" width="6.625" style="23" customWidth="1"/>
    <col min="13314" max="13314" width="8.625" style="23" customWidth="1"/>
    <col min="13315" max="13321" width="6.625" style="23" customWidth="1"/>
    <col min="13322" max="13322" width="7.75" style="23" bestFit="1" customWidth="1"/>
    <col min="13323" max="13328" width="6.625" style="23" customWidth="1"/>
    <col min="13329" max="13329" width="9" style="23"/>
    <col min="13330" max="13330" width="6.625" style="23" customWidth="1"/>
    <col min="13331" max="13331" width="8.625" style="23" customWidth="1"/>
    <col min="13332" max="13337" width="6.625" style="23" customWidth="1"/>
    <col min="13338" max="13568" width="9" style="23"/>
    <col min="13569" max="13569" width="6.625" style="23" customWidth="1"/>
    <col min="13570" max="13570" width="8.625" style="23" customWidth="1"/>
    <col min="13571" max="13577" width="6.625" style="23" customWidth="1"/>
    <col min="13578" max="13578" width="7.75" style="23" bestFit="1" customWidth="1"/>
    <col min="13579" max="13584" width="6.625" style="23" customWidth="1"/>
    <col min="13585" max="13585" width="9" style="23"/>
    <col min="13586" max="13586" width="6.625" style="23" customWidth="1"/>
    <col min="13587" max="13587" width="8.625" style="23" customWidth="1"/>
    <col min="13588" max="13593" width="6.625" style="23" customWidth="1"/>
    <col min="13594" max="13824" width="9" style="23"/>
    <col min="13825" max="13825" width="6.625" style="23" customWidth="1"/>
    <col min="13826" max="13826" width="8.625" style="23" customWidth="1"/>
    <col min="13827" max="13833" width="6.625" style="23" customWidth="1"/>
    <col min="13834" max="13834" width="7.75" style="23" bestFit="1" customWidth="1"/>
    <col min="13835" max="13840" width="6.625" style="23" customWidth="1"/>
    <col min="13841" max="13841" width="9" style="23"/>
    <col min="13842" max="13842" width="6.625" style="23" customWidth="1"/>
    <col min="13843" max="13843" width="8.625" style="23" customWidth="1"/>
    <col min="13844" max="13849" width="6.625" style="23" customWidth="1"/>
    <col min="13850" max="14080" width="9" style="23"/>
    <col min="14081" max="14081" width="6.625" style="23" customWidth="1"/>
    <col min="14082" max="14082" width="8.625" style="23" customWidth="1"/>
    <col min="14083" max="14089" width="6.625" style="23" customWidth="1"/>
    <col min="14090" max="14090" width="7.75" style="23" bestFit="1" customWidth="1"/>
    <col min="14091" max="14096" width="6.625" style="23" customWidth="1"/>
    <col min="14097" max="14097" width="9" style="23"/>
    <col min="14098" max="14098" width="6.625" style="23" customWidth="1"/>
    <col min="14099" max="14099" width="8.625" style="23" customWidth="1"/>
    <col min="14100" max="14105" width="6.625" style="23" customWidth="1"/>
    <col min="14106" max="14336" width="9" style="23"/>
    <col min="14337" max="14337" width="6.625" style="23" customWidth="1"/>
    <col min="14338" max="14338" width="8.625" style="23" customWidth="1"/>
    <col min="14339" max="14345" width="6.625" style="23" customWidth="1"/>
    <col min="14346" max="14346" width="7.75" style="23" bestFit="1" customWidth="1"/>
    <col min="14347" max="14352" width="6.625" style="23" customWidth="1"/>
    <col min="14353" max="14353" width="9" style="23"/>
    <col min="14354" max="14354" width="6.625" style="23" customWidth="1"/>
    <col min="14355" max="14355" width="8.625" style="23" customWidth="1"/>
    <col min="14356" max="14361" width="6.625" style="23" customWidth="1"/>
    <col min="14362" max="14592" width="9" style="23"/>
    <col min="14593" max="14593" width="6.625" style="23" customWidth="1"/>
    <col min="14594" max="14594" width="8.625" style="23" customWidth="1"/>
    <col min="14595" max="14601" width="6.625" style="23" customWidth="1"/>
    <col min="14602" max="14602" width="7.75" style="23" bestFit="1" customWidth="1"/>
    <col min="14603" max="14608" width="6.625" style="23" customWidth="1"/>
    <col min="14609" max="14609" width="9" style="23"/>
    <col min="14610" max="14610" width="6.625" style="23" customWidth="1"/>
    <col min="14611" max="14611" width="8.625" style="23" customWidth="1"/>
    <col min="14612" max="14617" width="6.625" style="23" customWidth="1"/>
    <col min="14618" max="14848" width="9" style="23"/>
    <col min="14849" max="14849" width="6.625" style="23" customWidth="1"/>
    <col min="14850" max="14850" width="8.625" style="23" customWidth="1"/>
    <col min="14851" max="14857" width="6.625" style="23" customWidth="1"/>
    <col min="14858" max="14858" width="7.75" style="23" bestFit="1" customWidth="1"/>
    <col min="14859" max="14864" width="6.625" style="23" customWidth="1"/>
    <col min="14865" max="14865" width="9" style="23"/>
    <col min="14866" max="14866" width="6.625" style="23" customWidth="1"/>
    <col min="14867" max="14867" width="8.625" style="23" customWidth="1"/>
    <col min="14868" max="14873" width="6.625" style="23" customWidth="1"/>
    <col min="14874" max="15104" width="9" style="23"/>
    <col min="15105" max="15105" width="6.625" style="23" customWidth="1"/>
    <col min="15106" max="15106" width="8.625" style="23" customWidth="1"/>
    <col min="15107" max="15113" width="6.625" style="23" customWidth="1"/>
    <col min="15114" max="15114" width="7.75" style="23" bestFit="1" customWidth="1"/>
    <col min="15115" max="15120" width="6.625" style="23" customWidth="1"/>
    <col min="15121" max="15121" width="9" style="23"/>
    <col min="15122" max="15122" width="6.625" style="23" customWidth="1"/>
    <col min="15123" max="15123" width="8.625" style="23" customWidth="1"/>
    <col min="15124" max="15129" width="6.625" style="23" customWidth="1"/>
    <col min="15130" max="15360" width="9" style="23"/>
    <col min="15361" max="15361" width="6.625" style="23" customWidth="1"/>
    <col min="15362" max="15362" width="8.625" style="23" customWidth="1"/>
    <col min="15363" max="15369" width="6.625" style="23" customWidth="1"/>
    <col min="15370" max="15370" width="7.75" style="23" bestFit="1" customWidth="1"/>
    <col min="15371" max="15376" width="6.625" style="23" customWidth="1"/>
    <col min="15377" max="15377" width="9" style="23"/>
    <col min="15378" max="15378" width="6.625" style="23" customWidth="1"/>
    <col min="15379" max="15379" width="8.625" style="23" customWidth="1"/>
    <col min="15380" max="15385" width="6.625" style="23" customWidth="1"/>
    <col min="15386" max="15616" width="9" style="23"/>
    <col min="15617" max="15617" width="6.625" style="23" customWidth="1"/>
    <col min="15618" max="15618" width="8.625" style="23" customWidth="1"/>
    <col min="15619" max="15625" width="6.625" style="23" customWidth="1"/>
    <col min="15626" max="15626" width="7.75" style="23" bestFit="1" customWidth="1"/>
    <col min="15627" max="15632" width="6.625" style="23" customWidth="1"/>
    <col min="15633" max="15633" width="9" style="23"/>
    <col min="15634" max="15634" width="6.625" style="23" customWidth="1"/>
    <col min="15635" max="15635" width="8.625" style="23" customWidth="1"/>
    <col min="15636" max="15641" width="6.625" style="23" customWidth="1"/>
    <col min="15642" max="15872" width="9" style="23"/>
    <col min="15873" max="15873" width="6.625" style="23" customWidth="1"/>
    <col min="15874" max="15874" width="8.625" style="23" customWidth="1"/>
    <col min="15875" max="15881" width="6.625" style="23" customWidth="1"/>
    <col min="15882" max="15882" width="7.75" style="23" bestFit="1" customWidth="1"/>
    <col min="15883" max="15888" width="6.625" style="23" customWidth="1"/>
    <col min="15889" max="15889" width="9" style="23"/>
    <col min="15890" max="15890" width="6.625" style="23" customWidth="1"/>
    <col min="15891" max="15891" width="8.625" style="23" customWidth="1"/>
    <col min="15892" max="15897" width="6.625" style="23" customWidth="1"/>
    <col min="15898" max="16128" width="9" style="23"/>
    <col min="16129" max="16129" width="6.625" style="23" customWidth="1"/>
    <col min="16130" max="16130" width="8.625" style="23" customWidth="1"/>
    <col min="16131" max="16137" width="6.625" style="23" customWidth="1"/>
    <col min="16138" max="16138" width="7.75" style="23" bestFit="1" customWidth="1"/>
    <col min="16139" max="16144" width="6.625" style="23" customWidth="1"/>
    <col min="16145" max="16145" width="9" style="23"/>
    <col min="16146" max="16146" width="6.625" style="23" customWidth="1"/>
    <col min="16147" max="16147" width="8.625" style="23" customWidth="1"/>
    <col min="16148" max="16153" width="6.625" style="23" customWidth="1"/>
    <col min="16154" max="16384" width="9" style="23"/>
  </cols>
  <sheetData>
    <row r="1" spans="1:25" x14ac:dyDescent="0.15">
      <c r="B1" s="29"/>
      <c r="C1" s="6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5" ht="14.25" x14ac:dyDescent="0.15">
      <c r="A2" s="23" t="s">
        <v>35</v>
      </c>
      <c r="B2" s="29"/>
      <c r="C2" s="125" t="s">
        <v>109</v>
      </c>
      <c r="D2" s="123"/>
      <c r="E2" s="123"/>
      <c r="F2" s="123"/>
      <c r="G2" s="123"/>
      <c r="H2" s="126"/>
      <c r="I2" s="24"/>
      <c r="J2" s="24"/>
      <c r="K2" s="24"/>
      <c r="L2" s="24"/>
      <c r="M2" s="24"/>
      <c r="N2" s="24" t="s">
        <v>0</v>
      </c>
      <c r="O2" s="24"/>
      <c r="P2" s="24"/>
      <c r="R2" s="143" t="s">
        <v>110</v>
      </c>
      <c r="S2" s="143"/>
      <c r="T2" s="143"/>
      <c r="U2" s="143"/>
      <c r="V2" s="143"/>
      <c r="W2" s="24"/>
      <c r="X2" s="24"/>
      <c r="Y2" s="24" t="s">
        <v>0</v>
      </c>
    </row>
    <row r="3" spans="1:25" x14ac:dyDescent="0.15">
      <c r="A3" s="23" t="s">
        <v>0</v>
      </c>
      <c r="B3" s="161"/>
      <c r="C3" s="63" t="s">
        <v>35</v>
      </c>
      <c r="D3" s="24" t="s">
        <v>0</v>
      </c>
      <c r="E3" s="24" t="s">
        <v>0</v>
      </c>
      <c r="F3" s="24" t="s">
        <v>0</v>
      </c>
      <c r="G3" s="24"/>
      <c r="H3" s="24" t="s">
        <v>0</v>
      </c>
      <c r="I3" s="25" t="s">
        <v>85</v>
      </c>
      <c r="J3" s="24" t="s">
        <v>0</v>
      </c>
      <c r="K3" s="24" t="s">
        <v>0</v>
      </c>
      <c r="L3" s="24" t="s">
        <v>0</v>
      </c>
      <c r="M3" s="24" t="s">
        <v>0</v>
      </c>
      <c r="N3" s="24" t="s">
        <v>0</v>
      </c>
      <c r="O3" s="24" t="s">
        <v>0</v>
      </c>
      <c r="P3" s="24" t="s">
        <v>0</v>
      </c>
      <c r="T3" s="24" t="s">
        <v>0</v>
      </c>
      <c r="U3" s="24" t="s">
        <v>0</v>
      </c>
      <c r="V3" s="24" t="s">
        <v>0</v>
      </c>
      <c r="W3" s="24" t="s">
        <v>0</v>
      </c>
      <c r="X3" s="25" t="s">
        <v>35</v>
      </c>
      <c r="Y3" s="24" t="s">
        <v>0</v>
      </c>
    </row>
    <row r="4" spans="1:25" x14ac:dyDescent="0.15">
      <c r="A4" s="27" t="s">
        <v>0</v>
      </c>
      <c r="B4" s="162"/>
      <c r="C4" s="28" t="s">
        <v>0</v>
      </c>
      <c r="D4" s="28" t="s">
        <v>0</v>
      </c>
      <c r="E4" s="28" t="s">
        <v>0</v>
      </c>
      <c r="F4" s="28" t="s">
        <v>0</v>
      </c>
      <c r="G4" s="28"/>
      <c r="H4" s="28" t="s">
        <v>0</v>
      </c>
      <c r="I4" s="28" t="s">
        <v>0</v>
      </c>
      <c r="J4" s="28" t="s">
        <v>0</v>
      </c>
      <c r="K4" s="28" t="s">
        <v>0</v>
      </c>
      <c r="L4" s="28" t="s">
        <v>0</v>
      </c>
      <c r="M4" s="28" t="s">
        <v>0</v>
      </c>
      <c r="N4" s="28" t="s">
        <v>0</v>
      </c>
      <c r="O4" s="28" t="s">
        <v>0</v>
      </c>
      <c r="P4" s="62" t="s">
        <v>35</v>
      </c>
      <c r="Q4" s="29"/>
      <c r="R4" s="27"/>
      <c r="S4" s="27"/>
      <c r="T4" s="28" t="s">
        <v>0</v>
      </c>
      <c r="U4" s="28" t="s">
        <v>0</v>
      </c>
      <c r="V4" s="28" t="s">
        <v>0</v>
      </c>
      <c r="W4" s="28" t="s">
        <v>0</v>
      </c>
      <c r="X4" s="28" t="s">
        <v>0</v>
      </c>
      <c r="Y4" s="28" t="s">
        <v>0</v>
      </c>
    </row>
    <row r="5" spans="1:25" x14ac:dyDescent="0.15">
      <c r="A5" s="31" t="s">
        <v>0</v>
      </c>
      <c r="B5" s="27" t="s">
        <v>0</v>
      </c>
      <c r="C5" s="163" t="s">
        <v>1</v>
      </c>
      <c r="D5" s="73" t="s">
        <v>2</v>
      </c>
      <c r="E5" s="73" t="s">
        <v>3</v>
      </c>
      <c r="F5" s="73" t="s">
        <v>4</v>
      </c>
      <c r="G5" s="75" t="s">
        <v>53</v>
      </c>
      <c r="H5" s="160" t="s">
        <v>5</v>
      </c>
      <c r="I5" s="73" t="s">
        <v>6</v>
      </c>
      <c r="J5" s="73" t="s">
        <v>7</v>
      </c>
      <c r="K5" s="73" t="s">
        <v>8</v>
      </c>
      <c r="L5" s="160" t="s">
        <v>9</v>
      </c>
      <c r="M5" s="73" t="s">
        <v>10</v>
      </c>
      <c r="N5" s="73" t="s">
        <v>11</v>
      </c>
      <c r="O5" s="160" t="s">
        <v>12</v>
      </c>
      <c r="P5" s="75" t="s">
        <v>37</v>
      </c>
      <c r="Q5" s="56"/>
      <c r="R5" s="32" t="s">
        <v>0</v>
      </c>
      <c r="S5" s="32" t="s">
        <v>0</v>
      </c>
      <c r="T5" s="73" t="s">
        <v>13</v>
      </c>
      <c r="U5" s="160" t="s">
        <v>14</v>
      </c>
      <c r="V5" s="47" t="s">
        <v>64</v>
      </c>
      <c r="W5" s="73" t="s">
        <v>15</v>
      </c>
      <c r="X5" s="73" t="s">
        <v>16</v>
      </c>
      <c r="Y5" s="73" t="s">
        <v>18</v>
      </c>
    </row>
    <row r="6" spans="1:25" x14ac:dyDescent="0.15">
      <c r="A6" s="67" t="s">
        <v>0</v>
      </c>
      <c r="B6" s="38" t="s">
        <v>20</v>
      </c>
      <c r="C6" s="146">
        <v>29</v>
      </c>
      <c r="D6" s="39">
        <v>19</v>
      </c>
      <c r="E6" s="39">
        <v>28</v>
      </c>
      <c r="F6" s="39">
        <v>26</v>
      </c>
      <c r="G6" s="39">
        <v>26</v>
      </c>
      <c r="H6" s="146">
        <v>28</v>
      </c>
      <c r="I6" s="39">
        <v>29</v>
      </c>
      <c r="J6" s="127">
        <v>29</v>
      </c>
      <c r="K6" s="39">
        <v>22</v>
      </c>
      <c r="L6" s="146">
        <v>28</v>
      </c>
      <c r="M6" s="39">
        <v>28</v>
      </c>
      <c r="N6" s="39">
        <v>29</v>
      </c>
      <c r="O6" s="146">
        <v>19</v>
      </c>
      <c r="P6" s="40">
        <f>SUM(C6:O6)</f>
        <v>340</v>
      </c>
      <c r="Q6" s="56"/>
      <c r="R6" s="69" t="s">
        <v>0</v>
      </c>
      <c r="S6" s="35" t="s">
        <v>20</v>
      </c>
      <c r="T6" s="39">
        <v>30</v>
      </c>
      <c r="U6" s="146">
        <v>27</v>
      </c>
      <c r="V6" s="39">
        <v>29</v>
      </c>
      <c r="W6" s="39">
        <v>30</v>
      </c>
      <c r="X6" s="39">
        <v>30</v>
      </c>
      <c r="Y6" s="40">
        <f>T6+U6+V6+W6+X6</f>
        <v>146</v>
      </c>
    </row>
    <row r="7" spans="1:25" x14ac:dyDescent="0.15">
      <c r="A7" s="67" t="s">
        <v>21</v>
      </c>
      <c r="B7" s="35" t="s">
        <v>22</v>
      </c>
      <c r="C7" s="146">
        <v>29</v>
      </c>
      <c r="D7" s="39">
        <v>16</v>
      </c>
      <c r="E7" s="39">
        <v>28</v>
      </c>
      <c r="F7" s="39">
        <v>26</v>
      </c>
      <c r="G7" s="39">
        <v>26</v>
      </c>
      <c r="H7" s="146">
        <v>28</v>
      </c>
      <c r="I7" s="39">
        <v>29</v>
      </c>
      <c r="J7" s="127">
        <v>29</v>
      </c>
      <c r="K7" s="39">
        <v>22</v>
      </c>
      <c r="L7" s="146">
        <v>28</v>
      </c>
      <c r="M7" s="39">
        <v>28</v>
      </c>
      <c r="N7" s="39">
        <v>29</v>
      </c>
      <c r="O7" s="146">
        <v>6</v>
      </c>
      <c r="P7" s="40">
        <f>SUM(C7:O7)</f>
        <v>324</v>
      </c>
      <c r="Q7" s="35"/>
      <c r="R7" s="67" t="s">
        <v>21</v>
      </c>
      <c r="S7" s="35" t="s">
        <v>22</v>
      </c>
      <c r="T7" s="39">
        <v>30</v>
      </c>
      <c r="U7" s="146">
        <v>23</v>
      </c>
      <c r="V7" s="39">
        <v>26</v>
      </c>
      <c r="W7" s="39">
        <v>30</v>
      </c>
      <c r="X7" s="39">
        <v>30</v>
      </c>
      <c r="Y7" s="40">
        <f>T7+U7+V7+W7+X7</f>
        <v>139</v>
      </c>
    </row>
    <row r="8" spans="1:25" x14ac:dyDescent="0.15">
      <c r="A8" s="68" t="s">
        <v>0</v>
      </c>
      <c r="B8" s="42" t="s">
        <v>23</v>
      </c>
      <c r="C8" s="147">
        <f t="shared" ref="C8:P8" si="0">ROUND(C7/C6,3)*100</f>
        <v>100</v>
      </c>
      <c r="D8" s="43">
        <f t="shared" si="0"/>
        <v>84.2</v>
      </c>
      <c r="E8" s="43">
        <f t="shared" si="0"/>
        <v>100</v>
      </c>
      <c r="F8" s="43">
        <f t="shared" si="0"/>
        <v>100</v>
      </c>
      <c r="G8" s="43">
        <f t="shared" si="0"/>
        <v>100</v>
      </c>
      <c r="H8" s="147">
        <f t="shared" si="0"/>
        <v>100</v>
      </c>
      <c r="I8" s="43">
        <f t="shared" si="0"/>
        <v>100</v>
      </c>
      <c r="J8" s="128">
        <f t="shared" si="0"/>
        <v>100</v>
      </c>
      <c r="K8" s="43">
        <f t="shared" si="0"/>
        <v>100</v>
      </c>
      <c r="L8" s="147">
        <f t="shared" si="0"/>
        <v>100</v>
      </c>
      <c r="M8" s="43">
        <f t="shared" si="0"/>
        <v>100</v>
      </c>
      <c r="N8" s="43">
        <f t="shared" si="0"/>
        <v>100</v>
      </c>
      <c r="O8" s="147">
        <f t="shared" si="0"/>
        <v>31.6</v>
      </c>
      <c r="P8" s="43">
        <f t="shared" si="0"/>
        <v>95.3</v>
      </c>
      <c r="Q8" s="35"/>
      <c r="R8" s="68" t="s">
        <v>0</v>
      </c>
      <c r="S8" s="42" t="s">
        <v>23</v>
      </c>
      <c r="T8" s="43">
        <f t="shared" ref="T8:Y8" si="1">ROUND(T7/T6,3)*100</f>
        <v>100</v>
      </c>
      <c r="U8" s="147">
        <f t="shared" si="1"/>
        <v>85.2</v>
      </c>
      <c r="V8" s="43">
        <f t="shared" si="1"/>
        <v>89.7</v>
      </c>
      <c r="W8" s="43">
        <f t="shared" si="1"/>
        <v>100</v>
      </c>
      <c r="X8" s="43">
        <f t="shared" si="1"/>
        <v>100</v>
      </c>
      <c r="Y8" s="43">
        <f t="shared" si="1"/>
        <v>95.199999999999989</v>
      </c>
    </row>
    <row r="9" spans="1:25" x14ac:dyDescent="0.15">
      <c r="A9" s="67" t="s">
        <v>0</v>
      </c>
      <c r="B9" s="35" t="s">
        <v>20</v>
      </c>
      <c r="C9" s="146">
        <v>31</v>
      </c>
      <c r="D9" s="39">
        <v>31</v>
      </c>
      <c r="E9" s="39">
        <v>29</v>
      </c>
      <c r="F9" s="39">
        <v>29</v>
      </c>
      <c r="G9" s="39">
        <v>31</v>
      </c>
      <c r="H9" s="146">
        <v>31</v>
      </c>
      <c r="I9" s="39">
        <v>30</v>
      </c>
      <c r="J9" s="39">
        <v>31</v>
      </c>
      <c r="K9" s="39">
        <v>31</v>
      </c>
      <c r="L9" s="146">
        <v>31</v>
      </c>
      <c r="M9" s="39">
        <v>30</v>
      </c>
      <c r="N9" s="39">
        <v>30</v>
      </c>
      <c r="O9" s="146">
        <v>31</v>
      </c>
      <c r="P9" s="40">
        <f>SUM(C9:O9)</f>
        <v>396</v>
      </c>
      <c r="Q9" s="35"/>
      <c r="R9" s="67" t="s">
        <v>0</v>
      </c>
      <c r="S9" s="35" t="s">
        <v>20</v>
      </c>
      <c r="T9" s="39">
        <v>31</v>
      </c>
      <c r="U9" s="146">
        <v>31</v>
      </c>
      <c r="V9" s="39">
        <v>31</v>
      </c>
      <c r="W9" s="41">
        <v>31</v>
      </c>
      <c r="X9" s="39">
        <v>30</v>
      </c>
      <c r="Y9" s="40">
        <f>T9+U9+V9+W9+X9</f>
        <v>154</v>
      </c>
    </row>
    <row r="10" spans="1:25" x14ac:dyDescent="0.15">
      <c r="A10" s="67" t="s">
        <v>24</v>
      </c>
      <c r="B10" s="35" t="s">
        <v>22</v>
      </c>
      <c r="C10" s="146">
        <v>31</v>
      </c>
      <c r="D10" s="39">
        <v>29</v>
      </c>
      <c r="E10" s="39">
        <v>29</v>
      </c>
      <c r="F10" s="39">
        <v>28</v>
      </c>
      <c r="G10" s="39">
        <v>31</v>
      </c>
      <c r="H10" s="146">
        <v>30</v>
      </c>
      <c r="I10" s="39">
        <v>30</v>
      </c>
      <c r="J10" s="39">
        <v>31</v>
      </c>
      <c r="K10" s="39">
        <v>31</v>
      </c>
      <c r="L10" s="146">
        <v>31</v>
      </c>
      <c r="M10" s="39">
        <v>30</v>
      </c>
      <c r="N10" s="39">
        <v>30</v>
      </c>
      <c r="O10" s="146">
        <v>15</v>
      </c>
      <c r="P10" s="40">
        <f>SUM(C10:O10)</f>
        <v>376</v>
      </c>
      <c r="Q10" s="35"/>
      <c r="R10" s="67" t="s">
        <v>24</v>
      </c>
      <c r="S10" s="35" t="s">
        <v>22</v>
      </c>
      <c r="T10" s="39">
        <v>31</v>
      </c>
      <c r="U10" s="146">
        <v>27</v>
      </c>
      <c r="V10" s="39">
        <v>31</v>
      </c>
      <c r="W10" s="39">
        <v>31</v>
      </c>
      <c r="X10" s="39">
        <v>30</v>
      </c>
      <c r="Y10" s="40">
        <f>T10+U10+V10+W10+X10</f>
        <v>150</v>
      </c>
    </row>
    <row r="11" spans="1:25" x14ac:dyDescent="0.15">
      <c r="A11" s="68" t="s">
        <v>0</v>
      </c>
      <c r="B11" s="42" t="s">
        <v>23</v>
      </c>
      <c r="C11" s="149">
        <f t="shared" ref="C11:P11" si="2">ROUND(C10/C9,3)*100</f>
        <v>100</v>
      </c>
      <c r="D11" s="45">
        <f t="shared" si="2"/>
        <v>93.5</v>
      </c>
      <c r="E11" s="45">
        <f t="shared" si="2"/>
        <v>100</v>
      </c>
      <c r="F11" s="45">
        <f t="shared" si="2"/>
        <v>96.6</v>
      </c>
      <c r="G11" s="43">
        <f t="shared" si="2"/>
        <v>100</v>
      </c>
      <c r="H11" s="149">
        <f t="shared" si="2"/>
        <v>96.8</v>
      </c>
      <c r="I11" s="43">
        <f t="shared" si="2"/>
        <v>100</v>
      </c>
      <c r="J11" s="43">
        <f t="shared" si="2"/>
        <v>100</v>
      </c>
      <c r="K11" s="43">
        <f>ROUND(K10/K9,3)*100</f>
        <v>100</v>
      </c>
      <c r="L11" s="149">
        <f t="shared" si="2"/>
        <v>100</v>
      </c>
      <c r="M11" s="43">
        <f t="shared" si="2"/>
        <v>100</v>
      </c>
      <c r="N11" s="43">
        <f t="shared" si="2"/>
        <v>100</v>
      </c>
      <c r="O11" s="147">
        <f t="shared" si="2"/>
        <v>48.4</v>
      </c>
      <c r="P11" s="43">
        <f t="shared" si="2"/>
        <v>94.899999999999991</v>
      </c>
      <c r="Q11" s="35"/>
      <c r="R11" s="68" t="s">
        <v>0</v>
      </c>
      <c r="S11" s="42" t="s">
        <v>23</v>
      </c>
      <c r="T11" s="43">
        <f t="shared" ref="T11:Y11" si="3">ROUND(T10/T9,3)*100</f>
        <v>100</v>
      </c>
      <c r="U11" s="147">
        <f t="shared" si="3"/>
        <v>87.1</v>
      </c>
      <c r="V11" s="43">
        <f t="shared" si="3"/>
        <v>100</v>
      </c>
      <c r="W11" s="43">
        <f t="shared" si="3"/>
        <v>100</v>
      </c>
      <c r="X11" s="43">
        <f t="shared" si="3"/>
        <v>100</v>
      </c>
      <c r="Y11" s="43">
        <f t="shared" si="3"/>
        <v>97.399999999999991</v>
      </c>
    </row>
    <row r="12" spans="1:25" x14ac:dyDescent="0.15">
      <c r="A12" s="67" t="s">
        <v>0</v>
      </c>
      <c r="B12" s="35" t="s">
        <v>20</v>
      </c>
      <c r="C12" s="146">
        <v>29</v>
      </c>
      <c r="D12" s="39">
        <v>30</v>
      </c>
      <c r="E12" s="39">
        <v>30</v>
      </c>
      <c r="F12" s="39">
        <v>27</v>
      </c>
      <c r="G12" s="39">
        <v>30</v>
      </c>
      <c r="H12" s="146">
        <v>30</v>
      </c>
      <c r="I12" s="39">
        <v>30</v>
      </c>
      <c r="J12" s="39">
        <v>26</v>
      </c>
      <c r="K12" s="39">
        <v>29</v>
      </c>
      <c r="L12" s="146">
        <v>29</v>
      </c>
      <c r="M12" s="39">
        <v>30</v>
      </c>
      <c r="N12" s="39">
        <v>30</v>
      </c>
      <c r="O12" s="146">
        <v>30</v>
      </c>
      <c r="P12" s="40">
        <f>SUM(C12:O12)</f>
        <v>380</v>
      </c>
      <c r="Q12" s="35"/>
      <c r="R12" s="67" t="s">
        <v>0</v>
      </c>
      <c r="S12" s="35" t="s">
        <v>20</v>
      </c>
      <c r="T12" s="39">
        <v>29</v>
      </c>
      <c r="U12" s="146">
        <v>30</v>
      </c>
      <c r="V12" s="39">
        <v>29</v>
      </c>
      <c r="W12" s="39">
        <v>30</v>
      </c>
      <c r="X12" s="39">
        <v>29</v>
      </c>
      <c r="Y12" s="40">
        <f>T12+U12+V12+W12+X12</f>
        <v>147</v>
      </c>
    </row>
    <row r="13" spans="1:25" x14ac:dyDescent="0.15">
      <c r="A13" s="67" t="s">
        <v>25</v>
      </c>
      <c r="B13" s="35" t="s">
        <v>22</v>
      </c>
      <c r="C13" s="146">
        <v>29</v>
      </c>
      <c r="D13" s="39">
        <v>30</v>
      </c>
      <c r="E13" s="39">
        <v>30</v>
      </c>
      <c r="F13" s="39">
        <v>27</v>
      </c>
      <c r="G13" s="39">
        <v>30</v>
      </c>
      <c r="H13" s="146">
        <v>30</v>
      </c>
      <c r="I13" s="39">
        <v>30</v>
      </c>
      <c r="J13" s="39">
        <v>26</v>
      </c>
      <c r="K13" s="39">
        <v>29</v>
      </c>
      <c r="L13" s="146">
        <v>29</v>
      </c>
      <c r="M13" s="39">
        <v>30</v>
      </c>
      <c r="N13" s="39">
        <v>30</v>
      </c>
      <c r="O13" s="146">
        <v>12</v>
      </c>
      <c r="P13" s="40">
        <f>SUM(C13:O13)</f>
        <v>362</v>
      </c>
      <c r="Q13" s="35"/>
      <c r="R13" s="67" t="s">
        <v>25</v>
      </c>
      <c r="S13" s="35" t="s">
        <v>22</v>
      </c>
      <c r="T13" s="39">
        <v>29</v>
      </c>
      <c r="U13" s="146">
        <v>30</v>
      </c>
      <c r="V13" s="39">
        <v>29</v>
      </c>
      <c r="W13" s="39">
        <v>30</v>
      </c>
      <c r="X13" s="39">
        <v>29</v>
      </c>
      <c r="Y13" s="40">
        <f>T13+U13+V13+W13+X13</f>
        <v>147</v>
      </c>
    </row>
    <row r="14" spans="1:25" x14ac:dyDescent="0.15">
      <c r="A14" s="68" t="s">
        <v>0</v>
      </c>
      <c r="B14" s="42" t="s">
        <v>23</v>
      </c>
      <c r="C14" s="149">
        <f t="shared" ref="C14:P14" si="4">ROUND(C13/C12,3)*100</f>
        <v>100</v>
      </c>
      <c r="D14" s="43">
        <f t="shared" si="4"/>
        <v>100</v>
      </c>
      <c r="E14" s="43">
        <f t="shared" si="4"/>
        <v>100</v>
      </c>
      <c r="F14" s="43">
        <f t="shared" si="4"/>
        <v>100</v>
      </c>
      <c r="G14" s="43">
        <f t="shared" si="4"/>
        <v>100</v>
      </c>
      <c r="H14" s="147">
        <f t="shared" si="4"/>
        <v>100</v>
      </c>
      <c r="I14" s="43">
        <f t="shared" si="4"/>
        <v>100</v>
      </c>
      <c r="J14" s="43">
        <f t="shared" si="4"/>
        <v>100</v>
      </c>
      <c r="K14" s="43">
        <f t="shared" si="4"/>
        <v>100</v>
      </c>
      <c r="L14" s="147">
        <f t="shared" si="4"/>
        <v>100</v>
      </c>
      <c r="M14" s="43">
        <f t="shared" si="4"/>
        <v>100</v>
      </c>
      <c r="N14" s="43">
        <f t="shared" si="4"/>
        <v>100</v>
      </c>
      <c r="O14" s="147">
        <f t="shared" si="4"/>
        <v>40</v>
      </c>
      <c r="P14" s="54">
        <f t="shared" si="4"/>
        <v>95.3</v>
      </c>
      <c r="Q14" s="35"/>
      <c r="R14" s="68" t="s">
        <v>0</v>
      </c>
      <c r="S14" s="42" t="s">
        <v>23</v>
      </c>
      <c r="T14" s="43">
        <f t="shared" ref="T14:Y14" si="5">ROUND(T13/T12,3)*100</f>
        <v>100</v>
      </c>
      <c r="U14" s="147">
        <f t="shared" si="5"/>
        <v>100</v>
      </c>
      <c r="V14" s="43">
        <f t="shared" si="5"/>
        <v>100</v>
      </c>
      <c r="W14" s="43">
        <f t="shared" si="5"/>
        <v>100</v>
      </c>
      <c r="X14" s="43">
        <f t="shared" si="5"/>
        <v>100</v>
      </c>
      <c r="Y14" s="43">
        <f t="shared" si="5"/>
        <v>100</v>
      </c>
    </row>
    <row r="15" spans="1:25" x14ac:dyDescent="0.15">
      <c r="A15" s="67" t="s">
        <v>0</v>
      </c>
      <c r="B15" s="35" t="s">
        <v>20</v>
      </c>
      <c r="C15" s="146">
        <v>31</v>
      </c>
      <c r="D15" s="39">
        <v>31</v>
      </c>
      <c r="E15" s="39">
        <v>30</v>
      </c>
      <c r="F15" s="39">
        <v>19</v>
      </c>
      <c r="G15" s="39">
        <v>31</v>
      </c>
      <c r="H15" s="146">
        <v>31</v>
      </c>
      <c r="I15" s="39">
        <v>27</v>
      </c>
      <c r="J15" s="39">
        <v>31</v>
      </c>
      <c r="K15" s="39">
        <v>30</v>
      </c>
      <c r="L15" s="146">
        <v>31</v>
      </c>
      <c r="M15" s="39">
        <v>28</v>
      </c>
      <c r="N15" s="39">
        <v>31</v>
      </c>
      <c r="O15" s="146">
        <v>5</v>
      </c>
      <c r="P15" s="40">
        <f>SUM(C15:O15)</f>
        <v>356</v>
      </c>
      <c r="Q15" s="35"/>
      <c r="R15" s="67" t="s">
        <v>0</v>
      </c>
      <c r="S15" s="35" t="s">
        <v>20</v>
      </c>
      <c r="T15" s="39">
        <v>30</v>
      </c>
      <c r="U15" s="146">
        <v>31</v>
      </c>
      <c r="V15" s="39">
        <v>31</v>
      </c>
      <c r="W15" s="39">
        <v>31</v>
      </c>
      <c r="X15" s="39">
        <v>29</v>
      </c>
      <c r="Y15" s="40">
        <f>T15+U15+V15+W15+X15</f>
        <v>152</v>
      </c>
    </row>
    <row r="16" spans="1:25" x14ac:dyDescent="0.15">
      <c r="A16" s="67" t="s">
        <v>26</v>
      </c>
      <c r="B16" s="35" t="s">
        <v>22</v>
      </c>
      <c r="C16" s="146">
        <v>31</v>
      </c>
      <c r="D16" s="39">
        <v>31</v>
      </c>
      <c r="E16" s="39">
        <v>30</v>
      </c>
      <c r="F16" s="39">
        <v>19</v>
      </c>
      <c r="G16" s="39">
        <v>31</v>
      </c>
      <c r="H16" s="146">
        <v>30</v>
      </c>
      <c r="I16" s="39">
        <v>27</v>
      </c>
      <c r="J16" s="39">
        <v>31</v>
      </c>
      <c r="K16" s="39">
        <v>30</v>
      </c>
      <c r="L16" s="146">
        <v>31</v>
      </c>
      <c r="M16" s="39">
        <v>28</v>
      </c>
      <c r="N16" s="39">
        <v>31</v>
      </c>
      <c r="O16" s="146">
        <v>2</v>
      </c>
      <c r="P16" s="40">
        <f>SUM(C16:O16)</f>
        <v>352</v>
      </c>
      <c r="Q16" s="35"/>
      <c r="R16" s="67" t="s">
        <v>26</v>
      </c>
      <c r="S16" s="35" t="s">
        <v>22</v>
      </c>
      <c r="T16" s="39">
        <v>30</v>
      </c>
      <c r="U16" s="146">
        <v>31</v>
      </c>
      <c r="V16" s="39">
        <v>31</v>
      </c>
      <c r="W16" s="39">
        <v>31</v>
      </c>
      <c r="X16" s="39">
        <v>29</v>
      </c>
      <c r="Y16" s="40">
        <f>T16+U16+V16+W16+X16</f>
        <v>152</v>
      </c>
    </row>
    <row r="17" spans="1:25" x14ac:dyDescent="0.15">
      <c r="A17" s="67" t="s">
        <v>0</v>
      </c>
      <c r="B17" s="35" t="s">
        <v>23</v>
      </c>
      <c r="C17" s="150">
        <f t="shared" ref="C17:P17" si="6">ROUND(C16/C15,3)*100</f>
        <v>100</v>
      </c>
      <c r="D17" s="64">
        <f t="shared" si="6"/>
        <v>100</v>
      </c>
      <c r="E17" s="66">
        <f t="shared" si="6"/>
        <v>100</v>
      </c>
      <c r="F17" s="66">
        <f t="shared" si="6"/>
        <v>100</v>
      </c>
      <c r="G17" s="66">
        <f t="shared" si="6"/>
        <v>100</v>
      </c>
      <c r="H17" s="151">
        <f t="shared" si="6"/>
        <v>96.8</v>
      </c>
      <c r="I17" s="66">
        <f t="shared" si="6"/>
        <v>100</v>
      </c>
      <c r="J17" s="66">
        <f t="shared" si="6"/>
        <v>100</v>
      </c>
      <c r="K17" s="66">
        <f t="shared" si="6"/>
        <v>100</v>
      </c>
      <c r="L17" s="151">
        <f t="shared" si="6"/>
        <v>100</v>
      </c>
      <c r="M17" s="66">
        <f t="shared" si="6"/>
        <v>100</v>
      </c>
      <c r="N17" s="66">
        <f t="shared" si="6"/>
        <v>100</v>
      </c>
      <c r="O17" s="151">
        <f t="shared" si="6"/>
        <v>40</v>
      </c>
      <c r="P17" s="138">
        <f t="shared" si="6"/>
        <v>98.9</v>
      </c>
      <c r="Q17" s="35"/>
      <c r="R17" s="67" t="s">
        <v>0</v>
      </c>
      <c r="S17" s="35" t="s">
        <v>23</v>
      </c>
      <c r="T17" s="66">
        <f t="shared" ref="T17:Y17" si="7">ROUND(T16/T15,3)*100</f>
        <v>100</v>
      </c>
      <c r="U17" s="151">
        <f t="shared" si="7"/>
        <v>100</v>
      </c>
      <c r="V17" s="66">
        <f t="shared" si="7"/>
        <v>100</v>
      </c>
      <c r="W17" s="66">
        <f t="shared" si="7"/>
        <v>100</v>
      </c>
      <c r="X17" s="66">
        <f t="shared" si="7"/>
        <v>100</v>
      </c>
      <c r="Y17" s="66">
        <f t="shared" si="7"/>
        <v>100</v>
      </c>
    </row>
    <row r="18" spans="1:25" x14ac:dyDescent="0.15">
      <c r="A18" s="139" t="s">
        <v>0</v>
      </c>
      <c r="B18" s="38" t="s">
        <v>20</v>
      </c>
      <c r="C18" s="153">
        <v>31</v>
      </c>
      <c r="D18" s="140">
        <v>31</v>
      </c>
      <c r="E18" s="140">
        <v>31</v>
      </c>
      <c r="F18" s="140">
        <v>6</v>
      </c>
      <c r="G18" s="140">
        <v>31</v>
      </c>
      <c r="H18" s="153">
        <v>31</v>
      </c>
      <c r="I18" s="140">
        <v>31</v>
      </c>
      <c r="J18" s="140">
        <v>31</v>
      </c>
      <c r="K18" s="140">
        <v>31</v>
      </c>
      <c r="L18" s="153">
        <v>30</v>
      </c>
      <c r="M18" s="140">
        <v>31</v>
      </c>
      <c r="N18" s="140">
        <v>31</v>
      </c>
      <c r="O18" s="153">
        <v>0</v>
      </c>
      <c r="P18" s="53">
        <f>SUM(C18:O18)</f>
        <v>346</v>
      </c>
      <c r="Q18" s="35"/>
      <c r="R18" s="139" t="s">
        <v>0</v>
      </c>
      <c r="S18" s="38" t="s">
        <v>20</v>
      </c>
      <c r="T18" s="140">
        <v>31</v>
      </c>
      <c r="U18" s="153">
        <v>31</v>
      </c>
      <c r="V18" s="140">
        <v>31</v>
      </c>
      <c r="W18" s="140">
        <v>30</v>
      </c>
      <c r="X18" s="140">
        <v>30</v>
      </c>
      <c r="Y18" s="100">
        <f>T18+U18+V18+W18+X18</f>
        <v>153</v>
      </c>
    </row>
    <row r="19" spans="1:25" x14ac:dyDescent="0.15">
      <c r="A19" s="67" t="s">
        <v>27</v>
      </c>
      <c r="B19" s="35" t="s">
        <v>22</v>
      </c>
      <c r="C19" s="146">
        <v>31</v>
      </c>
      <c r="D19" s="39">
        <v>31</v>
      </c>
      <c r="E19" s="39">
        <v>31</v>
      </c>
      <c r="F19" s="39">
        <v>6</v>
      </c>
      <c r="G19" s="39">
        <v>31</v>
      </c>
      <c r="H19" s="146">
        <v>25</v>
      </c>
      <c r="I19" s="39">
        <v>31</v>
      </c>
      <c r="J19" s="39">
        <v>31</v>
      </c>
      <c r="K19" s="39">
        <v>31</v>
      </c>
      <c r="L19" s="146">
        <v>30</v>
      </c>
      <c r="M19" s="39">
        <v>31</v>
      </c>
      <c r="N19" s="39">
        <v>31</v>
      </c>
      <c r="O19" s="146">
        <v>0</v>
      </c>
      <c r="P19" s="40">
        <f>SUM(C19:O19)</f>
        <v>340</v>
      </c>
      <c r="Q19" s="35"/>
      <c r="R19" s="67" t="s">
        <v>27</v>
      </c>
      <c r="S19" s="35" t="s">
        <v>22</v>
      </c>
      <c r="T19" s="39">
        <v>31</v>
      </c>
      <c r="U19" s="146">
        <v>31</v>
      </c>
      <c r="V19" s="39">
        <v>31</v>
      </c>
      <c r="W19" s="39">
        <v>30</v>
      </c>
      <c r="X19" s="39">
        <v>30</v>
      </c>
      <c r="Y19" s="40">
        <f>T19+U19+V19+W19+X19</f>
        <v>153</v>
      </c>
    </row>
    <row r="20" spans="1:25" x14ac:dyDescent="0.15">
      <c r="A20" s="67" t="s">
        <v>0</v>
      </c>
      <c r="B20" s="35" t="s">
        <v>23</v>
      </c>
      <c r="C20" s="151">
        <f t="shared" ref="C20:P20" si="8">ROUND(C19/C18,3)*100</f>
        <v>100</v>
      </c>
      <c r="D20" s="66">
        <f t="shared" si="8"/>
        <v>100</v>
      </c>
      <c r="E20" s="66">
        <f t="shared" si="8"/>
        <v>100</v>
      </c>
      <c r="F20" s="66">
        <f t="shared" si="8"/>
        <v>100</v>
      </c>
      <c r="G20" s="66">
        <f t="shared" si="8"/>
        <v>100</v>
      </c>
      <c r="H20" s="151">
        <f t="shared" si="8"/>
        <v>80.600000000000009</v>
      </c>
      <c r="I20" s="66">
        <f t="shared" si="8"/>
        <v>100</v>
      </c>
      <c r="J20" s="66">
        <f t="shared" si="8"/>
        <v>100</v>
      </c>
      <c r="K20" s="66">
        <f t="shared" si="8"/>
        <v>100</v>
      </c>
      <c r="L20" s="151">
        <f t="shared" si="8"/>
        <v>100</v>
      </c>
      <c r="M20" s="66">
        <f t="shared" si="8"/>
        <v>100</v>
      </c>
      <c r="N20" s="66">
        <f t="shared" si="8"/>
        <v>100</v>
      </c>
      <c r="O20" s="151" t="e">
        <f t="shared" si="8"/>
        <v>#DIV/0!</v>
      </c>
      <c r="P20" s="138">
        <f t="shared" si="8"/>
        <v>98.3</v>
      </c>
      <c r="Q20" s="35"/>
      <c r="R20" s="67" t="s">
        <v>0</v>
      </c>
      <c r="S20" s="35" t="s">
        <v>23</v>
      </c>
      <c r="T20" s="66">
        <f t="shared" ref="T20:Y20" si="9">ROUND(T19/T18,3)*100</f>
        <v>100</v>
      </c>
      <c r="U20" s="151">
        <f t="shared" si="9"/>
        <v>100</v>
      </c>
      <c r="V20" s="66">
        <f t="shared" si="9"/>
        <v>100</v>
      </c>
      <c r="W20" s="66">
        <f t="shared" si="9"/>
        <v>100</v>
      </c>
      <c r="X20" s="66">
        <f t="shared" si="9"/>
        <v>100</v>
      </c>
      <c r="Y20" s="66">
        <f t="shared" si="9"/>
        <v>100</v>
      </c>
    </row>
    <row r="21" spans="1:25" x14ac:dyDescent="0.15">
      <c r="A21" s="139" t="s">
        <v>0</v>
      </c>
      <c r="B21" s="55" t="s">
        <v>20</v>
      </c>
      <c r="C21" s="153">
        <v>29</v>
      </c>
      <c r="D21" s="140">
        <v>27</v>
      </c>
      <c r="E21" s="140">
        <v>26</v>
      </c>
      <c r="F21" s="140">
        <v>30</v>
      </c>
      <c r="G21" s="140">
        <v>27</v>
      </c>
      <c r="H21" s="153">
        <v>30</v>
      </c>
      <c r="I21" s="140">
        <v>28</v>
      </c>
      <c r="J21" s="140">
        <v>26</v>
      </c>
      <c r="K21" s="140">
        <v>29</v>
      </c>
      <c r="L21" s="153">
        <v>28</v>
      </c>
      <c r="M21" s="140">
        <v>24</v>
      </c>
      <c r="N21" s="140">
        <v>26</v>
      </c>
      <c r="O21" s="153">
        <v>0</v>
      </c>
      <c r="P21" s="53">
        <f>SUM(C21:O21)</f>
        <v>330</v>
      </c>
      <c r="Q21" s="35"/>
      <c r="R21" s="139" t="s">
        <v>0</v>
      </c>
      <c r="S21" s="38" t="s">
        <v>20</v>
      </c>
      <c r="T21" s="140">
        <v>29</v>
      </c>
      <c r="U21" s="153">
        <v>29</v>
      </c>
      <c r="V21" s="140">
        <v>30</v>
      </c>
      <c r="W21" s="140">
        <v>30</v>
      </c>
      <c r="X21" s="140">
        <v>27</v>
      </c>
      <c r="Y21" s="100">
        <f>T21+U21+V21+W21+X21</f>
        <v>145</v>
      </c>
    </row>
    <row r="22" spans="1:25" x14ac:dyDescent="0.15">
      <c r="A22" s="67" t="s">
        <v>28</v>
      </c>
      <c r="B22" s="35" t="s">
        <v>22</v>
      </c>
      <c r="C22" s="146">
        <v>29</v>
      </c>
      <c r="D22" s="39">
        <v>27</v>
      </c>
      <c r="E22" s="39">
        <v>26</v>
      </c>
      <c r="F22" s="39">
        <v>30</v>
      </c>
      <c r="G22" s="39">
        <v>27</v>
      </c>
      <c r="H22" s="146">
        <v>29</v>
      </c>
      <c r="I22" s="39">
        <v>28</v>
      </c>
      <c r="J22" s="39">
        <v>26</v>
      </c>
      <c r="K22" s="39">
        <v>29</v>
      </c>
      <c r="L22" s="146">
        <v>28</v>
      </c>
      <c r="M22" s="39">
        <v>24</v>
      </c>
      <c r="N22" s="39">
        <v>26</v>
      </c>
      <c r="O22" s="146">
        <v>0</v>
      </c>
      <c r="P22" s="51">
        <f>SUM(C22:O22)</f>
        <v>329</v>
      </c>
      <c r="Q22" s="35"/>
      <c r="R22" s="67" t="s">
        <v>28</v>
      </c>
      <c r="S22" s="35" t="s">
        <v>22</v>
      </c>
      <c r="T22" s="39">
        <v>29</v>
      </c>
      <c r="U22" s="146">
        <v>29</v>
      </c>
      <c r="V22" s="39">
        <v>30</v>
      </c>
      <c r="W22" s="39">
        <v>30</v>
      </c>
      <c r="X22" s="39">
        <v>27</v>
      </c>
      <c r="Y22" s="40">
        <f>T22+U22+V22+W22+X22</f>
        <v>145</v>
      </c>
    </row>
    <row r="23" spans="1:25" x14ac:dyDescent="0.15">
      <c r="A23" s="67" t="s">
        <v>0</v>
      </c>
      <c r="B23" s="35" t="s">
        <v>23</v>
      </c>
      <c r="C23" s="151">
        <f t="shared" ref="C23:P23" si="10">ROUND(C22/C21,3)*100</f>
        <v>100</v>
      </c>
      <c r="D23" s="66">
        <f t="shared" si="10"/>
        <v>100</v>
      </c>
      <c r="E23" s="66">
        <f t="shared" si="10"/>
        <v>100</v>
      </c>
      <c r="F23" s="66">
        <f t="shared" si="10"/>
        <v>100</v>
      </c>
      <c r="G23" s="66">
        <f t="shared" si="10"/>
        <v>100</v>
      </c>
      <c r="H23" s="151">
        <f t="shared" si="10"/>
        <v>96.7</v>
      </c>
      <c r="I23" s="66">
        <f t="shared" si="10"/>
        <v>100</v>
      </c>
      <c r="J23" s="66">
        <f t="shared" si="10"/>
        <v>100</v>
      </c>
      <c r="K23" s="66">
        <f t="shared" si="10"/>
        <v>100</v>
      </c>
      <c r="L23" s="151">
        <f t="shared" si="10"/>
        <v>100</v>
      </c>
      <c r="M23" s="66">
        <f t="shared" si="10"/>
        <v>100</v>
      </c>
      <c r="N23" s="66">
        <f t="shared" si="10"/>
        <v>100</v>
      </c>
      <c r="O23" s="151" t="e">
        <f t="shared" si="10"/>
        <v>#DIV/0!</v>
      </c>
      <c r="P23" s="138">
        <f t="shared" si="10"/>
        <v>99.7</v>
      </c>
      <c r="Q23" s="35"/>
      <c r="R23" s="67" t="s">
        <v>0</v>
      </c>
      <c r="S23" s="35" t="s">
        <v>23</v>
      </c>
      <c r="T23" s="66">
        <f t="shared" ref="T23:Y23" si="11">ROUND(T22/T21,3)*100</f>
        <v>100</v>
      </c>
      <c r="U23" s="151">
        <f t="shared" si="11"/>
        <v>100</v>
      </c>
      <c r="V23" s="66">
        <f t="shared" si="11"/>
        <v>100</v>
      </c>
      <c r="W23" s="66">
        <f t="shared" si="11"/>
        <v>100</v>
      </c>
      <c r="X23" s="66">
        <f t="shared" si="11"/>
        <v>100</v>
      </c>
      <c r="Y23" s="66">
        <f t="shared" si="11"/>
        <v>100</v>
      </c>
    </row>
    <row r="24" spans="1:25" x14ac:dyDescent="0.15">
      <c r="A24" s="139" t="s">
        <v>0</v>
      </c>
      <c r="B24" s="38" t="s">
        <v>20</v>
      </c>
      <c r="C24" s="153">
        <v>28</v>
      </c>
      <c r="D24" s="140">
        <v>31</v>
      </c>
      <c r="E24" s="140">
        <v>28</v>
      </c>
      <c r="F24" s="140">
        <v>19</v>
      </c>
      <c r="G24" s="140">
        <v>29</v>
      </c>
      <c r="H24" s="153">
        <v>31</v>
      </c>
      <c r="I24" s="140">
        <v>27</v>
      </c>
      <c r="J24" s="140">
        <v>23</v>
      </c>
      <c r="K24" s="140">
        <v>29</v>
      </c>
      <c r="L24" s="153">
        <v>25</v>
      </c>
      <c r="M24" s="140">
        <v>30</v>
      </c>
      <c r="N24" s="140">
        <v>28</v>
      </c>
      <c r="O24" s="153">
        <v>31</v>
      </c>
      <c r="P24" s="53">
        <f>SUM(C24:O24)</f>
        <v>359</v>
      </c>
      <c r="Q24" s="35"/>
      <c r="R24" s="139" t="s">
        <v>0</v>
      </c>
      <c r="S24" s="38" t="s">
        <v>20</v>
      </c>
      <c r="T24" s="140">
        <v>31</v>
      </c>
      <c r="U24" s="153">
        <v>29</v>
      </c>
      <c r="V24" s="140">
        <v>31</v>
      </c>
      <c r="W24" s="140">
        <v>31</v>
      </c>
      <c r="X24" s="140">
        <v>29</v>
      </c>
      <c r="Y24" s="100">
        <f>T24+U24+V24+W24+X24</f>
        <v>151</v>
      </c>
    </row>
    <row r="25" spans="1:25" x14ac:dyDescent="0.15">
      <c r="A25" s="67" t="s">
        <v>29</v>
      </c>
      <c r="B25" s="35" t="s">
        <v>22</v>
      </c>
      <c r="C25" s="146">
        <v>28</v>
      </c>
      <c r="D25" s="39">
        <v>30</v>
      </c>
      <c r="E25" s="39">
        <v>28</v>
      </c>
      <c r="F25" s="39">
        <v>19</v>
      </c>
      <c r="G25" s="39">
        <v>29</v>
      </c>
      <c r="H25" s="146">
        <v>27</v>
      </c>
      <c r="I25" s="39">
        <v>27</v>
      </c>
      <c r="J25" s="39">
        <v>23</v>
      </c>
      <c r="K25" s="41">
        <v>29</v>
      </c>
      <c r="L25" s="146">
        <v>25</v>
      </c>
      <c r="M25" s="39">
        <v>30</v>
      </c>
      <c r="N25" s="39">
        <v>28</v>
      </c>
      <c r="O25" s="146">
        <v>17</v>
      </c>
      <c r="P25" s="40">
        <f>SUM(C25:O25)</f>
        <v>340</v>
      </c>
      <c r="Q25" s="35"/>
      <c r="R25" s="67" t="s">
        <v>29</v>
      </c>
      <c r="S25" s="35" t="s">
        <v>22</v>
      </c>
      <c r="T25" s="39">
        <v>31</v>
      </c>
      <c r="U25" s="146">
        <v>29</v>
      </c>
      <c r="V25" s="39">
        <v>31</v>
      </c>
      <c r="W25" s="39">
        <v>31</v>
      </c>
      <c r="X25" s="39">
        <v>29</v>
      </c>
      <c r="Y25" s="40">
        <f>T25+U25+V25+W25+X25</f>
        <v>151</v>
      </c>
    </row>
    <row r="26" spans="1:25" x14ac:dyDescent="0.15">
      <c r="A26" s="68" t="s">
        <v>0</v>
      </c>
      <c r="B26" s="42" t="s">
        <v>23</v>
      </c>
      <c r="C26" s="147">
        <f t="shared" ref="C26:P26" si="12">ROUND(C25/C24,3)*100</f>
        <v>100</v>
      </c>
      <c r="D26" s="43">
        <f t="shared" si="12"/>
        <v>96.8</v>
      </c>
      <c r="E26" s="43">
        <f t="shared" si="12"/>
        <v>100</v>
      </c>
      <c r="F26" s="43">
        <f t="shared" si="12"/>
        <v>100</v>
      </c>
      <c r="G26" s="43">
        <f t="shared" si="12"/>
        <v>100</v>
      </c>
      <c r="H26" s="147">
        <f t="shared" si="12"/>
        <v>87.1</v>
      </c>
      <c r="I26" s="43">
        <f t="shared" si="12"/>
        <v>100</v>
      </c>
      <c r="J26" s="43">
        <f t="shared" si="12"/>
        <v>100</v>
      </c>
      <c r="K26" s="43">
        <f t="shared" si="12"/>
        <v>100</v>
      </c>
      <c r="L26" s="147">
        <f t="shared" si="12"/>
        <v>100</v>
      </c>
      <c r="M26" s="43">
        <f t="shared" si="12"/>
        <v>100</v>
      </c>
      <c r="N26" s="43">
        <f t="shared" si="12"/>
        <v>100</v>
      </c>
      <c r="O26" s="147">
        <f t="shared" si="12"/>
        <v>54.800000000000004</v>
      </c>
      <c r="P26" s="54">
        <f t="shared" si="12"/>
        <v>94.699999999999989</v>
      </c>
      <c r="Q26" s="35"/>
      <c r="R26" s="67" t="s">
        <v>0</v>
      </c>
      <c r="S26" s="35" t="s">
        <v>23</v>
      </c>
      <c r="T26" s="66">
        <f t="shared" ref="T26:Y26" si="13">ROUND(T25/T24,3)*100</f>
        <v>100</v>
      </c>
      <c r="U26" s="151">
        <f t="shared" si="13"/>
        <v>100</v>
      </c>
      <c r="V26" s="66">
        <f t="shared" si="13"/>
        <v>100</v>
      </c>
      <c r="W26" s="66">
        <f t="shared" si="13"/>
        <v>100</v>
      </c>
      <c r="X26" s="66">
        <f t="shared" si="13"/>
        <v>100</v>
      </c>
      <c r="Y26" s="66">
        <f t="shared" si="13"/>
        <v>100</v>
      </c>
    </row>
    <row r="27" spans="1:25" x14ac:dyDescent="0.15">
      <c r="A27" s="67" t="s">
        <v>0</v>
      </c>
      <c r="B27" s="35" t="s">
        <v>20</v>
      </c>
      <c r="C27" s="146">
        <v>28</v>
      </c>
      <c r="D27" s="39">
        <v>30</v>
      </c>
      <c r="E27" s="39">
        <v>26</v>
      </c>
      <c r="F27" s="39">
        <v>30</v>
      </c>
      <c r="G27" s="39">
        <v>30</v>
      </c>
      <c r="H27" s="146">
        <v>30</v>
      </c>
      <c r="I27" s="39">
        <v>29</v>
      </c>
      <c r="J27" s="39">
        <v>28</v>
      </c>
      <c r="K27" s="39">
        <v>29</v>
      </c>
      <c r="L27" s="146">
        <v>24</v>
      </c>
      <c r="M27" s="39">
        <v>27</v>
      </c>
      <c r="N27" s="39">
        <v>25</v>
      </c>
      <c r="O27" s="146">
        <v>30</v>
      </c>
      <c r="P27" s="40">
        <f>SUM(C27:O27)</f>
        <v>366</v>
      </c>
      <c r="Q27" s="35"/>
      <c r="R27" s="139" t="s">
        <v>0</v>
      </c>
      <c r="S27" s="38" t="s">
        <v>20</v>
      </c>
      <c r="T27" s="140">
        <v>28</v>
      </c>
      <c r="U27" s="153">
        <v>30</v>
      </c>
      <c r="V27" s="140">
        <v>29</v>
      </c>
      <c r="W27" s="140">
        <v>30</v>
      </c>
      <c r="X27" s="140">
        <v>30</v>
      </c>
      <c r="Y27" s="100">
        <f>T27+U27+V27+W27+X27</f>
        <v>147</v>
      </c>
    </row>
    <row r="28" spans="1:25" x14ac:dyDescent="0.15">
      <c r="A28" s="67" t="s">
        <v>30</v>
      </c>
      <c r="B28" s="35" t="s">
        <v>22</v>
      </c>
      <c r="C28" s="146">
        <v>28</v>
      </c>
      <c r="D28" s="39">
        <v>30</v>
      </c>
      <c r="E28" s="39">
        <v>26</v>
      </c>
      <c r="F28" s="39">
        <v>30</v>
      </c>
      <c r="G28" s="39">
        <v>30</v>
      </c>
      <c r="H28" s="146">
        <v>29</v>
      </c>
      <c r="I28" s="39">
        <v>29</v>
      </c>
      <c r="J28" s="39">
        <v>28</v>
      </c>
      <c r="K28" s="39">
        <v>29</v>
      </c>
      <c r="L28" s="146">
        <v>24</v>
      </c>
      <c r="M28" s="39">
        <v>27</v>
      </c>
      <c r="N28" s="39">
        <v>25</v>
      </c>
      <c r="O28" s="146">
        <v>10</v>
      </c>
      <c r="P28" s="40">
        <f>SUM(C28:O28)</f>
        <v>345</v>
      </c>
      <c r="Q28" s="35"/>
      <c r="R28" s="67" t="s">
        <v>30</v>
      </c>
      <c r="S28" s="35" t="s">
        <v>22</v>
      </c>
      <c r="T28" s="39">
        <v>28</v>
      </c>
      <c r="U28" s="146">
        <v>30</v>
      </c>
      <c r="V28" s="39">
        <v>29</v>
      </c>
      <c r="W28" s="39">
        <v>30</v>
      </c>
      <c r="X28" s="39">
        <v>30</v>
      </c>
      <c r="Y28" s="40">
        <f>T28+U28+V28+W28+X28</f>
        <v>147</v>
      </c>
    </row>
    <row r="29" spans="1:25" x14ac:dyDescent="0.15">
      <c r="A29" s="68" t="s">
        <v>0</v>
      </c>
      <c r="B29" s="42" t="s">
        <v>23</v>
      </c>
      <c r="C29" s="147">
        <f t="shared" ref="C29:P29" si="14">ROUND(C28/C27,3)*100</f>
        <v>100</v>
      </c>
      <c r="D29" s="43">
        <f t="shared" si="14"/>
        <v>100</v>
      </c>
      <c r="E29" s="43">
        <f t="shared" si="14"/>
        <v>100</v>
      </c>
      <c r="F29" s="43">
        <f t="shared" si="14"/>
        <v>100</v>
      </c>
      <c r="G29" s="43">
        <f t="shared" si="14"/>
        <v>100</v>
      </c>
      <c r="H29" s="147">
        <f t="shared" si="14"/>
        <v>96.7</v>
      </c>
      <c r="I29" s="43">
        <f t="shared" si="14"/>
        <v>100</v>
      </c>
      <c r="J29" s="43">
        <f t="shared" si="14"/>
        <v>100</v>
      </c>
      <c r="K29" s="43">
        <f>ROUND(K28/K27,3)*100</f>
        <v>100</v>
      </c>
      <c r="L29" s="147">
        <f t="shared" si="14"/>
        <v>100</v>
      </c>
      <c r="M29" s="43">
        <f t="shared" si="14"/>
        <v>100</v>
      </c>
      <c r="N29" s="43">
        <f t="shared" si="14"/>
        <v>100</v>
      </c>
      <c r="O29" s="147">
        <f t="shared" si="14"/>
        <v>33.300000000000004</v>
      </c>
      <c r="P29" s="43">
        <f t="shared" si="14"/>
        <v>94.3</v>
      </c>
      <c r="Q29" s="35"/>
      <c r="R29" s="68" t="s">
        <v>0</v>
      </c>
      <c r="S29" s="42" t="s">
        <v>23</v>
      </c>
      <c r="T29" s="43">
        <f t="shared" ref="T29:Y29" si="15">ROUND(T28/T27,3)*100</f>
        <v>100</v>
      </c>
      <c r="U29" s="147">
        <f t="shared" si="15"/>
        <v>100</v>
      </c>
      <c r="V29" s="43">
        <f t="shared" si="15"/>
        <v>100</v>
      </c>
      <c r="W29" s="43">
        <f t="shared" si="15"/>
        <v>100</v>
      </c>
      <c r="X29" s="43">
        <f t="shared" si="15"/>
        <v>100</v>
      </c>
      <c r="Y29" s="43">
        <f t="shared" si="15"/>
        <v>100</v>
      </c>
    </row>
    <row r="30" spans="1:25" x14ac:dyDescent="0.15">
      <c r="A30" s="67" t="s">
        <v>0</v>
      </c>
      <c r="B30" s="35" t="s">
        <v>20</v>
      </c>
      <c r="C30" s="146">
        <v>28</v>
      </c>
      <c r="D30" s="39">
        <v>27</v>
      </c>
      <c r="E30" s="39">
        <v>28</v>
      </c>
      <c r="F30" s="39">
        <v>28</v>
      </c>
      <c r="G30" s="39">
        <v>28</v>
      </c>
      <c r="H30" s="146">
        <v>28</v>
      </c>
      <c r="I30" s="39">
        <v>28</v>
      </c>
      <c r="J30" s="39">
        <v>28</v>
      </c>
      <c r="K30" s="39">
        <v>27</v>
      </c>
      <c r="L30" s="146">
        <v>31</v>
      </c>
      <c r="M30" s="39">
        <v>28</v>
      </c>
      <c r="N30" s="39">
        <v>28</v>
      </c>
      <c r="O30" s="146">
        <v>31</v>
      </c>
      <c r="P30" s="40">
        <f>SUM(C30:O30)</f>
        <v>368</v>
      </c>
      <c r="Q30" s="35"/>
      <c r="R30" s="67" t="s">
        <v>0</v>
      </c>
      <c r="S30" s="35" t="s">
        <v>20</v>
      </c>
      <c r="T30" s="39">
        <v>20</v>
      </c>
      <c r="U30" s="146">
        <v>28</v>
      </c>
      <c r="V30" s="39">
        <v>19</v>
      </c>
      <c r="W30" s="39">
        <v>20</v>
      </c>
      <c r="X30" s="39">
        <v>28</v>
      </c>
      <c r="Y30" s="40">
        <f>T30+U30+V30+W30+X30</f>
        <v>115</v>
      </c>
    </row>
    <row r="31" spans="1:25" x14ac:dyDescent="0.15">
      <c r="A31" s="67" t="s">
        <v>31</v>
      </c>
      <c r="B31" s="35" t="s">
        <v>22</v>
      </c>
      <c r="C31" s="146">
        <v>28</v>
      </c>
      <c r="D31" s="39">
        <v>27</v>
      </c>
      <c r="E31" s="39">
        <v>28</v>
      </c>
      <c r="F31" s="39">
        <v>28</v>
      </c>
      <c r="G31" s="41">
        <v>28</v>
      </c>
      <c r="H31" s="146">
        <v>26</v>
      </c>
      <c r="I31" s="39">
        <v>28</v>
      </c>
      <c r="J31" s="39">
        <v>28</v>
      </c>
      <c r="K31" s="39">
        <v>27</v>
      </c>
      <c r="L31" s="146">
        <v>29</v>
      </c>
      <c r="M31" s="39">
        <v>28</v>
      </c>
      <c r="N31" s="39">
        <v>28</v>
      </c>
      <c r="O31" s="146">
        <v>9</v>
      </c>
      <c r="P31" s="40">
        <f>SUM(C31:O31)</f>
        <v>342</v>
      </c>
      <c r="Q31" s="35"/>
      <c r="R31" s="67" t="s">
        <v>31</v>
      </c>
      <c r="S31" s="35" t="s">
        <v>22</v>
      </c>
      <c r="T31" s="39">
        <v>20</v>
      </c>
      <c r="U31" s="146">
        <v>28</v>
      </c>
      <c r="V31" s="39">
        <v>19</v>
      </c>
      <c r="W31" s="39">
        <v>20</v>
      </c>
      <c r="X31" s="39">
        <v>28</v>
      </c>
      <c r="Y31" s="40">
        <f>T31+U31+V31+W31+X31</f>
        <v>115</v>
      </c>
    </row>
    <row r="32" spans="1:25" x14ac:dyDescent="0.15">
      <c r="A32" s="68" t="s">
        <v>0</v>
      </c>
      <c r="B32" s="42" t="s">
        <v>23</v>
      </c>
      <c r="C32" s="147">
        <f t="shared" ref="C32:P32" si="16">ROUND(C31/C30,3)*100</f>
        <v>100</v>
      </c>
      <c r="D32" s="43">
        <f t="shared" si="16"/>
        <v>100</v>
      </c>
      <c r="E32" s="43">
        <f t="shared" si="16"/>
        <v>100</v>
      </c>
      <c r="F32" s="43">
        <f t="shared" si="16"/>
        <v>100</v>
      </c>
      <c r="G32" s="43">
        <f t="shared" si="16"/>
        <v>100</v>
      </c>
      <c r="H32" s="147">
        <f t="shared" si="16"/>
        <v>92.9</v>
      </c>
      <c r="I32" s="43">
        <f t="shared" si="16"/>
        <v>100</v>
      </c>
      <c r="J32" s="43">
        <f t="shared" si="16"/>
        <v>100</v>
      </c>
      <c r="K32" s="43">
        <f>ROUND(K31/K30,3)*100</f>
        <v>100</v>
      </c>
      <c r="L32" s="147">
        <f t="shared" si="16"/>
        <v>93.5</v>
      </c>
      <c r="M32" s="43">
        <f t="shared" si="16"/>
        <v>100</v>
      </c>
      <c r="N32" s="43">
        <f t="shared" si="16"/>
        <v>100</v>
      </c>
      <c r="O32" s="147">
        <f t="shared" si="16"/>
        <v>28.999999999999996</v>
      </c>
      <c r="P32" s="43">
        <f t="shared" si="16"/>
        <v>92.9</v>
      </c>
      <c r="Q32" s="35"/>
      <c r="R32" s="68" t="s">
        <v>0</v>
      </c>
      <c r="S32" s="42" t="s">
        <v>23</v>
      </c>
      <c r="T32" s="43">
        <f t="shared" ref="T32:Y32" si="17">ROUND(T31/T30,3)*100</f>
        <v>100</v>
      </c>
      <c r="U32" s="147">
        <f t="shared" si="17"/>
        <v>100</v>
      </c>
      <c r="V32" s="43">
        <f t="shared" si="17"/>
        <v>100</v>
      </c>
      <c r="W32" s="43">
        <f t="shared" si="17"/>
        <v>100</v>
      </c>
      <c r="X32" s="43">
        <f t="shared" si="17"/>
        <v>100</v>
      </c>
      <c r="Y32" s="43">
        <f t="shared" si="17"/>
        <v>100</v>
      </c>
    </row>
    <row r="33" spans="1:25" x14ac:dyDescent="0.15">
      <c r="A33" s="67" t="s">
        <v>0</v>
      </c>
      <c r="B33" s="35" t="s">
        <v>20</v>
      </c>
      <c r="C33" s="146">
        <v>28</v>
      </c>
      <c r="D33" s="39">
        <v>28</v>
      </c>
      <c r="E33" s="39">
        <v>28</v>
      </c>
      <c r="F33" s="39">
        <v>28</v>
      </c>
      <c r="G33" s="39">
        <v>28</v>
      </c>
      <c r="H33" s="146">
        <v>28</v>
      </c>
      <c r="I33" s="39">
        <v>28</v>
      </c>
      <c r="J33" s="39">
        <v>28</v>
      </c>
      <c r="K33" s="39">
        <v>28</v>
      </c>
      <c r="L33" s="146">
        <v>31</v>
      </c>
      <c r="M33" s="39">
        <v>27</v>
      </c>
      <c r="N33" s="39">
        <v>27</v>
      </c>
      <c r="O33" s="146">
        <v>26</v>
      </c>
      <c r="P33" s="40">
        <f>SUM(C33:O33)</f>
        <v>363</v>
      </c>
      <c r="Q33" s="35"/>
      <c r="R33" s="67" t="s">
        <v>0</v>
      </c>
      <c r="S33" s="35" t="s">
        <v>20</v>
      </c>
      <c r="T33" s="39">
        <v>23</v>
      </c>
      <c r="U33" s="146">
        <v>28</v>
      </c>
      <c r="V33" s="39">
        <v>23</v>
      </c>
      <c r="W33" s="39">
        <v>23</v>
      </c>
      <c r="X33" s="39">
        <v>26</v>
      </c>
      <c r="Y33" s="40">
        <f>T33+U33+V33+W33+X33</f>
        <v>123</v>
      </c>
    </row>
    <row r="34" spans="1:25" x14ac:dyDescent="0.15">
      <c r="A34" s="67" t="s">
        <v>32</v>
      </c>
      <c r="B34" s="35" t="s">
        <v>22</v>
      </c>
      <c r="C34" s="146">
        <v>28</v>
      </c>
      <c r="D34" s="39">
        <v>28</v>
      </c>
      <c r="E34" s="39">
        <v>28</v>
      </c>
      <c r="F34" s="39">
        <v>28</v>
      </c>
      <c r="G34" s="39">
        <v>28</v>
      </c>
      <c r="H34" s="146">
        <v>28</v>
      </c>
      <c r="I34" s="39">
        <v>28</v>
      </c>
      <c r="J34" s="39">
        <v>28</v>
      </c>
      <c r="K34" s="39">
        <v>28</v>
      </c>
      <c r="L34" s="146">
        <v>28</v>
      </c>
      <c r="M34" s="39">
        <v>27</v>
      </c>
      <c r="N34" s="39">
        <v>27</v>
      </c>
      <c r="O34" s="146">
        <v>6</v>
      </c>
      <c r="P34" s="40">
        <f>SUM(C34:O34)</f>
        <v>340</v>
      </c>
      <c r="Q34" s="35"/>
      <c r="R34" s="67" t="s">
        <v>32</v>
      </c>
      <c r="S34" s="35" t="s">
        <v>22</v>
      </c>
      <c r="T34" s="39">
        <v>23</v>
      </c>
      <c r="U34" s="146">
        <v>28</v>
      </c>
      <c r="V34" s="39">
        <v>23</v>
      </c>
      <c r="W34" s="39">
        <v>23</v>
      </c>
      <c r="X34" s="39">
        <v>25</v>
      </c>
      <c r="Y34" s="40">
        <f>T34+U34+V34+W34+X34</f>
        <v>122</v>
      </c>
    </row>
    <row r="35" spans="1:25" x14ac:dyDescent="0.15">
      <c r="A35" s="68" t="s">
        <v>0</v>
      </c>
      <c r="B35" s="42" t="s">
        <v>23</v>
      </c>
      <c r="C35" s="147">
        <f t="shared" ref="C35:P35" si="18">ROUND(C34/C33,3)*100</f>
        <v>100</v>
      </c>
      <c r="D35" s="43">
        <f t="shared" si="18"/>
        <v>100</v>
      </c>
      <c r="E35" s="43">
        <f t="shared" si="18"/>
        <v>100</v>
      </c>
      <c r="F35" s="43">
        <f t="shared" si="18"/>
        <v>100</v>
      </c>
      <c r="G35" s="43">
        <f t="shared" si="18"/>
        <v>100</v>
      </c>
      <c r="H35" s="147">
        <f t="shared" si="18"/>
        <v>100</v>
      </c>
      <c r="I35" s="43">
        <f t="shared" si="18"/>
        <v>100</v>
      </c>
      <c r="J35" s="43">
        <f t="shared" si="18"/>
        <v>100</v>
      </c>
      <c r="K35" s="43">
        <f t="shared" si="18"/>
        <v>100</v>
      </c>
      <c r="L35" s="147">
        <f t="shared" si="18"/>
        <v>90.3</v>
      </c>
      <c r="M35" s="43">
        <f t="shared" si="18"/>
        <v>100</v>
      </c>
      <c r="N35" s="43">
        <f t="shared" si="18"/>
        <v>100</v>
      </c>
      <c r="O35" s="147">
        <f t="shared" si="18"/>
        <v>23.1</v>
      </c>
      <c r="P35" s="43">
        <f t="shared" si="18"/>
        <v>93.7</v>
      </c>
      <c r="Q35" s="35"/>
      <c r="R35" s="68" t="s">
        <v>0</v>
      </c>
      <c r="S35" s="42" t="s">
        <v>23</v>
      </c>
      <c r="T35" s="43">
        <f t="shared" ref="T35:Y35" si="19">ROUND(T34/T33,3)*100</f>
        <v>100</v>
      </c>
      <c r="U35" s="147">
        <f t="shared" si="19"/>
        <v>100</v>
      </c>
      <c r="V35" s="43">
        <f t="shared" si="19"/>
        <v>100</v>
      </c>
      <c r="W35" s="43">
        <f t="shared" si="19"/>
        <v>100</v>
      </c>
      <c r="X35" s="43">
        <f t="shared" si="19"/>
        <v>96.2</v>
      </c>
      <c r="Y35" s="43">
        <f t="shared" si="19"/>
        <v>99.2</v>
      </c>
    </row>
    <row r="36" spans="1:25" x14ac:dyDescent="0.15">
      <c r="A36" s="67" t="s">
        <v>0</v>
      </c>
      <c r="B36" s="35" t="s">
        <v>20</v>
      </c>
      <c r="C36" s="146">
        <v>28</v>
      </c>
      <c r="D36" s="39">
        <v>28</v>
      </c>
      <c r="E36" s="39">
        <v>25</v>
      </c>
      <c r="F36" s="39">
        <v>25</v>
      </c>
      <c r="G36" s="39">
        <v>28</v>
      </c>
      <c r="H36" s="146">
        <v>28</v>
      </c>
      <c r="I36" s="39">
        <v>28</v>
      </c>
      <c r="J36" s="39">
        <v>26</v>
      </c>
      <c r="K36" s="39">
        <v>28</v>
      </c>
      <c r="L36" s="146">
        <v>28</v>
      </c>
      <c r="M36" s="39">
        <v>21</v>
      </c>
      <c r="N36" s="39">
        <v>25</v>
      </c>
      <c r="O36" s="146">
        <v>16</v>
      </c>
      <c r="P36" s="40">
        <f>SUM(C36:O36)</f>
        <v>334</v>
      </c>
      <c r="Q36" s="35"/>
      <c r="R36" s="67" t="s">
        <v>0</v>
      </c>
      <c r="S36" s="35" t="s">
        <v>20</v>
      </c>
      <c r="T36" s="39">
        <v>28</v>
      </c>
      <c r="U36" s="146">
        <v>20</v>
      </c>
      <c r="V36" s="39">
        <v>28</v>
      </c>
      <c r="W36" s="39">
        <v>27</v>
      </c>
      <c r="X36" s="39">
        <v>28</v>
      </c>
      <c r="Y36" s="40">
        <f>T36+U36+V36+W36+X36</f>
        <v>131</v>
      </c>
    </row>
    <row r="37" spans="1:25" x14ac:dyDescent="0.15">
      <c r="A37" s="67" t="s">
        <v>33</v>
      </c>
      <c r="B37" s="35" t="s">
        <v>22</v>
      </c>
      <c r="C37" s="146">
        <v>28</v>
      </c>
      <c r="D37" s="39">
        <v>28</v>
      </c>
      <c r="E37" s="39">
        <v>25</v>
      </c>
      <c r="F37" s="39">
        <v>25</v>
      </c>
      <c r="G37" s="39">
        <v>28</v>
      </c>
      <c r="H37" s="146">
        <v>27</v>
      </c>
      <c r="I37" s="39">
        <v>28</v>
      </c>
      <c r="J37" s="39">
        <v>26</v>
      </c>
      <c r="K37" s="39">
        <v>28</v>
      </c>
      <c r="L37" s="146">
        <v>28</v>
      </c>
      <c r="M37" s="39">
        <v>21</v>
      </c>
      <c r="N37" s="39">
        <v>25</v>
      </c>
      <c r="O37" s="146">
        <v>9</v>
      </c>
      <c r="P37" s="40">
        <f>SUM(C37:O37)</f>
        <v>326</v>
      </c>
      <c r="Q37" s="35"/>
      <c r="R37" s="67" t="s">
        <v>33</v>
      </c>
      <c r="S37" s="35" t="s">
        <v>22</v>
      </c>
      <c r="T37" s="39">
        <v>28</v>
      </c>
      <c r="U37" s="146">
        <v>20</v>
      </c>
      <c r="V37" s="39">
        <v>28</v>
      </c>
      <c r="W37" s="39">
        <v>27</v>
      </c>
      <c r="X37" s="39">
        <v>28</v>
      </c>
      <c r="Y37" s="40">
        <f>T37+U37+V37+W37+X37</f>
        <v>131</v>
      </c>
    </row>
    <row r="38" spans="1:25" x14ac:dyDescent="0.15">
      <c r="A38" s="68" t="s">
        <v>0</v>
      </c>
      <c r="B38" s="42" t="s">
        <v>23</v>
      </c>
      <c r="C38" s="147">
        <f t="shared" ref="C38:P38" si="20">ROUND(C37/C36,3)*100</f>
        <v>100</v>
      </c>
      <c r="D38" s="43">
        <f t="shared" si="20"/>
        <v>100</v>
      </c>
      <c r="E38" s="43">
        <f t="shared" si="20"/>
        <v>100</v>
      </c>
      <c r="F38" s="43">
        <f t="shared" si="20"/>
        <v>100</v>
      </c>
      <c r="G38" s="43">
        <f t="shared" si="20"/>
        <v>100</v>
      </c>
      <c r="H38" s="147">
        <f t="shared" si="20"/>
        <v>96.399999999999991</v>
      </c>
      <c r="I38" s="43">
        <f t="shared" si="20"/>
        <v>100</v>
      </c>
      <c r="J38" s="43">
        <f t="shared" si="20"/>
        <v>100</v>
      </c>
      <c r="K38" s="43">
        <f t="shared" si="20"/>
        <v>100</v>
      </c>
      <c r="L38" s="147">
        <f t="shared" si="20"/>
        <v>100</v>
      </c>
      <c r="M38" s="43">
        <f t="shared" si="20"/>
        <v>100</v>
      </c>
      <c r="N38" s="43">
        <f t="shared" si="20"/>
        <v>100</v>
      </c>
      <c r="O38" s="147">
        <f t="shared" si="20"/>
        <v>56.3</v>
      </c>
      <c r="P38" s="43">
        <f t="shared" si="20"/>
        <v>97.6</v>
      </c>
      <c r="Q38" s="35"/>
      <c r="R38" s="68" t="s">
        <v>0</v>
      </c>
      <c r="S38" s="42" t="s">
        <v>23</v>
      </c>
      <c r="T38" s="43">
        <f t="shared" ref="T38:Y38" si="21">ROUND(T37/T36,3)*100</f>
        <v>100</v>
      </c>
      <c r="U38" s="147">
        <f t="shared" si="21"/>
        <v>100</v>
      </c>
      <c r="V38" s="43">
        <f t="shared" si="21"/>
        <v>100</v>
      </c>
      <c r="W38" s="43">
        <f t="shared" si="21"/>
        <v>100</v>
      </c>
      <c r="X38" s="43">
        <f t="shared" si="21"/>
        <v>100</v>
      </c>
      <c r="Y38" s="43">
        <f t="shared" si="21"/>
        <v>100</v>
      </c>
    </row>
    <row r="39" spans="1:25" x14ac:dyDescent="0.15">
      <c r="A39" s="67" t="s">
        <v>0</v>
      </c>
      <c r="B39" s="35" t="s">
        <v>20</v>
      </c>
      <c r="C39" s="146">
        <v>13</v>
      </c>
      <c r="D39" s="39">
        <v>18</v>
      </c>
      <c r="E39" s="39">
        <v>12</v>
      </c>
      <c r="F39" s="39">
        <v>13</v>
      </c>
      <c r="G39" s="39">
        <v>21</v>
      </c>
      <c r="H39" s="146">
        <v>18</v>
      </c>
      <c r="I39" s="39">
        <v>16</v>
      </c>
      <c r="J39" s="39">
        <v>15</v>
      </c>
      <c r="K39" s="39">
        <v>17</v>
      </c>
      <c r="L39" s="146">
        <v>21</v>
      </c>
      <c r="M39" s="39">
        <v>18</v>
      </c>
      <c r="N39" s="39">
        <v>13</v>
      </c>
      <c r="O39" s="146">
        <v>0</v>
      </c>
      <c r="P39" s="39">
        <f>SUM(C39:O39)</f>
        <v>195</v>
      </c>
      <c r="Q39" s="35"/>
      <c r="R39" s="67" t="s">
        <v>0</v>
      </c>
      <c r="S39" s="35" t="s">
        <v>20</v>
      </c>
      <c r="T39" s="39">
        <v>25</v>
      </c>
      <c r="U39" s="146">
        <v>26</v>
      </c>
      <c r="V39" s="39">
        <v>22</v>
      </c>
      <c r="W39" s="39">
        <v>30</v>
      </c>
      <c r="X39" s="39">
        <v>26</v>
      </c>
      <c r="Y39" s="40">
        <f>T39+U39+V39+W39+X39</f>
        <v>129</v>
      </c>
    </row>
    <row r="40" spans="1:25" x14ac:dyDescent="0.15">
      <c r="A40" s="67" t="s">
        <v>34</v>
      </c>
      <c r="B40" s="35" t="s">
        <v>22</v>
      </c>
      <c r="C40" s="146">
        <v>13</v>
      </c>
      <c r="D40" s="39">
        <v>18</v>
      </c>
      <c r="E40" s="39">
        <v>12</v>
      </c>
      <c r="F40" s="39">
        <v>13</v>
      </c>
      <c r="G40" s="39">
        <v>21</v>
      </c>
      <c r="H40" s="146">
        <v>18</v>
      </c>
      <c r="I40" s="39">
        <v>16</v>
      </c>
      <c r="J40" s="39">
        <v>15</v>
      </c>
      <c r="K40" s="39">
        <v>17</v>
      </c>
      <c r="L40" s="146">
        <v>21</v>
      </c>
      <c r="M40" s="39">
        <v>18</v>
      </c>
      <c r="N40" s="39">
        <v>13</v>
      </c>
      <c r="O40" s="146">
        <v>0</v>
      </c>
      <c r="P40" s="39">
        <f>SUM(C40:O40)</f>
        <v>195</v>
      </c>
      <c r="Q40" s="35"/>
      <c r="R40" s="67" t="s">
        <v>34</v>
      </c>
      <c r="S40" s="35" t="s">
        <v>22</v>
      </c>
      <c r="T40" s="39">
        <v>25</v>
      </c>
      <c r="U40" s="146">
        <v>26</v>
      </c>
      <c r="V40" s="39">
        <v>22</v>
      </c>
      <c r="W40" s="39">
        <v>30</v>
      </c>
      <c r="X40" s="39">
        <v>26</v>
      </c>
      <c r="Y40" s="40">
        <f>T40+U40+V40+W40+X40</f>
        <v>129</v>
      </c>
    </row>
    <row r="41" spans="1:25" x14ac:dyDescent="0.15">
      <c r="A41" s="68" t="s">
        <v>0</v>
      </c>
      <c r="B41" s="42" t="s">
        <v>23</v>
      </c>
      <c r="C41" s="147">
        <f t="shared" ref="C41:P41" si="22">ROUND(C40/C39,3)*100</f>
        <v>100</v>
      </c>
      <c r="D41" s="60">
        <f t="shared" si="22"/>
        <v>100</v>
      </c>
      <c r="E41" s="60">
        <f t="shared" si="22"/>
        <v>100</v>
      </c>
      <c r="F41" s="60">
        <f t="shared" si="22"/>
        <v>100</v>
      </c>
      <c r="G41" s="60">
        <f t="shared" si="22"/>
        <v>100</v>
      </c>
      <c r="H41" s="147">
        <f t="shared" si="22"/>
        <v>100</v>
      </c>
      <c r="I41" s="60">
        <f t="shared" si="22"/>
        <v>100</v>
      </c>
      <c r="J41" s="60">
        <f t="shared" si="22"/>
        <v>100</v>
      </c>
      <c r="K41" s="60">
        <f t="shared" si="22"/>
        <v>100</v>
      </c>
      <c r="L41" s="147">
        <f t="shared" si="22"/>
        <v>100</v>
      </c>
      <c r="M41" s="60">
        <f t="shared" si="22"/>
        <v>100</v>
      </c>
      <c r="N41" s="60">
        <f t="shared" si="22"/>
        <v>100</v>
      </c>
      <c r="O41" s="147" t="e">
        <f t="shared" si="22"/>
        <v>#DIV/0!</v>
      </c>
      <c r="P41" s="60">
        <f t="shared" si="22"/>
        <v>100</v>
      </c>
      <c r="Q41" s="35"/>
      <c r="R41" s="68" t="s">
        <v>0</v>
      </c>
      <c r="S41" s="42" t="s">
        <v>23</v>
      </c>
      <c r="T41" s="43">
        <f t="shared" ref="T41:Y41" si="23">ROUND(T40/T39,3)*100</f>
        <v>100</v>
      </c>
      <c r="U41" s="147">
        <f t="shared" si="23"/>
        <v>100</v>
      </c>
      <c r="V41" s="43">
        <f t="shared" si="23"/>
        <v>100</v>
      </c>
      <c r="W41" s="43">
        <f t="shared" si="23"/>
        <v>100</v>
      </c>
      <c r="X41" s="43">
        <f t="shared" si="23"/>
        <v>100</v>
      </c>
      <c r="Y41" s="43">
        <f t="shared" si="23"/>
        <v>100</v>
      </c>
    </row>
    <row r="42" spans="1:25" x14ac:dyDescent="0.15">
      <c r="A42" s="67" t="s">
        <v>0</v>
      </c>
      <c r="B42" s="35" t="s">
        <v>20</v>
      </c>
      <c r="C42" s="146">
        <f>C6+C9+C12+C15+C18+C21+C24+C27+C30+C33+C36+C39</f>
        <v>333</v>
      </c>
      <c r="D42" s="40">
        <f t="shared" ref="D42:P43" si="24">D6+D9+D12+D15+D18+D21+D24+D27+D30+D33+D36+D39</f>
        <v>331</v>
      </c>
      <c r="E42" s="40">
        <f t="shared" si="24"/>
        <v>321</v>
      </c>
      <c r="F42" s="40">
        <f t="shared" si="24"/>
        <v>280</v>
      </c>
      <c r="G42" s="40">
        <f t="shared" si="24"/>
        <v>340</v>
      </c>
      <c r="H42" s="146">
        <f t="shared" si="24"/>
        <v>344</v>
      </c>
      <c r="I42" s="40">
        <f t="shared" si="24"/>
        <v>331</v>
      </c>
      <c r="J42" s="40">
        <f t="shared" si="24"/>
        <v>322</v>
      </c>
      <c r="K42" s="40">
        <f t="shared" si="24"/>
        <v>330</v>
      </c>
      <c r="L42" s="146">
        <f t="shared" si="24"/>
        <v>337</v>
      </c>
      <c r="M42" s="40">
        <f t="shared" si="24"/>
        <v>322</v>
      </c>
      <c r="N42" s="40">
        <f t="shared" si="24"/>
        <v>323</v>
      </c>
      <c r="O42" s="146">
        <f t="shared" si="24"/>
        <v>219</v>
      </c>
      <c r="P42" s="40">
        <f t="shared" si="24"/>
        <v>4133</v>
      </c>
      <c r="Q42" s="46" t="s">
        <v>35</v>
      </c>
      <c r="R42" s="67" t="s">
        <v>0</v>
      </c>
      <c r="S42" s="35" t="s">
        <v>20</v>
      </c>
      <c r="T42" s="53">
        <f t="shared" ref="T42:Y43" si="25">T6+T9+T12+T15+T18+T21+T24+T27+T30+T33+T36+T39</f>
        <v>335</v>
      </c>
      <c r="U42" s="164">
        <f t="shared" si="25"/>
        <v>340</v>
      </c>
      <c r="V42" s="53">
        <f t="shared" si="25"/>
        <v>333</v>
      </c>
      <c r="W42" s="53">
        <f t="shared" si="25"/>
        <v>343</v>
      </c>
      <c r="X42" s="53">
        <f t="shared" si="25"/>
        <v>342</v>
      </c>
      <c r="Y42" s="86">
        <f t="shared" si="25"/>
        <v>1693</v>
      </c>
    </row>
    <row r="43" spans="1:25" x14ac:dyDescent="0.15">
      <c r="A43" s="67" t="s">
        <v>19</v>
      </c>
      <c r="B43" s="35" t="s">
        <v>22</v>
      </c>
      <c r="C43" s="146">
        <f>C7+C10+C13+C16+C19+C22+C25+C28+C31+C34+C37+C40</f>
        <v>333</v>
      </c>
      <c r="D43" s="40">
        <f t="shared" si="24"/>
        <v>325</v>
      </c>
      <c r="E43" s="40">
        <f t="shared" si="24"/>
        <v>321</v>
      </c>
      <c r="F43" s="40">
        <f t="shared" si="24"/>
        <v>279</v>
      </c>
      <c r="G43" s="40">
        <f t="shared" si="24"/>
        <v>340</v>
      </c>
      <c r="H43" s="146">
        <f t="shared" si="24"/>
        <v>327</v>
      </c>
      <c r="I43" s="40">
        <f t="shared" si="24"/>
        <v>331</v>
      </c>
      <c r="J43" s="40">
        <f t="shared" si="24"/>
        <v>322</v>
      </c>
      <c r="K43" s="40">
        <f t="shared" si="24"/>
        <v>330</v>
      </c>
      <c r="L43" s="146">
        <f t="shared" si="24"/>
        <v>332</v>
      </c>
      <c r="M43" s="40">
        <f t="shared" si="24"/>
        <v>322</v>
      </c>
      <c r="N43" s="40">
        <f t="shared" si="24"/>
        <v>323</v>
      </c>
      <c r="O43" s="146">
        <f t="shared" si="24"/>
        <v>86</v>
      </c>
      <c r="P43" s="40">
        <f t="shared" si="24"/>
        <v>3971</v>
      </c>
      <c r="Q43" s="46" t="s">
        <v>35</v>
      </c>
      <c r="R43" s="67" t="s">
        <v>19</v>
      </c>
      <c r="S43" s="35" t="s">
        <v>22</v>
      </c>
      <c r="T43" s="51">
        <f t="shared" si="25"/>
        <v>335</v>
      </c>
      <c r="U43" s="165">
        <f t="shared" si="25"/>
        <v>332</v>
      </c>
      <c r="V43" s="51">
        <f t="shared" si="25"/>
        <v>330</v>
      </c>
      <c r="W43" s="51">
        <f t="shared" si="25"/>
        <v>343</v>
      </c>
      <c r="X43" s="51">
        <f t="shared" si="25"/>
        <v>341</v>
      </c>
      <c r="Y43" s="52">
        <f t="shared" si="25"/>
        <v>1681</v>
      </c>
    </row>
    <row r="44" spans="1:25" x14ac:dyDescent="0.15">
      <c r="A44" s="68" t="s">
        <v>0</v>
      </c>
      <c r="B44" s="42" t="s">
        <v>23</v>
      </c>
      <c r="C44" s="147">
        <f t="shared" ref="C44:P44" si="26">ROUND(C43/C42,3)*100</f>
        <v>100</v>
      </c>
      <c r="D44" s="43">
        <f t="shared" si="26"/>
        <v>98.2</v>
      </c>
      <c r="E44" s="43">
        <f t="shared" si="26"/>
        <v>100</v>
      </c>
      <c r="F44" s="43">
        <f t="shared" si="26"/>
        <v>99.6</v>
      </c>
      <c r="G44" s="43">
        <f t="shared" si="26"/>
        <v>100</v>
      </c>
      <c r="H44" s="147">
        <f t="shared" si="26"/>
        <v>95.1</v>
      </c>
      <c r="I44" s="43">
        <f t="shared" si="26"/>
        <v>100</v>
      </c>
      <c r="J44" s="43">
        <f t="shared" si="26"/>
        <v>100</v>
      </c>
      <c r="K44" s="43">
        <f t="shared" si="26"/>
        <v>100</v>
      </c>
      <c r="L44" s="147">
        <f t="shared" si="26"/>
        <v>98.5</v>
      </c>
      <c r="M44" s="43">
        <f t="shared" si="26"/>
        <v>100</v>
      </c>
      <c r="N44" s="43">
        <f t="shared" si="26"/>
        <v>100</v>
      </c>
      <c r="O44" s="147">
        <f t="shared" si="26"/>
        <v>39.300000000000004</v>
      </c>
      <c r="P44" s="43">
        <f t="shared" si="26"/>
        <v>96.1</v>
      </c>
      <c r="Q44" s="60" t="s">
        <v>85</v>
      </c>
      <c r="R44" s="68" t="s">
        <v>0</v>
      </c>
      <c r="S44" s="42" t="s">
        <v>23</v>
      </c>
      <c r="T44" s="54">
        <f t="shared" ref="T44:Y44" si="27">ROUND(T43/T42,3)*100</f>
        <v>100</v>
      </c>
      <c r="U44" s="166">
        <f t="shared" si="27"/>
        <v>97.6</v>
      </c>
      <c r="V44" s="54">
        <f t="shared" si="27"/>
        <v>99.1</v>
      </c>
      <c r="W44" s="54">
        <f t="shared" si="27"/>
        <v>100</v>
      </c>
      <c r="X44" s="54">
        <f t="shared" si="27"/>
        <v>99.7</v>
      </c>
      <c r="Y44" s="83">
        <f t="shared" si="27"/>
        <v>99.3</v>
      </c>
    </row>
    <row r="45" spans="1:25" x14ac:dyDescent="0.15">
      <c r="A45" s="69"/>
      <c r="B45" s="29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5"/>
      <c r="R45" s="29"/>
      <c r="S45" s="29"/>
      <c r="T45" s="64"/>
      <c r="U45" s="64"/>
      <c r="V45" s="64"/>
      <c r="W45" s="64"/>
      <c r="X45" s="64"/>
      <c r="Y45" s="64"/>
    </row>
    <row r="46" spans="1:25" x14ac:dyDescent="0.15">
      <c r="A46" s="7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25" ht="14.25" x14ac:dyDescent="0.15">
      <c r="A47" s="70"/>
      <c r="C47" s="122" t="s">
        <v>111</v>
      </c>
      <c r="D47" s="123"/>
      <c r="E47" s="123"/>
      <c r="F47" s="123"/>
      <c r="G47" s="123"/>
      <c r="H47" s="123"/>
      <c r="I47" s="24"/>
      <c r="J47" s="24"/>
      <c r="K47" s="24"/>
      <c r="L47" s="24"/>
      <c r="M47" s="24"/>
      <c r="N47" s="24"/>
      <c r="O47" s="24"/>
      <c r="P47" s="24"/>
    </row>
    <row r="48" spans="1:25" ht="14.25" x14ac:dyDescent="0.15">
      <c r="A48" s="70" t="s">
        <v>0</v>
      </c>
      <c r="B48" s="167"/>
      <c r="C48" s="24" t="s">
        <v>0</v>
      </c>
      <c r="D48" s="24" t="s">
        <v>0</v>
      </c>
      <c r="E48" s="24" t="s">
        <v>0</v>
      </c>
      <c r="F48" s="24" t="s">
        <v>0</v>
      </c>
      <c r="G48" s="24"/>
      <c r="H48" s="24" t="s">
        <v>0</v>
      </c>
      <c r="I48" s="24" t="s">
        <v>0</v>
      </c>
      <c r="J48" s="24" t="s">
        <v>0</v>
      </c>
      <c r="K48" s="24" t="s">
        <v>0</v>
      </c>
      <c r="L48" s="24" t="s">
        <v>0</v>
      </c>
      <c r="M48" s="24" t="s">
        <v>0</v>
      </c>
      <c r="N48" s="24" t="s">
        <v>0</v>
      </c>
      <c r="O48" s="24" t="s">
        <v>0</v>
      </c>
      <c r="P48" s="24" t="s">
        <v>0</v>
      </c>
      <c r="S48" s="124" t="s">
        <v>60</v>
      </c>
      <c r="T48" s="124"/>
    </row>
    <row r="49" spans="1:20" x14ac:dyDescent="0.15">
      <c r="A49" s="71" t="s">
        <v>0</v>
      </c>
      <c r="B49" s="27" t="s">
        <v>0</v>
      </c>
      <c r="C49" s="28" t="s">
        <v>0</v>
      </c>
      <c r="D49" s="28" t="s">
        <v>0</v>
      </c>
      <c r="E49" s="28" t="s">
        <v>0</v>
      </c>
      <c r="F49" s="28" t="s">
        <v>0</v>
      </c>
      <c r="G49" s="28"/>
      <c r="H49" s="28" t="s">
        <v>0</v>
      </c>
      <c r="I49" s="28" t="s">
        <v>0</v>
      </c>
      <c r="J49" s="28" t="s">
        <v>0</v>
      </c>
      <c r="K49" s="28" t="s">
        <v>0</v>
      </c>
      <c r="L49" s="28" t="s">
        <v>0</v>
      </c>
      <c r="M49" s="28" t="s">
        <v>0</v>
      </c>
      <c r="N49" s="28" t="s">
        <v>0</v>
      </c>
      <c r="O49" s="28" t="s">
        <v>0</v>
      </c>
      <c r="P49" s="28" t="s">
        <v>0</v>
      </c>
      <c r="Q49" s="29"/>
    </row>
    <row r="50" spans="1:20" x14ac:dyDescent="0.15">
      <c r="A50" s="72" t="s">
        <v>0</v>
      </c>
      <c r="B50" s="31" t="s">
        <v>0</v>
      </c>
      <c r="C50" s="73" t="s">
        <v>1</v>
      </c>
      <c r="D50" s="77" t="s">
        <v>2</v>
      </c>
      <c r="E50" s="73" t="s">
        <v>3</v>
      </c>
      <c r="F50" s="77" t="s">
        <v>4</v>
      </c>
      <c r="G50" s="78" t="s">
        <v>53</v>
      </c>
      <c r="H50" s="79" t="s">
        <v>5</v>
      </c>
      <c r="I50" s="80" t="s">
        <v>6</v>
      </c>
      <c r="J50" s="77" t="s">
        <v>7</v>
      </c>
      <c r="K50" s="81" t="s">
        <v>49</v>
      </c>
      <c r="L50" s="80" t="s">
        <v>9</v>
      </c>
      <c r="M50" s="77" t="s">
        <v>10</v>
      </c>
      <c r="N50" s="80" t="s">
        <v>11</v>
      </c>
      <c r="O50" s="73" t="s">
        <v>12</v>
      </c>
      <c r="P50" s="77" t="s">
        <v>19</v>
      </c>
      <c r="S50" s="47" t="s">
        <v>20</v>
      </c>
      <c r="T50" s="48">
        <f>P42+Y42</f>
        <v>5826</v>
      </c>
    </row>
    <row r="51" spans="1:20" x14ac:dyDescent="0.15">
      <c r="A51" s="67" t="s">
        <v>0</v>
      </c>
      <c r="B51" s="35" t="s">
        <v>20</v>
      </c>
      <c r="C51" s="39">
        <v>30</v>
      </c>
      <c r="D51" s="39">
        <v>23</v>
      </c>
      <c r="E51" s="39">
        <v>29</v>
      </c>
      <c r="F51" s="39">
        <v>29</v>
      </c>
      <c r="G51" s="39"/>
      <c r="H51" s="39">
        <v>30</v>
      </c>
      <c r="I51" s="39">
        <v>30</v>
      </c>
      <c r="J51" s="39">
        <v>30</v>
      </c>
      <c r="K51" s="39"/>
      <c r="L51" s="39">
        <v>30</v>
      </c>
      <c r="M51" s="39">
        <v>30</v>
      </c>
      <c r="N51" s="39">
        <v>30</v>
      </c>
      <c r="O51" s="39">
        <v>30</v>
      </c>
      <c r="P51" s="53">
        <f>SUM(C51:O51)</f>
        <v>321</v>
      </c>
      <c r="S51" s="47" t="s">
        <v>22</v>
      </c>
      <c r="T51" s="48">
        <f>P43+Y43</f>
        <v>5652</v>
      </c>
    </row>
    <row r="52" spans="1:20" x14ac:dyDescent="0.15">
      <c r="A52" s="67" t="s">
        <v>21</v>
      </c>
      <c r="B52" s="35" t="s">
        <v>22</v>
      </c>
      <c r="C52" s="39">
        <v>4</v>
      </c>
      <c r="D52" s="39">
        <v>16</v>
      </c>
      <c r="E52" s="39">
        <v>21</v>
      </c>
      <c r="F52" s="39">
        <v>1</v>
      </c>
      <c r="G52" s="39"/>
      <c r="H52" s="39">
        <v>30</v>
      </c>
      <c r="I52" s="39">
        <v>19</v>
      </c>
      <c r="J52" s="39">
        <v>30</v>
      </c>
      <c r="K52" s="39"/>
      <c r="L52" s="39">
        <v>21</v>
      </c>
      <c r="M52" s="39">
        <v>15</v>
      </c>
      <c r="N52" s="39">
        <v>10</v>
      </c>
      <c r="O52" s="39">
        <v>7</v>
      </c>
      <c r="P52" s="51">
        <f>SUM(C52:O52)</f>
        <v>174</v>
      </c>
      <c r="S52" s="47" t="s">
        <v>23</v>
      </c>
      <c r="T52" s="76">
        <f>ROUND(T51/T50,3)*100</f>
        <v>97</v>
      </c>
    </row>
    <row r="53" spans="1:20" x14ac:dyDescent="0.15">
      <c r="A53" s="68" t="s">
        <v>0</v>
      </c>
      <c r="B53" s="42" t="s">
        <v>23</v>
      </c>
      <c r="C53" s="43">
        <f t="shared" ref="C53:P53" si="28">ROUND(C52/C51,3)*100</f>
        <v>13.3</v>
      </c>
      <c r="D53" s="43">
        <f t="shared" si="28"/>
        <v>69.599999999999994</v>
      </c>
      <c r="E53" s="43">
        <f t="shared" si="28"/>
        <v>72.399999999999991</v>
      </c>
      <c r="F53" s="43">
        <f t="shared" si="28"/>
        <v>3.4000000000000004</v>
      </c>
      <c r="G53" s="43" t="e">
        <f t="shared" si="28"/>
        <v>#DIV/0!</v>
      </c>
      <c r="H53" s="43">
        <f t="shared" si="28"/>
        <v>100</v>
      </c>
      <c r="I53" s="43">
        <f t="shared" si="28"/>
        <v>63.3</v>
      </c>
      <c r="J53" s="43">
        <f t="shared" si="28"/>
        <v>100</v>
      </c>
      <c r="K53" s="43" t="e">
        <f t="shared" si="28"/>
        <v>#DIV/0!</v>
      </c>
      <c r="L53" s="54">
        <f t="shared" si="28"/>
        <v>70</v>
      </c>
      <c r="M53" s="43">
        <f t="shared" si="28"/>
        <v>50</v>
      </c>
      <c r="N53" s="43">
        <f t="shared" si="28"/>
        <v>33.300000000000004</v>
      </c>
      <c r="O53" s="43">
        <f t="shared" si="28"/>
        <v>23.3</v>
      </c>
      <c r="P53" s="54">
        <f t="shared" si="28"/>
        <v>54.2</v>
      </c>
    </row>
    <row r="54" spans="1:20" x14ac:dyDescent="0.15">
      <c r="A54" s="67" t="s">
        <v>0</v>
      </c>
      <c r="B54" s="35" t="s">
        <v>20</v>
      </c>
      <c r="C54" s="39">
        <v>29</v>
      </c>
      <c r="D54" s="39">
        <v>31</v>
      </c>
      <c r="E54" s="39">
        <v>30</v>
      </c>
      <c r="F54" s="39">
        <v>29</v>
      </c>
      <c r="G54" s="39"/>
      <c r="H54" s="39">
        <v>31</v>
      </c>
      <c r="I54" s="39">
        <v>29</v>
      </c>
      <c r="J54" s="39">
        <v>31</v>
      </c>
      <c r="K54" s="39"/>
      <c r="L54" s="39">
        <v>30</v>
      </c>
      <c r="M54" s="39">
        <v>29</v>
      </c>
      <c r="N54" s="39">
        <v>31</v>
      </c>
      <c r="O54" s="39">
        <v>30</v>
      </c>
      <c r="P54" s="53">
        <f>SUM(C54:O54)</f>
        <v>330</v>
      </c>
      <c r="S54" s="29" t="s">
        <v>112</v>
      </c>
    </row>
    <row r="55" spans="1:20" x14ac:dyDescent="0.15">
      <c r="A55" s="67" t="s">
        <v>24</v>
      </c>
      <c r="B55" s="35" t="s">
        <v>22</v>
      </c>
      <c r="C55" s="39">
        <v>5</v>
      </c>
      <c r="D55" s="39">
        <v>22</v>
      </c>
      <c r="E55" s="39">
        <v>22</v>
      </c>
      <c r="F55" s="39">
        <v>5</v>
      </c>
      <c r="G55" s="39"/>
      <c r="H55" s="39">
        <v>31</v>
      </c>
      <c r="I55" s="39">
        <v>21</v>
      </c>
      <c r="J55" s="39">
        <v>31</v>
      </c>
      <c r="K55" s="39"/>
      <c r="L55" s="39">
        <v>22</v>
      </c>
      <c r="M55" s="39">
        <v>16</v>
      </c>
      <c r="N55" s="39">
        <v>24</v>
      </c>
      <c r="O55" s="39">
        <v>11</v>
      </c>
      <c r="P55" s="51">
        <f>SUM(C55:O55)</f>
        <v>210</v>
      </c>
      <c r="S55" s="47" t="s">
        <v>20</v>
      </c>
      <c r="T55" s="48">
        <f>P87</f>
        <v>3681</v>
      </c>
    </row>
    <row r="56" spans="1:20" x14ac:dyDescent="0.15">
      <c r="A56" s="68" t="s">
        <v>0</v>
      </c>
      <c r="B56" s="42" t="s">
        <v>23</v>
      </c>
      <c r="C56" s="43">
        <f t="shared" ref="C56:P56" si="29">ROUND(C55/C54,3)*100</f>
        <v>17.2</v>
      </c>
      <c r="D56" s="43">
        <f t="shared" si="29"/>
        <v>71</v>
      </c>
      <c r="E56" s="43">
        <f t="shared" si="29"/>
        <v>73.3</v>
      </c>
      <c r="F56" s="43">
        <f t="shared" si="29"/>
        <v>17.2</v>
      </c>
      <c r="G56" s="43" t="e">
        <f t="shared" si="29"/>
        <v>#DIV/0!</v>
      </c>
      <c r="H56" s="43">
        <f>ROUND(H55/H54,3)*100</f>
        <v>100</v>
      </c>
      <c r="I56" s="43">
        <f t="shared" si="29"/>
        <v>72.399999999999991</v>
      </c>
      <c r="J56" s="43">
        <f t="shared" si="29"/>
        <v>100</v>
      </c>
      <c r="K56" s="43" t="e">
        <f t="shared" si="29"/>
        <v>#DIV/0!</v>
      </c>
      <c r="L56" s="54">
        <f t="shared" si="29"/>
        <v>73.3</v>
      </c>
      <c r="M56" s="43">
        <f t="shared" si="29"/>
        <v>55.2</v>
      </c>
      <c r="N56" s="43">
        <f t="shared" si="29"/>
        <v>77.400000000000006</v>
      </c>
      <c r="O56" s="43">
        <f t="shared" si="29"/>
        <v>36.700000000000003</v>
      </c>
      <c r="P56" s="54">
        <f t="shared" si="29"/>
        <v>63.6</v>
      </c>
      <c r="S56" s="47" t="s">
        <v>22</v>
      </c>
      <c r="T56" s="48">
        <f>P88</f>
        <v>2398</v>
      </c>
    </row>
    <row r="57" spans="1:20" x14ac:dyDescent="0.15">
      <c r="A57" s="67" t="s">
        <v>0</v>
      </c>
      <c r="B57" s="35" t="s">
        <v>20</v>
      </c>
      <c r="C57" s="39">
        <v>28</v>
      </c>
      <c r="D57" s="39">
        <v>30</v>
      </c>
      <c r="E57" s="39">
        <v>30</v>
      </c>
      <c r="F57" s="39">
        <v>26</v>
      </c>
      <c r="G57" s="39"/>
      <c r="H57" s="39">
        <v>28</v>
      </c>
      <c r="I57" s="39">
        <v>30</v>
      </c>
      <c r="J57" s="39">
        <v>27</v>
      </c>
      <c r="K57" s="39"/>
      <c r="L57" s="39">
        <v>30</v>
      </c>
      <c r="M57" s="39">
        <v>30</v>
      </c>
      <c r="N57" s="39">
        <v>28</v>
      </c>
      <c r="O57" s="39">
        <v>27</v>
      </c>
      <c r="P57" s="53">
        <f>SUM(C57:O57)</f>
        <v>314</v>
      </c>
      <c r="S57" s="47" t="s">
        <v>68</v>
      </c>
      <c r="T57" s="76">
        <f>ROUND(T56/T55,3)*100</f>
        <v>65.100000000000009</v>
      </c>
    </row>
    <row r="58" spans="1:20" x14ac:dyDescent="0.15">
      <c r="A58" s="67" t="s">
        <v>25</v>
      </c>
      <c r="B58" s="35" t="s">
        <v>22</v>
      </c>
      <c r="C58" s="39">
        <v>4</v>
      </c>
      <c r="D58" s="39">
        <v>21</v>
      </c>
      <c r="E58" s="39">
        <v>21</v>
      </c>
      <c r="F58" s="39">
        <v>4</v>
      </c>
      <c r="G58" s="39"/>
      <c r="H58" s="39">
        <v>28</v>
      </c>
      <c r="I58" s="39">
        <v>22</v>
      </c>
      <c r="J58" s="39">
        <v>27</v>
      </c>
      <c r="K58" s="39"/>
      <c r="L58" s="39">
        <v>21</v>
      </c>
      <c r="M58" s="39">
        <v>14</v>
      </c>
      <c r="N58" s="39">
        <v>24</v>
      </c>
      <c r="O58" s="39">
        <v>10</v>
      </c>
      <c r="P58" s="51">
        <f>SUM(C58:O58)</f>
        <v>196</v>
      </c>
    </row>
    <row r="59" spans="1:20" x14ac:dyDescent="0.15">
      <c r="A59" s="68" t="s">
        <v>0</v>
      </c>
      <c r="B59" s="42" t="s">
        <v>23</v>
      </c>
      <c r="C59" s="43">
        <f t="shared" ref="C59:P59" si="30">ROUND(C58/C57,3)*100</f>
        <v>14.299999999999999</v>
      </c>
      <c r="D59" s="43">
        <f t="shared" si="30"/>
        <v>70</v>
      </c>
      <c r="E59" s="43">
        <f t="shared" si="30"/>
        <v>70</v>
      </c>
      <c r="F59" s="43">
        <f t="shared" si="30"/>
        <v>15.4</v>
      </c>
      <c r="G59" s="43" t="e">
        <f t="shared" si="30"/>
        <v>#DIV/0!</v>
      </c>
      <c r="H59" s="43">
        <f t="shared" si="30"/>
        <v>100</v>
      </c>
      <c r="I59" s="43">
        <f t="shared" si="30"/>
        <v>73.3</v>
      </c>
      <c r="J59" s="43">
        <f t="shared" si="30"/>
        <v>100</v>
      </c>
      <c r="K59" s="43" t="e">
        <f t="shared" si="30"/>
        <v>#DIV/0!</v>
      </c>
      <c r="L59" s="54">
        <f t="shared" si="30"/>
        <v>70</v>
      </c>
      <c r="M59" s="43">
        <f t="shared" si="30"/>
        <v>46.7</v>
      </c>
      <c r="N59" s="43">
        <f t="shared" si="30"/>
        <v>85.7</v>
      </c>
      <c r="O59" s="43">
        <f t="shared" si="30"/>
        <v>37</v>
      </c>
      <c r="P59" s="54">
        <f t="shared" si="30"/>
        <v>62.4</v>
      </c>
      <c r="S59" s="29" t="s">
        <v>62</v>
      </c>
    </row>
    <row r="60" spans="1:20" x14ac:dyDescent="0.15">
      <c r="A60" s="67" t="s">
        <v>0</v>
      </c>
      <c r="B60" s="35" t="s">
        <v>20</v>
      </c>
      <c r="C60" s="39">
        <v>16</v>
      </c>
      <c r="D60" s="39">
        <v>31</v>
      </c>
      <c r="E60" s="39">
        <v>30</v>
      </c>
      <c r="F60" s="39">
        <v>30</v>
      </c>
      <c r="G60" s="39"/>
      <c r="H60" s="39">
        <v>31</v>
      </c>
      <c r="I60" s="39">
        <v>31</v>
      </c>
      <c r="J60" s="39">
        <v>31</v>
      </c>
      <c r="K60" s="39"/>
      <c r="L60" s="39">
        <v>31</v>
      </c>
      <c r="M60" s="39">
        <v>30</v>
      </c>
      <c r="N60" s="39">
        <v>31</v>
      </c>
      <c r="O60" s="39">
        <v>5</v>
      </c>
      <c r="P60" s="51">
        <f>SUM(C60:O60)</f>
        <v>297</v>
      </c>
      <c r="S60" s="47" t="s">
        <v>20</v>
      </c>
      <c r="T60" s="48">
        <f>T50+T55</f>
        <v>9507</v>
      </c>
    </row>
    <row r="61" spans="1:20" x14ac:dyDescent="0.15">
      <c r="A61" s="67" t="s">
        <v>26</v>
      </c>
      <c r="B61" s="35" t="s">
        <v>22</v>
      </c>
      <c r="C61" s="39">
        <v>0</v>
      </c>
      <c r="D61" s="39">
        <v>27</v>
      </c>
      <c r="E61" s="39">
        <v>21</v>
      </c>
      <c r="F61" s="39">
        <v>5</v>
      </c>
      <c r="G61" s="39"/>
      <c r="H61" s="39">
        <v>31</v>
      </c>
      <c r="I61" s="39">
        <v>21</v>
      </c>
      <c r="J61" s="39">
        <v>31</v>
      </c>
      <c r="K61" s="39"/>
      <c r="L61" s="39">
        <v>22</v>
      </c>
      <c r="M61" s="39">
        <v>21</v>
      </c>
      <c r="N61" s="39">
        <v>29</v>
      </c>
      <c r="O61" s="39">
        <v>2</v>
      </c>
      <c r="P61" s="51">
        <f>SUM(C61:O61)</f>
        <v>210</v>
      </c>
      <c r="S61" s="47" t="s">
        <v>22</v>
      </c>
      <c r="T61" s="48">
        <f>T51+T56</f>
        <v>8050</v>
      </c>
    </row>
    <row r="62" spans="1:20" x14ac:dyDescent="0.15">
      <c r="A62" s="67" t="s">
        <v>0</v>
      </c>
      <c r="B62" s="35" t="s">
        <v>23</v>
      </c>
      <c r="C62" s="66">
        <f t="shared" ref="C62:P62" si="31">ROUND(C61/C60,3)*100</f>
        <v>0</v>
      </c>
      <c r="D62" s="66">
        <f t="shared" si="31"/>
        <v>87.1</v>
      </c>
      <c r="E62" s="66">
        <f t="shared" si="31"/>
        <v>70</v>
      </c>
      <c r="F62" s="66">
        <f t="shared" si="31"/>
        <v>16.7</v>
      </c>
      <c r="G62" s="66" t="e">
        <f t="shared" si="31"/>
        <v>#DIV/0!</v>
      </c>
      <c r="H62" s="66">
        <f t="shared" si="31"/>
        <v>100</v>
      </c>
      <c r="I62" s="66">
        <f t="shared" si="31"/>
        <v>67.7</v>
      </c>
      <c r="J62" s="66">
        <f t="shared" si="31"/>
        <v>100</v>
      </c>
      <c r="K62" s="66" t="e">
        <f t="shared" si="31"/>
        <v>#DIV/0!</v>
      </c>
      <c r="L62" s="138">
        <f t="shared" si="31"/>
        <v>71</v>
      </c>
      <c r="M62" s="66">
        <f t="shared" si="31"/>
        <v>70</v>
      </c>
      <c r="N62" s="66">
        <f t="shared" si="31"/>
        <v>93.5</v>
      </c>
      <c r="O62" s="66">
        <f t="shared" si="31"/>
        <v>40</v>
      </c>
      <c r="P62" s="138">
        <f t="shared" si="31"/>
        <v>70.7</v>
      </c>
      <c r="S62" s="47" t="s">
        <v>23</v>
      </c>
      <c r="T62" s="76">
        <f>ROUND(T61/T60,3)*100</f>
        <v>84.7</v>
      </c>
    </row>
    <row r="63" spans="1:20" x14ac:dyDescent="0.15">
      <c r="A63" s="139" t="s">
        <v>0</v>
      </c>
      <c r="B63" s="38" t="s">
        <v>20</v>
      </c>
      <c r="C63" s="140">
        <v>0</v>
      </c>
      <c r="D63" s="140">
        <v>31</v>
      </c>
      <c r="E63" s="140">
        <v>31</v>
      </c>
      <c r="F63" s="140">
        <v>30</v>
      </c>
      <c r="G63" s="140"/>
      <c r="H63" s="140">
        <v>30</v>
      </c>
      <c r="I63" s="140">
        <v>31</v>
      </c>
      <c r="J63" s="140">
        <v>31</v>
      </c>
      <c r="K63" s="140"/>
      <c r="L63" s="140">
        <v>30</v>
      </c>
      <c r="M63" s="159">
        <v>31</v>
      </c>
      <c r="N63" s="140">
        <v>31</v>
      </c>
      <c r="O63" s="140">
        <v>0</v>
      </c>
      <c r="P63" s="53">
        <f>SUM(C63:O63)</f>
        <v>276</v>
      </c>
    </row>
    <row r="64" spans="1:20" x14ac:dyDescent="0.15">
      <c r="A64" s="67" t="s">
        <v>27</v>
      </c>
      <c r="B64" s="35" t="s">
        <v>22</v>
      </c>
      <c r="C64" s="39">
        <v>0</v>
      </c>
      <c r="D64" s="39">
        <v>27</v>
      </c>
      <c r="E64" s="39">
        <v>25</v>
      </c>
      <c r="F64" s="39">
        <v>1</v>
      </c>
      <c r="G64" s="39"/>
      <c r="H64" s="39">
        <v>30</v>
      </c>
      <c r="I64" s="39">
        <v>23</v>
      </c>
      <c r="J64" s="39">
        <v>31</v>
      </c>
      <c r="K64" s="39"/>
      <c r="L64" s="39">
        <v>22</v>
      </c>
      <c r="M64" s="39">
        <v>19</v>
      </c>
      <c r="N64" s="39">
        <v>29</v>
      </c>
      <c r="O64" s="39">
        <v>0</v>
      </c>
      <c r="P64" s="51">
        <f>SUM(C64:O64)</f>
        <v>207</v>
      </c>
    </row>
    <row r="65" spans="1:16" x14ac:dyDescent="0.15">
      <c r="A65" s="67" t="s">
        <v>0</v>
      </c>
      <c r="B65" s="35" t="s">
        <v>23</v>
      </c>
      <c r="C65" s="66" t="e">
        <f t="shared" ref="C65:P65" si="32">ROUND(C64/C63,3)*100</f>
        <v>#DIV/0!</v>
      </c>
      <c r="D65" s="66">
        <f t="shared" si="32"/>
        <v>87.1</v>
      </c>
      <c r="E65" s="66">
        <f t="shared" si="32"/>
        <v>80.600000000000009</v>
      </c>
      <c r="F65" s="66">
        <f t="shared" si="32"/>
        <v>3.3000000000000003</v>
      </c>
      <c r="G65" s="66" t="e">
        <f t="shared" si="32"/>
        <v>#DIV/0!</v>
      </c>
      <c r="H65" s="66">
        <f t="shared" si="32"/>
        <v>100</v>
      </c>
      <c r="I65" s="66">
        <f t="shared" si="32"/>
        <v>74.2</v>
      </c>
      <c r="J65" s="66">
        <f t="shared" si="32"/>
        <v>100</v>
      </c>
      <c r="K65" s="66" t="e">
        <f t="shared" si="32"/>
        <v>#DIV/0!</v>
      </c>
      <c r="L65" s="138">
        <f t="shared" si="32"/>
        <v>73.3</v>
      </c>
      <c r="M65" s="138">
        <f t="shared" si="32"/>
        <v>61.3</v>
      </c>
      <c r="N65" s="66">
        <f t="shared" si="32"/>
        <v>93.5</v>
      </c>
      <c r="O65" s="66" t="e">
        <f t="shared" si="32"/>
        <v>#DIV/0!</v>
      </c>
      <c r="P65" s="138">
        <f t="shared" si="32"/>
        <v>75</v>
      </c>
    </row>
    <row r="66" spans="1:16" x14ac:dyDescent="0.15">
      <c r="A66" s="139" t="s">
        <v>0</v>
      </c>
      <c r="B66" s="38" t="s">
        <v>20</v>
      </c>
      <c r="C66" s="140">
        <v>22</v>
      </c>
      <c r="D66" s="140">
        <v>27</v>
      </c>
      <c r="E66" s="140">
        <v>25</v>
      </c>
      <c r="F66" s="140">
        <v>29</v>
      </c>
      <c r="G66" s="140"/>
      <c r="H66" s="140">
        <v>25</v>
      </c>
      <c r="I66" s="140">
        <v>28</v>
      </c>
      <c r="J66" s="140">
        <v>26</v>
      </c>
      <c r="K66" s="140"/>
      <c r="L66" s="140">
        <v>28</v>
      </c>
      <c r="M66" s="140">
        <v>24</v>
      </c>
      <c r="N66" s="140">
        <v>25</v>
      </c>
      <c r="O66" s="140">
        <v>0</v>
      </c>
      <c r="P66" s="53">
        <f>SUM(C66:O66)</f>
        <v>259</v>
      </c>
    </row>
    <row r="67" spans="1:16" x14ac:dyDescent="0.15">
      <c r="A67" s="67" t="s">
        <v>28</v>
      </c>
      <c r="B67" s="35" t="s">
        <v>22</v>
      </c>
      <c r="C67" s="39">
        <v>3</v>
      </c>
      <c r="D67" s="39">
        <v>20</v>
      </c>
      <c r="E67" s="39">
        <v>18</v>
      </c>
      <c r="F67" s="39">
        <v>6</v>
      </c>
      <c r="G67" s="39"/>
      <c r="H67" s="39">
        <v>25</v>
      </c>
      <c r="I67" s="39">
        <v>19</v>
      </c>
      <c r="J67" s="39">
        <v>26</v>
      </c>
      <c r="K67" s="39"/>
      <c r="L67" s="39">
        <v>19</v>
      </c>
      <c r="M67" s="39">
        <v>16</v>
      </c>
      <c r="N67" s="39">
        <v>24</v>
      </c>
      <c r="O67" s="39">
        <v>0</v>
      </c>
      <c r="P67" s="51">
        <f>SUM(C67:O67)</f>
        <v>176</v>
      </c>
    </row>
    <row r="68" spans="1:16" x14ac:dyDescent="0.15">
      <c r="A68" s="67" t="s">
        <v>0</v>
      </c>
      <c r="B68" s="35" t="s">
        <v>23</v>
      </c>
      <c r="C68" s="66">
        <f t="shared" ref="C68:P68" si="33">ROUND(C67/C66,3)*100</f>
        <v>13.600000000000001</v>
      </c>
      <c r="D68" s="66">
        <f t="shared" si="33"/>
        <v>74.099999999999994</v>
      </c>
      <c r="E68" s="66">
        <f t="shared" si="33"/>
        <v>72</v>
      </c>
      <c r="F68" s="66">
        <f t="shared" si="33"/>
        <v>20.7</v>
      </c>
      <c r="G68" s="66" t="e">
        <f t="shared" si="33"/>
        <v>#DIV/0!</v>
      </c>
      <c r="H68" s="66">
        <f t="shared" si="33"/>
        <v>100</v>
      </c>
      <c r="I68" s="66">
        <f t="shared" si="33"/>
        <v>67.900000000000006</v>
      </c>
      <c r="J68" s="66">
        <f t="shared" si="33"/>
        <v>100</v>
      </c>
      <c r="K68" s="66" t="e">
        <f t="shared" si="33"/>
        <v>#DIV/0!</v>
      </c>
      <c r="L68" s="138">
        <f t="shared" si="33"/>
        <v>67.900000000000006</v>
      </c>
      <c r="M68" s="66">
        <f t="shared" si="33"/>
        <v>66.7</v>
      </c>
      <c r="N68" s="66">
        <f t="shared" si="33"/>
        <v>96</v>
      </c>
      <c r="O68" s="66" t="e">
        <f t="shared" si="33"/>
        <v>#DIV/0!</v>
      </c>
      <c r="P68" s="138">
        <f t="shared" si="33"/>
        <v>68</v>
      </c>
    </row>
    <row r="69" spans="1:16" x14ac:dyDescent="0.15">
      <c r="A69" s="139" t="s">
        <v>0</v>
      </c>
      <c r="B69" s="38" t="s">
        <v>20</v>
      </c>
      <c r="C69" s="140">
        <v>29</v>
      </c>
      <c r="D69" s="140">
        <v>31</v>
      </c>
      <c r="E69" s="140">
        <v>28</v>
      </c>
      <c r="F69" s="140">
        <v>30</v>
      </c>
      <c r="G69" s="140"/>
      <c r="H69" s="140">
        <v>28</v>
      </c>
      <c r="I69" s="140">
        <v>27</v>
      </c>
      <c r="J69" s="140">
        <v>25</v>
      </c>
      <c r="K69" s="140"/>
      <c r="L69" s="140">
        <v>27</v>
      </c>
      <c r="M69" s="159">
        <v>30</v>
      </c>
      <c r="N69" s="140">
        <v>28</v>
      </c>
      <c r="O69" s="140">
        <v>27</v>
      </c>
      <c r="P69" s="53">
        <f>SUM(C69:O69)</f>
        <v>310</v>
      </c>
    </row>
    <row r="70" spans="1:16" x14ac:dyDescent="0.15">
      <c r="A70" s="67" t="s">
        <v>29</v>
      </c>
      <c r="B70" s="35" t="s">
        <v>22</v>
      </c>
      <c r="C70" s="39">
        <v>5</v>
      </c>
      <c r="D70" s="39">
        <v>22</v>
      </c>
      <c r="E70" s="39">
        <v>20</v>
      </c>
      <c r="F70" s="39">
        <v>6</v>
      </c>
      <c r="G70" s="39"/>
      <c r="H70" s="39">
        <v>28</v>
      </c>
      <c r="I70" s="39">
        <v>18</v>
      </c>
      <c r="J70" s="39">
        <v>25</v>
      </c>
      <c r="K70" s="39"/>
      <c r="L70" s="39">
        <v>19</v>
      </c>
      <c r="M70" s="39">
        <v>21</v>
      </c>
      <c r="N70" s="39">
        <v>26</v>
      </c>
      <c r="O70" s="39">
        <v>11</v>
      </c>
      <c r="P70" s="51">
        <f>SUM(C70:O70)</f>
        <v>201</v>
      </c>
    </row>
    <row r="71" spans="1:16" x14ac:dyDescent="0.15">
      <c r="A71" s="67" t="s">
        <v>0</v>
      </c>
      <c r="B71" s="35" t="s">
        <v>23</v>
      </c>
      <c r="C71" s="66">
        <f>ROUND(C70/C69,3)*100</f>
        <v>17.2</v>
      </c>
      <c r="D71" s="66">
        <f>ROUND(D70/D69,3)*100</f>
        <v>71</v>
      </c>
      <c r="E71" s="66">
        <f>ROUND(E70/E69,3)*100</f>
        <v>71.399999999999991</v>
      </c>
      <c r="F71" s="66">
        <f>ROUND(F70/F69,3)*100</f>
        <v>20</v>
      </c>
      <c r="G71" s="66">
        <f>ROUND(F70/F69,3)*100</f>
        <v>20</v>
      </c>
      <c r="H71" s="66">
        <f t="shared" ref="H71:P71" si="34">ROUND(H70/H69,3)*100</f>
        <v>100</v>
      </c>
      <c r="I71" s="66">
        <f t="shared" si="34"/>
        <v>66.7</v>
      </c>
      <c r="J71" s="66">
        <f t="shared" si="34"/>
        <v>100</v>
      </c>
      <c r="K71" s="66" t="e">
        <f t="shared" si="34"/>
        <v>#DIV/0!</v>
      </c>
      <c r="L71" s="138">
        <f t="shared" si="34"/>
        <v>70.399999999999991</v>
      </c>
      <c r="M71" s="66">
        <f t="shared" si="34"/>
        <v>70</v>
      </c>
      <c r="N71" s="66">
        <f t="shared" si="34"/>
        <v>92.9</v>
      </c>
      <c r="O71" s="66">
        <f t="shared" si="34"/>
        <v>40.699999999999996</v>
      </c>
      <c r="P71" s="138">
        <f t="shared" si="34"/>
        <v>64.8</v>
      </c>
    </row>
    <row r="72" spans="1:16" x14ac:dyDescent="0.15">
      <c r="A72" s="139" t="s">
        <v>0</v>
      </c>
      <c r="B72" s="38" t="s">
        <v>20</v>
      </c>
      <c r="C72" s="140">
        <v>30</v>
      </c>
      <c r="D72" s="140">
        <v>30</v>
      </c>
      <c r="E72" s="140">
        <v>29</v>
      </c>
      <c r="F72" s="140">
        <v>29</v>
      </c>
      <c r="G72" s="140"/>
      <c r="H72" s="140">
        <v>28</v>
      </c>
      <c r="I72" s="140">
        <v>30</v>
      </c>
      <c r="J72" s="140">
        <v>25</v>
      </c>
      <c r="K72" s="140"/>
      <c r="L72" s="140">
        <v>29</v>
      </c>
      <c r="M72" s="140">
        <v>28</v>
      </c>
      <c r="N72" s="140">
        <v>29</v>
      </c>
      <c r="O72" s="140">
        <v>30</v>
      </c>
      <c r="P72" s="53">
        <f>SUM(C72:O72)</f>
        <v>317</v>
      </c>
    </row>
    <row r="73" spans="1:16" x14ac:dyDescent="0.15">
      <c r="A73" s="67" t="s">
        <v>30</v>
      </c>
      <c r="B73" s="35" t="s">
        <v>22</v>
      </c>
      <c r="C73" s="39">
        <v>4</v>
      </c>
      <c r="D73" s="39">
        <v>22</v>
      </c>
      <c r="E73" s="39">
        <v>21</v>
      </c>
      <c r="F73" s="39">
        <v>4</v>
      </c>
      <c r="G73" s="39"/>
      <c r="H73" s="39">
        <v>28</v>
      </c>
      <c r="I73" s="39">
        <v>26</v>
      </c>
      <c r="J73" s="39">
        <v>25</v>
      </c>
      <c r="K73" s="39"/>
      <c r="L73" s="39">
        <v>21</v>
      </c>
      <c r="M73" s="39">
        <v>20</v>
      </c>
      <c r="N73" s="39">
        <v>25</v>
      </c>
      <c r="O73" s="39">
        <v>11</v>
      </c>
      <c r="P73" s="51">
        <f>SUM(C73:O73)</f>
        <v>207</v>
      </c>
    </row>
    <row r="74" spans="1:16" x14ac:dyDescent="0.15">
      <c r="A74" s="68" t="s">
        <v>0</v>
      </c>
      <c r="B74" s="42" t="s">
        <v>23</v>
      </c>
      <c r="C74" s="43">
        <f t="shared" ref="C74:P74" si="35">ROUND(C73/C72,3)*100</f>
        <v>13.3</v>
      </c>
      <c r="D74" s="43">
        <f t="shared" si="35"/>
        <v>73.3</v>
      </c>
      <c r="E74" s="43">
        <f t="shared" si="35"/>
        <v>72.399999999999991</v>
      </c>
      <c r="F74" s="43">
        <f t="shared" si="35"/>
        <v>13.8</v>
      </c>
      <c r="G74" s="43" t="e">
        <f t="shared" si="35"/>
        <v>#DIV/0!</v>
      </c>
      <c r="H74" s="43">
        <f t="shared" si="35"/>
        <v>100</v>
      </c>
      <c r="I74" s="43">
        <f t="shared" si="35"/>
        <v>86.7</v>
      </c>
      <c r="J74" s="43">
        <f t="shared" si="35"/>
        <v>100</v>
      </c>
      <c r="K74" s="43" t="e">
        <f t="shared" si="35"/>
        <v>#DIV/0!</v>
      </c>
      <c r="L74" s="54">
        <f t="shared" si="35"/>
        <v>72.399999999999991</v>
      </c>
      <c r="M74" s="43">
        <f t="shared" si="35"/>
        <v>71.399999999999991</v>
      </c>
      <c r="N74" s="43">
        <f t="shared" si="35"/>
        <v>86.2</v>
      </c>
      <c r="O74" s="43">
        <f t="shared" si="35"/>
        <v>36.700000000000003</v>
      </c>
      <c r="P74" s="54">
        <f t="shared" si="35"/>
        <v>65.3</v>
      </c>
    </row>
    <row r="75" spans="1:16" x14ac:dyDescent="0.15">
      <c r="A75" s="67" t="s">
        <v>0</v>
      </c>
      <c r="B75" s="35" t="s">
        <v>20</v>
      </c>
      <c r="C75" s="39">
        <v>28</v>
      </c>
      <c r="D75" s="39">
        <v>28</v>
      </c>
      <c r="E75" s="39">
        <v>28</v>
      </c>
      <c r="F75" s="39">
        <v>27</v>
      </c>
      <c r="G75" s="39"/>
      <c r="H75" s="39">
        <v>27</v>
      </c>
      <c r="I75" s="39">
        <v>28</v>
      </c>
      <c r="J75" s="39">
        <v>28</v>
      </c>
      <c r="K75" s="39"/>
      <c r="L75" s="39">
        <v>28</v>
      </c>
      <c r="M75" s="39">
        <v>28</v>
      </c>
      <c r="N75" s="39">
        <v>28</v>
      </c>
      <c r="O75" s="39">
        <v>28</v>
      </c>
      <c r="P75" s="53">
        <f>SUM(C75:O75)</f>
        <v>306</v>
      </c>
    </row>
    <row r="76" spans="1:16" x14ac:dyDescent="0.15">
      <c r="A76" s="67" t="s">
        <v>31</v>
      </c>
      <c r="B76" s="35" t="s">
        <v>22</v>
      </c>
      <c r="C76" s="39">
        <v>4</v>
      </c>
      <c r="D76" s="39">
        <v>20</v>
      </c>
      <c r="E76" s="39">
        <v>20</v>
      </c>
      <c r="F76" s="39">
        <v>4</v>
      </c>
      <c r="G76" s="39"/>
      <c r="H76" s="39">
        <v>27</v>
      </c>
      <c r="I76" s="39">
        <v>24</v>
      </c>
      <c r="J76" s="39">
        <v>28</v>
      </c>
      <c r="K76" s="39"/>
      <c r="L76" s="39">
        <v>20</v>
      </c>
      <c r="M76" s="39">
        <v>18</v>
      </c>
      <c r="N76" s="39">
        <v>24</v>
      </c>
      <c r="O76" s="39">
        <v>10</v>
      </c>
      <c r="P76" s="51">
        <f>SUM(C76:O76)</f>
        <v>199</v>
      </c>
    </row>
    <row r="77" spans="1:16" x14ac:dyDescent="0.15">
      <c r="A77" s="68" t="s">
        <v>0</v>
      </c>
      <c r="B77" s="42" t="s">
        <v>23</v>
      </c>
      <c r="C77" s="43">
        <f t="shared" ref="C77:P77" si="36">ROUND(C76/C75,3)*100</f>
        <v>14.299999999999999</v>
      </c>
      <c r="D77" s="43">
        <f t="shared" si="36"/>
        <v>71.399999999999991</v>
      </c>
      <c r="E77" s="43">
        <f t="shared" si="36"/>
        <v>71.399999999999991</v>
      </c>
      <c r="F77" s="43">
        <f t="shared" si="36"/>
        <v>14.799999999999999</v>
      </c>
      <c r="G77" s="43" t="e">
        <f t="shared" si="36"/>
        <v>#DIV/0!</v>
      </c>
      <c r="H77" s="43">
        <f t="shared" si="36"/>
        <v>100</v>
      </c>
      <c r="I77" s="43">
        <f t="shared" si="36"/>
        <v>85.7</v>
      </c>
      <c r="J77" s="43">
        <f t="shared" si="36"/>
        <v>100</v>
      </c>
      <c r="K77" s="43" t="e">
        <f t="shared" si="36"/>
        <v>#DIV/0!</v>
      </c>
      <c r="L77" s="54">
        <f t="shared" si="36"/>
        <v>71.399999999999991</v>
      </c>
      <c r="M77" s="43">
        <f t="shared" si="36"/>
        <v>64.3</v>
      </c>
      <c r="N77" s="43">
        <f t="shared" si="36"/>
        <v>85.7</v>
      </c>
      <c r="O77" s="43">
        <f t="shared" si="36"/>
        <v>35.699999999999996</v>
      </c>
      <c r="P77" s="54">
        <f t="shared" si="36"/>
        <v>65</v>
      </c>
    </row>
    <row r="78" spans="1:16" x14ac:dyDescent="0.15">
      <c r="A78" s="67" t="s">
        <v>0</v>
      </c>
      <c r="B78" s="35" t="s">
        <v>20</v>
      </c>
      <c r="C78" s="39">
        <v>28</v>
      </c>
      <c r="D78" s="39">
        <v>28</v>
      </c>
      <c r="E78" s="39">
        <v>25</v>
      </c>
      <c r="F78" s="39">
        <v>27</v>
      </c>
      <c r="G78" s="39"/>
      <c r="H78" s="39">
        <v>28</v>
      </c>
      <c r="I78" s="39">
        <v>28</v>
      </c>
      <c r="J78" s="39">
        <v>28</v>
      </c>
      <c r="K78" s="39"/>
      <c r="L78" s="39">
        <v>28</v>
      </c>
      <c r="M78" s="39">
        <v>28</v>
      </c>
      <c r="N78" s="39">
        <v>28</v>
      </c>
      <c r="O78" s="39">
        <v>28</v>
      </c>
      <c r="P78" s="53">
        <f>SUM(C78:O78)</f>
        <v>304</v>
      </c>
    </row>
    <row r="79" spans="1:16" x14ac:dyDescent="0.15">
      <c r="A79" s="67" t="s">
        <v>32</v>
      </c>
      <c r="B79" s="35" t="s">
        <v>22</v>
      </c>
      <c r="C79" s="39">
        <v>4</v>
      </c>
      <c r="D79" s="39">
        <v>20</v>
      </c>
      <c r="E79" s="39">
        <v>18</v>
      </c>
      <c r="F79" s="39">
        <v>4</v>
      </c>
      <c r="G79" s="39"/>
      <c r="H79" s="39">
        <v>28</v>
      </c>
      <c r="I79" s="39">
        <v>24</v>
      </c>
      <c r="J79" s="39">
        <v>28</v>
      </c>
      <c r="K79" s="39"/>
      <c r="L79" s="39">
        <v>20</v>
      </c>
      <c r="M79" s="41">
        <v>18</v>
      </c>
      <c r="N79" s="39">
        <v>24</v>
      </c>
      <c r="O79" s="39">
        <v>10</v>
      </c>
      <c r="P79" s="51">
        <f>SUM(C79:O79)</f>
        <v>198</v>
      </c>
    </row>
    <row r="80" spans="1:16" x14ac:dyDescent="0.15">
      <c r="A80" s="68" t="s">
        <v>0</v>
      </c>
      <c r="B80" s="42" t="s">
        <v>23</v>
      </c>
      <c r="C80" s="43">
        <f t="shared" ref="C80:P80" si="37">ROUND(C79/C78,3)*100</f>
        <v>14.299999999999999</v>
      </c>
      <c r="D80" s="43">
        <f t="shared" si="37"/>
        <v>71.399999999999991</v>
      </c>
      <c r="E80" s="43">
        <f t="shared" si="37"/>
        <v>72</v>
      </c>
      <c r="F80" s="43">
        <f t="shared" si="37"/>
        <v>14.799999999999999</v>
      </c>
      <c r="G80" s="43" t="e">
        <f t="shared" si="37"/>
        <v>#DIV/0!</v>
      </c>
      <c r="H80" s="43">
        <f t="shared" si="37"/>
        <v>100</v>
      </c>
      <c r="I80" s="43">
        <f t="shared" si="37"/>
        <v>85.7</v>
      </c>
      <c r="J80" s="43">
        <f t="shared" si="37"/>
        <v>100</v>
      </c>
      <c r="K80" s="43" t="e">
        <f t="shared" si="37"/>
        <v>#DIV/0!</v>
      </c>
      <c r="L80" s="54">
        <f t="shared" si="37"/>
        <v>71.399999999999991</v>
      </c>
      <c r="M80" s="43">
        <f t="shared" si="37"/>
        <v>64.3</v>
      </c>
      <c r="N80" s="43">
        <f t="shared" si="37"/>
        <v>85.7</v>
      </c>
      <c r="O80" s="43">
        <f t="shared" si="37"/>
        <v>35.699999999999996</v>
      </c>
      <c r="P80" s="54">
        <f t="shared" si="37"/>
        <v>65.100000000000009</v>
      </c>
    </row>
    <row r="81" spans="1:16" x14ac:dyDescent="0.15">
      <c r="A81" s="102" t="s">
        <v>0</v>
      </c>
      <c r="B81" s="103" t="s">
        <v>20</v>
      </c>
      <c r="C81" s="39">
        <v>28</v>
      </c>
      <c r="D81" s="39">
        <v>28</v>
      </c>
      <c r="E81" s="39">
        <v>28</v>
      </c>
      <c r="F81" s="39">
        <v>27</v>
      </c>
      <c r="G81" s="39"/>
      <c r="H81" s="39">
        <v>28</v>
      </c>
      <c r="I81" s="39">
        <v>28</v>
      </c>
      <c r="J81" s="39">
        <v>28</v>
      </c>
      <c r="K81" s="39"/>
      <c r="L81" s="39">
        <v>28</v>
      </c>
      <c r="M81" s="39">
        <v>28</v>
      </c>
      <c r="N81" s="39">
        <v>28</v>
      </c>
      <c r="O81" s="39">
        <v>28</v>
      </c>
      <c r="P81" s="106">
        <f>SUM(C81:O81)</f>
        <v>307</v>
      </c>
    </row>
    <row r="82" spans="1:16" x14ac:dyDescent="0.15">
      <c r="A82" s="102" t="s">
        <v>33</v>
      </c>
      <c r="B82" s="103" t="s">
        <v>22</v>
      </c>
      <c r="C82" s="39">
        <v>4</v>
      </c>
      <c r="D82" s="39">
        <v>20</v>
      </c>
      <c r="E82" s="39">
        <v>20</v>
      </c>
      <c r="F82" s="39">
        <v>4</v>
      </c>
      <c r="G82" s="39"/>
      <c r="H82" s="39">
        <v>28</v>
      </c>
      <c r="I82" s="39">
        <v>24</v>
      </c>
      <c r="J82" s="39">
        <v>28</v>
      </c>
      <c r="K82" s="39"/>
      <c r="L82" s="39">
        <v>20</v>
      </c>
      <c r="M82" s="39">
        <v>18</v>
      </c>
      <c r="N82" s="39">
        <v>24</v>
      </c>
      <c r="O82" s="39">
        <v>10</v>
      </c>
      <c r="P82" s="107">
        <f>SUM(C82:O82)</f>
        <v>200</v>
      </c>
    </row>
    <row r="83" spans="1:16" x14ac:dyDescent="0.15">
      <c r="A83" s="104" t="s">
        <v>0</v>
      </c>
      <c r="B83" s="105" t="s">
        <v>23</v>
      </c>
      <c r="C83" s="60">
        <f t="shared" ref="C83:P83" si="38">ROUND(C82/C81,3)*100</f>
        <v>14.299999999999999</v>
      </c>
      <c r="D83" s="60">
        <f t="shared" si="38"/>
        <v>71.399999999999991</v>
      </c>
      <c r="E83" s="60">
        <f t="shared" si="38"/>
        <v>71.399999999999991</v>
      </c>
      <c r="F83" s="60">
        <f t="shared" si="38"/>
        <v>14.799999999999999</v>
      </c>
      <c r="G83" s="60" t="e">
        <f t="shared" si="38"/>
        <v>#DIV/0!</v>
      </c>
      <c r="H83" s="60">
        <f t="shared" si="38"/>
        <v>100</v>
      </c>
      <c r="I83" s="60">
        <f t="shared" si="38"/>
        <v>85.7</v>
      </c>
      <c r="J83" s="60">
        <f t="shared" si="38"/>
        <v>100</v>
      </c>
      <c r="K83" s="60" t="e">
        <f t="shared" si="38"/>
        <v>#DIV/0!</v>
      </c>
      <c r="L83" s="60">
        <f t="shared" si="38"/>
        <v>71.399999999999991</v>
      </c>
      <c r="M83" s="60">
        <f t="shared" si="38"/>
        <v>64.3</v>
      </c>
      <c r="N83" s="60">
        <f t="shared" si="38"/>
        <v>85.7</v>
      </c>
      <c r="O83" s="60">
        <f t="shared" si="38"/>
        <v>35.699999999999996</v>
      </c>
      <c r="P83" s="108">
        <f t="shared" si="38"/>
        <v>65.100000000000009</v>
      </c>
    </row>
    <row r="84" spans="1:16" x14ac:dyDescent="0.15">
      <c r="A84" s="102" t="s">
        <v>0</v>
      </c>
      <c r="B84" s="103" t="s">
        <v>20</v>
      </c>
      <c r="C84" s="39">
        <v>31</v>
      </c>
      <c r="D84" s="39">
        <v>31</v>
      </c>
      <c r="E84" s="39">
        <v>31</v>
      </c>
      <c r="F84" s="39">
        <v>30</v>
      </c>
      <c r="G84" s="39"/>
      <c r="H84" s="39">
        <v>31</v>
      </c>
      <c r="I84" s="39">
        <v>31</v>
      </c>
      <c r="J84" s="39">
        <v>31</v>
      </c>
      <c r="K84" s="39"/>
      <c r="L84" s="39">
        <v>31</v>
      </c>
      <c r="M84" s="39">
        <v>31</v>
      </c>
      <c r="N84" s="39">
        <v>31</v>
      </c>
      <c r="O84" s="39">
        <v>31</v>
      </c>
      <c r="P84" s="106">
        <f>SUM(C84:O84)</f>
        <v>340</v>
      </c>
    </row>
    <row r="85" spans="1:16" x14ac:dyDescent="0.15">
      <c r="A85" s="102" t="s">
        <v>34</v>
      </c>
      <c r="B85" s="103" t="s">
        <v>22</v>
      </c>
      <c r="C85" s="39">
        <v>6</v>
      </c>
      <c r="D85" s="39">
        <v>22</v>
      </c>
      <c r="E85" s="39">
        <v>22</v>
      </c>
      <c r="F85" s="39">
        <v>4</v>
      </c>
      <c r="G85" s="39"/>
      <c r="H85" s="39">
        <v>31</v>
      </c>
      <c r="I85" s="39">
        <v>26</v>
      </c>
      <c r="J85" s="39">
        <v>31</v>
      </c>
      <c r="K85" s="39"/>
      <c r="L85" s="39">
        <v>22</v>
      </c>
      <c r="M85" s="39">
        <v>19</v>
      </c>
      <c r="N85" s="39">
        <v>26</v>
      </c>
      <c r="O85" s="41">
        <v>11</v>
      </c>
      <c r="P85" s="107">
        <f>SUM(C85:O85)</f>
        <v>220</v>
      </c>
    </row>
    <row r="86" spans="1:16" x14ac:dyDescent="0.15">
      <c r="A86" s="104" t="s">
        <v>0</v>
      </c>
      <c r="B86" s="105" t="s">
        <v>23</v>
      </c>
      <c r="C86" s="60">
        <f t="shared" ref="C86:P86" si="39">ROUND(C85/C84,3)*100</f>
        <v>19.400000000000002</v>
      </c>
      <c r="D86" s="60">
        <f t="shared" si="39"/>
        <v>71</v>
      </c>
      <c r="E86" s="60">
        <f t="shared" si="39"/>
        <v>71</v>
      </c>
      <c r="F86" s="60">
        <f t="shared" si="39"/>
        <v>13.3</v>
      </c>
      <c r="G86" s="60" t="e">
        <f t="shared" si="39"/>
        <v>#DIV/0!</v>
      </c>
      <c r="H86" s="60">
        <f t="shared" si="39"/>
        <v>100</v>
      </c>
      <c r="I86" s="60">
        <f t="shared" si="39"/>
        <v>83.899999999999991</v>
      </c>
      <c r="J86" s="60">
        <f t="shared" si="39"/>
        <v>100</v>
      </c>
      <c r="K86" s="60" t="e">
        <f t="shared" si="39"/>
        <v>#DIV/0!</v>
      </c>
      <c r="L86" s="60">
        <f t="shared" si="39"/>
        <v>71</v>
      </c>
      <c r="M86" s="60">
        <f t="shared" si="39"/>
        <v>61.3</v>
      </c>
      <c r="N86" s="60">
        <f t="shared" si="39"/>
        <v>83.899999999999991</v>
      </c>
      <c r="O86" s="60">
        <f t="shared" si="39"/>
        <v>35.5</v>
      </c>
      <c r="P86" s="108">
        <f t="shared" si="39"/>
        <v>64.7</v>
      </c>
    </row>
    <row r="87" spans="1:16" x14ac:dyDescent="0.15">
      <c r="A87" s="67" t="s">
        <v>0</v>
      </c>
      <c r="B87" s="35" t="s">
        <v>20</v>
      </c>
      <c r="C87" s="100">
        <f>C51+C54+C57+C60+C63+C66+C69+C72+C75+C78+C81+C84</f>
        <v>299</v>
      </c>
      <c r="D87" s="100">
        <f t="shared" ref="D87:O88" si="40">D51+D54+D57+D60+D63+D66+D69+D72+D75+D78+D81+D84</f>
        <v>349</v>
      </c>
      <c r="E87" s="100">
        <f t="shared" si="40"/>
        <v>344</v>
      </c>
      <c r="F87" s="100">
        <f t="shared" si="40"/>
        <v>343</v>
      </c>
      <c r="G87" s="100">
        <f t="shared" si="40"/>
        <v>0</v>
      </c>
      <c r="H87" s="100">
        <f t="shared" si="40"/>
        <v>345</v>
      </c>
      <c r="I87" s="100">
        <f t="shared" si="40"/>
        <v>351</v>
      </c>
      <c r="J87" s="100">
        <f t="shared" si="40"/>
        <v>341</v>
      </c>
      <c r="K87" s="100">
        <f t="shared" si="40"/>
        <v>0</v>
      </c>
      <c r="L87" s="100">
        <f t="shared" si="40"/>
        <v>350</v>
      </c>
      <c r="M87" s="100">
        <f t="shared" si="40"/>
        <v>347</v>
      </c>
      <c r="N87" s="100">
        <f t="shared" si="40"/>
        <v>348</v>
      </c>
      <c r="O87" s="100">
        <f t="shared" si="40"/>
        <v>264</v>
      </c>
      <c r="P87" s="53">
        <f>P51+P54+P57+P60+P63+P66+P69+P72+P75+P78+P81+P84</f>
        <v>3681</v>
      </c>
    </row>
    <row r="88" spans="1:16" x14ac:dyDescent="0.15">
      <c r="A88" s="67" t="s">
        <v>19</v>
      </c>
      <c r="B88" s="35" t="s">
        <v>22</v>
      </c>
      <c r="C88" s="40">
        <f>C52+C55+C58+C61+C64+C67+C70+C73+C76+C79+C82+C85</f>
        <v>43</v>
      </c>
      <c r="D88" s="40">
        <f t="shared" si="40"/>
        <v>259</v>
      </c>
      <c r="E88" s="40">
        <f t="shared" si="40"/>
        <v>249</v>
      </c>
      <c r="F88" s="40">
        <f t="shared" si="40"/>
        <v>48</v>
      </c>
      <c r="G88" s="40">
        <f t="shared" si="40"/>
        <v>0</v>
      </c>
      <c r="H88" s="40">
        <f t="shared" si="40"/>
        <v>345</v>
      </c>
      <c r="I88" s="40">
        <f t="shared" si="40"/>
        <v>267</v>
      </c>
      <c r="J88" s="40">
        <f t="shared" si="40"/>
        <v>341</v>
      </c>
      <c r="K88" s="40">
        <f t="shared" si="40"/>
        <v>0</v>
      </c>
      <c r="L88" s="40">
        <f t="shared" si="40"/>
        <v>249</v>
      </c>
      <c r="M88" s="40">
        <f t="shared" si="40"/>
        <v>215</v>
      </c>
      <c r="N88" s="40">
        <f t="shared" si="40"/>
        <v>289</v>
      </c>
      <c r="O88" s="40">
        <f t="shared" si="40"/>
        <v>93</v>
      </c>
      <c r="P88" s="51">
        <f>P52+P55+P58+P61+P64+P67+P70+P73+P76+P79+P82+P85</f>
        <v>2398</v>
      </c>
    </row>
    <row r="89" spans="1:16" x14ac:dyDescent="0.15">
      <c r="A89" s="68" t="s">
        <v>0</v>
      </c>
      <c r="B89" s="57" t="s">
        <v>23</v>
      </c>
      <c r="C89" s="60">
        <f>ROUND(C88/C87,3)*100</f>
        <v>14.399999999999999</v>
      </c>
      <c r="D89" s="60">
        <f t="shared" ref="D89:O89" si="41">ROUND(D88/D87,3)*100</f>
        <v>74.2</v>
      </c>
      <c r="E89" s="60">
        <f t="shared" si="41"/>
        <v>72.399999999999991</v>
      </c>
      <c r="F89" s="60">
        <f t="shared" si="41"/>
        <v>14.000000000000002</v>
      </c>
      <c r="G89" s="60" t="e">
        <f t="shared" si="41"/>
        <v>#DIV/0!</v>
      </c>
      <c r="H89" s="60">
        <f t="shared" si="41"/>
        <v>100</v>
      </c>
      <c r="I89" s="60">
        <f t="shared" si="41"/>
        <v>76.099999999999994</v>
      </c>
      <c r="J89" s="60">
        <f t="shared" si="41"/>
        <v>100</v>
      </c>
      <c r="K89" s="60" t="e">
        <f t="shared" si="41"/>
        <v>#DIV/0!</v>
      </c>
      <c r="L89" s="60">
        <f t="shared" si="41"/>
        <v>71.099999999999994</v>
      </c>
      <c r="M89" s="60">
        <f t="shared" si="41"/>
        <v>62</v>
      </c>
      <c r="N89" s="60">
        <f t="shared" si="41"/>
        <v>83</v>
      </c>
      <c r="O89" s="60">
        <f t="shared" si="41"/>
        <v>35.199999999999996</v>
      </c>
      <c r="P89" s="108">
        <f>ROUND(P88/P87,3)*100</f>
        <v>65.100000000000009</v>
      </c>
    </row>
    <row r="90" spans="1:16" x14ac:dyDescent="0.15"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</row>
  </sheetData>
  <mergeCells count="4">
    <mergeCell ref="C2:H2"/>
    <mergeCell ref="R2:V2"/>
    <mergeCell ref="C47:H47"/>
    <mergeCell ref="S48:T48"/>
  </mergeCells>
  <phoneticPr fontId="2"/>
  <pageMargins left="0.59055118110236227" right="0" top="0.59055118110236227" bottom="0.59055118110236227" header="0.31496062992125984" footer="0.31496062992125984"/>
  <pageSetup paperSize="9" scale="5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0"/>
  <sheetViews>
    <sheetView view="pageBreakPreview" zoomScaleNormal="100" workbookViewId="0">
      <selection activeCell="V65" sqref="V65"/>
    </sheetView>
  </sheetViews>
  <sheetFormatPr defaultRowHeight="13.5" x14ac:dyDescent="0.15"/>
  <cols>
    <col min="1" max="1" width="6.625" style="23" customWidth="1"/>
    <col min="2" max="2" width="8.625" style="23" customWidth="1"/>
    <col min="3" max="6" width="6.625" style="23" customWidth="1"/>
    <col min="7" max="7" width="8.625" style="23" customWidth="1"/>
    <col min="8" max="9" width="6.625" style="23" customWidth="1"/>
    <col min="10" max="10" width="7.75" style="23" bestFit="1" customWidth="1"/>
    <col min="11" max="11" width="8.25" style="23" customWidth="1"/>
    <col min="12" max="14" width="6.625" style="23" customWidth="1"/>
    <col min="15" max="15" width="8" style="23" customWidth="1"/>
    <col min="16" max="16" width="6.625" style="23" customWidth="1"/>
    <col min="17" max="17" width="9" style="23"/>
    <col min="18" max="18" width="6.625" style="23" customWidth="1"/>
    <col min="19" max="19" width="8.625" style="23" customWidth="1"/>
    <col min="20" max="23" width="6.625" style="23" customWidth="1"/>
    <col min="24" max="24" width="7.75" style="23" customWidth="1"/>
    <col min="25" max="25" width="6.625" style="23" customWidth="1"/>
    <col min="26" max="256" width="9" style="23"/>
    <col min="257" max="257" width="6.625" style="23" customWidth="1"/>
    <col min="258" max="258" width="8.625" style="23" customWidth="1"/>
    <col min="259" max="262" width="6.625" style="23" customWidth="1"/>
    <col min="263" max="263" width="8.625" style="23" customWidth="1"/>
    <col min="264" max="265" width="6.625" style="23" customWidth="1"/>
    <col min="266" max="266" width="7.75" style="23" bestFit="1" customWidth="1"/>
    <col min="267" max="267" width="8.25" style="23" customWidth="1"/>
    <col min="268" max="270" width="6.625" style="23" customWidth="1"/>
    <col min="271" max="271" width="8" style="23" customWidth="1"/>
    <col min="272" max="272" width="6.625" style="23" customWidth="1"/>
    <col min="273" max="273" width="9" style="23"/>
    <col min="274" max="274" width="6.625" style="23" customWidth="1"/>
    <col min="275" max="275" width="8.625" style="23" customWidth="1"/>
    <col min="276" max="279" width="6.625" style="23" customWidth="1"/>
    <col min="280" max="280" width="7.75" style="23" customWidth="1"/>
    <col min="281" max="281" width="6.625" style="23" customWidth="1"/>
    <col min="282" max="512" width="9" style="23"/>
    <col min="513" max="513" width="6.625" style="23" customWidth="1"/>
    <col min="514" max="514" width="8.625" style="23" customWidth="1"/>
    <col min="515" max="518" width="6.625" style="23" customWidth="1"/>
    <col min="519" max="519" width="8.625" style="23" customWidth="1"/>
    <col min="520" max="521" width="6.625" style="23" customWidth="1"/>
    <col min="522" max="522" width="7.75" style="23" bestFit="1" customWidth="1"/>
    <col min="523" max="523" width="8.25" style="23" customWidth="1"/>
    <col min="524" max="526" width="6.625" style="23" customWidth="1"/>
    <col min="527" max="527" width="8" style="23" customWidth="1"/>
    <col min="528" max="528" width="6.625" style="23" customWidth="1"/>
    <col min="529" max="529" width="9" style="23"/>
    <col min="530" max="530" width="6.625" style="23" customWidth="1"/>
    <col min="531" max="531" width="8.625" style="23" customWidth="1"/>
    <col min="532" max="535" width="6.625" style="23" customWidth="1"/>
    <col min="536" max="536" width="7.75" style="23" customWidth="1"/>
    <col min="537" max="537" width="6.625" style="23" customWidth="1"/>
    <col min="538" max="768" width="9" style="23"/>
    <col min="769" max="769" width="6.625" style="23" customWidth="1"/>
    <col min="770" max="770" width="8.625" style="23" customWidth="1"/>
    <col min="771" max="774" width="6.625" style="23" customWidth="1"/>
    <col min="775" max="775" width="8.625" style="23" customWidth="1"/>
    <col min="776" max="777" width="6.625" style="23" customWidth="1"/>
    <col min="778" max="778" width="7.75" style="23" bestFit="1" customWidth="1"/>
    <col min="779" max="779" width="8.25" style="23" customWidth="1"/>
    <col min="780" max="782" width="6.625" style="23" customWidth="1"/>
    <col min="783" max="783" width="8" style="23" customWidth="1"/>
    <col min="784" max="784" width="6.625" style="23" customWidth="1"/>
    <col min="785" max="785" width="9" style="23"/>
    <col min="786" max="786" width="6.625" style="23" customWidth="1"/>
    <col min="787" max="787" width="8.625" style="23" customWidth="1"/>
    <col min="788" max="791" width="6.625" style="23" customWidth="1"/>
    <col min="792" max="792" width="7.75" style="23" customWidth="1"/>
    <col min="793" max="793" width="6.625" style="23" customWidth="1"/>
    <col min="794" max="1024" width="9" style="23"/>
    <col min="1025" max="1025" width="6.625" style="23" customWidth="1"/>
    <col min="1026" max="1026" width="8.625" style="23" customWidth="1"/>
    <col min="1027" max="1030" width="6.625" style="23" customWidth="1"/>
    <col min="1031" max="1031" width="8.625" style="23" customWidth="1"/>
    <col min="1032" max="1033" width="6.625" style="23" customWidth="1"/>
    <col min="1034" max="1034" width="7.75" style="23" bestFit="1" customWidth="1"/>
    <col min="1035" max="1035" width="8.25" style="23" customWidth="1"/>
    <col min="1036" max="1038" width="6.625" style="23" customWidth="1"/>
    <col min="1039" max="1039" width="8" style="23" customWidth="1"/>
    <col min="1040" max="1040" width="6.625" style="23" customWidth="1"/>
    <col min="1041" max="1041" width="9" style="23"/>
    <col min="1042" max="1042" width="6.625" style="23" customWidth="1"/>
    <col min="1043" max="1043" width="8.625" style="23" customWidth="1"/>
    <col min="1044" max="1047" width="6.625" style="23" customWidth="1"/>
    <col min="1048" max="1048" width="7.75" style="23" customWidth="1"/>
    <col min="1049" max="1049" width="6.625" style="23" customWidth="1"/>
    <col min="1050" max="1280" width="9" style="23"/>
    <col min="1281" max="1281" width="6.625" style="23" customWidth="1"/>
    <col min="1282" max="1282" width="8.625" style="23" customWidth="1"/>
    <col min="1283" max="1286" width="6.625" style="23" customWidth="1"/>
    <col min="1287" max="1287" width="8.625" style="23" customWidth="1"/>
    <col min="1288" max="1289" width="6.625" style="23" customWidth="1"/>
    <col min="1290" max="1290" width="7.75" style="23" bestFit="1" customWidth="1"/>
    <col min="1291" max="1291" width="8.25" style="23" customWidth="1"/>
    <col min="1292" max="1294" width="6.625" style="23" customWidth="1"/>
    <col min="1295" max="1295" width="8" style="23" customWidth="1"/>
    <col min="1296" max="1296" width="6.625" style="23" customWidth="1"/>
    <col min="1297" max="1297" width="9" style="23"/>
    <col min="1298" max="1298" width="6.625" style="23" customWidth="1"/>
    <col min="1299" max="1299" width="8.625" style="23" customWidth="1"/>
    <col min="1300" max="1303" width="6.625" style="23" customWidth="1"/>
    <col min="1304" max="1304" width="7.75" style="23" customWidth="1"/>
    <col min="1305" max="1305" width="6.625" style="23" customWidth="1"/>
    <col min="1306" max="1536" width="9" style="23"/>
    <col min="1537" max="1537" width="6.625" style="23" customWidth="1"/>
    <col min="1538" max="1538" width="8.625" style="23" customWidth="1"/>
    <col min="1539" max="1542" width="6.625" style="23" customWidth="1"/>
    <col min="1543" max="1543" width="8.625" style="23" customWidth="1"/>
    <col min="1544" max="1545" width="6.625" style="23" customWidth="1"/>
    <col min="1546" max="1546" width="7.75" style="23" bestFit="1" customWidth="1"/>
    <col min="1547" max="1547" width="8.25" style="23" customWidth="1"/>
    <col min="1548" max="1550" width="6.625" style="23" customWidth="1"/>
    <col min="1551" max="1551" width="8" style="23" customWidth="1"/>
    <col min="1552" max="1552" width="6.625" style="23" customWidth="1"/>
    <col min="1553" max="1553" width="9" style="23"/>
    <col min="1554" max="1554" width="6.625" style="23" customWidth="1"/>
    <col min="1555" max="1555" width="8.625" style="23" customWidth="1"/>
    <col min="1556" max="1559" width="6.625" style="23" customWidth="1"/>
    <col min="1560" max="1560" width="7.75" style="23" customWidth="1"/>
    <col min="1561" max="1561" width="6.625" style="23" customWidth="1"/>
    <col min="1562" max="1792" width="9" style="23"/>
    <col min="1793" max="1793" width="6.625" style="23" customWidth="1"/>
    <col min="1794" max="1794" width="8.625" style="23" customWidth="1"/>
    <col min="1795" max="1798" width="6.625" style="23" customWidth="1"/>
    <col min="1799" max="1799" width="8.625" style="23" customWidth="1"/>
    <col min="1800" max="1801" width="6.625" style="23" customWidth="1"/>
    <col min="1802" max="1802" width="7.75" style="23" bestFit="1" customWidth="1"/>
    <col min="1803" max="1803" width="8.25" style="23" customWidth="1"/>
    <col min="1804" max="1806" width="6.625" style="23" customWidth="1"/>
    <col min="1807" max="1807" width="8" style="23" customWidth="1"/>
    <col min="1808" max="1808" width="6.625" style="23" customWidth="1"/>
    <col min="1809" max="1809" width="9" style="23"/>
    <col min="1810" max="1810" width="6.625" style="23" customWidth="1"/>
    <col min="1811" max="1811" width="8.625" style="23" customWidth="1"/>
    <col min="1812" max="1815" width="6.625" style="23" customWidth="1"/>
    <col min="1816" max="1816" width="7.75" style="23" customWidth="1"/>
    <col min="1817" max="1817" width="6.625" style="23" customWidth="1"/>
    <col min="1818" max="2048" width="9" style="23"/>
    <col min="2049" max="2049" width="6.625" style="23" customWidth="1"/>
    <col min="2050" max="2050" width="8.625" style="23" customWidth="1"/>
    <col min="2051" max="2054" width="6.625" style="23" customWidth="1"/>
    <col min="2055" max="2055" width="8.625" style="23" customWidth="1"/>
    <col min="2056" max="2057" width="6.625" style="23" customWidth="1"/>
    <col min="2058" max="2058" width="7.75" style="23" bestFit="1" customWidth="1"/>
    <col min="2059" max="2059" width="8.25" style="23" customWidth="1"/>
    <col min="2060" max="2062" width="6.625" style="23" customWidth="1"/>
    <col min="2063" max="2063" width="8" style="23" customWidth="1"/>
    <col min="2064" max="2064" width="6.625" style="23" customWidth="1"/>
    <col min="2065" max="2065" width="9" style="23"/>
    <col min="2066" max="2066" width="6.625" style="23" customWidth="1"/>
    <col min="2067" max="2067" width="8.625" style="23" customWidth="1"/>
    <col min="2068" max="2071" width="6.625" style="23" customWidth="1"/>
    <col min="2072" max="2072" width="7.75" style="23" customWidth="1"/>
    <col min="2073" max="2073" width="6.625" style="23" customWidth="1"/>
    <col min="2074" max="2304" width="9" style="23"/>
    <col min="2305" max="2305" width="6.625" style="23" customWidth="1"/>
    <col min="2306" max="2306" width="8.625" style="23" customWidth="1"/>
    <col min="2307" max="2310" width="6.625" style="23" customWidth="1"/>
    <col min="2311" max="2311" width="8.625" style="23" customWidth="1"/>
    <col min="2312" max="2313" width="6.625" style="23" customWidth="1"/>
    <col min="2314" max="2314" width="7.75" style="23" bestFit="1" customWidth="1"/>
    <col min="2315" max="2315" width="8.25" style="23" customWidth="1"/>
    <col min="2316" max="2318" width="6.625" style="23" customWidth="1"/>
    <col min="2319" max="2319" width="8" style="23" customWidth="1"/>
    <col min="2320" max="2320" width="6.625" style="23" customWidth="1"/>
    <col min="2321" max="2321" width="9" style="23"/>
    <col min="2322" max="2322" width="6.625" style="23" customWidth="1"/>
    <col min="2323" max="2323" width="8.625" style="23" customWidth="1"/>
    <col min="2324" max="2327" width="6.625" style="23" customWidth="1"/>
    <col min="2328" max="2328" width="7.75" style="23" customWidth="1"/>
    <col min="2329" max="2329" width="6.625" style="23" customWidth="1"/>
    <col min="2330" max="2560" width="9" style="23"/>
    <col min="2561" max="2561" width="6.625" style="23" customWidth="1"/>
    <col min="2562" max="2562" width="8.625" style="23" customWidth="1"/>
    <col min="2563" max="2566" width="6.625" style="23" customWidth="1"/>
    <col min="2567" max="2567" width="8.625" style="23" customWidth="1"/>
    <col min="2568" max="2569" width="6.625" style="23" customWidth="1"/>
    <col min="2570" max="2570" width="7.75" style="23" bestFit="1" customWidth="1"/>
    <col min="2571" max="2571" width="8.25" style="23" customWidth="1"/>
    <col min="2572" max="2574" width="6.625" style="23" customWidth="1"/>
    <col min="2575" max="2575" width="8" style="23" customWidth="1"/>
    <col min="2576" max="2576" width="6.625" style="23" customWidth="1"/>
    <col min="2577" max="2577" width="9" style="23"/>
    <col min="2578" max="2578" width="6.625" style="23" customWidth="1"/>
    <col min="2579" max="2579" width="8.625" style="23" customWidth="1"/>
    <col min="2580" max="2583" width="6.625" style="23" customWidth="1"/>
    <col min="2584" max="2584" width="7.75" style="23" customWidth="1"/>
    <col min="2585" max="2585" width="6.625" style="23" customWidth="1"/>
    <col min="2586" max="2816" width="9" style="23"/>
    <col min="2817" max="2817" width="6.625" style="23" customWidth="1"/>
    <col min="2818" max="2818" width="8.625" style="23" customWidth="1"/>
    <col min="2819" max="2822" width="6.625" style="23" customWidth="1"/>
    <col min="2823" max="2823" width="8.625" style="23" customWidth="1"/>
    <col min="2824" max="2825" width="6.625" style="23" customWidth="1"/>
    <col min="2826" max="2826" width="7.75" style="23" bestFit="1" customWidth="1"/>
    <col min="2827" max="2827" width="8.25" style="23" customWidth="1"/>
    <col min="2828" max="2830" width="6.625" style="23" customWidth="1"/>
    <col min="2831" max="2831" width="8" style="23" customWidth="1"/>
    <col min="2832" max="2832" width="6.625" style="23" customWidth="1"/>
    <col min="2833" max="2833" width="9" style="23"/>
    <col min="2834" max="2834" width="6.625" style="23" customWidth="1"/>
    <col min="2835" max="2835" width="8.625" style="23" customWidth="1"/>
    <col min="2836" max="2839" width="6.625" style="23" customWidth="1"/>
    <col min="2840" max="2840" width="7.75" style="23" customWidth="1"/>
    <col min="2841" max="2841" width="6.625" style="23" customWidth="1"/>
    <col min="2842" max="3072" width="9" style="23"/>
    <col min="3073" max="3073" width="6.625" style="23" customWidth="1"/>
    <col min="3074" max="3074" width="8.625" style="23" customWidth="1"/>
    <col min="3075" max="3078" width="6.625" style="23" customWidth="1"/>
    <col min="3079" max="3079" width="8.625" style="23" customWidth="1"/>
    <col min="3080" max="3081" width="6.625" style="23" customWidth="1"/>
    <col min="3082" max="3082" width="7.75" style="23" bestFit="1" customWidth="1"/>
    <col min="3083" max="3083" width="8.25" style="23" customWidth="1"/>
    <col min="3084" max="3086" width="6.625" style="23" customWidth="1"/>
    <col min="3087" max="3087" width="8" style="23" customWidth="1"/>
    <col min="3088" max="3088" width="6.625" style="23" customWidth="1"/>
    <col min="3089" max="3089" width="9" style="23"/>
    <col min="3090" max="3090" width="6.625" style="23" customWidth="1"/>
    <col min="3091" max="3091" width="8.625" style="23" customWidth="1"/>
    <col min="3092" max="3095" width="6.625" style="23" customWidth="1"/>
    <col min="3096" max="3096" width="7.75" style="23" customWidth="1"/>
    <col min="3097" max="3097" width="6.625" style="23" customWidth="1"/>
    <col min="3098" max="3328" width="9" style="23"/>
    <col min="3329" max="3329" width="6.625" style="23" customWidth="1"/>
    <col min="3330" max="3330" width="8.625" style="23" customWidth="1"/>
    <col min="3331" max="3334" width="6.625" style="23" customWidth="1"/>
    <col min="3335" max="3335" width="8.625" style="23" customWidth="1"/>
    <col min="3336" max="3337" width="6.625" style="23" customWidth="1"/>
    <col min="3338" max="3338" width="7.75" style="23" bestFit="1" customWidth="1"/>
    <col min="3339" max="3339" width="8.25" style="23" customWidth="1"/>
    <col min="3340" max="3342" width="6.625" style="23" customWidth="1"/>
    <col min="3343" max="3343" width="8" style="23" customWidth="1"/>
    <col min="3344" max="3344" width="6.625" style="23" customWidth="1"/>
    <col min="3345" max="3345" width="9" style="23"/>
    <col min="3346" max="3346" width="6.625" style="23" customWidth="1"/>
    <col min="3347" max="3347" width="8.625" style="23" customWidth="1"/>
    <col min="3348" max="3351" width="6.625" style="23" customWidth="1"/>
    <col min="3352" max="3352" width="7.75" style="23" customWidth="1"/>
    <col min="3353" max="3353" width="6.625" style="23" customWidth="1"/>
    <col min="3354" max="3584" width="9" style="23"/>
    <col min="3585" max="3585" width="6.625" style="23" customWidth="1"/>
    <col min="3586" max="3586" width="8.625" style="23" customWidth="1"/>
    <col min="3587" max="3590" width="6.625" style="23" customWidth="1"/>
    <col min="3591" max="3591" width="8.625" style="23" customWidth="1"/>
    <col min="3592" max="3593" width="6.625" style="23" customWidth="1"/>
    <col min="3594" max="3594" width="7.75" style="23" bestFit="1" customWidth="1"/>
    <col min="3595" max="3595" width="8.25" style="23" customWidth="1"/>
    <col min="3596" max="3598" width="6.625" style="23" customWidth="1"/>
    <col min="3599" max="3599" width="8" style="23" customWidth="1"/>
    <col min="3600" max="3600" width="6.625" style="23" customWidth="1"/>
    <col min="3601" max="3601" width="9" style="23"/>
    <col min="3602" max="3602" width="6.625" style="23" customWidth="1"/>
    <col min="3603" max="3603" width="8.625" style="23" customWidth="1"/>
    <col min="3604" max="3607" width="6.625" style="23" customWidth="1"/>
    <col min="3608" max="3608" width="7.75" style="23" customWidth="1"/>
    <col min="3609" max="3609" width="6.625" style="23" customWidth="1"/>
    <col min="3610" max="3840" width="9" style="23"/>
    <col min="3841" max="3841" width="6.625" style="23" customWidth="1"/>
    <col min="3842" max="3842" width="8.625" style="23" customWidth="1"/>
    <col min="3843" max="3846" width="6.625" style="23" customWidth="1"/>
    <col min="3847" max="3847" width="8.625" style="23" customWidth="1"/>
    <col min="3848" max="3849" width="6.625" style="23" customWidth="1"/>
    <col min="3850" max="3850" width="7.75" style="23" bestFit="1" customWidth="1"/>
    <col min="3851" max="3851" width="8.25" style="23" customWidth="1"/>
    <col min="3852" max="3854" width="6.625" style="23" customWidth="1"/>
    <col min="3855" max="3855" width="8" style="23" customWidth="1"/>
    <col min="3856" max="3856" width="6.625" style="23" customWidth="1"/>
    <col min="3857" max="3857" width="9" style="23"/>
    <col min="3858" max="3858" width="6.625" style="23" customWidth="1"/>
    <col min="3859" max="3859" width="8.625" style="23" customWidth="1"/>
    <col min="3860" max="3863" width="6.625" style="23" customWidth="1"/>
    <col min="3864" max="3864" width="7.75" style="23" customWidth="1"/>
    <col min="3865" max="3865" width="6.625" style="23" customWidth="1"/>
    <col min="3866" max="4096" width="9" style="23"/>
    <col min="4097" max="4097" width="6.625" style="23" customWidth="1"/>
    <col min="4098" max="4098" width="8.625" style="23" customWidth="1"/>
    <col min="4099" max="4102" width="6.625" style="23" customWidth="1"/>
    <col min="4103" max="4103" width="8.625" style="23" customWidth="1"/>
    <col min="4104" max="4105" width="6.625" style="23" customWidth="1"/>
    <col min="4106" max="4106" width="7.75" style="23" bestFit="1" customWidth="1"/>
    <col min="4107" max="4107" width="8.25" style="23" customWidth="1"/>
    <col min="4108" max="4110" width="6.625" style="23" customWidth="1"/>
    <col min="4111" max="4111" width="8" style="23" customWidth="1"/>
    <col min="4112" max="4112" width="6.625" style="23" customWidth="1"/>
    <col min="4113" max="4113" width="9" style="23"/>
    <col min="4114" max="4114" width="6.625" style="23" customWidth="1"/>
    <col min="4115" max="4115" width="8.625" style="23" customWidth="1"/>
    <col min="4116" max="4119" width="6.625" style="23" customWidth="1"/>
    <col min="4120" max="4120" width="7.75" style="23" customWidth="1"/>
    <col min="4121" max="4121" width="6.625" style="23" customWidth="1"/>
    <col min="4122" max="4352" width="9" style="23"/>
    <col min="4353" max="4353" width="6.625" style="23" customWidth="1"/>
    <col min="4354" max="4354" width="8.625" style="23" customWidth="1"/>
    <col min="4355" max="4358" width="6.625" style="23" customWidth="1"/>
    <col min="4359" max="4359" width="8.625" style="23" customWidth="1"/>
    <col min="4360" max="4361" width="6.625" style="23" customWidth="1"/>
    <col min="4362" max="4362" width="7.75" style="23" bestFit="1" customWidth="1"/>
    <col min="4363" max="4363" width="8.25" style="23" customWidth="1"/>
    <col min="4364" max="4366" width="6.625" style="23" customWidth="1"/>
    <col min="4367" max="4367" width="8" style="23" customWidth="1"/>
    <col min="4368" max="4368" width="6.625" style="23" customWidth="1"/>
    <col min="4369" max="4369" width="9" style="23"/>
    <col min="4370" max="4370" width="6.625" style="23" customWidth="1"/>
    <col min="4371" max="4371" width="8.625" style="23" customWidth="1"/>
    <col min="4372" max="4375" width="6.625" style="23" customWidth="1"/>
    <col min="4376" max="4376" width="7.75" style="23" customWidth="1"/>
    <col min="4377" max="4377" width="6.625" style="23" customWidth="1"/>
    <col min="4378" max="4608" width="9" style="23"/>
    <col min="4609" max="4609" width="6.625" style="23" customWidth="1"/>
    <col min="4610" max="4610" width="8.625" style="23" customWidth="1"/>
    <col min="4611" max="4614" width="6.625" style="23" customWidth="1"/>
    <col min="4615" max="4615" width="8.625" style="23" customWidth="1"/>
    <col min="4616" max="4617" width="6.625" style="23" customWidth="1"/>
    <col min="4618" max="4618" width="7.75" style="23" bestFit="1" customWidth="1"/>
    <col min="4619" max="4619" width="8.25" style="23" customWidth="1"/>
    <col min="4620" max="4622" width="6.625" style="23" customWidth="1"/>
    <col min="4623" max="4623" width="8" style="23" customWidth="1"/>
    <col min="4624" max="4624" width="6.625" style="23" customWidth="1"/>
    <col min="4625" max="4625" width="9" style="23"/>
    <col min="4626" max="4626" width="6.625" style="23" customWidth="1"/>
    <col min="4627" max="4627" width="8.625" style="23" customWidth="1"/>
    <col min="4628" max="4631" width="6.625" style="23" customWidth="1"/>
    <col min="4632" max="4632" width="7.75" style="23" customWidth="1"/>
    <col min="4633" max="4633" width="6.625" style="23" customWidth="1"/>
    <col min="4634" max="4864" width="9" style="23"/>
    <col min="4865" max="4865" width="6.625" style="23" customWidth="1"/>
    <col min="4866" max="4866" width="8.625" style="23" customWidth="1"/>
    <col min="4867" max="4870" width="6.625" style="23" customWidth="1"/>
    <col min="4871" max="4871" width="8.625" style="23" customWidth="1"/>
    <col min="4872" max="4873" width="6.625" style="23" customWidth="1"/>
    <col min="4874" max="4874" width="7.75" style="23" bestFit="1" customWidth="1"/>
    <col min="4875" max="4875" width="8.25" style="23" customWidth="1"/>
    <col min="4876" max="4878" width="6.625" style="23" customWidth="1"/>
    <col min="4879" max="4879" width="8" style="23" customWidth="1"/>
    <col min="4880" max="4880" width="6.625" style="23" customWidth="1"/>
    <col min="4881" max="4881" width="9" style="23"/>
    <col min="4882" max="4882" width="6.625" style="23" customWidth="1"/>
    <col min="4883" max="4883" width="8.625" style="23" customWidth="1"/>
    <col min="4884" max="4887" width="6.625" style="23" customWidth="1"/>
    <col min="4888" max="4888" width="7.75" style="23" customWidth="1"/>
    <col min="4889" max="4889" width="6.625" style="23" customWidth="1"/>
    <col min="4890" max="5120" width="9" style="23"/>
    <col min="5121" max="5121" width="6.625" style="23" customWidth="1"/>
    <col min="5122" max="5122" width="8.625" style="23" customWidth="1"/>
    <col min="5123" max="5126" width="6.625" style="23" customWidth="1"/>
    <col min="5127" max="5127" width="8.625" style="23" customWidth="1"/>
    <col min="5128" max="5129" width="6.625" style="23" customWidth="1"/>
    <col min="5130" max="5130" width="7.75" style="23" bestFit="1" customWidth="1"/>
    <col min="5131" max="5131" width="8.25" style="23" customWidth="1"/>
    <col min="5132" max="5134" width="6.625" style="23" customWidth="1"/>
    <col min="5135" max="5135" width="8" style="23" customWidth="1"/>
    <col min="5136" max="5136" width="6.625" style="23" customWidth="1"/>
    <col min="5137" max="5137" width="9" style="23"/>
    <col min="5138" max="5138" width="6.625" style="23" customWidth="1"/>
    <col min="5139" max="5139" width="8.625" style="23" customWidth="1"/>
    <col min="5140" max="5143" width="6.625" style="23" customWidth="1"/>
    <col min="5144" max="5144" width="7.75" style="23" customWidth="1"/>
    <col min="5145" max="5145" width="6.625" style="23" customWidth="1"/>
    <col min="5146" max="5376" width="9" style="23"/>
    <col min="5377" max="5377" width="6.625" style="23" customWidth="1"/>
    <col min="5378" max="5378" width="8.625" style="23" customWidth="1"/>
    <col min="5379" max="5382" width="6.625" style="23" customWidth="1"/>
    <col min="5383" max="5383" width="8.625" style="23" customWidth="1"/>
    <col min="5384" max="5385" width="6.625" style="23" customWidth="1"/>
    <col min="5386" max="5386" width="7.75" style="23" bestFit="1" customWidth="1"/>
    <col min="5387" max="5387" width="8.25" style="23" customWidth="1"/>
    <col min="5388" max="5390" width="6.625" style="23" customWidth="1"/>
    <col min="5391" max="5391" width="8" style="23" customWidth="1"/>
    <col min="5392" max="5392" width="6.625" style="23" customWidth="1"/>
    <col min="5393" max="5393" width="9" style="23"/>
    <col min="5394" max="5394" width="6.625" style="23" customWidth="1"/>
    <col min="5395" max="5395" width="8.625" style="23" customWidth="1"/>
    <col min="5396" max="5399" width="6.625" style="23" customWidth="1"/>
    <col min="5400" max="5400" width="7.75" style="23" customWidth="1"/>
    <col min="5401" max="5401" width="6.625" style="23" customWidth="1"/>
    <col min="5402" max="5632" width="9" style="23"/>
    <col min="5633" max="5633" width="6.625" style="23" customWidth="1"/>
    <col min="5634" max="5634" width="8.625" style="23" customWidth="1"/>
    <col min="5635" max="5638" width="6.625" style="23" customWidth="1"/>
    <col min="5639" max="5639" width="8.625" style="23" customWidth="1"/>
    <col min="5640" max="5641" width="6.625" style="23" customWidth="1"/>
    <col min="5642" max="5642" width="7.75" style="23" bestFit="1" customWidth="1"/>
    <col min="5643" max="5643" width="8.25" style="23" customWidth="1"/>
    <col min="5644" max="5646" width="6.625" style="23" customWidth="1"/>
    <col min="5647" max="5647" width="8" style="23" customWidth="1"/>
    <col min="5648" max="5648" width="6.625" style="23" customWidth="1"/>
    <col min="5649" max="5649" width="9" style="23"/>
    <col min="5650" max="5650" width="6.625" style="23" customWidth="1"/>
    <col min="5651" max="5651" width="8.625" style="23" customWidth="1"/>
    <col min="5652" max="5655" width="6.625" style="23" customWidth="1"/>
    <col min="5656" max="5656" width="7.75" style="23" customWidth="1"/>
    <col min="5657" max="5657" width="6.625" style="23" customWidth="1"/>
    <col min="5658" max="5888" width="9" style="23"/>
    <col min="5889" max="5889" width="6.625" style="23" customWidth="1"/>
    <col min="5890" max="5890" width="8.625" style="23" customWidth="1"/>
    <col min="5891" max="5894" width="6.625" style="23" customWidth="1"/>
    <col min="5895" max="5895" width="8.625" style="23" customWidth="1"/>
    <col min="5896" max="5897" width="6.625" style="23" customWidth="1"/>
    <col min="5898" max="5898" width="7.75" style="23" bestFit="1" customWidth="1"/>
    <col min="5899" max="5899" width="8.25" style="23" customWidth="1"/>
    <col min="5900" max="5902" width="6.625" style="23" customWidth="1"/>
    <col min="5903" max="5903" width="8" style="23" customWidth="1"/>
    <col min="5904" max="5904" width="6.625" style="23" customWidth="1"/>
    <col min="5905" max="5905" width="9" style="23"/>
    <col min="5906" max="5906" width="6.625" style="23" customWidth="1"/>
    <col min="5907" max="5907" width="8.625" style="23" customWidth="1"/>
    <col min="5908" max="5911" width="6.625" style="23" customWidth="1"/>
    <col min="5912" max="5912" width="7.75" style="23" customWidth="1"/>
    <col min="5913" max="5913" width="6.625" style="23" customWidth="1"/>
    <col min="5914" max="6144" width="9" style="23"/>
    <col min="6145" max="6145" width="6.625" style="23" customWidth="1"/>
    <col min="6146" max="6146" width="8.625" style="23" customWidth="1"/>
    <col min="6147" max="6150" width="6.625" style="23" customWidth="1"/>
    <col min="6151" max="6151" width="8.625" style="23" customWidth="1"/>
    <col min="6152" max="6153" width="6.625" style="23" customWidth="1"/>
    <col min="6154" max="6154" width="7.75" style="23" bestFit="1" customWidth="1"/>
    <col min="6155" max="6155" width="8.25" style="23" customWidth="1"/>
    <col min="6156" max="6158" width="6.625" style="23" customWidth="1"/>
    <col min="6159" max="6159" width="8" style="23" customWidth="1"/>
    <col min="6160" max="6160" width="6.625" style="23" customWidth="1"/>
    <col min="6161" max="6161" width="9" style="23"/>
    <col min="6162" max="6162" width="6.625" style="23" customWidth="1"/>
    <col min="6163" max="6163" width="8.625" style="23" customWidth="1"/>
    <col min="6164" max="6167" width="6.625" style="23" customWidth="1"/>
    <col min="6168" max="6168" width="7.75" style="23" customWidth="1"/>
    <col min="6169" max="6169" width="6.625" style="23" customWidth="1"/>
    <col min="6170" max="6400" width="9" style="23"/>
    <col min="6401" max="6401" width="6.625" style="23" customWidth="1"/>
    <col min="6402" max="6402" width="8.625" style="23" customWidth="1"/>
    <col min="6403" max="6406" width="6.625" style="23" customWidth="1"/>
    <col min="6407" max="6407" width="8.625" style="23" customWidth="1"/>
    <col min="6408" max="6409" width="6.625" style="23" customWidth="1"/>
    <col min="6410" max="6410" width="7.75" style="23" bestFit="1" customWidth="1"/>
    <col min="6411" max="6411" width="8.25" style="23" customWidth="1"/>
    <col min="6412" max="6414" width="6.625" style="23" customWidth="1"/>
    <col min="6415" max="6415" width="8" style="23" customWidth="1"/>
    <col min="6416" max="6416" width="6.625" style="23" customWidth="1"/>
    <col min="6417" max="6417" width="9" style="23"/>
    <col min="6418" max="6418" width="6.625" style="23" customWidth="1"/>
    <col min="6419" max="6419" width="8.625" style="23" customWidth="1"/>
    <col min="6420" max="6423" width="6.625" style="23" customWidth="1"/>
    <col min="6424" max="6424" width="7.75" style="23" customWidth="1"/>
    <col min="6425" max="6425" width="6.625" style="23" customWidth="1"/>
    <col min="6426" max="6656" width="9" style="23"/>
    <col min="6657" max="6657" width="6.625" style="23" customWidth="1"/>
    <col min="6658" max="6658" width="8.625" style="23" customWidth="1"/>
    <col min="6659" max="6662" width="6.625" style="23" customWidth="1"/>
    <col min="6663" max="6663" width="8.625" style="23" customWidth="1"/>
    <col min="6664" max="6665" width="6.625" style="23" customWidth="1"/>
    <col min="6666" max="6666" width="7.75" style="23" bestFit="1" customWidth="1"/>
    <col min="6667" max="6667" width="8.25" style="23" customWidth="1"/>
    <col min="6668" max="6670" width="6.625" style="23" customWidth="1"/>
    <col min="6671" max="6671" width="8" style="23" customWidth="1"/>
    <col min="6672" max="6672" width="6.625" style="23" customWidth="1"/>
    <col min="6673" max="6673" width="9" style="23"/>
    <col min="6674" max="6674" width="6.625" style="23" customWidth="1"/>
    <col min="6675" max="6675" width="8.625" style="23" customWidth="1"/>
    <col min="6676" max="6679" width="6.625" style="23" customWidth="1"/>
    <col min="6680" max="6680" width="7.75" style="23" customWidth="1"/>
    <col min="6681" max="6681" width="6.625" style="23" customWidth="1"/>
    <col min="6682" max="6912" width="9" style="23"/>
    <col min="6913" max="6913" width="6.625" style="23" customWidth="1"/>
    <col min="6914" max="6914" width="8.625" style="23" customWidth="1"/>
    <col min="6915" max="6918" width="6.625" style="23" customWidth="1"/>
    <col min="6919" max="6919" width="8.625" style="23" customWidth="1"/>
    <col min="6920" max="6921" width="6.625" style="23" customWidth="1"/>
    <col min="6922" max="6922" width="7.75" style="23" bestFit="1" customWidth="1"/>
    <col min="6923" max="6923" width="8.25" style="23" customWidth="1"/>
    <col min="6924" max="6926" width="6.625" style="23" customWidth="1"/>
    <col min="6927" max="6927" width="8" style="23" customWidth="1"/>
    <col min="6928" max="6928" width="6.625" style="23" customWidth="1"/>
    <col min="6929" max="6929" width="9" style="23"/>
    <col min="6930" max="6930" width="6.625" style="23" customWidth="1"/>
    <col min="6931" max="6931" width="8.625" style="23" customWidth="1"/>
    <col min="6932" max="6935" width="6.625" style="23" customWidth="1"/>
    <col min="6936" max="6936" width="7.75" style="23" customWidth="1"/>
    <col min="6937" max="6937" width="6.625" style="23" customWidth="1"/>
    <col min="6938" max="7168" width="9" style="23"/>
    <col min="7169" max="7169" width="6.625" style="23" customWidth="1"/>
    <col min="7170" max="7170" width="8.625" style="23" customWidth="1"/>
    <col min="7171" max="7174" width="6.625" style="23" customWidth="1"/>
    <col min="7175" max="7175" width="8.625" style="23" customWidth="1"/>
    <col min="7176" max="7177" width="6.625" style="23" customWidth="1"/>
    <col min="7178" max="7178" width="7.75" style="23" bestFit="1" customWidth="1"/>
    <col min="7179" max="7179" width="8.25" style="23" customWidth="1"/>
    <col min="7180" max="7182" width="6.625" style="23" customWidth="1"/>
    <col min="7183" max="7183" width="8" style="23" customWidth="1"/>
    <col min="7184" max="7184" width="6.625" style="23" customWidth="1"/>
    <col min="7185" max="7185" width="9" style="23"/>
    <col min="7186" max="7186" width="6.625" style="23" customWidth="1"/>
    <col min="7187" max="7187" width="8.625" style="23" customWidth="1"/>
    <col min="7188" max="7191" width="6.625" style="23" customWidth="1"/>
    <col min="7192" max="7192" width="7.75" style="23" customWidth="1"/>
    <col min="7193" max="7193" width="6.625" style="23" customWidth="1"/>
    <col min="7194" max="7424" width="9" style="23"/>
    <col min="7425" max="7425" width="6.625" style="23" customWidth="1"/>
    <col min="7426" max="7426" width="8.625" style="23" customWidth="1"/>
    <col min="7427" max="7430" width="6.625" style="23" customWidth="1"/>
    <col min="7431" max="7431" width="8.625" style="23" customWidth="1"/>
    <col min="7432" max="7433" width="6.625" style="23" customWidth="1"/>
    <col min="7434" max="7434" width="7.75" style="23" bestFit="1" customWidth="1"/>
    <col min="7435" max="7435" width="8.25" style="23" customWidth="1"/>
    <col min="7436" max="7438" width="6.625" style="23" customWidth="1"/>
    <col min="7439" max="7439" width="8" style="23" customWidth="1"/>
    <col min="7440" max="7440" width="6.625" style="23" customWidth="1"/>
    <col min="7441" max="7441" width="9" style="23"/>
    <col min="7442" max="7442" width="6.625" style="23" customWidth="1"/>
    <col min="7443" max="7443" width="8.625" style="23" customWidth="1"/>
    <col min="7444" max="7447" width="6.625" style="23" customWidth="1"/>
    <col min="7448" max="7448" width="7.75" style="23" customWidth="1"/>
    <col min="7449" max="7449" width="6.625" style="23" customWidth="1"/>
    <col min="7450" max="7680" width="9" style="23"/>
    <col min="7681" max="7681" width="6.625" style="23" customWidth="1"/>
    <col min="7682" max="7682" width="8.625" style="23" customWidth="1"/>
    <col min="7683" max="7686" width="6.625" style="23" customWidth="1"/>
    <col min="7687" max="7687" width="8.625" style="23" customWidth="1"/>
    <col min="7688" max="7689" width="6.625" style="23" customWidth="1"/>
    <col min="7690" max="7690" width="7.75" style="23" bestFit="1" customWidth="1"/>
    <col min="7691" max="7691" width="8.25" style="23" customWidth="1"/>
    <col min="7692" max="7694" width="6.625" style="23" customWidth="1"/>
    <col min="7695" max="7695" width="8" style="23" customWidth="1"/>
    <col min="7696" max="7696" width="6.625" style="23" customWidth="1"/>
    <col min="7697" max="7697" width="9" style="23"/>
    <col min="7698" max="7698" width="6.625" style="23" customWidth="1"/>
    <col min="7699" max="7699" width="8.625" style="23" customWidth="1"/>
    <col min="7700" max="7703" width="6.625" style="23" customWidth="1"/>
    <col min="7704" max="7704" width="7.75" style="23" customWidth="1"/>
    <col min="7705" max="7705" width="6.625" style="23" customWidth="1"/>
    <col min="7706" max="7936" width="9" style="23"/>
    <col min="7937" max="7937" width="6.625" style="23" customWidth="1"/>
    <col min="7938" max="7938" width="8.625" style="23" customWidth="1"/>
    <col min="7939" max="7942" width="6.625" style="23" customWidth="1"/>
    <col min="7943" max="7943" width="8.625" style="23" customWidth="1"/>
    <col min="7944" max="7945" width="6.625" style="23" customWidth="1"/>
    <col min="7946" max="7946" width="7.75" style="23" bestFit="1" customWidth="1"/>
    <col min="7947" max="7947" width="8.25" style="23" customWidth="1"/>
    <col min="7948" max="7950" width="6.625" style="23" customWidth="1"/>
    <col min="7951" max="7951" width="8" style="23" customWidth="1"/>
    <col min="7952" max="7952" width="6.625" style="23" customWidth="1"/>
    <col min="7953" max="7953" width="9" style="23"/>
    <col min="7954" max="7954" width="6.625" style="23" customWidth="1"/>
    <col min="7955" max="7955" width="8.625" style="23" customWidth="1"/>
    <col min="7956" max="7959" width="6.625" style="23" customWidth="1"/>
    <col min="7960" max="7960" width="7.75" style="23" customWidth="1"/>
    <col min="7961" max="7961" width="6.625" style="23" customWidth="1"/>
    <col min="7962" max="8192" width="9" style="23"/>
    <col min="8193" max="8193" width="6.625" style="23" customWidth="1"/>
    <col min="8194" max="8194" width="8.625" style="23" customWidth="1"/>
    <col min="8195" max="8198" width="6.625" style="23" customWidth="1"/>
    <col min="8199" max="8199" width="8.625" style="23" customWidth="1"/>
    <col min="8200" max="8201" width="6.625" style="23" customWidth="1"/>
    <col min="8202" max="8202" width="7.75" style="23" bestFit="1" customWidth="1"/>
    <col min="8203" max="8203" width="8.25" style="23" customWidth="1"/>
    <col min="8204" max="8206" width="6.625" style="23" customWidth="1"/>
    <col min="8207" max="8207" width="8" style="23" customWidth="1"/>
    <col min="8208" max="8208" width="6.625" style="23" customWidth="1"/>
    <col min="8209" max="8209" width="9" style="23"/>
    <col min="8210" max="8210" width="6.625" style="23" customWidth="1"/>
    <col min="8211" max="8211" width="8.625" style="23" customWidth="1"/>
    <col min="8212" max="8215" width="6.625" style="23" customWidth="1"/>
    <col min="8216" max="8216" width="7.75" style="23" customWidth="1"/>
    <col min="8217" max="8217" width="6.625" style="23" customWidth="1"/>
    <col min="8218" max="8448" width="9" style="23"/>
    <col min="8449" max="8449" width="6.625" style="23" customWidth="1"/>
    <col min="8450" max="8450" width="8.625" style="23" customWidth="1"/>
    <col min="8451" max="8454" width="6.625" style="23" customWidth="1"/>
    <col min="8455" max="8455" width="8.625" style="23" customWidth="1"/>
    <col min="8456" max="8457" width="6.625" style="23" customWidth="1"/>
    <col min="8458" max="8458" width="7.75" style="23" bestFit="1" customWidth="1"/>
    <col min="8459" max="8459" width="8.25" style="23" customWidth="1"/>
    <col min="8460" max="8462" width="6.625" style="23" customWidth="1"/>
    <col min="8463" max="8463" width="8" style="23" customWidth="1"/>
    <col min="8464" max="8464" width="6.625" style="23" customWidth="1"/>
    <col min="8465" max="8465" width="9" style="23"/>
    <col min="8466" max="8466" width="6.625" style="23" customWidth="1"/>
    <col min="8467" max="8467" width="8.625" style="23" customWidth="1"/>
    <col min="8468" max="8471" width="6.625" style="23" customWidth="1"/>
    <col min="8472" max="8472" width="7.75" style="23" customWidth="1"/>
    <col min="8473" max="8473" width="6.625" style="23" customWidth="1"/>
    <col min="8474" max="8704" width="9" style="23"/>
    <col min="8705" max="8705" width="6.625" style="23" customWidth="1"/>
    <col min="8706" max="8706" width="8.625" style="23" customWidth="1"/>
    <col min="8707" max="8710" width="6.625" style="23" customWidth="1"/>
    <col min="8711" max="8711" width="8.625" style="23" customWidth="1"/>
    <col min="8712" max="8713" width="6.625" style="23" customWidth="1"/>
    <col min="8714" max="8714" width="7.75" style="23" bestFit="1" customWidth="1"/>
    <col min="8715" max="8715" width="8.25" style="23" customWidth="1"/>
    <col min="8716" max="8718" width="6.625" style="23" customWidth="1"/>
    <col min="8719" max="8719" width="8" style="23" customWidth="1"/>
    <col min="8720" max="8720" width="6.625" style="23" customWidth="1"/>
    <col min="8721" max="8721" width="9" style="23"/>
    <col min="8722" max="8722" width="6.625" style="23" customWidth="1"/>
    <col min="8723" max="8723" width="8.625" style="23" customWidth="1"/>
    <col min="8724" max="8727" width="6.625" style="23" customWidth="1"/>
    <col min="8728" max="8728" width="7.75" style="23" customWidth="1"/>
    <col min="8729" max="8729" width="6.625" style="23" customWidth="1"/>
    <col min="8730" max="8960" width="9" style="23"/>
    <col min="8961" max="8961" width="6.625" style="23" customWidth="1"/>
    <col min="8962" max="8962" width="8.625" style="23" customWidth="1"/>
    <col min="8963" max="8966" width="6.625" style="23" customWidth="1"/>
    <col min="8967" max="8967" width="8.625" style="23" customWidth="1"/>
    <col min="8968" max="8969" width="6.625" style="23" customWidth="1"/>
    <col min="8970" max="8970" width="7.75" style="23" bestFit="1" customWidth="1"/>
    <col min="8971" max="8971" width="8.25" style="23" customWidth="1"/>
    <col min="8972" max="8974" width="6.625" style="23" customWidth="1"/>
    <col min="8975" max="8975" width="8" style="23" customWidth="1"/>
    <col min="8976" max="8976" width="6.625" style="23" customWidth="1"/>
    <col min="8977" max="8977" width="9" style="23"/>
    <col min="8978" max="8978" width="6.625" style="23" customWidth="1"/>
    <col min="8979" max="8979" width="8.625" style="23" customWidth="1"/>
    <col min="8980" max="8983" width="6.625" style="23" customWidth="1"/>
    <col min="8984" max="8984" width="7.75" style="23" customWidth="1"/>
    <col min="8985" max="8985" width="6.625" style="23" customWidth="1"/>
    <col min="8986" max="9216" width="9" style="23"/>
    <col min="9217" max="9217" width="6.625" style="23" customWidth="1"/>
    <col min="9218" max="9218" width="8.625" style="23" customWidth="1"/>
    <col min="9219" max="9222" width="6.625" style="23" customWidth="1"/>
    <col min="9223" max="9223" width="8.625" style="23" customWidth="1"/>
    <col min="9224" max="9225" width="6.625" style="23" customWidth="1"/>
    <col min="9226" max="9226" width="7.75" style="23" bestFit="1" customWidth="1"/>
    <col min="9227" max="9227" width="8.25" style="23" customWidth="1"/>
    <col min="9228" max="9230" width="6.625" style="23" customWidth="1"/>
    <col min="9231" max="9231" width="8" style="23" customWidth="1"/>
    <col min="9232" max="9232" width="6.625" style="23" customWidth="1"/>
    <col min="9233" max="9233" width="9" style="23"/>
    <col min="9234" max="9234" width="6.625" style="23" customWidth="1"/>
    <col min="9235" max="9235" width="8.625" style="23" customWidth="1"/>
    <col min="9236" max="9239" width="6.625" style="23" customWidth="1"/>
    <col min="9240" max="9240" width="7.75" style="23" customWidth="1"/>
    <col min="9241" max="9241" width="6.625" style="23" customWidth="1"/>
    <col min="9242" max="9472" width="9" style="23"/>
    <col min="9473" max="9473" width="6.625" style="23" customWidth="1"/>
    <col min="9474" max="9474" width="8.625" style="23" customWidth="1"/>
    <col min="9475" max="9478" width="6.625" style="23" customWidth="1"/>
    <col min="9479" max="9479" width="8.625" style="23" customWidth="1"/>
    <col min="9480" max="9481" width="6.625" style="23" customWidth="1"/>
    <col min="9482" max="9482" width="7.75" style="23" bestFit="1" customWidth="1"/>
    <col min="9483" max="9483" width="8.25" style="23" customWidth="1"/>
    <col min="9484" max="9486" width="6.625" style="23" customWidth="1"/>
    <col min="9487" max="9487" width="8" style="23" customWidth="1"/>
    <col min="9488" max="9488" width="6.625" style="23" customWidth="1"/>
    <col min="9489" max="9489" width="9" style="23"/>
    <col min="9490" max="9490" width="6.625" style="23" customWidth="1"/>
    <col min="9491" max="9491" width="8.625" style="23" customWidth="1"/>
    <col min="9492" max="9495" width="6.625" style="23" customWidth="1"/>
    <col min="9496" max="9496" width="7.75" style="23" customWidth="1"/>
    <col min="9497" max="9497" width="6.625" style="23" customWidth="1"/>
    <col min="9498" max="9728" width="9" style="23"/>
    <col min="9729" max="9729" width="6.625" style="23" customWidth="1"/>
    <col min="9730" max="9730" width="8.625" style="23" customWidth="1"/>
    <col min="9731" max="9734" width="6.625" style="23" customWidth="1"/>
    <col min="9735" max="9735" width="8.625" style="23" customWidth="1"/>
    <col min="9736" max="9737" width="6.625" style="23" customWidth="1"/>
    <col min="9738" max="9738" width="7.75" style="23" bestFit="1" customWidth="1"/>
    <col min="9739" max="9739" width="8.25" style="23" customWidth="1"/>
    <col min="9740" max="9742" width="6.625" style="23" customWidth="1"/>
    <col min="9743" max="9743" width="8" style="23" customWidth="1"/>
    <col min="9744" max="9744" width="6.625" style="23" customWidth="1"/>
    <col min="9745" max="9745" width="9" style="23"/>
    <col min="9746" max="9746" width="6.625" style="23" customWidth="1"/>
    <col min="9747" max="9747" width="8.625" style="23" customWidth="1"/>
    <col min="9748" max="9751" width="6.625" style="23" customWidth="1"/>
    <col min="9752" max="9752" width="7.75" style="23" customWidth="1"/>
    <col min="9753" max="9753" width="6.625" style="23" customWidth="1"/>
    <col min="9754" max="9984" width="9" style="23"/>
    <col min="9985" max="9985" width="6.625" style="23" customWidth="1"/>
    <col min="9986" max="9986" width="8.625" style="23" customWidth="1"/>
    <col min="9987" max="9990" width="6.625" style="23" customWidth="1"/>
    <col min="9991" max="9991" width="8.625" style="23" customWidth="1"/>
    <col min="9992" max="9993" width="6.625" style="23" customWidth="1"/>
    <col min="9994" max="9994" width="7.75" style="23" bestFit="1" customWidth="1"/>
    <col min="9995" max="9995" width="8.25" style="23" customWidth="1"/>
    <col min="9996" max="9998" width="6.625" style="23" customWidth="1"/>
    <col min="9999" max="9999" width="8" style="23" customWidth="1"/>
    <col min="10000" max="10000" width="6.625" style="23" customWidth="1"/>
    <col min="10001" max="10001" width="9" style="23"/>
    <col min="10002" max="10002" width="6.625" style="23" customWidth="1"/>
    <col min="10003" max="10003" width="8.625" style="23" customWidth="1"/>
    <col min="10004" max="10007" width="6.625" style="23" customWidth="1"/>
    <col min="10008" max="10008" width="7.75" style="23" customWidth="1"/>
    <col min="10009" max="10009" width="6.625" style="23" customWidth="1"/>
    <col min="10010" max="10240" width="9" style="23"/>
    <col min="10241" max="10241" width="6.625" style="23" customWidth="1"/>
    <col min="10242" max="10242" width="8.625" style="23" customWidth="1"/>
    <col min="10243" max="10246" width="6.625" style="23" customWidth="1"/>
    <col min="10247" max="10247" width="8.625" style="23" customWidth="1"/>
    <col min="10248" max="10249" width="6.625" style="23" customWidth="1"/>
    <col min="10250" max="10250" width="7.75" style="23" bestFit="1" customWidth="1"/>
    <col min="10251" max="10251" width="8.25" style="23" customWidth="1"/>
    <col min="10252" max="10254" width="6.625" style="23" customWidth="1"/>
    <col min="10255" max="10255" width="8" style="23" customWidth="1"/>
    <col min="10256" max="10256" width="6.625" style="23" customWidth="1"/>
    <col min="10257" max="10257" width="9" style="23"/>
    <col min="10258" max="10258" width="6.625" style="23" customWidth="1"/>
    <col min="10259" max="10259" width="8.625" style="23" customWidth="1"/>
    <col min="10260" max="10263" width="6.625" style="23" customWidth="1"/>
    <col min="10264" max="10264" width="7.75" style="23" customWidth="1"/>
    <col min="10265" max="10265" width="6.625" style="23" customWidth="1"/>
    <col min="10266" max="10496" width="9" style="23"/>
    <col min="10497" max="10497" width="6.625" style="23" customWidth="1"/>
    <col min="10498" max="10498" width="8.625" style="23" customWidth="1"/>
    <col min="10499" max="10502" width="6.625" style="23" customWidth="1"/>
    <col min="10503" max="10503" width="8.625" style="23" customWidth="1"/>
    <col min="10504" max="10505" width="6.625" style="23" customWidth="1"/>
    <col min="10506" max="10506" width="7.75" style="23" bestFit="1" customWidth="1"/>
    <col min="10507" max="10507" width="8.25" style="23" customWidth="1"/>
    <col min="10508" max="10510" width="6.625" style="23" customWidth="1"/>
    <col min="10511" max="10511" width="8" style="23" customWidth="1"/>
    <col min="10512" max="10512" width="6.625" style="23" customWidth="1"/>
    <col min="10513" max="10513" width="9" style="23"/>
    <col min="10514" max="10514" width="6.625" style="23" customWidth="1"/>
    <col min="10515" max="10515" width="8.625" style="23" customWidth="1"/>
    <col min="10516" max="10519" width="6.625" style="23" customWidth="1"/>
    <col min="10520" max="10520" width="7.75" style="23" customWidth="1"/>
    <col min="10521" max="10521" width="6.625" style="23" customWidth="1"/>
    <col min="10522" max="10752" width="9" style="23"/>
    <col min="10753" max="10753" width="6.625" style="23" customWidth="1"/>
    <col min="10754" max="10754" width="8.625" style="23" customWidth="1"/>
    <col min="10755" max="10758" width="6.625" style="23" customWidth="1"/>
    <col min="10759" max="10759" width="8.625" style="23" customWidth="1"/>
    <col min="10760" max="10761" width="6.625" style="23" customWidth="1"/>
    <col min="10762" max="10762" width="7.75" style="23" bestFit="1" customWidth="1"/>
    <col min="10763" max="10763" width="8.25" style="23" customWidth="1"/>
    <col min="10764" max="10766" width="6.625" style="23" customWidth="1"/>
    <col min="10767" max="10767" width="8" style="23" customWidth="1"/>
    <col min="10768" max="10768" width="6.625" style="23" customWidth="1"/>
    <col min="10769" max="10769" width="9" style="23"/>
    <col min="10770" max="10770" width="6.625" style="23" customWidth="1"/>
    <col min="10771" max="10771" width="8.625" style="23" customWidth="1"/>
    <col min="10772" max="10775" width="6.625" style="23" customWidth="1"/>
    <col min="10776" max="10776" width="7.75" style="23" customWidth="1"/>
    <col min="10777" max="10777" width="6.625" style="23" customWidth="1"/>
    <col min="10778" max="11008" width="9" style="23"/>
    <col min="11009" max="11009" width="6.625" style="23" customWidth="1"/>
    <col min="11010" max="11010" width="8.625" style="23" customWidth="1"/>
    <col min="11011" max="11014" width="6.625" style="23" customWidth="1"/>
    <col min="11015" max="11015" width="8.625" style="23" customWidth="1"/>
    <col min="11016" max="11017" width="6.625" style="23" customWidth="1"/>
    <col min="11018" max="11018" width="7.75" style="23" bestFit="1" customWidth="1"/>
    <col min="11019" max="11019" width="8.25" style="23" customWidth="1"/>
    <col min="11020" max="11022" width="6.625" style="23" customWidth="1"/>
    <col min="11023" max="11023" width="8" style="23" customWidth="1"/>
    <col min="11024" max="11024" width="6.625" style="23" customWidth="1"/>
    <col min="11025" max="11025" width="9" style="23"/>
    <col min="11026" max="11026" width="6.625" style="23" customWidth="1"/>
    <col min="11027" max="11027" width="8.625" style="23" customWidth="1"/>
    <col min="11028" max="11031" width="6.625" style="23" customWidth="1"/>
    <col min="11032" max="11032" width="7.75" style="23" customWidth="1"/>
    <col min="11033" max="11033" width="6.625" style="23" customWidth="1"/>
    <col min="11034" max="11264" width="9" style="23"/>
    <col min="11265" max="11265" width="6.625" style="23" customWidth="1"/>
    <col min="11266" max="11266" width="8.625" style="23" customWidth="1"/>
    <col min="11267" max="11270" width="6.625" style="23" customWidth="1"/>
    <col min="11271" max="11271" width="8.625" style="23" customWidth="1"/>
    <col min="11272" max="11273" width="6.625" style="23" customWidth="1"/>
    <col min="11274" max="11274" width="7.75" style="23" bestFit="1" customWidth="1"/>
    <col min="11275" max="11275" width="8.25" style="23" customWidth="1"/>
    <col min="11276" max="11278" width="6.625" style="23" customWidth="1"/>
    <col min="11279" max="11279" width="8" style="23" customWidth="1"/>
    <col min="11280" max="11280" width="6.625" style="23" customWidth="1"/>
    <col min="11281" max="11281" width="9" style="23"/>
    <col min="11282" max="11282" width="6.625" style="23" customWidth="1"/>
    <col min="11283" max="11283" width="8.625" style="23" customWidth="1"/>
    <col min="11284" max="11287" width="6.625" style="23" customWidth="1"/>
    <col min="11288" max="11288" width="7.75" style="23" customWidth="1"/>
    <col min="11289" max="11289" width="6.625" style="23" customWidth="1"/>
    <col min="11290" max="11520" width="9" style="23"/>
    <col min="11521" max="11521" width="6.625" style="23" customWidth="1"/>
    <col min="11522" max="11522" width="8.625" style="23" customWidth="1"/>
    <col min="11523" max="11526" width="6.625" style="23" customWidth="1"/>
    <col min="11527" max="11527" width="8.625" style="23" customWidth="1"/>
    <col min="11528" max="11529" width="6.625" style="23" customWidth="1"/>
    <col min="11530" max="11530" width="7.75" style="23" bestFit="1" customWidth="1"/>
    <col min="11531" max="11531" width="8.25" style="23" customWidth="1"/>
    <col min="11532" max="11534" width="6.625" style="23" customWidth="1"/>
    <col min="11535" max="11535" width="8" style="23" customWidth="1"/>
    <col min="11536" max="11536" width="6.625" style="23" customWidth="1"/>
    <col min="11537" max="11537" width="9" style="23"/>
    <col min="11538" max="11538" width="6.625" style="23" customWidth="1"/>
    <col min="11539" max="11539" width="8.625" style="23" customWidth="1"/>
    <col min="11540" max="11543" width="6.625" style="23" customWidth="1"/>
    <col min="11544" max="11544" width="7.75" style="23" customWidth="1"/>
    <col min="11545" max="11545" width="6.625" style="23" customWidth="1"/>
    <col min="11546" max="11776" width="9" style="23"/>
    <col min="11777" max="11777" width="6.625" style="23" customWidth="1"/>
    <col min="11778" max="11778" width="8.625" style="23" customWidth="1"/>
    <col min="11779" max="11782" width="6.625" style="23" customWidth="1"/>
    <col min="11783" max="11783" width="8.625" style="23" customWidth="1"/>
    <col min="11784" max="11785" width="6.625" style="23" customWidth="1"/>
    <col min="11786" max="11786" width="7.75" style="23" bestFit="1" customWidth="1"/>
    <col min="11787" max="11787" width="8.25" style="23" customWidth="1"/>
    <col min="11788" max="11790" width="6.625" style="23" customWidth="1"/>
    <col min="11791" max="11791" width="8" style="23" customWidth="1"/>
    <col min="11792" max="11792" width="6.625" style="23" customWidth="1"/>
    <col min="11793" max="11793" width="9" style="23"/>
    <col min="11794" max="11794" width="6.625" style="23" customWidth="1"/>
    <col min="11795" max="11795" width="8.625" style="23" customWidth="1"/>
    <col min="11796" max="11799" width="6.625" style="23" customWidth="1"/>
    <col min="11800" max="11800" width="7.75" style="23" customWidth="1"/>
    <col min="11801" max="11801" width="6.625" style="23" customWidth="1"/>
    <col min="11802" max="12032" width="9" style="23"/>
    <col min="12033" max="12033" width="6.625" style="23" customWidth="1"/>
    <col min="12034" max="12034" width="8.625" style="23" customWidth="1"/>
    <col min="12035" max="12038" width="6.625" style="23" customWidth="1"/>
    <col min="12039" max="12039" width="8.625" style="23" customWidth="1"/>
    <col min="12040" max="12041" width="6.625" style="23" customWidth="1"/>
    <col min="12042" max="12042" width="7.75" style="23" bestFit="1" customWidth="1"/>
    <col min="12043" max="12043" width="8.25" style="23" customWidth="1"/>
    <col min="12044" max="12046" width="6.625" style="23" customWidth="1"/>
    <col min="12047" max="12047" width="8" style="23" customWidth="1"/>
    <col min="12048" max="12048" width="6.625" style="23" customWidth="1"/>
    <col min="12049" max="12049" width="9" style="23"/>
    <col min="12050" max="12050" width="6.625" style="23" customWidth="1"/>
    <col min="12051" max="12051" width="8.625" style="23" customWidth="1"/>
    <col min="12052" max="12055" width="6.625" style="23" customWidth="1"/>
    <col min="12056" max="12056" width="7.75" style="23" customWidth="1"/>
    <col min="12057" max="12057" width="6.625" style="23" customWidth="1"/>
    <col min="12058" max="12288" width="9" style="23"/>
    <col min="12289" max="12289" width="6.625" style="23" customWidth="1"/>
    <col min="12290" max="12290" width="8.625" style="23" customWidth="1"/>
    <col min="12291" max="12294" width="6.625" style="23" customWidth="1"/>
    <col min="12295" max="12295" width="8.625" style="23" customWidth="1"/>
    <col min="12296" max="12297" width="6.625" style="23" customWidth="1"/>
    <col min="12298" max="12298" width="7.75" style="23" bestFit="1" customWidth="1"/>
    <col min="12299" max="12299" width="8.25" style="23" customWidth="1"/>
    <col min="12300" max="12302" width="6.625" style="23" customWidth="1"/>
    <col min="12303" max="12303" width="8" style="23" customWidth="1"/>
    <col min="12304" max="12304" width="6.625" style="23" customWidth="1"/>
    <col min="12305" max="12305" width="9" style="23"/>
    <col min="12306" max="12306" width="6.625" style="23" customWidth="1"/>
    <col min="12307" max="12307" width="8.625" style="23" customWidth="1"/>
    <col min="12308" max="12311" width="6.625" style="23" customWidth="1"/>
    <col min="12312" max="12312" width="7.75" style="23" customWidth="1"/>
    <col min="12313" max="12313" width="6.625" style="23" customWidth="1"/>
    <col min="12314" max="12544" width="9" style="23"/>
    <col min="12545" max="12545" width="6.625" style="23" customWidth="1"/>
    <col min="12546" max="12546" width="8.625" style="23" customWidth="1"/>
    <col min="12547" max="12550" width="6.625" style="23" customWidth="1"/>
    <col min="12551" max="12551" width="8.625" style="23" customWidth="1"/>
    <col min="12552" max="12553" width="6.625" style="23" customWidth="1"/>
    <col min="12554" max="12554" width="7.75" style="23" bestFit="1" customWidth="1"/>
    <col min="12555" max="12555" width="8.25" style="23" customWidth="1"/>
    <col min="12556" max="12558" width="6.625" style="23" customWidth="1"/>
    <col min="12559" max="12559" width="8" style="23" customWidth="1"/>
    <col min="12560" max="12560" width="6.625" style="23" customWidth="1"/>
    <col min="12561" max="12561" width="9" style="23"/>
    <col min="12562" max="12562" width="6.625" style="23" customWidth="1"/>
    <col min="12563" max="12563" width="8.625" style="23" customWidth="1"/>
    <col min="12564" max="12567" width="6.625" style="23" customWidth="1"/>
    <col min="12568" max="12568" width="7.75" style="23" customWidth="1"/>
    <col min="12569" max="12569" width="6.625" style="23" customWidth="1"/>
    <col min="12570" max="12800" width="9" style="23"/>
    <col min="12801" max="12801" width="6.625" style="23" customWidth="1"/>
    <col min="12802" max="12802" width="8.625" style="23" customWidth="1"/>
    <col min="12803" max="12806" width="6.625" style="23" customWidth="1"/>
    <col min="12807" max="12807" width="8.625" style="23" customWidth="1"/>
    <col min="12808" max="12809" width="6.625" style="23" customWidth="1"/>
    <col min="12810" max="12810" width="7.75" style="23" bestFit="1" customWidth="1"/>
    <col min="12811" max="12811" width="8.25" style="23" customWidth="1"/>
    <col min="12812" max="12814" width="6.625" style="23" customWidth="1"/>
    <col min="12815" max="12815" width="8" style="23" customWidth="1"/>
    <col min="12816" max="12816" width="6.625" style="23" customWidth="1"/>
    <col min="12817" max="12817" width="9" style="23"/>
    <col min="12818" max="12818" width="6.625" style="23" customWidth="1"/>
    <col min="12819" max="12819" width="8.625" style="23" customWidth="1"/>
    <col min="12820" max="12823" width="6.625" style="23" customWidth="1"/>
    <col min="12824" max="12824" width="7.75" style="23" customWidth="1"/>
    <col min="12825" max="12825" width="6.625" style="23" customWidth="1"/>
    <col min="12826" max="13056" width="9" style="23"/>
    <col min="13057" max="13057" width="6.625" style="23" customWidth="1"/>
    <col min="13058" max="13058" width="8.625" style="23" customWidth="1"/>
    <col min="13059" max="13062" width="6.625" style="23" customWidth="1"/>
    <col min="13063" max="13063" width="8.625" style="23" customWidth="1"/>
    <col min="13064" max="13065" width="6.625" style="23" customWidth="1"/>
    <col min="13066" max="13066" width="7.75" style="23" bestFit="1" customWidth="1"/>
    <col min="13067" max="13067" width="8.25" style="23" customWidth="1"/>
    <col min="13068" max="13070" width="6.625" style="23" customWidth="1"/>
    <col min="13071" max="13071" width="8" style="23" customWidth="1"/>
    <col min="13072" max="13072" width="6.625" style="23" customWidth="1"/>
    <col min="13073" max="13073" width="9" style="23"/>
    <col min="13074" max="13074" width="6.625" style="23" customWidth="1"/>
    <col min="13075" max="13075" width="8.625" style="23" customWidth="1"/>
    <col min="13076" max="13079" width="6.625" style="23" customWidth="1"/>
    <col min="13080" max="13080" width="7.75" style="23" customWidth="1"/>
    <col min="13081" max="13081" width="6.625" style="23" customWidth="1"/>
    <col min="13082" max="13312" width="9" style="23"/>
    <col min="13313" max="13313" width="6.625" style="23" customWidth="1"/>
    <col min="13314" max="13314" width="8.625" style="23" customWidth="1"/>
    <col min="13315" max="13318" width="6.625" style="23" customWidth="1"/>
    <col min="13319" max="13319" width="8.625" style="23" customWidth="1"/>
    <col min="13320" max="13321" width="6.625" style="23" customWidth="1"/>
    <col min="13322" max="13322" width="7.75" style="23" bestFit="1" customWidth="1"/>
    <col min="13323" max="13323" width="8.25" style="23" customWidth="1"/>
    <col min="13324" max="13326" width="6.625" style="23" customWidth="1"/>
    <col min="13327" max="13327" width="8" style="23" customWidth="1"/>
    <col min="13328" max="13328" width="6.625" style="23" customWidth="1"/>
    <col min="13329" max="13329" width="9" style="23"/>
    <col min="13330" max="13330" width="6.625" style="23" customWidth="1"/>
    <col min="13331" max="13331" width="8.625" style="23" customWidth="1"/>
    <col min="13332" max="13335" width="6.625" style="23" customWidth="1"/>
    <col min="13336" max="13336" width="7.75" style="23" customWidth="1"/>
    <col min="13337" max="13337" width="6.625" style="23" customWidth="1"/>
    <col min="13338" max="13568" width="9" style="23"/>
    <col min="13569" max="13569" width="6.625" style="23" customWidth="1"/>
    <col min="13570" max="13570" width="8.625" style="23" customWidth="1"/>
    <col min="13571" max="13574" width="6.625" style="23" customWidth="1"/>
    <col min="13575" max="13575" width="8.625" style="23" customWidth="1"/>
    <col min="13576" max="13577" width="6.625" style="23" customWidth="1"/>
    <col min="13578" max="13578" width="7.75" style="23" bestFit="1" customWidth="1"/>
    <col min="13579" max="13579" width="8.25" style="23" customWidth="1"/>
    <col min="13580" max="13582" width="6.625" style="23" customWidth="1"/>
    <col min="13583" max="13583" width="8" style="23" customWidth="1"/>
    <col min="13584" max="13584" width="6.625" style="23" customWidth="1"/>
    <col min="13585" max="13585" width="9" style="23"/>
    <col min="13586" max="13586" width="6.625" style="23" customWidth="1"/>
    <col min="13587" max="13587" width="8.625" style="23" customWidth="1"/>
    <col min="13588" max="13591" width="6.625" style="23" customWidth="1"/>
    <col min="13592" max="13592" width="7.75" style="23" customWidth="1"/>
    <col min="13593" max="13593" width="6.625" style="23" customWidth="1"/>
    <col min="13594" max="13824" width="9" style="23"/>
    <col min="13825" max="13825" width="6.625" style="23" customWidth="1"/>
    <col min="13826" max="13826" width="8.625" style="23" customWidth="1"/>
    <col min="13827" max="13830" width="6.625" style="23" customWidth="1"/>
    <col min="13831" max="13831" width="8.625" style="23" customWidth="1"/>
    <col min="13832" max="13833" width="6.625" style="23" customWidth="1"/>
    <col min="13834" max="13834" width="7.75" style="23" bestFit="1" customWidth="1"/>
    <col min="13835" max="13835" width="8.25" style="23" customWidth="1"/>
    <col min="13836" max="13838" width="6.625" style="23" customWidth="1"/>
    <col min="13839" max="13839" width="8" style="23" customWidth="1"/>
    <col min="13840" max="13840" width="6.625" style="23" customWidth="1"/>
    <col min="13841" max="13841" width="9" style="23"/>
    <col min="13842" max="13842" width="6.625" style="23" customWidth="1"/>
    <col min="13843" max="13843" width="8.625" style="23" customWidth="1"/>
    <col min="13844" max="13847" width="6.625" style="23" customWidth="1"/>
    <col min="13848" max="13848" width="7.75" style="23" customWidth="1"/>
    <col min="13849" max="13849" width="6.625" style="23" customWidth="1"/>
    <col min="13850" max="14080" width="9" style="23"/>
    <col min="14081" max="14081" width="6.625" style="23" customWidth="1"/>
    <col min="14082" max="14082" width="8.625" style="23" customWidth="1"/>
    <col min="14083" max="14086" width="6.625" style="23" customWidth="1"/>
    <col min="14087" max="14087" width="8.625" style="23" customWidth="1"/>
    <col min="14088" max="14089" width="6.625" style="23" customWidth="1"/>
    <col min="14090" max="14090" width="7.75" style="23" bestFit="1" customWidth="1"/>
    <col min="14091" max="14091" width="8.25" style="23" customWidth="1"/>
    <col min="14092" max="14094" width="6.625" style="23" customWidth="1"/>
    <col min="14095" max="14095" width="8" style="23" customWidth="1"/>
    <col min="14096" max="14096" width="6.625" style="23" customWidth="1"/>
    <col min="14097" max="14097" width="9" style="23"/>
    <col min="14098" max="14098" width="6.625" style="23" customWidth="1"/>
    <col min="14099" max="14099" width="8.625" style="23" customWidth="1"/>
    <col min="14100" max="14103" width="6.625" style="23" customWidth="1"/>
    <col min="14104" max="14104" width="7.75" style="23" customWidth="1"/>
    <col min="14105" max="14105" width="6.625" style="23" customWidth="1"/>
    <col min="14106" max="14336" width="9" style="23"/>
    <col min="14337" max="14337" width="6.625" style="23" customWidth="1"/>
    <col min="14338" max="14338" width="8.625" style="23" customWidth="1"/>
    <col min="14339" max="14342" width="6.625" style="23" customWidth="1"/>
    <col min="14343" max="14343" width="8.625" style="23" customWidth="1"/>
    <col min="14344" max="14345" width="6.625" style="23" customWidth="1"/>
    <col min="14346" max="14346" width="7.75" style="23" bestFit="1" customWidth="1"/>
    <col min="14347" max="14347" width="8.25" style="23" customWidth="1"/>
    <col min="14348" max="14350" width="6.625" style="23" customWidth="1"/>
    <col min="14351" max="14351" width="8" style="23" customWidth="1"/>
    <col min="14352" max="14352" width="6.625" style="23" customWidth="1"/>
    <col min="14353" max="14353" width="9" style="23"/>
    <col min="14354" max="14354" width="6.625" style="23" customWidth="1"/>
    <col min="14355" max="14355" width="8.625" style="23" customWidth="1"/>
    <col min="14356" max="14359" width="6.625" style="23" customWidth="1"/>
    <col min="14360" max="14360" width="7.75" style="23" customWidth="1"/>
    <col min="14361" max="14361" width="6.625" style="23" customWidth="1"/>
    <col min="14362" max="14592" width="9" style="23"/>
    <col min="14593" max="14593" width="6.625" style="23" customWidth="1"/>
    <col min="14594" max="14594" width="8.625" style="23" customWidth="1"/>
    <col min="14595" max="14598" width="6.625" style="23" customWidth="1"/>
    <col min="14599" max="14599" width="8.625" style="23" customWidth="1"/>
    <col min="14600" max="14601" width="6.625" style="23" customWidth="1"/>
    <col min="14602" max="14602" width="7.75" style="23" bestFit="1" customWidth="1"/>
    <col min="14603" max="14603" width="8.25" style="23" customWidth="1"/>
    <col min="14604" max="14606" width="6.625" style="23" customWidth="1"/>
    <col min="14607" max="14607" width="8" style="23" customWidth="1"/>
    <col min="14608" max="14608" width="6.625" style="23" customWidth="1"/>
    <col min="14609" max="14609" width="9" style="23"/>
    <col min="14610" max="14610" width="6.625" style="23" customWidth="1"/>
    <col min="14611" max="14611" width="8.625" style="23" customWidth="1"/>
    <col min="14612" max="14615" width="6.625" style="23" customWidth="1"/>
    <col min="14616" max="14616" width="7.75" style="23" customWidth="1"/>
    <col min="14617" max="14617" width="6.625" style="23" customWidth="1"/>
    <col min="14618" max="14848" width="9" style="23"/>
    <col min="14849" max="14849" width="6.625" style="23" customWidth="1"/>
    <col min="14850" max="14850" width="8.625" style="23" customWidth="1"/>
    <col min="14851" max="14854" width="6.625" style="23" customWidth="1"/>
    <col min="14855" max="14855" width="8.625" style="23" customWidth="1"/>
    <col min="14856" max="14857" width="6.625" style="23" customWidth="1"/>
    <col min="14858" max="14858" width="7.75" style="23" bestFit="1" customWidth="1"/>
    <col min="14859" max="14859" width="8.25" style="23" customWidth="1"/>
    <col min="14860" max="14862" width="6.625" style="23" customWidth="1"/>
    <col min="14863" max="14863" width="8" style="23" customWidth="1"/>
    <col min="14864" max="14864" width="6.625" style="23" customWidth="1"/>
    <col min="14865" max="14865" width="9" style="23"/>
    <col min="14866" max="14866" width="6.625" style="23" customWidth="1"/>
    <col min="14867" max="14867" width="8.625" style="23" customWidth="1"/>
    <col min="14868" max="14871" width="6.625" style="23" customWidth="1"/>
    <col min="14872" max="14872" width="7.75" style="23" customWidth="1"/>
    <col min="14873" max="14873" width="6.625" style="23" customWidth="1"/>
    <col min="14874" max="15104" width="9" style="23"/>
    <col min="15105" max="15105" width="6.625" style="23" customWidth="1"/>
    <col min="15106" max="15106" width="8.625" style="23" customWidth="1"/>
    <col min="15107" max="15110" width="6.625" style="23" customWidth="1"/>
    <col min="15111" max="15111" width="8.625" style="23" customWidth="1"/>
    <col min="15112" max="15113" width="6.625" style="23" customWidth="1"/>
    <col min="15114" max="15114" width="7.75" style="23" bestFit="1" customWidth="1"/>
    <col min="15115" max="15115" width="8.25" style="23" customWidth="1"/>
    <col min="15116" max="15118" width="6.625" style="23" customWidth="1"/>
    <col min="15119" max="15119" width="8" style="23" customWidth="1"/>
    <col min="15120" max="15120" width="6.625" style="23" customWidth="1"/>
    <col min="15121" max="15121" width="9" style="23"/>
    <col min="15122" max="15122" width="6.625" style="23" customWidth="1"/>
    <col min="15123" max="15123" width="8.625" style="23" customWidth="1"/>
    <col min="15124" max="15127" width="6.625" style="23" customWidth="1"/>
    <col min="15128" max="15128" width="7.75" style="23" customWidth="1"/>
    <col min="15129" max="15129" width="6.625" style="23" customWidth="1"/>
    <col min="15130" max="15360" width="9" style="23"/>
    <col min="15361" max="15361" width="6.625" style="23" customWidth="1"/>
    <col min="15362" max="15362" width="8.625" style="23" customWidth="1"/>
    <col min="15363" max="15366" width="6.625" style="23" customWidth="1"/>
    <col min="15367" max="15367" width="8.625" style="23" customWidth="1"/>
    <col min="15368" max="15369" width="6.625" style="23" customWidth="1"/>
    <col min="15370" max="15370" width="7.75" style="23" bestFit="1" customWidth="1"/>
    <col min="15371" max="15371" width="8.25" style="23" customWidth="1"/>
    <col min="15372" max="15374" width="6.625" style="23" customWidth="1"/>
    <col min="15375" max="15375" width="8" style="23" customWidth="1"/>
    <col min="15376" max="15376" width="6.625" style="23" customWidth="1"/>
    <col min="15377" max="15377" width="9" style="23"/>
    <col min="15378" max="15378" width="6.625" style="23" customWidth="1"/>
    <col min="15379" max="15379" width="8.625" style="23" customWidth="1"/>
    <col min="15380" max="15383" width="6.625" style="23" customWidth="1"/>
    <col min="15384" max="15384" width="7.75" style="23" customWidth="1"/>
    <col min="15385" max="15385" width="6.625" style="23" customWidth="1"/>
    <col min="15386" max="15616" width="9" style="23"/>
    <col min="15617" max="15617" width="6.625" style="23" customWidth="1"/>
    <col min="15618" max="15618" width="8.625" style="23" customWidth="1"/>
    <col min="15619" max="15622" width="6.625" style="23" customWidth="1"/>
    <col min="15623" max="15623" width="8.625" style="23" customWidth="1"/>
    <col min="15624" max="15625" width="6.625" style="23" customWidth="1"/>
    <col min="15626" max="15626" width="7.75" style="23" bestFit="1" customWidth="1"/>
    <col min="15627" max="15627" width="8.25" style="23" customWidth="1"/>
    <col min="15628" max="15630" width="6.625" style="23" customWidth="1"/>
    <col min="15631" max="15631" width="8" style="23" customWidth="1"/>
    <col min="15632" max="15632" width="6.625" style="23" customWidth="1"/>
    <col min="15633" max="15633" width="9" style="23"/>
    <col min="15634" max="15634" width="6.625" style="23" customWidth="1"/>
    <col min="15635" max="15635" width="8.625" style="23" customWidth="1"/>
    <col min="15636" max="15639" width="6.625" style="23" customWidth="1"/>
    <col min="15640" max="15640" width="7.75" style="23" customWidth="1"/>
    <col min="15641" max="15641" width="6.625" style="23" customWidth="1"/>
    <col min="15642" max="15872" width="9" style="23"/>
    <col min="15873" max="15873" width="6.625" style="23" customWidth="1"/>
    <col min="15874" max="15874" width="8.625" style="23" customWidth="1"/>
    <col min="15875" max="15878" width="6.625" style="23" customWidth="1"/>
    <col min="15879" max="15879" width="8.625" style="23" customWidth="1"/>
    <col min="15880" max="15881" width="6.625" style="23" customWidth="1"/>
    <col min="15882" max="15882" width="7.75" style="23" bestFit="1" customWidth="1"/>
    <col min="15883" max="15883" width="8.25" style="23" customWidth="1"/>
    <col min="15884" max="15886" width="6.625" style="23" customWidth="1"/>
    <col min="15887" max="15887" width="8" style="23" customWidth="1"/>
    <col min="15888" max="15888" width="6.625" style="23" customWidth="1"/>
    <col min="15889" max="15889" width="9" style="23"/>
    <col min="15890" max="15890" width="6.625" style="23" customWidth="1"/>
    <col min="15891" max="15891" width="8.625" style="23" customWidth="1"/>
    <col min="15892" max="15895" width="6.625" style="23" customWidth="1"/>
    <col min="15896" max="15896" width="7.75" style="23" customWidth="1"/>
    <col min="15897" max="15897" width="6.625" style="23" customWidth="1"/>
    <col min="15898" max="16128" width="9" style="23"/>
    <col min="16129" max="16129" width="6.625" style="23" customWidth="1"/>
    <col min="16130" max="16130" width="8.625" style="23" customWidth="1"/>
    <col min="16131" max="16134" width="6.625" style="23" customWidth="1"/>
    <col min="16135" max="16135" width="8.625" style="23" customWidth="1"/>
    <col min="16136" max="16137" width="6.625" style="23" customWidth="1"/>
    <col min="16138" max="16138" width="7.75" style="23" bestFit="1" customWidth="1"/>
    <col min="16139" max="16139" width="8.25" style="23" customWidth="1"/>
    <col min="16140" max="16142" width="6.625" style="23" customWidth="1"/>
    <col min="16143" max="16143" width="8" style="23" customWidth="1"/>
    <col min="16144" max="16144" width="6.625" style="23" customWidth="1"/>
    <col min="16145" max="16145" width="9" style="23"/>
    <col min="16146" max="16146" width="6.625" style="23" customWidth="1"/>
    <col min="16147" max="16147" width="8.625" style="23" customWidth="1"/>
    <col min="16148" max="16151" width="6.625" style="23" customWidth="1"/>
    <col min="16152" max="16152" width="7.75" style="23" customWidth="1"/>
    <col min="16153" max="16153" width="6.625" style="23" customWidth="1"/>
    <col min="16154" max="16384" width="9" style="23"/>
  </cols>
  <sheetData>
    <row r="1" spans="1:25" x14ac:dyDescent="0.15">
      <c r="B1" s="29"/>
      <c r="C1" s="6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5" ht="14.25" x14ac:dyDescent="0.15">
      <c r="A2" s="23" t="s">
        <v>85</v>
      </c>
      <c r="B2" s="29"/>
      <c r="C2" s="125" t="s">
        <v>113</v>
      </c>
      <c r="D2" s="123"/>
      <c r="E2" s="123"/>
      <c r="F2" s="123"/>
      <c r="G2" s="123"/>
      <c r="H2" s="126"/>
      <c r="I2" s="24"/>
      <c r="J2" s="24"/>
      <c r="K2" s="24"/>
      <c r="L2" s="24"/>
      <c r="M2" s="24"/>
      <c r="N2" s="24" t="s">
        <v>0</v>
      </c>
      <c r="O2" s="24"/>
      <c r="P2" s="24"/>
      <c r="R2" s="143" t="s">
        <v>114</v>
      </c>
      <c r="S2" s="143"/>
      <c r="T2" s="143"/>
      <c r="U2" s="143"/>
      <c r="V2" s="143"/>
      <c r="W2" s="24"/>
      <c r="X2" s="24"/>
      <c r="Y2" s="24" t="s">
        <v>0</v>
      </c>
    </row>
    <row r="3" spans="1:25" x14ac:dyDescent="0.15">
      <c r="A3" s="23" t="s">
        <v>0</v>
      </c>
      <c r="B3" s="161"/>
      <c r="C3" s="63" t="s">
        <v>35</v>
      </c>
      <c r="D3" s="24" t="s">
        <v>0</v>
      </c>
      <c r="E3" s="24" t="s">
        <v>0</v>
      </c>
      <c r="F3" s="24" t="s">
        <v>0</v>
      </c>
      <c r="G3" s="24"/>
      <c r="H3" s="24" t="s">
        <v>0</v>
      </c>
      <c r="I3" s="25" t="s">
        <v>35</v>
      </c>
      <c r="J3" s="24" t="s">
        <v>0</v>
      </c>
      <c r="K3" s="24" t="s">
        <v>0</v>
      </c>
      <c r="L3" s="24" t="s">
        <v>0</v>
      </c>
      <c r="M3" s="24" t="s">
        <v>0</v>
      </c>
      <c r="N3" s="24" t="s">
        <v>0</v>
      </c>
      <c r="O3" s="24" t="s">
        <v>0</v>
      </c>
      <c r="P3" s="24" t="s">
        <v>0</v>
      </c>
      <c r="T3" s="24" t="s">
        <v>0</v>
      </c>
      <c r="U3" s="24" t="s">
        <v>0</v>
      </c>
      <c r="V3" s="24" t="s">
        <v>0</v>
      </c>
      <c r="W3" s="24" t="s">
        <v>0</v>
      </c>
      <c r="X3" s="25" t="s">
        <v>35</v>
      </c>
      <c r="Y3" s="24" t="s">
        <v>0</v>
      </c>
    </row>
    <row r="4" spans="1:25" x14ac:dyDescent="0.15">
      <c r="A4" s="27" t="s">
        <v>0</v>
      </c>
      <c r="B4" s="162"/>
      <c r="C4" s="28" t="s">
        <v>0</v>
      </c>
      <c r="D4" s="28" t="s">
        <v>0</v>
      </c>
      <c r="E4" s="28" t="s">
        <v>0</v>
      </c>
      <c r="F4" s="28" t="s">
        <v>0</v>
      </c>
      <c r="G4" s="28"/>
      <c r="H4" s="28" t="s">
        <v>0</v>
      </c>
      <c r="I4" s="28" t="s">
        <v>0</v>
      </c>
      <c r="J4" s="28" t="s">
        <v>0</v>
      </c>
      <c r="K4" s="28" t="s">
        <v>0</v>
      </c>
      <c r="L4" s="28" t="s">
        <v>0</v>
      </c>
      <c r="M4" s="28" t="s">
        <v>0</v>
      </c>
      <c r="N4" s="28" t="s">
        <v>0</v>
      </c>
      <c r="O4" s="28" t="s">
        <v>0</v>
      </c>
      <c r="P4" s="62" t="s">
        <v>35</v>
      </c>
      <c r="Q4" s="29"/>
      <c r="R4" s="27"/>
      <c r="S4" s="27"/>
      <c r="T4" s="28" t="s">
        <v>0</v>
      </c>
      <c r="U4" s="28" t="s">
        <v>0</v>
      </c>
      <c r="V4" s="28" t="s">
        <v>0</v>
      </c>
      <c r="W4" s="28" t="s">
        <v>0</v>
      </c>
      <c r="X4" s="28" t="s">
        <v>0</v>
      </c>
      <c r="Y4" s="28" t="s">
        <v>0</v>
      </c>
    </row>
    <row r="5" spans="1:25" x14ac:dyDescent="0.15">
      <c r="A5" s="31" t="s">
        <v>0</v>
      </c>
      <c r="B5" s="27" t="s">
        <v>0</v>
      </c>
      <c r="C5" s="163" t="s">
        <v>1</v>
      </c>
      <c r="D5" s="73" t="s">
        <v>2</v>
      </c>
      <c r="E5" s="73" t="s">
        <v>3</v>
      </c>
      <c r="F5" s="73" t="s">
        <v>4</v>
      </c>
      <c r="G5" s="75" t="s">
        <v>53</v>
      </c>
      <c r="H5" s="160" t="s">
        <v>5</v>
      </c>
      <c r="I5" s="73" t="s">
        <v>6</v>
      </c>
      <c r="J5" s="73" t="s">
        <v>7</v>
      </c>
      <c r="K5" s="73" t="s">
        <v>8</v>
      </c>
      <c r="L5" s="160" t="s">
        <v>9</v>
      </c>
      <c r="M5" s="73" t="s">
        <v>10</v>
      </c>
      <c r="N5" s="73" t="s">
        <v>11</v>
      </c>
      <c r="O5" s="160" t="s">
        <v>12</v>
      </c>
      <c r="P5" s="75" t="s">
        <v>37</v>
      </c>
      <c r="Q5" s="56"/>
      <c r="R5" s="31" t="s">
        <v>0</v>
      </c>
      <c r="S5" s="32" t="s">
        <v>0</v>
      </c>
      <c r="T5" s="73" t="s">
        <v>13</v>
      </c>
      <c r="U5" s="160" t="s">
        <v>14</v>
      </c>
      <c r="V5" s="47" t="s">
        <v>64</v>
      </c>
      <c r="W5" s="73" t="s">
        <v>15</v>
      </c>
      <c r="X5" s="73" t="s">
        <v>16</v>
      </c>
      <c r="Y5" s="77" t="s">
        <v>18</v>
      </c>
    </row>
    <row r="6" spans="1:25" x14ac:dyDescent="0.15">
      <c r="A6" s="67" t="s">
        <v>0</v>
      </c>
      <c r="B6" s="38" t="s">
        <v>20</v>
      </c>
      <c r="C6" s="146">
        <v>29</v>
      </c>
      <c r="D6" s="39">
        <v>26</v>
      </c>
      <c r="E6" s="39">
        <v>27</v>
      </c>
      <c r="F6" s="39">
        <v>28</v>
      </c>
      <c r="G6" s="39">
        <v>28</v>
      </c>
      <c r="H6" s="146">
        <v>28</v>
      </c>
      <c r="I6" s="39">
        <v>29</v>
      </c>
      <c r="J6" s="127">
        <v>29</v>
      </c>
      <c r="K6" s="39">
        <v>23</v>
      </c>
      <c r="L6" s="146">
        <v>28</v>
      </c>
      <c r="M6" s="39">
        <v>28</v>
      </c>
      <c r="N6" s="39">
        <v>29</v>
      </c>
      <c r="O6" s="146">
        <v>19</v>
      </c>
      <c r="P6" s="40">
        <f>SUM(C6:O6)</f>
        <v>351</v>
      </c>
      <c r="Q6" s="56"/>
      <c r="R6" s="67" t="s">
        <v>0</v>
      </c>
      <c r="S6" s="35" t="s">
        <v>20</v>
      </c>
      <c r="T6" s="39">
        <v>30</v>
      </c>
      <c r="U6" s="146">
        <v>27</v>
      </c>
      <c r="V6" s="39">
        <v>28</v>
      </c>
      <c r="W6" s="39">
        <v>30</v>
      </c>
      <c r="X6" s="39">
        <v>28</v>
      </c>
      <c r="Y6" s="51">
        <f>T6+U6+V6+W6+X6</f>
        <v>143</v>
      </c>
    </row>
    <row r="7" spans="1:25" x14ac:dyDescent="0.15">
      <c r="A7" s="67" t="s">
        <v>21</v>
      </c>
      <c r="B7" s="35" t="s">
        <v>22</v>
      </c>
      <c r="C7" s="146">
        <v>29</v>
      </c>
      <c r="D7" s="39">
        <v>26</v>
      </c>
      <c r="E7" s="39">
        <v>27</v>
      </c>
      <c r="F7" s="39">
        <v>28</v>
      </c>
      <c r="G7" s="39">
        <v>28</v>
      </c>
      <c r="H7" s="146">
        <v>28</v>
      </c>
      <c r="I7" s="39">
        <v>29</v>
      </c>
      <c r="J7" s="127">
        <v>29</v>
      </c>
      <c r="K7" s="39">
        <v>23</v>
      </c>
      <c r="L7" s="146">
        <v>28</v>
      </c>
      <c r="M7" s="39">
        <v>28</v>
      </c>
      <c r="N7" s="39">
        <v>29</v>
      </c>
      <c r="O7" s="146">
        <v>6</v>
      </c>
      <c r="P7" s="40">
        <f>SUM(C7:O7)</f>
        <v>338</v>
      </c>
      <c r="Q7" s="35"/>
      <c r="R7" s="67" t="s">
        <v>21</v>
      </c>
      <c r="S7" s="35" t="s">
        <v>22</v>
      </c>
      <c r="T7" s="39">
        <v>30</v>
      </c>
      <c r="U7" s="146">
        <v>23</v>
      </c>
      <c r="V7" s="39">
        <v>28</v>
      </c>
      <c r="W7" s="39">
        <v>30</v>
      </c>
      <c r="X7" s="39">
        <v>24</v>
      </c>
      <c r="Y7" s="51">
        <f>T7+U7+V7+W7+X7</f>
        <v>135</v>
      </c>
    </row>
    <row r="8" spans="1:25" x14ac:dyDescent="0.15">
      <c r="A8" s="68" t="s">
        <v>0</v>
      </c>
      <c r="B8" s="42" t="s">
        <v>23</v>
      </c>
      <c r="C8" s="147">
        <f t="shared" ref="C8:P8" si="0">ROUND(C7/C6,3)*100</f>
        <v>100</v>
      </c>
      <c r="D8" s="43">
        <f t="shared" si="0"/>
        <v>100</v>
      </c>
      <c r="E8" s="43">
        <f t="shared" si="0"/>
        <v>100</v>
      </c>
      <c r="F8" s="43">
        <f t="shared" si="0"/>
        <v>100</v>
      </c>
      <c r="G8" s="43">
        <f t="shared" si="0"/>
        <v>100</v>
      </c>
      <c r="H8" s="147">
        <f t="shared" si="0"/>
        <v>100</v>
      </c>
      <c r="I8" s="43">
        <f t="shared" si="0"/>
        <v>100</v>
      </c>
      <c r="J8" s="128">
        <f t="shared" si="0"/>
        <v>100</v>
      </c>
      <c r="K8" s="43">
        <f t="shared" si="0"/>
        <v>100</v>
      </c>
      <c r="L8" s="147">
        <f t="shared" si="0"/>
        <v>100</v>
      </c>
      <c r="M8" s="43">
        <f t="shared" si="0"/>
        <v>100</v>
      </c>
      <c r="N8" s="43">
        <f t="shared" si="0"/>
        <v>100</v>
      </c>
      <c r="O8" s="147">
        <f t="shared" si="0"/>
        <v>31.6</v>
      </c>
      <c r="P8" s="43">
        <f t="shared" si="0"/>
        <v>96.3</v>
      </c>
      <c r="Q8" s="35"/>
      <c r="R8" s="68" t="s">
        <v>0</v>
      </c>
      <c r="S8" s="42" t="s">
        <v>23</v>
      </c>
      <c r="T8" s="43">
        <f t="shared" ref="T8:Y8" si="1">ROUND(T7/T6,3)*100</f>
        <v>100</v>
      </c>
      <c r="U8" s="147">
        <f t="shared" si="1"/>
        <v>85.2</v>
      </c>
      <c r="V8" s="43">
        <f t="shared" si="1"/>
        <v>100</v>
      </c>
      <c r="W8" s="43">
        <f t="shared" si="1"/>
        <v>100</v>
      </c>
      <c r="X8" s="43">
        <f t="shared" si="1"/>
        <v>85.7</v>
      </c>
      <c r="Y8" s="54">
        <f t="shared" si="1"/>
        <v>94.399999999999991</v>
      </c>
    </row>
    <row r="9" spans="1:25" x14ac:dyDescent="0.15">
      <c r="A9" s="67" t="s">
        <v>0</v>
      </c>
      <c r="B9" s="35" t="s">
        <v>20</v>
      </c>
      <c r="C9" s="146">
        <v>31</v>
      </c>
      <c r="D9" s="39">
        <v>31</v>
      </c>
      <c r="E9" s="39">
        <v>28</v>
      </c>
      <c r="F9" s="39">
        <v>31</v>
      </c>
      <c r="G9" s="39">
        <v>31</v>
      </c>
      <c r="H9" s="146">
        <v>31</v>
      </c>
      <c r="I9" s="39">
        <v>30</v>
      </c>
      <c r="J9" s="39">
        <v>31</v>
      </c>
      <c r="K9" s="39">
        <v>31</v>
      </c>
      <c r="L9" s="146">
        <v>31</v>
      </c>
      <c r="M9" s="39">
        <v>29</v>
      </c>
      <c r="N9" s="39">
        <v>30</v>
      </c>
      <c r="O9" s="146">
        <v>31</v>
      </c>
      <c r="P9" s="40">
        <f>SUM(C9:O9)</f>
        <v>396</v>
      </c>
      <c r="Q9" s="35"/>
      <c r="R9" s="67" t="s">
        <v>0</v>
      </c>
      <c r="S9" s="35" t="s">
        <v>20</v>
      </c>
      <c r="T9" s="39">
        <v>31</v>
      </c>
      <c r="U9" s="146">
        <v>31</v>
      </c>
      <c r="V9" s="39">
        <v>31</v>
      </c>
      <c r="W9" s="41">
        <v>31</v>
      </c>
      <c r="X9" s="39">
        <v>30</v>
      </c>
      <c r="Y9" s="51">
        <f>T9+U9+V9+W9+X9</f>
        <v>154</v>
      </c>
    </row>
    <row r="10" spans="1:25" x14ac:dyDescent="0.15">
      <c r="A10" s="67" t="s">
        <v>24</v>
      </c>
      <c r="B10" s="35" t="s">
        <v>22</v>
      </c>
      <c r="C10" s="146">
        <v>31</v>
      </c>
      <c r="D10" s="39">
        <v>31</v>
      </c>
      <c r="E10" s="39">
        <v>28</v>
      </c>
      <c r="F10" s="39">
        <v>31</v>
      </c>
      <c r="G10" s="39">
        <v>31</v>
      </c>
      <c r="H10" s="146">
        <v>30</v>
      </c>
      <c r="I10" s="39">
        <v>30</v>
      </c>
      <c r="J10" s="39">
        <v>31</v>
      </c>
      <c r="K10" s="39">
        <v>31</v>
      </c>
      <c r="L10" s="146">
        <v>31</v>
      </c>
      <c r="M10" s="39">
        <v>29</v>
      </c>
      <c r="N10" s="39">
        <v>30</v>
      </c>
      <c r="O10" s="146">
        <v>15</v>
      </c>
      <c r="P10" s="40">
        <f>SUM(C10:O10)</f>
        <v>379</v>
      </c>
      <c r="Q10" s="35"/>
      <c r="R10" s="67" t="s">
        <v>24</v>
      </c>
      <c r="S10" s="35" t="s">
        <v>22</v>
      </c>
      <c r="T10" s="39">
        <v>31</v>
      </c>
      <c r="U10" s="146">
        <v>27</v>
      </c>
      <c r="V10" s="39">
        <v>31</v>
      </c>
      <c r="W10" s="39">
        <v>31</v>
      </c>
      <c r="X10" s="39">
        <v>25</v>
      </c>
      <c r="Y10" s="51">
        <f>T10+U10+V10+W10+X10</f>
        <v>145</v>
      </c>
    </row>
    <row r="11" spans="1:25" x14ac:dyDescent="0.15">
      <c r="A11" s="68" t="s">
        <v>0</v>
      </c>
      <c r="B11" s="42" t="s">
        <v>23</v>
      </c>
      <c r="C11" s="149">
        <f t="shared" ref="C11:P11" si="2">ROUND(C10/C9,3)*100</f>
        <v>100</v>
      </c>
      <c r="D11" s="45">
        <f t="shared" si="2"/>
        <v>100</v>
      </c>
      <c r="E11" s="45">
        <f t="shared" si="2"/>
        <v>100</v>
      </c>
      <c r="F11" s="45">
        <f t="shared" si="2"/>
        <v>100</v>
      </c>
      <c r="G11" s="43">
        <f t="shared" si="2"/>
        <v>100</v>
      </c>
      <c r="H11" s="149">
        <f t="shared" si="2"/>
        <v>96.8</v>
      </c>
      <c r="I11" s="43">
        <f t="shared" si="2"/>
        <v>100</v>
      </c>
      <c r="J11" s="43">
        <f t="shared" si="2"/>
        <v>100</v>
      </c>
      <c r="K11" s="43">
        <f>ROUND(K10/K9,3)*100</f>
        <v>100</v>
      </c>
      <c r="L11" s="149">
        <f t="shared" si="2"/>
        <v>100</v>
      </c>
      <c r="M11" s="43">
        <f t="shared" si="2"/>
        <v>100</v>
      </c>
      <c r="N11" s="43">
        <f t="shared" si="2"/>
        <v>100</v>
      </c>
      <c r="O11" s="147">
        <f t="shared" si="2"/>
        <v>48.4</v>
      </c>
      <c r="P11" s="43">
        <f t="shared" si="2"/>
        <v>95.7</v>
      </c>
      <c r="Q11" s="35"/>
      <c r="R11" s="68" t="s">
        <v>0</v>
      </c>
      <c r="S11" s="42" t="s">
        <v>23</v>
      </c>
      <c r="T11" s="43">
        <f t="shared" ref="T11:Y11" si="3">ROUND(T10/T9,3)*100</f>
        <v>100</v>
      </c>
      <c r="U11" s="147">
        <f t="shared" si="3"/>
        <v>87.1</v>
      </c>
      <c r="V11" s="43">
        <f t="shared" si="3"/>
        <v>100</v>
      </c>
      <c r="W11" s="43">
        <f t="shared" si="3"/>
        <v>100</v>
      </c>
      <c r="X11" s="43">
        <f t="shared" si="3"/>
        <v>83.3</v>
      </c>
      <c r="Y11" s="54">
        <f t="shared" si="3"/>
        <v>94.199999999999989</v>
      </c>
    </row>
    <row r="12" spans="1:25" x14ac:dyDescent="0.15">
      <c r="A12" s="67" t="s">
        <v>0</v>
      </c>
      <c r="B12" s="35" t="s">
        <v>20</v>
      </c>
      <c r="C12" s="146">
        <v>29</v>
      </c>
      <c r="D12" s="39">
        <v>26</v>
      </c>
      <c r="E12" s="39">
        <v>30</v>
      </c>
      <c r="F12" s="39">
        <v>29</v>
      </c>
      <c r="G12" s="39">
        <v>30</v>
      </c>
      <c r="H12" s="146">
        <v>30</v>
      </c>
      <c r="I12" s="39">
        <v>29</v>
      </c>
      <c r="J12" s="39">
        <v>27</v>
      </c>
      <c r="K12" s="39">
        <v>30</v>
      </c>
      <c r="L12" s="146">
        <v>29</v>
      </c>
      <c r="M12" s="39">
        <v>30</v>
      </c>
      <c r="N12" s="39">
        <v>28</v>
      </c>
      <c r="O12" s="146">
        <v>30</v>
      </c>
      <c r="P12" s="40">
        <f>SUM(C12:O12)</f>
        <v>377</v>
      </c>
      <c r="Q12" s="35"/>
      <c r="R12" s="67" t="s">
        <v>0</v>
      </c>
      <c r="S12" s="35" t="s">
        <v>20</v>
      </c>
      <c r="T12" s="39">
        <v>29</v>
      </c>
      <c r="U12" s="146">
        <v>30</v>
      </c>
      <c r="V12" s="39">
        <v>30</v>
      </c>
      <c r="W12" s="39">
        <v>30</v>
      </c>
      <c r="X12" s="39">
        <v>23</v>
      </c>
      <c r="Y12" s="51">
        <f>T12+U12+V12+W12+X12</f>
        <v>142</v>
      </c>
    </row>
    <row r="13" spans="1:25" x14ac:dyDescent="0.15">
      <c r="A13" s="67" t="s">
        <v>25</v>
      </c>
      <c r="B13" s="35" t="s">
        <v>22</v>
      </c>
      <c r="C13" s="146">
        <v>29</v>
      </c>
      <c r="D13" s="39">
        <v>26</v>
      </c>
      <c r="E13" s="39">
        <v>30</v>
      </c>
      <c r="F13" s="39">
        <v>29</v>
      </c>
      <c r="G13" s="39">
        <v>30</v>
      </c>
      <c r="H13" s="146">
        <v>30</v>
      </c>
      <c r="I13" s="39">
        <v>29</v>
      </c>
      <c r="J13" s="39">
        <v>27</v>
      </c>
      <c r="K13" s="39">
        <v>30</v>
      </c>
      <c r="L13" s="146">
        <v>29</v>
      </c>
      <c r="M13" s="39">
        <v>30</v>
      </c>
      <c r="N13" s="39">
        <v>28</v>
      </c>
      <c r="O13" s="146">
        <v>12</v>
      </c>
      <c r="P13" s="40">
        <f>SUM(C13:O13)</f>
        <v>359</v>
      </c>
      <c r="Q13" s="35"/>
      <c r="R13" s="67" t="s">
        <v>25</v>
      </c>
      <c r="S13" s="35" t="s">
        <v>22</v>
      </c>
      <c r="T13" s="39">
        <v>29</v>
      </c>
      <c r="U13" s="146">
        <v>30</v>
      </c>
      <c r="V13" s="39">
        <v>30</v>
      </c>
      <c r="W13" s="39">
        <v>30</v>
      </c>
      <c r="X13" s="39">
        <v>21</v>
      </c>
      <c r="Y13" s="51">
        <f>T13+U13+V13+W13+X13</f>
        <v>140</v>
      </c>
    </row>
    <row r="14" spans="1:25" x14ac:dyDescent="0.15">
      <c r="A14" s="68" t="s">
        <v>0</v>
      </c>
      <c r="B14" s="42" t="s">
        <v>23</v>
      </c>
      <c r="C14" s="149">
        <f t="shared" ref="C14:P14" si="4">ROUND(C13/C12,3)*100</f>
        <v>100</v>
      </c>
      <c r="D14" s="43">
        <f t="shared" si="4"/>
        <v>100</v>
      </c>
      <c r="E14" s="43">
        <f t="shared" si="4"/>
        <v>100</v>
      </c>
      <c r="F14" s="43">
        <f t="shared" si="4"/>
        <v>100</v>
      </c>
      <c r="G14" s="43">
        <f t="shared" si="4"/>
        <v>100</v>
      </c>
      <c r="H14" s="147">
        <f t="shared" si="4"/>
        <v>100</v>
      </c>
      <c r="I14" s="43">
        <f t="shared" si="4"/>
        <v>100</v>
      </c>
      <c r="J14" s="43">
        <f t="shared" si="4"/>
        <v>100</v>
      </c>
      <c r="K14" s="43">
        <f t="shared" si="4"/>
        <v>100</v>
      </c>
      <c r="L14" s="147">
        <f t="shared" si="4"/>
        <v>100</v>
      </c>
      <c r="M14" s="43">
        <f t="shared" si="4"/>
        <v>100</v>
      </c>
      <c r="N14" s="43">
        <f t="shared" si="4"/>
        <v>100</v>
      </c>
      <c r="O14" s="147">
        <f t="shared" si="4"/>
        <v>40</v>
      </c>
      <c r="P14" s="54">
        <f t="shared" si="4"/>
        <v>95.199999999999989</v>
      </c>
      <c r="Q14" s="35"/>
      <c r="R14" s="68" t="s">
        <v>0</v>
      </c>
      <c r="S14" s="42" t="s">
        <v>23</v>
      </c>
      <c r="T14" s="43">
        <f t="shared" ref="T14:Y14" si="5">ROUND(T13/T12,3)*100</f>
        <v>100</v>
      </c>
      <c r="U14" s="147">
        <f t="shared" si="5"/>
        <v>100</v>
      </c>
      <c r="V14" s="43">
        <f t="shared" si="5"/>
        <v>100</v>
      </c>
      <c r="W14" s="43">
        <f t="shared" si="5"/>
        <v>100</v>
      </c>
      <c r="X14" s="43">
        <f t="shared" si="5"/>
        <v>91.3</v>
      </c>
      <c r="Y14" s="54">
        <f t="shared" si="5"/>
        <v>98.6</v>
      </c>
    </row>
    <row r="15" spans="1:25" x14ac:dyDescent="0.15">
      <c r="A15" s="67" t="s">
        <v>0</v>
      </c>
      <c r="B15" s="35" t="s">
        <v>20</v>
      </c>
      <c r="C15" s="146">
        <v>31</v>
      </c>
      <c r="D15" s="39">
        <v>30</v>
      </c>
      <c r="E15" s="39">
        <v>29</v>
      </c>
      <c r="F15" s="39">
        <v>31</v>
      </c>
      <c r="G15" s="39">
        <v>31</v>
      </c>
      <c r="H15" s="146">
        <v>31</v>
      </c>
      <c r="I15" s="39">
        <v>28</v>
      </c>
      <c r="J15" s="39">
        <v>31</v>
      </c>
      <c r="K15" s="39">
        <v>18</v>
      </c>
      <c r="L15" s="146">
        <v>31</v>
      </c>
      <c r="M15" s="39">
        <v>28</v>
      </c>
      <c r="N15" s="39">
        <v>31</v>
      </c>
      <c r="O15" s="146">
        <v>5</v>
      </c>
      <c r="P15" s="40">
        <f>SUM(C15:O15)</f>
        <v>355</v>
      </c>
      <c r="Q15" s="35"/>
      <c r="R15" s="67" t="s">
        <v>0</v>
      </c>
      <c r="S15" s="35" t="s">
        <v>20</v>
      </c>
      <c r="T15" s="39">
        <v>29</v>
      </c>
      <c r="U15" s="146">
        <v>31</v>
      </c>
      <c r="V15" s="39">
        <v>30</v>
      </c>
      <c r="W15" s="39">
        <v>31</v>
      </c>
      <c r="X15" s="39">
        <v>0</v>
      </c>
      <c r="Y15" s="51">
        <f>T15+U15+V15+W15+X15</f>
        <v>121</v>
      </c>
    </row>
    <row r="16" spans="1:25" x14ac:dyDescent="0.15">
      <c r="A16" s="67" t="s">
        <v>26</v>
      </c>
      <c r="B16" s="35" t="s">
        <v>22</v>
      </c>
      <c r="C16" s="146">
        <v>31</v>
      </c>
      <c r="D16" s="39">
        <v>30</v>
      </c>
      <c r="E16" s="39">
        <v>29</v>
      </c>
      <c r="F16" s="39">
        <v>31</v>
      </c>
      <c r="G16" s="39">
        <v>31</v>
      </c>
      <c r="H16" s="146">
        <v>30</v>
      </c>
      <c r="I16" s="39">
        <v>28</v>
      </c>
      <c r="J16" s="39">
        <v>31</v>
      </c>
      <c r="K16" s="39">
        <v>18</v>
      </c>
      <c r="L16" s="146">
        <v>31</v>
      </c>
      <c r="M16" s="39">
        <v>28</v>
      </c>
      <c r="N16" s="39">
        <v>31</v>
      </c>
      <c r="O16" s="146">
        <v>2</v>
      </c>
      <c r="P16" s="40">
        <f>SUM(C16:O16)</f>
        <v>351</v>
      </c>
      <c r="Q16" s="35"/>
      <c r="R16" s="67" t="s">
        <v>26</v>
      </c>
      <c r="S16" s="35" t="s">
        <v>22</v>
      </c>
      <c r="T16" s="39">
        <v>29</v>
      </c>
      <c r="U16" s="146">
        <v>31</v>
      </c>
      <c r="V16" s="39">
        <v>30</v>
      </c>
      <c r="W16" s="39">
        <v>31</v>
      </c>
      <c r="X16" s="39">
        <v>0</v>
      </c>
      <c r="Y16" s="51">
        <f>T16+U16+V16+W16+X16</f>
        <v>121</v>
      </c>
    </row>
    <row r="17" spans="1:25" x14ac:dyDescent="0.15">
      <c r="A17" s="67" t="s">
        <v>0</v>
      </c>
      <c r="B17" s="35" t="s">
        <v>23</v>
      </c>
      <c r="C17" s="150">
        <f t="shared" ref="C17:P17" si="6">ROUND(C16/C15,3)*100</f>
        <v>100</v>
      </c>
      <c r="D17" s="64">
        <f t="shared" si="6"/>
        <v>100</v>
      </c>
      <c r="E17" s="66">
        <f t="shared" si="6"/>
        <v>100</v>
      </c>
      <c r="F17" s="66">
        <f t="shared" si="6"/>
        <v>100</v>
      </c>
      <c r="G17" s="66">
        <f t="shared" si="6"/>
        <v>100</v>
      </c>
      <c r="H17" s="151">
        <f t="shared" si="6"/>
        <v>96.8</v>
      </c>
      <c r="I17" s="66">
        <f t="shared" si="6"/>
        <v>100</v>
      </c>
      <c r="J17" s="66">
        <f t="shared" si="6"/>
        <v>100</v>
      </c>
      <c r="K17" s="66">
        <f t="shared" si="6"/>
        <v>100</v>
      </c>
      <c r="L17" s="151">
        <f t="shared" si="6"/>
        <v>100</v>
      </c>
      <c r="M17" s="66">
        <f t="shared" si="6"/>
        <v>100</v>
      </c>
      <c r="N17" s="66">
        <f t="shared" si="6"/>
        <v>100</v>
      </c>
      <c r="O17" s="151">
        <f t="shared" si="6"/>
        <v>40</v>
      </c>
      <c r="P17" s="138">
        <f t="shared" si="6"/>
        <v>98.9</v>
      </c>
      <c r="Q17" s="35"/>
      <c r="R17" s="67" t="s">
        <v>0</v>
      </c>
      <c r="S17" s="35" t="s">
        <v>23</v>
      </c>
      <c r="T17" s="66">
        <f t="shared" ref="T17:Y17" si="7">ROUND(T16/T15,3)*100</f>
        <v>100</v>
      </c>
      <c r="U17" s="151">
        <f t="shared" si="7"/>
        <v>100</v>
      </c>
      <c r="V17" s="66">
        <f t="shared" si="7"/>
        <v>100</v>
      </c>
      <c r="W17" s="66">
        <f t="shared" si="7"/>
        <v>100</v>
      </c>
      <c r="X17" s="66" t="e">
        <f t="shared" si="7"/>
        <v>#DIV/0!</v>
      </c>
      <c r="Y17" s="138">
        <f t="shared" si="7"/>
        <v>100</v>
      </c>
    </row>
    <row r="18" spans="1:25" x14ac:dyDescent="0.15">
      <c r="A18" s="139" t="s">
        <v>0</v>
      </c>
      <c r="B18" s="38" t="s">
        <v>20</v>
      </c>
      <c r="C18" s="153">
        <v>31</v>
      </c>
      <c r="D18" s="140">
        <v>29</v>
      </c>
      <c r="E18" s="140">
        <v>28</v>
      </c>
      <c r="F18" s="140">
        <v>31</v>
      </c>
      <c r="G18" s="140">
        <v>29</v>
      </c>
      <c r="H18" s="153">
        <v>31</v>
      </c>
      <c r="I18" s="140">
        <v>31</v>
      </c>
      <c r="J18" s="140">
        <v>31</v>
      </c>
      <c r="K18" s="140">
        <v>6</v>
      </c>
      <c r="L18" s="153">
        <v>30</v>
      </c>
      <c r="M18" s="140">
        <v>28</v>
      </c>
      <c r="N18" s="140">
        <v>31</v>
      </c>
      <c r="O18" s="153">
        <v>0</v>
      </c>
      <c r="P18" s="53">
        <f>SUM(C18:O18)</f>
        <v>336</v>
      </c>
      <c r="Q18" s="35"/>
      <c r="R18" s="139" t="s">
        <v>0</v>
      </c>
      <c r="S18" s="38" t="s">
        <v>20</v>
      </c>
      <c r="T18" s="140">
        <v>28</v>
      </c>
      <c r="U18" s="153">
        <v>31</v>
      </c>
      <c r="V18" s="140">
        <v>27</v>
      </c>
      <c r="W18" s="140">
        <v>29</v>
      </c>
      <c r="X18" s="140">
        <v>0</v>
      </c>
      <c r="Y18" s="53">
        <f>T18+U18+V18+W18+X18</f>
        <v>115</v>
      </c>
    </row>
    <row r="19" spans="1:25" x14ac:dyDescent="0.15">
      <c r="A19" s="67" t="s">
        <v>27</v>
      </c>
      <c r="B19" s="35" t="s">
        <v>22</v>
      </c>
      <c r="C19" s="146">
        <v>31</v>
      </c>
      <c r="D19" s="39">
        <v>29</v>
      </c>
      <c r="E19" s="39">
        <v>28</v>
      </c>
      <c r="F19" s="39">
        <v>31</v>
      </c>
      <c r="G19" s="39">
        <v>29</v>
      </c>
      <c r="H19" s="146">
        <v>25</v>
      </c>
      <c r="I19" s="39">
        <v>31</v>
      </c>
      <c r="J19" s="39">
        <v>31</v>
      </c>
      <c r="K19" s="39">
        <v>6</v>
      </c>
      <c r="L19" s="146">
        <v>30</v>
      </c>
      <c r="M19" s="39">
        <v>28</v>
      </c>
      <c r="N19" s="39">
        <v>31</v>
      </c>
      <c r="O19" s="146">
        <v>0</v>
      </c>
      <c r="P19" s="40">
        <f>SUM(C19:O19)</f>
        <v>330</v>
      </c>
      <c r="Q19" s="35"/>
      <c r="R19" s="67" t="s">
        <v>27</v>
      </c>
      <c r="S19" s="35" t="s">
        <v>22</v>
      </c>
      <c r="T19" s="39">
        <v>28</v>
      </c>
      <c r="U19" s="146">
        <v>31</v>
      </c>
      <c r="V19" s="39">
        <v>27</v>
      </c>
      <c r="W19" s="39">
        <v>29</v>
      </c>
      <c r="X19" s="39">
        <v>0</v>
      </c>
      <c r="Y19" s="51">
        <f>T19+U19+V19+W19+X19</f>
        <v>115</v>
      </c>
    </row>
    <row r="20" spans="1:25" x14ac:dyDescent="0.15">
      <c r="A20" s="67" t="s">
        <v>0</v>
      </c>
      <c r="B20" s="35" t="s">
        <v>23</v>
      </c>
      <c r="C20" s="151">
        <f t="shared" ref="C20:P20" si="8">ROUND(C19/C18,3)*100</f>
        <v>100</v>
      </c>
      <c r="D20" s="66">
        <f t="shared" si="8"/>
        <v>100</v>
      </c>
      <c r="E20" s="66">
        <f t="shared" si="8"/>
        <v>100</v>
      </c>
      <c r="F20" s="66">
        <f t="shared" si="8"/>
        <v>100</v>
      </c>
      <c r="G20" s="66">
        <f t="shared" si="8"/>
        <v>100</v>
      </c>
      <c r="H20" s="151">
        <f t="shared" si="8"/>
        <v>80.600000000000009</v>
      </c>
      <c r="I20" s="66">
        <f t="shared" si="8"/>
        <v>100</v>
      </c>
      <c r="J20" s="66">
        <f t="shared" si="8"/>
        <v>100</v>
      </c>
      <c r="K20" s="66">
        <f t="shared" si="8"/>
        <v>100</v>
      </c>
      <c r="L20" s="151">
        <f t="shared" si="8"/>
        <v>100</v>
      </c>
      <c r="M20" s="66">
        <f t="shared" si="8"/>
        <v>100</v>
      </c>
      <c r="N20" s="66">
        <f t="shared" si="8"/>
        <v>100</v>
      </c>
      <c r="O20" s="151" t="e">
        <f t="shared" si="8"/>
        <v>#DIV/0!</v>
      </c>
      <c r="P20" s="138">
        <f t="shared" si="8"/>
        <v>98.2</v>
      </c>
      <c r="Q20" s="35"/>
      <c r="R20" s="67" t="s">
        <v>0</v>
      </c>
      <c r="S20" s="35" t="s">
        <v>23</v>
      </c>
      <c r="T20" s="66">
        <f t="shared" ref="T20:Y20" si="9">ROUND(T19/T18,3)*100</f>
        <v>100</v>
      </c>
      <c r="U20" s="151">
        <f t="shared" si="9"/>
        <v>100</v>
      </c>
      <c r="V20" s="66">
        <f t="shared" si="9"/>
        <v>100</v>
      </c>
      <c r="W20" s="66">
        <f t="shared" si="9"/>
        <v>100</v>
      </c>
      <c r="X20" s="66" t="e">
        <f t="shared" si="9"/>
        <v>#DIV/0!</v>
      </c>
      <c r="Y20" s="138">
        <f t="shared" si="9"/>
        <v>100</v>
      </c>
    </row>
    <row r="21" spans="1:25" x14ac:dyDescent="0.15">
      <c r="A21" s="139" t="s">
        <v>0</v>
      </c>
      <c r="B21" s="55" t="s">
        <v>20</v>
      </c>
      <c r="C21" s="153">
        <v>29</v>
      </c>
      <c r="D21" s="140">
        <v>30</v>
      </c>
      <c r="E21" s="140">
        <v>28</v>
      </c>
      <c r="F21" s="140">
        <v>26</v>
      </c>
      <c r="G21" s="140">
        <v>27</v>
      </c>
      <c r="H21" s="153">
        <v>30</v>
      </c>
      <c r="I21" s="140">
        <v>27</v>
      </c>
      <c r="J21" s="140">
        <v>28</v>
      </c>
      <c r="K21" s="140">
        <v>27</v>
      </c>
      <c r="L21" s="153">
        <v>28</v>
      </c>
      <c r="M21" s="140">
        <v>28</v>
      </c>
      <c r="N21" s="140">
        <v>26</v>
      </c>
      <c r="O21" s="153">
        <v>0</v>
      </c>
      <c r="P21" s="53">
        <f>SUM(C21:O21)</f>
        <v>334</v>
      </c>
      <c r="Q21" s="35"/>
      <c r="R21" s="139" t="s">
        <v>0</v>
      </c>
      <c r="S21" s="38" t="s">
        <v>20</v>
      </c>
      <c r="T21" s="140">
        <v>30</v>
      </c>
      <c r="U21" s="153">
        <v>29</v>
      </c>
      <c r="V21" s="140">
        <v>28</v>
      </c>
      <c r="W21" s="140">
        <v>29</v>
      </c>
      <c r="X21" s="140">
        <v>0</v>
      </c>
      <c r="Y21" s="53">
        <f>T21+U21+V21+W21+X21</f>
        <v>116</v>
      </c>
    </row>
    <row r="22" spans="1:25" x14ac:dyDescent="0.15">
      <c r="A22" s="67" t="s">
        <v>28</v>
      </c>
      <c r="B22" s="35" t="s">
        <v>22</v>
      </c>
      <c r="C22" s="146">
        <v>29</v>
      </c>
      <c r="D22" s="39">
        <v>30</v>
      </c>
      <c r="E22" s="39">
        <v>28</v>
      </c>
      <c r="F22" s="39">
        <v>26</v>
      </c>
      <c r="G22" s="39">
        <v>27</v>
      </c>
      <c r="H22" s="146">
        <v>29</v>
      </c>
      <c r="I22" s="39">
        <v>27</v>
      </c>
      <c r="J22" s="39">
        <v>28</v>
      </c>
      <c r="K22" s="39">
        <v>27</v>
      </c>
      <c r="L22" s="146">
        <v>28</v>
      </c>
      <c r="M22" s="39">
        <v>28</v>
      </c>
      <c r="N22" s="39">
        <v>26</v>
      </c>
      <c r="O22" s="146">
        <v>0</v>
      </c>
      <c r="P22" s="51">
        <f>SUM(C22:O22)</f>
        <v>333</v>
      </c>
      <c r="Q22" s="35"/>
      <c r="R22" s="67" t="s">
        <v>28</v>
      </c>
      <c r="S22" s="35" t="s">
        <v>22</v>
      </c>
      <c r="T22" s="39">
        <v>30</v>
      </c>
      <c r="U22" s="146">
        <v>29</v>
      </c>
      <c r="V22" s="39">
        <v>28</v>
      </c>
      <c r="W22" s="39">
        <v>29</v>
      </c>
      <c r="X22" s="39">
        <v>0</v>
      </c>
      <c r="Y22" s="51">
        <f>T22+U22+V22+W22+X22</f>
        <v>116</v>
      </c>
    </row>
    <row r="23" spans="1:25" x14ac:dyDescent="0.15">
      <c r="A23" s="67" t="s">
        <v>0</v>
      </c>
      <c r="B23" s="35" t="s">
        <v>23</v>
      </c>
      <c r="C23" s="151">
        <f t="shared" ref="C23:P23" si="10">ROUND(C22/C21,3)*100</f>
        <v>100</v>
      </c>
      <c r="D23" s="66">
        <f t="shared" si="10"/>
        <v>100</v>
      </c>
      <c r="E23" s="66">
        <f t="shared" si="10"/>
        <v>100</v>
      </c>
      <c r="F23" s="66">
        <f t="shared" si="10"/>
        <v>100</v>
      </c>
      <c r="G23" s="66">
        <f t="shared" si="10"/>
        <v>100</v>
      </c>
      <c r="H23" s="151">
        <f t="shared" si="10"/>
        <v>96.7</v>
      </c>
      <c r="I23" s="66">
        <f t="shared" si="10"/>
        <v>100</v>
      </c>
      <c r="J23" s="66">
        <f t="shared" si="10"/>
        <v>100</v>
      </c>
      <c r="K23" s="66">
        <f t="shared" si="10"/>
        <v>100</v>
      </c>
      <c r="L23" s="151">
        <f t="shared" si="10"/>
        <v>100</v>
      </c>
      <c r="M23" s="66">
        <f t="shared" si="10"/>
        <v>100</v>
      </c>
      <c r="N23" s="66">
        <f t="shared" si="10"/>
        <v>100</v>
      </c>
      <c r="O23" s="151" t="e">
        <f t="shared" si="10"/>
        <v>#DIV/0!</v>
      </c>
      <c r="P23" s="138">
        <f t="shared" si="10"/>
        <v>99.7</v>
      </c>
      <c r="Q23" s="35"/>
      <c r="R23" s="67" t="s">
        <v>0</v>
      </c>
      <c r="S23" s="35" t="s">
        <v>23</v>
      </c>
      <c r="T23" s="66">
        <f t="shared" ref="T23:Y23" si="11">ROUND(T22/T21,3)*100</f>
        <v>100</v>
      </c>
      <c r="U23" s="151">
        <f t="shared" si="11"/>
        <v>100</v>
      </c>
      <c r="V23" s="66">
        <f t="shared" si="11"/>
        <v>100</v>
      </c>
      <c r="W23" s="66">
        <f t="shared" si="11"/>
        <v>100</v>
      </c>
      <c r="X23" s="66" t="e">
        <f t="shared" si="11"/>
        <v>#DIV/0!</v>
      </c>
      <c r="Y23" s="138">
        <f t="shared" si="11"/>
        <v>100</v>
      </c>
    </row>
    <row r="24" spans="1:25" x14ac:dyDescent="0.15">
      <c r="A24" s="139" t="s">
        <v>0</v>
      </c>
      <c r="B24" s="38" t="s">
        <v>20</v>
      </c>
      <c r="C24" s="153">
        <v>28</v>
      </c>
      <c r="D24" s="140">
        <v>21</v>
      </c>
      <c r="E24" s="140">
        <v>26</v>
      </c>
      <c r="F24" s="140">
        <v>24</v>
      </c>
      <c r="G24" s="140">
        <v>29</v>
      </c>
      <c r="H24" s="153">
        <v>31</v>
      </c>
      <c r="I24" s="140">
        <v>28</v>
      </c>
      <c r="J24" s="140">
        <v>25</v>
      </c>
      <c r="K24" s="140">
        <v>29</v>
      </c>
      <c r="L24" s="153">
        <v>25</v>
      </c>
      <c r="M24" s="140">
        <v>27</v>
      </c>
      <c r="N24" s="140">
        <v>18</v>
      </c>
      <c r="O24" s="153">
        <v>31</v>
      </c>
      <c r="P24" s="53">
        <f>SUM(C24:O24)</f>
        <v>342</v>
      </c>
      <c r="Q24" s="35"/>
      <c r="R24" s="139" t="s">
        <v>0</v>
      </c>
      <c r="S24" s="38" t="s">
        <v>20</v>
      </c>
      <c r="T24" s="140">
        <v>31</v>
      </c>
      <c r="U24" s="153">
        <v>29</v>
      </c>
      <c r="V24" s="140">
        <v>31</v>
      </c>
      <c r="W24" s="140">
        <v>31</v>
      </c>
      <c r="X24" s="140">
        <v>31</v>
      </c>
      <c r="Y24" s="53">
        <f>T24+U24+V24+W24+X24</f>
        <v>153</v>
      </c>
    </row>
    <row r="25" spans="1:25" x14ac:dyDescent="0.15">
      <c r="A25" s="67" t="s">
        <v>29</v>
      </c>
      <c r="B25" s="35" t="s">
        <v>22</v>
      </c>
      <c r="C25" s="146">
        <v>28</v>
      </c>
      <c r="D25" s="39">
        <v>21</v>
      </c>
      <c r="E25" s="39">
        <v>26</v>
      </c>
      <c r="F25" s="39">
        <v>24</v>
      </c>
      <c r="G25" s="39">
        <v>29</v>
      </c>
      <c r="H25" s="146">
        <v>27</v>
      </c>
      <c r="I25" s="39">
        <v>28</v>
      </c>
      <c r="J25" s="39">
        <v>25</v>
      </c>
      <c r="K25" s="41">
        <v>29</v>
      </c>
      <c r="L25" s="146">
        <v>25</v>
      </c>
      <c r="M25" s="39">
        <v>27</v>
      </c>
      <c r="N25" s="39">
        <v>18</v>
      </c>
      <c r="O25" s="146">
        <v>17</v>
      </c>
      <c r="P25" s="40">
        <f>SUM(C25:O25)</f>
        <v>324</v>
      </c>
      <c r="Q25" s="35"/>
      <c r="R25" s="67" t="s">
        <v>29</v>
      </c>
      <c r="S25" s="35" t="s">
        <v>22</v>
      </c>
      <c r="T25" s="39">
        <v>31</v>
      </c>
      <c r="U25" s="146">
        <v>29</v>
      </c>
      <c r="V25" s="39">
        <v>31</v>
      </c>
      <c r="W25" s="39">
        <v>31</v>
      </c>
      <c r="X25" s="39">
        <v>31</v>
      </c>
      <c r="Y25" s="51">
        <f>T25+U25+V25+W25+X25</f>
        <v>153</v>
      </c>
    </row>
    <row r="26" spans="1:25" x14ac:dyDescent="0.15">
      <c r="A26" s="67" t="s">
        <v>0</v>
      </c>
      <c r="B26" s="35" t="s">
        <v>23</v>
      </c>
      <c r="C26" s="151">
        <f t="shared" ref="C26:P26" si="12">ROUND(C25/C24,3)*100</f>
        <v>100</v>
      </c>
      <c r="D26" s="66">
        <f t="shared" si="12"/>
        <v>100</v>
      </c>
      <c r="E26" s="66">
        <f t="shared" si="12"/>
        <v>100</v>
      </c>
      <c r="F26" s="66">
        <f t="shared" si="12"/>
        <v>100</v>
      </c>
      <c r="G26" s="66">
        <f t="shared" si="12"/>
        <v>100</v>
      </c>
      <c r="H26" s="151">
        <f t="shared" si="12"/>
        <v>87.1</v>
      </c>
      <c r="I26" s="66">
        <f t="shared" si="12"/>
        <v>100</v>
      </c>
      <c r="J26" s="66">
        <f t="shared" si="12"/>
        <v>100</v>
      </c>
      <c r="K26" s="66">
        <f t="shared" si="12"/>
        <v>100</v>
      </c>
      <c r="L26" s="151">
        <f t="shared" si="12"/>
        <v>100</v>
      </c>
      <c r="M26" s="66">
        <f t="shared" si="12"/>
        <v>100</v>
      </c>
      <c r="N26" s="66">
        <f t="shared" si="12"/>
        <v>100</v>
      </c>
      <c r="O26" s="151">
        <f t="shared" si="12"/>
        <v>54.800000000000004</v>
      </c>
      <c r="P26" s="138">
        <f t="shared" si="12"/>
        <v>94.699999999999989</v>
      </c>
      <c r="Q26" s="35"/>
      <c r="R26" s="68" t="s">
        <v>0</v>
      </c>
      <c r="S26" s="42" t="s">
        <v>23</v>
      </c>
      <c r="T26" s="43">
        <f t="shared" ref="T26:Y26" si="13">ROUND(T25/T24,3)*100</f>
        <v>100</v>
      </c>
      <c r="U26" s="147">
        <f t="shared" si="13"/>
        <v>100</v>
      </c>
      <c r="V26" s="43">
        <f t="shared" si="13"/>
        <v>100</v>
      </c>
      <c r="W26" s="43">
        <f t="shared" si="13"/>
        <v>100</v>
      </c>
      <c r="X26" s="43">
        <f t="shared" si="13"/>
        <v>100</v>
      </c>
      <c r="Y26" s="54">
        <f t="shared" si="13"/>
        <v>100</v>
      </c>
    </row>
    <row r="27" spans="1:25" x14ac:dyDescent="0.15">
      <c r="A27" s="139" t="s">
        <v>0</v>
      </c>
      <c r="B27" s="38" t="s">
        <v>20</v>
      </c>
      <c r="C27" s="153">
        <v>28</v>
      </c>
      <c r="D27" s="140">
        <v>30</v>
      </c>
      <c r="E27" s="140">
        <v>25</v>
      </c>
      <c r="F27" s="140">
        <v>30</v>
      </c>
      <c r="G27" s="140">
        <v>29</v>
      </c>
      <c r="H27" s="153">
        <v>30</v>
      </c>
      <c r="I27" s="140">
        <v>27</v>
      </c>
      <c r="J27" s="140">
        <v>29</v>
      </c>
      <c r="K27" s="140">
        <v>29</v>
      </c>
      <c r="L27" s="153">
        <v>24</v>
      </c>
      <c r="M27" s="140">
        <v>28</v>
      </c>
      <c r="N27" s="140">
        <v>29</v>
      </c>
      <c r="O27" s="153">
        <v>30</v>
      </c>
      <c r="P27" s="53">
        <f>SUM(C27:O27)</f>
        <v>368</v>
      </c>
      <c r="Q27" s="35"/>
      <c r="R27" s="67" t="s">
        <v>0</v>
      </c>
      <c r="S27" s="35" t="s">
        <v>20</v>
      </c>
      <c r="T27" s="39">
        <v>30</v>
      </c>
      <c r="U27" s="146">
        <v>30</v>
      </c>
      <c r="V27" s="39">
        <v>30</v>
      </c>
      <c r="W27" s="39">
        <v>30</v>
      </c>
      <c r="X27" s="39">
        <v>30</v>
      </c>
      <c r="Y27" s="51">
        <f>T27+U27+V27+W27+X27</f>
        <v>150</v>
      </c>
    </row>
    <row r="28" spans="1:25" x14ac:dyDescent="0.15">
      <c r="A28" s="67" t="s">
        <v>30</v>
      </c>
      <c r="B28" s="35" t="s">
        <v>22</v>
      </c>
      <c r="C28" s="146">
        <v>28</v>
      </c>
      <c r="D28" s="39">
        <v>29</v>
      </c>
      <c r="E28" s="39">
        <v>25</v>
      </c>
      <c r="F28" s="39">
        <v>30</v>
      </c>
      <c r="G28" s="39">
        <v>28</v>
      </c>
      <c r="H28" s="146">
        <v>29</v>
      </c>
      <c r="I28" s="39">
        <v>25</v>
      </c>
      <c r="J28" s="39">
        <v>27</v>
      </c>
      <c r="K28" s="39">
        <v>29</v>
      </c>
      <c r="L28" s="146">
        <v>24</v>
      </c>
      <c r="M28" s="39">
        <v>28</v>
      </c>
      <c r="N28" s="39">
        <v>29</v>
      </c>
      <c r="O28" s="146">
        <v>10</v>
      </c>
      <c r="P28" s="40">
        <f>SUM(C28:O28)</f>
        <v>341</v>
      </c>
      <c r="Q28" s="35"/>
      <c r="R28" s="67" t="s">
        <v>30</v>
      </c>
      <c r="S28" s="35" t="s">
        <v>22</v>
      </c>
      <c r="T28" s="39">
        <v>30</v>
      </c>
      <c r="U28" s="146">
        <v>30</v>
      </c>
      <c r="V28" s="39">
        <v>30</v>
      </c>
      <c r="W28" s="39">
        <v>30</v>
      </c>
      <c r="X28" s="39">
        <v>30</v>
      </c>
      <c r="Y28" s="51">
        <f>T28+U28+V28+W28+X28</f>
        <v>150</v>
      </c>
    </row>
    <row r="29" spans="1:25" x14ac:dyDescent="0.15">
      <c r="A29" s="68" t="s">
        <v>0</v>
      </c>
      <c r="B29" s="42" t="s">
        <v>23</v>
      </c>
      <c r="C29" s="147">
        <f t="shared" ref="C29:P29" si="14">ROUND(C28/C27,3)*100</f>
        <v>100</v>
      </c>
      <c r="D29" s="43">
        <f t="shared" si="14"/>
        <v>96.7</v>
      </c>
      <c r="E29" s="43">
        <f t="shared" si="14"/>
        <v>100</v>
      </c>
      <c r="F29" s="43">
        <f t="shared" si="14"/>
        <v>100</v>
      </c>
      <c r="G29" s="43">
        <f t="shared" si="14"/>
        <v>96.6</v>
      </c>
      <c r="H29" s="147">
        <f t="shared" si="14"/>
        <v>96.7</v>
      </c>
      <c r="I29" s="43">
        <f t="shared" si="14"/>
        <v>92.600000000000009</v>
      </c>
      <c r="J29" s="43">
        <f t="shared" si="14"/>
        <v>93.100000000000009</v>
      </c>
      <c r="K29" s="43">
        <f>ROUND(K28/K27,3)*100</f>
        <v>100</v>
      </c>
      <c r="L29" s="147">
        <f t="shared" si="14"/>
        <v>100</v>
      </c>
      <c r="M29" s="43">
        <f t="shared" si="14"/>
        <v>100</v>
      </c>
      <c r="N29" s="43">
        <f t="shared" si="14"/>
        <v>100</v>
      </c>
      <c r="O29" s="147">
        <f t="shared" si="14"/>
        <v>33.300000000000004</v>
      </c>
      <c r="P29" s="43">
        <f t="shared" si="14"/>
        <v>92.7</v>
      </c>
      <c r="Q29" s="35"/>
      <c r="R29" s="68" t="s">
        <v>0</v>
      </c>
      <c r="S29" s="42" t="s">
        <v>23</v>
      </c>
      <c r="T29" s="43">
        <f t="shared" ref="T29:Y29" si="15">ROUND(T28/T27,3)*100</f>
        <v>100</v>
      </c>
      <c r="U29" s="147">
        <f>U27/U28*100</f>
        <v>100</v>
      </c>
      <c r="V29" s="43">
        <f t="shared" si="15"/>
        <v>100</v>
      </c>
      <c r="W29" s="43">
        <f t="shared" si="15"/>
        <v>100</v>
      </c>
      <c r="X29" s="43">
        <f t="shared" si="15"/>
        <v>100</v>
      </c>
      <c r="Y29" s="54">
        <f t="shared" si="15"/>
        <v>100</v>
      </c>
    </row>
    <row r="30" spans="1:25" x14ac:dyDescent="0.15">
      <c r="A30" s="67" t="s">
        <v>0</v>
      </c>
      <c r="B30" s="35" t="s">
        <v>20</v>
      </c>
      <c r="C30" s="146">
        <v>28</v>
      </c>
      <c r="D30" s="39">
        <v>28</v>
      </c>
      <c r="E30" s="39">
        <v>28</v>
      </c>
      <c r="F30" s="39">
        <v>28</v>
      </c>
      <c r="G30" s="39">
        <v>28</v>
      </c>
      <c r="H30" s="146">
        <v>28</v>
      </c>
      <c r="I30" s="39">
        <v>26</v>
      </c>
      <c r="J30" s="39">
        <v>28</v>
      </c>
      <c r="K30" s="39">
        <v>28</v>
      </c>
      <c r="L30" s="146">
        <v>31</v>
      </c>
      <c r="M30" s="39">
        <v>24</v>
      </c>
      <c r="N30" s="39">
        <v>28</v>
      </c>
      <c r="O30" s="146">
        <v>31</v>
      </c>
      <c r="P30" s="40">
        <f>SUM(C30:O30)</f>
        <v>364</v>
      </c>
      <c r="Q30" s="35"/>
      <c r="R30" s="67" t="s">
        <v>0</v>
      </c>
      <c r="S30" s="35" t="s">
        <v>20</v>
      </c>
      <c r="T30" s="39">
        <v>28</v>
      </c>
      <c r="U30" s="146">
        <v>28</v>
      </c>
      <c r="V30" s="39">
        <v>25</v>
      </c>
      <c r="W30" s="39">
        <v>27</v>
      </c>
      <c r="X30" s="39">
        <v>28</v>
      </c>
      <c r="Y30" s="51">
        <f>T30+U30+V30+W30+X30</f>
        <v>136</v>
      </c>
    </row>
    <row r="31" spans="1:25" x14ac:dyDescent="0.15">
      <c r="A31" s="67" t="s">
        <v>31</v>
      </c>
      <c r="B31" s="35" t="s">
        <v>22</v>
      </c>
      <c r="C31" s="146">
        <v>28</v>
      </c>
      <c r="D31" s="39">
        <v>28</v>
      </c>
      <c r="E31" s="39">
        <v>28</v>
      </c>
      <c r="F31" s="39">
        <v>28</v>
      </c>
      <c r="G31" s="41">
        <v>28</v>
      </c>
      <c r="H31" s="146">
        <v>26</v>
      </c>
      <c r="I31" s="39">
        <v>26</v>
      </c>
      <c r="J31" s="39">
        <v>28</v>
      </c>
      <c r="K31" s="39">
        <v>28</v>
      </c>
      <c r="L31" s="146">
        <v>29</v>
      </c>
      <c r="M31" s="39">
        <v>24</v>
      </c>
      <c r="N31" s="39">
        <v>28</v>
      </c>
      <c r="O31" s="146">
        <v>9</v>
      </c>
      <c r="P31" s="40">
        <f>SUM(C31:O31)</f>
        <v>338</v>
      </c>
      <c r="Q31" s="35"/>
      <c r="R31" s="67" t="s">
        <v>31</v>
      </c>
      <c r="S31" s="35" t="s">
        <v>22</v>
      </c>
      <c r="T31" s="39">
        <v>28</v>
      </c>
      <c r="U31" s="146">
        <v>28</v>
      </c>
      <c r="V31" s="39">
        <v>25</v>
      </c>
      <c r="W31" s="39">
        <v>27</v>
      </c>
      <c r="X31" s="39">
        <v>28</v>
      </c>
      <c r="Y31" s="51">
        <f>T31+U31+V31+W31+X31</f>
        <v>136</v>
      </c>
    </row>
    <row r="32" spans="1:25" x14ac:dyDescent="0.15">
      <c r="A32" s="68" t="s">
        <v>0</v>
      </c>
      <c r="B32" s="42" t="s">
        <v>23</v>
      </c>
      <c r="C32" s="147">
        <f t="shared" ref="C32:P32" si="16">ROUND(C31/C30,3)*100</f>
        <v>100</v>
      </c>
      <c r="D32" s="43">
        <f t="shared" si="16"/>
        <v>100</v>
      </c>
      <c r="E32" s="43">
        <f t="shared" si="16"/>
        <v>100</v>
      </c>
      <c r="F32" s="43">
        <f t="shared" si="16"/>
        <v>100</v>
      </c>
      <c r="G32" s="43">
        <f t="shared" si="16"/>
        <v>100</v>
      </c>
      <c r="H32" s="147">
        <f t="shared" si="16"/>
        <v>92.9</v>
      </c>
      <c r="I32" s="43">
        <f t="shared" si="16"/>
        <v>100</v>
      </c>
      <c r="J32" s="43">
        <f t="shared" si="16"/>
        <v>100</v>
      </c>
      <c r="K32" s="43">
        <f>ROUND(K31/K30,3)*100</f>
        <v>100</v>
      </c>
      <c r="L32" s="147">
        <f t="shared" si="16"/>
        <v>93.5</v>
      </c>
      <c r="M32" s="43">
        <f t="shared" si="16"/>
        <v>100</v>
      </c>
      <c r="N32" s="43">
        <f t="shared" si="16"/>
        <v>100</v>
      </c>
      <c r="O32" s="147">
        <f t="shared" si="16"/>
        <v>28.999999999999996</v>
      </c>
      <c r="P32" s="43">
        <f t="shared" si="16"/>
        <v>92.9</v>
      </c>
      <c r="Q32" s="35"/>
      <c r="R32" s="68" t="s">
        <v>0</v>
      </c>
      <c r="S32" s="42" t="s">
        <v>23</v>
      </c>
      <c r="T32" s="43">
        <f t="shared" ref="T32:Y32" si="17">ROUND(T31/T30,3)*100</f>
        <v>100</v>
      </c>
      <c r="U32" s="147">
        <f>U30/U31*100</f>
        <v>100</v>
      </c>
      <c r="V32" s="43">
        <f t="shared" si="17"/>
        <v>100</v>
      </c>
      <c r="W32" s="43">
        <f t="shared" si="17"/>
        <v>100</v>
      </c>
      <c r="X32" s="43">
        <f t="shared" si="17"/>
        <v>100</v>
      </c>
      <c r="Y32" s="54">
        <f t="shared" si="17"/>
        <v>100</v>
      </c>
    </row>
    <row r="33" spans="1:25" x14ac:dyDescent="0.15">
      <c r="A33" s="67" t="s">
        <v>0</v>
      </c>
      <c r="B33" s="35" t="s">
        <v>20</v>
      </c>
      <c r="C33" s="146">
        <v>28</v>
      </c>
      <c r="D33" s="39">
        <v>28</v>
      </c>
      <c r="E33" s="39">
        <v>28</v>
      </c>
      <c r="F33" s="39">
        <v>28</v>
      </c>
      <c r="G33" s="39">
        <v>28</v>
      </c>
      <c r="H33" s="146">
        <v>28</v>
      </c>
      <c r="I33" s="39">
        <v>28</v>
      </c>
      <c r="J33" s="39">
        <v>28</v>
      </c>
      <c r="K33" s="39">
        <v>28</v>
      </c>
      <c r="L33" s="146">
        <v>31</v>
      </c>
      <c r="M33" s="39">
        <v>27</v>
      </c>
      <c r="N33" s="39">
        <v>28</v>
      </c>
      <c r="O33" s="146">
        <v>26</v>
      </c>
      <c r="P33" s="40">
        <f>SUM(C33:O33)</f>
        <v>364</v>
      </c>
      <c r="Q33" s="35"/>
      <c r="R33" s="67" t="s">
        <v>0</v>
      </c>
      <c r="S33" s="35" t="s">
        <v>20</v>
      </c>
      <c r="T33" s="39">
        <v>28</v>
      </c>
      <c r="U33" s="146">
        <v>28</v>
      </c>
      <c r="V33" s="39">
        <v>26</v>
      </c>
      <c r="W33" s="39">
        <v>26</v>
      </c>
      <c r="X33" s="39">
        <v>27</v>
      </c>
      <c r="Y33" s="51">
        <f>T33+U33+V33+W33+X33</f>
        <v>135</v>
      </c>
    </row>
    <row r="34" spans="1:25" x14ac:dyDescent="0.15">
      <c r="A34" s="67" t="s">
        <v>32</v>
      </c>
      <c r="B34" s="35" t="s">
        <v>22</v>
      </c>
      <c r="C34" s="146">
        <v>28</v>
      </c>
      <c r="D34" s="39">
        <v>27</v>
      </c>
      <c r="E34" s="39">
        <v>28</v>
      </c>
      <c r="F34" s="39">
        <v>28</v>
      </c>
      <c r="G34" s="39">
        <v>28</v>
      </c>
      <c r="H34" s="146">
        <v>28</v>
      </c>
      <c r="I34" s="39">
        <v>28</v>
      </c>
      <c r="J34" s="39">
        <v>28</v>
      </c>
      <c r="K34" s="39">
        <v>28</v>
      </c>
      <c r="L34" s="146">
        <v>28</v>
      </c>
      <c r="M34" s="39">
        <v>27</v>
      </c>
      <c r="N34" s="39">
        <v>28</v>
      </c>
      <c r="O34" s="146">
        <v>6</v>
      </c>
      <c r="P34" s="40">
        <f>SUM(C34:O34)</f>
        <v>340</v>
      </c>
      <c r="Q34" s="35"/>
      <c r="R34" s="67" t="s">
        <v>32</v>
      </c>
      <c r="S34" s="35" t="s">
        <v>22</v>
      </c>
      <c r="T34" s="39">
        <v>28</v>
      </c>
      <c r="U34" s="146">
        <v>28</v>
      </c>
      <c r="V34" s="39">
        <v>26</v>
      </c>
      <c r="W34" s="39">
        <v>26</v>
      </c>
      <c r="X34" s="39">
        <v>27</v>
      </c>
      <c r="Y34" s="51">
        <f>T34+U34+V34+W34+X34</f>
        <v>135</v>
      </c>
    </row>
    <row r="35" spans="1:25" x14ac:dyDescent="0.15">
      <c r="A35" s="68" t="s">
        <v>0</v>
      </c>
      <c r="B35" s="42" t="s">
        <v>23</v>
      </c>
      <c r="C35" s="147">
        <f t="shared" ref="C35:P35" si="18">ROUND(C34/C33,3)*100</f>
        <v>100</v>
      </c>
      <c r="D35" s="43">
        <f t="shared" si="18"/>
        <v>96.399999999999991</v>
      </c>
      <c r="E35" s="43">
        <f t="shared" si="18"/>
        <v>100</v>
      </c>
      <c r="F35" s="43">
        <f t="shared" si="18"/>
        <v>100</v>
      </c>
      <c r="G35" s="43">
        <f t="shared" si="18"/>
        <v>100</v>
      </c>
      <c r="H35" s="147">
        <f t="shared" si="18"/>
        <v>100</v>
      </c>
      <c r="I35" s="43">
        <f t="shared" si="18"/>
        <v>100</v>
      </c>
      <c r="J35" s="43">
        <f t="shared" si="18"/>
        <v>100</v>
      </c>
      <c r="K35" s="43">
        <f t="shared" si="18"/>
        <v>100</v>
      </c>
      <c r="L35" s="147">
        <f t="shared" si="18"/>
        <v>90.3</v>
      </c>
      <c r="M35" s="43">
        <f t="shared" si="18"/>
        <v>100</v>
      </c>
      <c r="N35" s="43">
        <f t="shared" si="18"/>
        <v>100</v>
      </c>
      <c r="O35" s="147">
        <f t="shared" si="18"/>
        <v>23.1</v>
      </c>
      <c r="P35" s="43">
        <f t="shared" si="18"/>
        <v>93.4</v>
      </c>
      <c r="Q35" s="35"/>
      <c r="R35" s="68" t="s">
        <v>0</v>
      </c>
      <c r="S35" s="42" t="s">
        <v>23</v>
      </c>
      <c r="T35" s="43">
        <f t="shared" ref="T35:Y35" si="19">ROUND(T34/T33,3)*100</f>
        <v>100</v>
      </c>
      <c r="U35" s="147">
        <f>U33/U34*100</f>
        <v>100</v>
      </c>
      <c r="V35" s="43">
        <f t="shared" si="19"/>
        <v>100</v>
      </c>
      <c r="W35" s="43">
        <f t="shared" si="19"/>
        <v>100</v>
      </c>
      <c r="X35" s="43">
        <f t="shared" si="19"/>
        <v>100</v>
      </c>
      <c r="Y35" s="54">
        <f t="shared" si="19"/>
        <v>100</v>
      </c>
    </row>
    <row r="36" spans="1:25" x14ac:dyDescent="0.15">
      <c r="A36" s="139" t="s">
        <v>0</v>
      </c>
      <c r="B36" s="38" t="s">
        <v>20</v>
      </c>
      <c r="C36" s="153">
        <v>28</v>
      </c>
      <c r="D36" s="140">
        <v>28</v>
      </c>
      <c r="E36" s="140">
        <v>22</v>
      </c>
      <c r="F36" s="140">
        <v>22</v>
      </c>
      <c r="G36" s="140">
        <v>26</v>
      </c>
      <c r="H36" s="153">
        <v>28</v>
      </c>
      <c r="I36" s="140">
        <v>28</v>
      </c>
      <c r="J36" s="140">
        <v>28</v>
      </c>
      <c r="K36" s="140">
        <v>28</v>
      </c>
      <c r="L36" s="153">
        <v>28</v>
      </c>
      <c r="M36" s="140">
        <v>21</v>
      </c>
      <c r="N36" s="140">
        <v>25</v>
      </c>
      <c r="O36" s="153">
        <v>16</v>
      </c>
      <c r="P36" s="53">
        <f>SUM(C36:O36)</f>
        <v>328</v>
      </c>
      <c r="Q36" s="35"/>
      <c r="R36" s="67" t="s">
        <v>0</v>
      </c>
      <c r="S36" s="35" t="s">
        <v>20</v>
      </c>
      <c r="T36" s="39">
        <v>27</v>
      </c>
      <c r="U36" s="146">
        <v>28</v>
      </c>
      <c r="V36" s="39">
        <v>24</v>
      </c>
      <c r="W36" s="39">
        <v>27</v>
      </c>
      <c r="X36" s="39">
        <v>28</v>
      </c>
      <c r="Y36" s="51">
        <f>T36+U36+V36+W36+X36</f>
        <v>134</v>
      </c>
    </row>
    <row r="37" spans="1:25" x14ac:dyDescent="0.15">
      <c r="A37" s="67" t="s">
        <v>33</v>
      </c>
      <c r="B37" s="35" t="s">
        <v>22</v>
      </c>
      <c r="C37" s="146">
        <v>28</v>
      </c>
      <c r="D37" s="39">
        <v>24</v>
      </c>
      <c r="E37" s="39">
        <v>22</v>
      </c>
      <c r="F37" s="39">
        <v>22</v>
      </c>
      <c r="G37" s="39">
        <v>26</v>
      </c>
      <c r="H37" s="146">
        <v>27</v>
      </c>
      <c r="I37" s="39">
        <v>28</v>
      </c>
      <c r="J37" s="39">
        <v>28</v>
      </c>
      <c r="K37" s="39">
        <v>28</v>
      </c>
      <c r="L37" s="146">
        <v>28</v>
      </c>
      <c r="M37" s="39">
        <v>21</v>
      </c>
      <c r="N37" s="39">
        <v>25</v>
      </c>
      <c r="O37" s="146">
        <v>9</v>
      </c>
      <c r="P37" s="51">
        <f>SUM(C37:O37)</f>
        <v>316</v>
      </c>
      <c r="Q37" s="35"/>
      <c r="R37" s="67" t="s">
        <v>33</v>
      </c>
      <c r="S37" s="35" t="s">
        <v>22</v>
      </c>
      <c r="T37" s="39">
        <v>27</v>
      </c>
      <c r="U37" s="146">
        <v>27</v>
      </c>
      <c r="V37" s="39">
        <v>24</v>
      </c>
      <c r="W37" s="39">
        <v>27</v>
      </c>
      <c r="X37" s="39">
        <v>28</v>
      </c>
      <c r="Y37" s="51">
        <f>T37+U37+V37+W37+X37</f>
        <v>133</v>
      </c>
    </row>
    <row r="38" spans="1:25" x14ac:dyDescent="0.15">
      <c r="A38" s="68" t="s">
        <v>0</v>
      </c>
      <c r="B38" s="42" t="s">
        <v>23</v>
      </c>
      <c r="C38" s="147">
        <f t="shared" ref="C38:P38" si="20">ROUND(C37/C36,3)*100</f>
        <v>100</v>
      </c>
      <c r="D38" s="43">
        <f t="shared" si="20"/>
        <v>85.7</v>
      </c>
      <c r="E38" s="43">
        <f t="shared" si="20"/>
        <v>100</v>
      </c>
      <c r="F38" s="43">
        <f t="shared" si="20"/>
        <v>100</v>
      </c>
      <c r="G38" s="43">
        <f t="shared" si="20"/>
        <v>100</v>
      </c>
      <c r="H38" s="147">
        <f t="shared" si="20"/>
        <v>96.399999999999991</v>
      </c>
      <c r="I38" s="43">
        <f t="shared" si="20"/>
        <v>100</v>
      </c>
      <c r="J38" s="43">
        <f t="shared" si="20"/>
        <v>100</v>
      </c>
      <c r="K38" s="43">
        <f t="shared" si="20"/>
        <v>100</v>
      </c>
      <c r="L38" s="147">
        <f t="shared" si="20"/>
        <v>100</v>
      </c>
      <c r="M38" s="43">
        <f t="shared" si="20"/>
        <v>100</v>
      </c>
      <c r="N38" s="43">
        <f t="shared" si="20"/>
        <v>100</v>
      </c>
      <c r="O38" s="147">
        <f t="shared" si="20"/>
        <v>56.3</v>
      </c>
      <c r="P38" s="54">
        <f t="shared" si="20"/>
        <v>96.3</v>
      </c>
      <c r="Q38" s="35"/>
      <c r="R38" s="68" t="s">
        <v>0</v>
      </c>
      <c r="S38" s="42" t="s">
        <v>23</v>
      </c>
      <c r="T38" s="43">
        <f t="shared" ref="T38:Y38" si="21">ROUND(T37/T36,3)*100</f>
        <v>100</v>
      </c>
      <c r="U38" s="147">
        <f>U37/U36*100</f>
        <v>96.428571428571431</v>
      </c>
      <c r="V38" s="43">
        <f t="shared" si="21"/>
        <v>100</v>
      </c>
      <c r="W38" s="43">
        <f t="shared" si="21"/>
        <v>100</v>
      </c>
      <c r="X38" s="43">
        <f t="shared" si="21"/>
        <v>100</v>
      </c>
      <c r="Y38" s="54">
        <f t="shared" si="21"/>
        <v>99.3</v>
      </c>
    </row>
    <row r="39" spans="1:25" x14ac:dyDescent="0.15">
      <c r="A39" s="67" t="s">
        <v>0</v>
      </c>
      <c r="B39" s="35" t="s">
        <v>20</v>
      </c>
      <c r="C39" s="146">
        <v>13</v>
      </c>
      <c r="D39" s="39">
        <v>17</v>
      </c>
      <c r="E39" s="39">
        <v>13</v>
      </c>
      <c r="F39" s="39">
        <v>13</v>
      </c>
      <c r="G39" s="39">
        <v>13</v>
      </c>
      <c r="H39" s="146">
        <v>19</v>
      </c>
      <c r="I39" s="39">
        <v>15</v>
      </c>
      <c r="J39" s="39">
        <v>23</v>
      </c>
      <c r="K39" s="39">
        <v>24</v>
      </c>
      <c r="L39" s="146">
        <v>16</v>
      </c>
      <c r="M39" s="39">
        <v>21</v>
      </c>
      <c r="N39" s="39">
        <v>13</v>
      </c>
      <c r="O39" s="146">
        <v>0</v>
      </c>
      <c r="P39" s="39">
        <f>SUM(C39:O39)</f>
        <v>200</v>
      </c>
      <c r="Q39" s="35"/>
      <c r="R39" s="67" t="s">
        <v>0</v>
      </c>
      <c r="S39" s="35" t="s">
        <v>20</v>
      </c>
      <c r="T39" s="39">
        <v>27</v>
      </c>
      <c r="U39" s="146">
        <v>31</v>
      </c>
      <c r="V39" s="39">
        <v>27</v>
      </c>
      <c r="W39" s="39">
        <v>30</v>
      </c>
      <c r="X39" s="39">
        <v>26</v>
      </c>
      <c r="Y39" s="51">
        <f>T39+U39+V39+W39+X39</f>
        <v>141</v>
      </c>
    </row>
    <row r="40" spans="1:25" x14ac:dyDescent="0.15">
      <c r="A40" s="67" t="s">
        <v>34</v>
      </c>
      <c r="B40" s="35" t="s">
        <v>22</v>
      </c>
      <c r="C40" s="146">
        <v>13</v>
      </c>
      <c r="D40" s="39">
        <v>17</v>
      </c>
      <c r="E40" s="39">
        <v>13</v>
      </c>
      <c r="F40" s="39">
        <v>13</v>
      </c>
      <c r="G40" s="39">
        <v>13</v>
      </c>
      <c r="H40" s="146">
        <v>19</v>
      </c>
      <c r="I40" s="39">
        <v>15</v>
      </c>
      <c r="J40" s="39">
        <v>23</v>
      </c>
      <c r="K40" s="39">
        <v>24</v>
      </c>
      <c r="L40" s="146">
        <v>16</v>
      </c>
      <c r="M40" s="39">
        <v>21</v>
      </c>
      <c r="N40" s="39">
        <v>13</v>
      </c>
      <c r="O40" s="146">
        <v>0</v>
      </c>
      <c r="P40" s="39">
        <f>SUM(C40:O40)</f>
        <v>200</v>
      </c>
      <c r="Q40" s="35"/>
      <c r="R40" s="67" t="s">
        <v>34</v>
      </c>
      <c r="S40" s="35" t="s">
        <v>22</v>
      </c>
      <c r="T40" s="39">
        <v>27</v>
      </c>
      <c r="U40" s="146">
        <v>27</v>
      </c>
      <c r="V40" s="39">
        <v>27</v>
      </c>
      <c r="W40" s="39">
        <v>30</v>
      </c>
      <c r="X40" s="39">
        <v>26</v>
      </c>
      <c r="Y40" s="51">
        <f>T40+U40+V40+W40+X40</f>
        <v>137</v>
      </c>
    </row>
    <row r="41" spans="1:25" x14ac:dyDescent="0.15">
      <c r="A41" s="68" t="s">
        <v>0</v>
      </c>
      <c r="B41" s="42" t="s">
        <v>23</v>
      </c>
      <c r="C41" s="147">
        <f t="shared" ref="C41:P41" si="22">ROUND(C40/C39,3)*100</f>
        <v>100</v>
      </c>
      <c r="D41" s="60">
        <f t="shared" si="22"/>
        <v>100</v>
      </c>
      <c r="E41" s="60">
        <f t="shared" si="22"/>
        <v>100</v>
      </c>
      <c r="F41" s="60">
        <f t="shared" si="22"/>
        <v>100</v>
      </c>
      <c r="G41" s="60">
        <f t="shared" si="22"/>
        <v>100</v>
      </c>
      <c r="H41" s="147">
        <f t="shared" si="22"/>
        <v>100</v>
      </c>
      <c r="I41" s="60">
        <f t="shared" si="22"/>
        <v>100</v>
      </c>
      <c r="J41" s="60">
        <f t="shared" si="22"/>
        <v>100</v>
      </c>
      <c r="K41" s="60">
        <f t="shared" si="22"/>
        <v>100</v>
      </c>
      <c r="L41" s="147">
        <f>L39/L40*100</f>
        <v>100</v>
      </c>
      <c r="M41" s="60">
        <f t="shared" si="22"/>
        <v>100</v>
      </c>
      <c r="N41" s="60">
        <f t="shared" si="22"/>
        <v>100</v>
      </c>
      <c r="O41" s="147" t="e">
        <f t="shared" si="22"/>
        <v>#DIV/0!</v>
      </c>
      <c r="P41" s="60">
        <f t="shared" si="22"/>
        <v>100</v>
      </c>
      <c r="Q41" s="35"/>
      <c r="R41" s="68" t="s">
        <v>0</v>
      </c>
      <c r="S41" s="42" t="s">
        <v>23</v>
      </c>
      <c r="T41" s="43">
        <f t="shared" ref="T41:Y41" si="23">ROUND(T40/T39,3)*100</f>
        <v>100</v>
      </c>
      <c r="U41" s="147">
        <f>U40/U39*100</f>
        <v>87.096774193548384</v>
      </c>
      <c r="V41" s="43">
        <f t="shared" si="23"/>
        <v>100</v>
      </c>
      <c r="W41" s="43">
        <f t="shared" si="23"/>
        <v>100</v>
      </c>
      <c r="X41" s="43">
        <f t="shared" si="23"/>
        <v>100</v>
      </c>
      <c r="Y41" s="54">
        <f t="shared" si="23"/>
        <v>97.2</v>
      </c>
    </row>
    <row r="42" spans="1:25" x14ac:dyDescent="0.15">
      <c r="A42" s="67" t="s">
        <v>0</v>
      </c>
      <c r="B42" s="35" t="s">
        <v>20</v>
      </c>
      <c r="C42" s="146">
        <f>C6+C9+C12+C15+C18+C21+C24+C27+C30+C33+C36+C39</f>
        <v>333</v>
      </c>
      <c r="D42" s="40">
        <f t="shared" ref="D42:P43" si="24">D6+D9+D12+D15+D18+D21+D24+D27+D30+D33+D36+D39</f>
        <v>324</v>
      </c>
      <c r="E42" s="40">
        <f t="shared" si="24"/>
        <v>312</v>
      </c>
      <c r="F42" s="40">
        <f t="shared" si="24"/>
        <v>321</v>
      </c>
      <c r="G42" s="40">
        <f t="shared" si="24"/>
        <v>329</v>
      </c>
      <c r="H42" s="146">
        <f t="shared" si="24"/>
        <v>345</v>
      </c>
      <c r="I42" s="40">
        <f t="shared" si="24"/>
        <v>326</v>
      </c>
      <c r="J42" s="40">
        <f t="shared" si="24"/>
        <v>338</v>
      </c>
      <c r="K42" s="40">
        <f t="shared" si="24"/>
        <v>301</v>
      </c>
      <c r="L42" s="146">
        <f t="shared" si="24"/>
        <v>332</v>
      </c>
      <c r="M42" s="40">
        <f t="shared" si="24"/>
        <v>319</v>
      </c>
      <c r="N42" s="40">
        <f t="shared" si="24"/>
        <v>316</v>
      </c>
      <c r="O42" s="146">
        <f t="shared" si="24"/>
        <v>219</v>
      </c>
      <c r="P42" s="40">
        <f t="shared" si="24"/>
        <v>4115</v>
      </c>
      <c r="Q42" s="46" t="s">
        <v>115</v>
      </c>
      <c r="R42" s="67" t="s">
        <v>0</v>
      </c>
      <c r="S42" s="35" t="s">
        <v>20</v>
      </c>
      <c r="T42" s="53">
        <f t="shared" ref="T42:Y43" si="25">T6+T9+T12+T15+T18+T21+T24+T27+T30+T33+T36+T39</f>
        <v>348</v>
      </c>
      <c r="U42" s="164">
        <f t="shared" si="25"/>
        <v>353</v>
      </c>
      <c r="V42" s="53">
        <f t="shared" si="25"/>
        <v>337</v>
      </c>
      <c r="W42" s="53">
        <f t="shared" si="25"/>
        <v>351</v>
      </c>
      <c r="X42" s="53">
        <f t="shared" si="25"/>
        <v>251</v>
      </c>
      <c r="Y42" s="86">
        <f t="shared" si="25"/>
        <v>1640</v>
      </c>
    </row>
    <row r="43" spans="1:25" x14ac:dyDescent="0.15">
      <c r="A43" s="67" t="s">
        <v>19</v>
      </c>
      <c r="B43" s="35" t="s">
        <v>22</v>
      </c>
      <c r="C43" s="146">
        <f>C7+C10+C13+C16+C19+C22+C25+C28+C31+C34+C37+C40</f>
        <v>333</v>
      </c>
      <c r="D43" s="40">
        <f t="shared" si="24"/>
        <v>318</v>
      </c>
      <c r="E43" s="40">
        <f t="shared" si="24"/>
        <v>312</v>
      </c>
      <c r="F43" s="40">
        <f t="shared" si="24"/>
        <v>321</v>
      </c>
      <c r="G43" s="40">
        <f t="shared" si="24"/>
        <v>328</v>
      </c>
      <c r="H43" s="146">
        <f t="shared" si="24"/>
        <v>328</v>
      </c>
      <c r="I43" s="40">
        <f t="shared" si="24"/>
        <v>324</v>
      </c>
      <c r="J43" s="40">
        <f t="shared" si="24"/>
        <v>336</v>
      </c>
      <c r="K43" s="40">
        <f t="shared" si="24"/>
        <v>301</v>
      </c>
      <c r="L43" s="146">
        <f t="shared" si="24"/>
        <v>327</v>
      </c>
      <c r="M43" s="40">
        <f t="shared" si="24"/>
        <v>319</v>
      </c>
      <c r="N43" s="40">
        <f t="shared" si="24"/>
        <v>316</v>
      </c>
      <c r="O43" s="146">
        <f t="shared" si="24"/>
        <v>86</v>
      </c>
      <c r="P43" s="40">
        <f t="shared" si="24"/>
        <v>3949</v>
      </c>
      <c r="Q43" s="46" t="s">
        <v>35</v>
      </c>
      <c r="R43" s="67" t="s">
        <v>19</v>
      </c>
      <c r="S43" s="35" t="s">
        <v>22</v>
      </c>
      <c r="T43" s="51">
        <f t="shared" si="25"/>
        <v>348</v>
      </c>
      <c r="U43" s="165">
        <f t="shared" si="25"/>
        <v>340</v>
      </c>
      <c r="V43" s="51">
        <f t="shared" si="25"/>
        <v>337</v>
      </c>
      <c r="W43" s="51">
        <f t="shared" si="25"/>
        <v>351</v>
      </c>
      <c r="X43" s="51">
        <f t="shared" si="25"/>
        <v>240</v>
      </c>
      <c r="Y43" s="52">
        <f t="shared" si="25"/>
        <v>1616</v>
      </c>
    </row>
    <row r="44" spans="1:25" x14ac:dyDescent="0.15">
      <c r="A44" s="68" t="s">
        <v>0</v>
      </c>
      <c r="B44" s="42" t="s">
        <v>23</v>
      </c>
      <c r="C44" s="147">
        <f t="shared" ref="C44:P44" si="26">ROUND(C43/C42,3)*100</f>
        <v>100</v>
      </c>
      <c r="D44" s="43">
        <f t="shared" si="26"/>
        <v>98.1</v>
      </c>
      <c r="E44" s="43">
        <f t="shared" si="26"/>
        <v>100</v>
      </c>
      <c r="F44" s="43">
        <f t="shared" si="26"/>
        <v>100</v>
      </c>
      <c r="G44" s="43">
        <f t="shared" si="26"/>
        <v>99.7</v>
      </c>
      <c r="H44" s="147">
        <f t="shared" si="26"/>
        <v>95.1</v>
      </c>
      <c r="I44" s="43">
        <f t="shared" si="26"/>
        <v>99.4</v>
      </c>
      <c r="J44" s="43">
        <f t="shared" si="26"/>
        <v>99.4</v>
      </c>
      <c r="K44" s="43">
        <f t="shared" si="26"/>
        <v>100</v>
      </c>
      <c r="L44" s="147">
        <f t="shared" si="26"/>
        <v>98.5</v>
      </c>
      <c r="M44" s="43">
        <f t="shared" si="26"/>
        <v>100</v>
      </c>
      <c r="N44" s="43">
        <f t="shared" si="26"/>
        <v>100</v>
      </c>
      <c r="O44" s="147">
        <f t="shared" si="26"/>
        <v>39.300000000000004</v>
      </c>
      <c r="P44" s="43">
        <f t="shared" si="26"/>
        <v>96</v>
      </c>
      <c r="Q44" s="60" t="s">
        <v>35</v>
      </c>
      <c r="R44" s="68" t="s">
        <v>0</v>
      </c>
      <c r="S44" s="42" t="s">
        <v>23</v>
      </c>
      <c r="T44" s="54">
        <f t="shared" ref="T44:Y44" si="27">ROUND(T43/T42,3)*100</f>
        <v>100</v>
      </c>
      <c r="U44" s="166">
        <f t="shared" si="27"/>
        <v>96.3</v>
      </c>
      <c r="V44" s="54">
        <f t="shared" si="27"/>
        <v>100</v>
      </c>
      <c r="W44" s="54">
        <f t="shared" si="27"/>
        <v>100</v>
      </c>
      <c r="X44" s="54">
        <f t="shared" si="27"/>
        <v>95.6</v>
      </c>
      <c r="Y44" s="142">
        <f t="shared" si="27"/>
        <v>98.5</v>
      </c>
    </row>
    <row r="45" spans="1:25" x14ac:dyDescent="0.15">
      <c r="A45" s="69"/>
      <c r="B45" s="29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5"/>
      <c r="R45" s="29"/>
      <c r="S45" s="29"/>
      <c r="T45" s="64"/>
      <c r="U45" s="64"/>
      <c r="V45" s="64"/>
      <c r="W45" s="64"/>
      <c r="X45" s="64"/>
      <c r="Y45" s="64"/>
    </row>
    <row r="46" spans="1:25" x14ac:dyDescent="0.15">
      <c r="A46" s="7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25" ht="14.25" x14ac:dyDescent="0.15">
      <c r="A47" s="70"/>
      <c r="C47" s="122" t="s">
        <v>116</v>
      </c>
      <c r="D47" s="123"/>
      <c r="E47" s="123"/>
      <c r="F47" s="123"/>
      <c r="G47" s="123"/>
      <c r="H47" s="123"/>
      <c r="I47" s="24"/>
      <c r="J47" s="24"/>
      <c r="K47" s="24"/>
      <c r="L47" s="24"/>
      <c r="M47" s="24"/>
      <c r="N47" s="24"/>
      <c r="O47" s="24"/>
      <c r="P47" s="24"/>
    </row>
    <row r="48" spans="1:25" ht="14.25" x14ac:dyDescent="0.15">
      <c r="A48" s="70" t="s">
        <v>0</v>
      </c>
      <c r="B48" s="167"/>
      <c r="C48" s="24" t="s">
        <v>0</v>
      </c>
      <c r="D48" s="24" t="s">
        <v>0</v>
      </c>
      <c r="E48" s="24" t="s">
        <v>0</v>
      </c>
      <c r="F48" s="24" t="s">
        <v>0</v>
      </c>
      <c r="G48" s="24"/>
      <c r="H48" s="24" t="s">
        <v>0</v>
      </c>
      <c r="I48" s="24" t="s">
        <v>0</v>
      </c>
      <c r="J48" s="24" t="s">
        <v>0</v>
      </c>
      <c r="K48" s="24" t="s">
        <v>0</v>
      </c>
      <c r="L48" s="24" t="s">
        <v>0</v>
      </c>
      <c r="M48" s="24" t="s">
        <v>0</v>
      </c>
      <c r="N48" s="24" t="s">
        <v>0</v>
      </c>
      <c r="O48" s="24" t="s">
        <v>0</v>
      </c>
      <c r="P48" s="24" t="s">
        <v>0</v>
      </c>
      <c r="S48" s="124" t="s">
        <v>60</v>
      </c>
      <c r="T48" s="124"/>
    </row>
    <row r="49" spans="1:20" x14ac:dyDescent="0.15">
      <c r="A49" s="71" t="s">
        <v>0</v>
      </c>
      <c r="B49" s="27" t="s">
        <v>0</v>
      </c>
      <c r="C49" s="28" t="s">
        <v>0</v>
      </c>
      <c r="D49" s="28" t="s">
        <v>0</v>
      </c>
      <c r="E49" s="28" t="s">
        <v>0</v>
      </c>
      <c r="F49" s="28" t="s">
        <v>0</v>
      </c>
      <c r="G49" s="28"/>
      <c r="H49" s="28" t="s">
        <v>0</v>
      </c>
      <c r="I49" s="28" t="s">
        <v>0</v>
      </c>
      <c r="J49" s="28" t="s">
        <v>0</v>
      </c>
      <c r="K49" s="28" t="s">
        <v>0</v>
      </c>
      <c r="L49" s="28" t="s">
        <v>0</v>
      </c>
      <c r="M49" s="28" t="s">
        <v>0</v>
      </c>
      <c r="N49" s="28" t="s">
        <v>0</v>
      </c>
      <c r="O49" s="28" t="s">
        <v>0</v>
      </c>
      <c r="P49" s="28" t="s">
        <v>0</v>
      </c>
      <c r="Q49" s="29"/>
    </row>
    <row r="50" spans="1:20" x14ac:dyDescent="0.15">
      <c r="A50" s="72" t="s">
        <v>0</v>
      </c>
      <c r="B50" s="31" t="s">
        <v>0</v>
      </c>
      <c r="C50" s="73" t="s">
        <v>1</v>
      </c>
      <c r="D50" s="77" t="s">
        <v>2</v>
      </c>
      <c r="E50" s="73" t="s">
        <v>3</v>
      </c>
      <c r="F50" s="77" t="s">
        <v>4</v>
      </c>
      <c r="G50" s="78" t="s">
        <v>53</v>
      </c>
      <c r="H50" s="79" t="s">
        <v>5</v>
      </c>
      <c r="I50" s="80" t="s">
        <v>6</v>
      </c>
      <c r="J50" s="77" t="s">
        <v>7</v>
      </c>
      <c r="K50" s="81" t="s">
        <v>49</v>
      </c>
      <c r="L50" s="80" t="s">
        <v>9</v>
      </c>
      <c r="M50" s="77" t="s">
        <v>10</v>
      </c>
      <c r="N50" s="80" t="s">
        <v>11</v>
      </c>
      <c r="O50" s="73" t="s">
        <v>12</v>
      </c>
      <c r="P50" s="77" t="s">
        <v>19</v>
      </c>
      <c r="S50" s="47" t="s">
        <v>20</v>
      </c>
      <c r="T50" s="48">
        <f>P42+Y42</f>
        <v>5755</v>
      </c>
    </row>
    <row r="51" spans="1:20" x14ac:dyDescent="0.15">
      <c r="A51" s="67" t="s">
        <v>0</v>
      </c>
      <c r="B51" s="35" t="s">
        <v>20</v>
      </c>
      <c r="C51" s="39">
        <v>30</v>
      </c>
      <c r="D51" s="39">
        <v>30</v>
      </c>
      <c r="E51" s="39">
        <v>29</v>
      </c>
      <c r="F51" s="39">
        <v>29</v>
      </c>
      <c r="G51" s="39"/>
      <c r="H51" s="39">
        <v>30</v>
      </c>
      <c r="I51" s="39">
        <v>30</v>
      </c>
      <c r="J51" s="39">
        <v>30</v>
      </c>
      <c r="K51" s="39"/>
      <c r="L51" s="39">
        <v>30</v>
      </c>
      <c r="M51" s="39">
        <v>30</v>
      </c>
      <c r="N51" s="39">
        <v>30</v>
      </c>
      <c r="O51" s="39">
        <v>30</v>
      </c>
      <c r="P51" s="53">
        <f>SUM(C51:O51)</f>
        <v>328</v>
      </c>
      <c r="S51" s="47" t="s">
        <v>22</v>
      </c>
      <c r="T51" s="48">
        <f>P43+Y43</f>
        <v>5565</v>
      </c>
    </row>
    <row r="52" spans="1:20" x14ac:dyDescent="0.15">
      <c r="A52" s="67" t="s">
        <v>21</v>
      </c>
      <c r="B52" s="35" t="s">
        <v>22</v>
      </c>
      <c r="C52" s="39">
        <v>9</v>
      </c>
      <c r="D52" s="39">
        <v>16</v>
      </c>
      <c r="E52" s="39">
        <v>26</v>
      </c>
      <c r="F52" s="39">
        <v>8</v>
      </c>
      <c r="G52" s="39"/>
      <c r="H52" s="41">
        <v>26</v>
      </c>
      <c r="I52" s="39">
        <v>20</v>
      </c>
      <c r="J52" s="39">
        <v>22</v>
      </c>
      <c r="K52" s="39"/>
      <c r="L52" s="39">
        <v>21</v>
      </c>
      <c r="M52" s="39">
        <v>16</v>
      </c>
      <c r="N52" s="39">
        <v>14</v>
      </c>
      <c r="O52" s="39">
        <v>2</v>
      </c>
      <c r="P52" s="51">
        <f>SUM(C52:O52)</f>
        <v>180</v>
      </c>
      <c r="S52" s="47" t="s">
        <v>23</v>
      </c>
      <c r="T52" s="76">
        <f>ROUND(T51/T50,3)*100</f>
        <v>96.7</v>
      </c>
    </row>
    <row r="53" spans="1:20" x14ac:dyDescent="0.15">
      <c r="A53" s="68" t="s">
        <v>0</v>
      </c>
      <c r="B53" s="42" t="s">
        <v>23</v>
      </c>
      <c r="C53" s="43">
        <f t="shared" ref="C53:P53" si="28">ROUND(C52/C51,3)*100</f>
        <v>30</v>
      </c>
      <c r="D53" s="43">
        <f t="shared" si="28"/>
        <v>53.300000000000004</v>
      </c>
      <c r="E53" s="43">
        <f t="shared" si="28"/>
        <v>89.7</v>
      </c>
      <c r="F53" s="43">
        <f t="shared" si="28"/>
        <v>27.6</v>
      </c>
      <c r="G53" s="43" t="e">
        <f t="shared" si="28"/>
        <v>#DIV/0!</v>
      </c>
      <c r="H53" s="43">
        <f t="shared" si="28"/>
        <v>86.7</v>
      </c>
      <c r="I53" s="43">
        <f t="shared" si="28"/>
        <v>66.7</v>
      </c>
      <c r="J53" s="43">
        <f t="shared" si="28"/>
        <v>73.3</v>
      </c>
      <c r="K53" s="43" t="e">
        <f t="shared" si="28"/>
        <v>#DIV/0!</v>
      </c>
      <c r="L53" s="54">
        <f t="shared" si="28"/>
        <v>70</v>
      </c>
      <c r="M53" s="43">
        <f t="shared" si="28"/>
        <v>53.300000000000004</v>
      </c>
      <c r="N53" s="43">
        <f t="shared" si="28"/>
        <v>46.7</v>
      </c>
      <c r="O53" s="43">
        <f t="shared" si="28"/>
        <v>6.7</v>
      </c>
      <c r="P53" s="54">
        <f t="shared" si="28"/>
        <v>54.900000000000006</v>
      </c>
    </row>
    <row r="54" spans="1:20" x14ac:dyDescent="0.15">
      <c r="A54" s="67" t="s">
        <v>0</v>
      </c>
      <c r="B54" s="35" t="s">
        <v>20</v>
      </c>
      <c r="C54" s="39">
        <v>29</v>
      </c>
      <c r="D54" s="39">
        <v>31</v>
      </c>
      <c r="E54" s="39">
        <v>28</v>
      </c>
      <c r="F54" s="39">
        <v>28</v>
      </c>
      <c r="G54" s="39"/>
      <c r="H54" s="39">
        <v>30</v>
      </c>
      <c r="I54" s="39">
        <v>29</v>
      </c>
      <c r="J54" s="39">
        <v>31</v>
      </c>
      <c r="K54" s="39"/>
      <c r="L54" s="39">
        <v>29</v>
      </c>
      <c r="M54" s="39">
        <v>29</v>
      </c>
      <c r="N54" s="39">
        <v>31</v>
      </c>
      <c r="O54" s="39">
        <v>29</v>
      </c>
      <c r="P54" s="53">
        <f>SUM(C54:O54)</f>
        <v>324</v>
      </c>
      <c r="S54" s="29" t="s">
        <v>61</v>
      </c>
    </row>
    <row r="55" spans="1:20" x14ac:dyDescent="0.15">
      <c r="A55" s="67" t="s">
        <v>24</v>
      </c>
      <c r="B55" s="35" t="s">
        <v>22</v>
      </c>
      <c r="C55" s="39">
        <v>9</v>
      </c>
      <c r="D55" s="39">
        <v>18</v>
      </c>
      <c r="E55" s="39">
        <v>25</v>
      </c>
      <c r="F55" s="39">
        <v>9</v>
      </c>
      <c r="G55" s="39"/>
      <c r="H55" s="39">
        <v>25</v>
      </c>
      <c r="I55" s="39">
        <v>21</v>
      </c>
      <c r="J55" s="39">
        <v>21</v>
      </c>
      <c r="K55" s="39"/>
      <c r="L55" s="39">
        <v>21</v>
      </c>
      <c r="M55" s="39">
        <v>13</v>
      </c>
      <c r="N55" s="39">
        <v>15</v>
      </c>
      <c r="O55" s="39">
        <v>2</v>
      </c>
      <c r="P55" s="51">
        <f>SUM(C55:O55)</f>
        <v>179</v>
      </c>
      <c r="S55" s="47" t="s">
        <v>20</v>
      </c>
      <c r="T55" s="48">
        <f>P87</f>
        <v>3825</v>
      </c>
    </row>
    <row r="56" spans="1:20" x14ac:dyDescent="0.15">
      <c r="A56" s="68" t="s">
        <v>0</v>
      </c>
      <c r="B56" s="42" t="s">
        <v>23</v>
      </c>
      <c r="C56" s="43">
        <f t="shared" ref="C56:P56" si="29">ROUND(C55/C54,3)*100</f>
        <v>31</v>
      </c>
      <c r="D56" s="43">
        <f t="shared" si="29"/>
        <v>58.099999999999994</v>
      </c>
      <c r="E56" s="43">
        <f t="shared" si="29"/>
        <v>89.3</v>
      </c>
      <c r="F56" s="43">
        <f t="shared" si="29"/>
        <v>32.1</v>
      </c>
      <c r="G56" s="43" t="e">
        <f t="shared" si="29"/>
        <v>#DIV/0!</v>
      </c>
      <c r="H56" s="43">
        <f>ROUND(H55/H54,3)*100</f>
        <v>83.3</v>
      </c>
      <c r="I56" s="43">
        <f t="shared" si="29"/>
        <v>72.399999999999991</v>
      </c>
      <c r="J56" s="43">
        <f t="shared" si="29"/>
        <v>67.7</v>
      </c>
      <c r="K56" s="43" t="e">
        <f t="shared" si="29"/>
        <v>#DIV/0!</v>
      </c>
      <c r="L56" s="54">
        <f t="shared" si="29"/>
        <v>72.399999999999991</v>
      </c>
      <c r="M56" s="43">
        <f t="shared" si="29"/>
        <v>44.800000000000004</v>
      </c>
      <c r="N56" s="43">
        <f t="shared" si="29"/>
        <v>48.4</v>
      </c>
      <c r="O56" s="43">
        <f t="shared" si="29"/>
        <v>6.9</v>
      </c>
      <c r="P56" s="54">
        <f t="shared" si="29"/>
        <v>55.2</v>
      </c>
      <c r="S56" s="47" t="s">
        <v>22</v>
      </c>
      <c r="T56" s="48">
        <f>P88</f>
        <v>2282</v>
      </c>
    </row>
    <row r="57" spans="1:20" x14ac:dyDescent="0.15">
      <c r="A57" s="67" t="s">
        <v>0</v>
      </c>
      <c r="B57" s="35" t="s">
        <v>20</v>
      </c>
      <c r="C57" s="39">
        <v>30</v>
      </c>
      <c r="D57" s="39">
        <v>28</v>
      </c>
      <c r="E57" s="39">
        <v>30</v>
      </c>
      <c r="F57" s="39">
        <v>29</v>
      </c>
      <c r="G57" s="39"/>
      <c r="H57" s="39">
        <v>28</v>
      </c>
      <c r="I57" s="39">
        <v>30</v>
      </c>
      <c r="J57" s="39">
        <v>27</v>
      </c>
      <c r="K57" s="39"/>
      <c r="L57" s="39">
        <v>30</v>
      </c>
      <c r="M57" s="39">
        <v>30</v>
      </c>
      <c r="N57" s="39">
        <v>29</v>
      </c>
      <c r="O57" s="39">
        <v>29</v>
      </c>
      <c r="P57" s="53">
        <f>SUM(C57:O57)</f>
        <v>320</v>
      </c>
      <c r="S57" s="47" t="s">
        <v>68</v>
      </c>
      <c r="T57" s="76">
        <f>ROUND(T56/T55,3)*100</f>
        <v>59.699999999999996</v>
      </c>
    </row>
    <row r="58" spans="1:20" x14ac:dyDescent="0.15">
      <c r="A58" s="67" t="s">
        <v>25</v>
      </c>
      <c r="B58" s="35" t="s">
        <v>22</v>
      </c>
      <c r="C58" s="39">
        <v>10</v>
      </c>
      <c r="D58" s="39">
        <v>17</v>
      </c>
      <c r="E58" s="41">
        <v>25</v>
      </c>
      <c r="F58" s="39">
        <v>8</v>
      </c>
      <c r="G58" s="39"/>
      <c r="H58" s="39">
        <v>24</v>
      </c>
      <c r="I58" s="39">
        <v>22</v>
      </c>
      <c r="J58" s="39">
        <v>19</v>
      </c>
      <c r="K58" s="39"/>
      <c r="L58" s="39">
        <v>25</v>
      </c>
      <c r="M58" s="39">
        <v>14</v>
      </c>
      <c r="N58" s="39">
        <v>15</v>
      </c>
      <c r="O58" s="39">
        <v>5</v>
      </c>
      <c r="P58" s="51">
        <f>SUM(C58:O58)</f>
        <v>184</v>
      </c>
    </row>
    <row r="59" spans="1:20" x14ac:dyDescent="0.15">
      <c r="A59" s="68" t="s">
        <v>0</v>
      </c>
      <c r="B59" s="42" t="s">
        <v>23</v>
      </c>
      <c r="C59" s="43">
        <f t="shared" ref="C59:P59" si="30">ROUND(C58/C57,3)*100</f>
        <v>33.300000000000004</v>
      </c>
      <c r="D59" s="43">
        <f t="shared" si="30"/>
        <v>60.699999999999996</v>
      </c>
      <c r="E59" s="43">
        <f t="shared" si="30"/>
        <v>83.3</v>
      </c>
      <c r="F59" s="54">
        <f t="shared" si="30"/>
        <v>27.6</v>
      </c>
      <c r="G59" s="43" t="e">
        <f t="shared" si="30"/>
        <v>#DIV/0!</v>
      </c>
      <c r="H59" s="43">
        <f t="shared" si="30"/>
        <v>85.7</v>
      </c>
      <c r="I59" s="43">
        <f t="shared" si="30"/>
        <v>73.3</v>
      </c>
      <c r="J59" s="43">
        <f t="shared" si="30"/>
        <v>70.399999999999991</v>
      </c>
      <c r="K59" s="43" t="e">
        <f t="shared" si="30"/>
        <v>#DIV/0!</v>
      </c>
      <c r="L59" s="54">
        <f t="shared" si="30"/>
        <v>83.3</v>
      </c>
      <c r="M59" s="43">
        <f t="shared" si="30"/>
        <v>46.7</v>
      </c>
      <c r="N59" s="54">
        <f t="shared" si="30"/>
        <v>51.7</v>
      </c>
      <c r="O59" s="43">
        <f t="shared" si="30"/>
        <v>17.2</v>
      </c>
      <c r="P59" s="54">
        <f t="shared" si="30"/>
        <v>57.499999999999993</v>
      </c>
      <c r="S59" s="29" t="s">
        <v>62</v>
      </c>
    </row>
    <row r="60" spans="1:20" x14ac:dyDescent="0.15">
      <c r="A60" s="67" t="s">
        <v>0</v>
      </c>
      <c r="B60" s="35" t="s">
        <v>20</v>
      </c>
      <c r="C60" s="39">
        <v>31</v>
      </c>
      <c r="D60" s="39">
        <v>31</v>
      </c>
      <c r="E60" s="39">
        <v>29</v>
      </c>
      <c r="F60" s="39">
        <v>30</v>
      </c>
      <c r="G60" s="39"/>
      <c r="H60" s="39">
        <v>31</v>
      </c>
      <c r="I60" s="39">
        <v>31</v>
      </c>
      <c r="J60" s="39">
        <v>29</v>
      </c>
      <c r="K60" s="39"/>
      <c r="L60" s="39">
        <v>30</v>
      </c>
      <c r="M60" s="39">
        <v>31</v>
      </c>
      <c r="N60" s="39">
        <v>31</v>
      </c>
      <c r="O60" s="39">
        <v>31</v>
      </c>
      <c r="P60" s="51">
        <f>SUM(C60:O60)</f>
        <v>335</v>
      </c>
      <c r="S60" s="47" t="s">
        <v>20</v>
      </c>
      <c r="T60" s="48">
        <f>T50+T55</f>
        <v>9580</v>
      </c>
    </row>
    <row r="61" spans="1:20" x14ac:dyDescent="0.15">
      <c r="A61" s="67" t="s">
        <v>26</v>
      </c>
      <c r="B61" s="35" t="s">
        <v>22</v>
      </c>
      <c r="C61" s="39">
        <v>18</v>
      </c>
      <c r="D61" s="39">
        <v>22</v>
      </c>
      <c r="E61" s="39">
        <v>25</v>
      </c>
      <c r="F61" s="39">
        <v>10</v>
      </c>
      <c r="G61" s="39"/>
      <c r="H61" s="39">
        <v>27</v>
      </c>
      <c r="I61" s="39">
        <v>27</v>
      </c>
      <c r="J61" s="39">
        <v>15</v>
      </c>
      <c r="K61" s="39"/>
      <c r="L61" s="39">
        <v>26</v>
      </c>
      <c r="M61" s="39">
        <v>16</v>
      </c>
      <c r="N61" s="39">
        <v>15</v>
      </c>
      <c r="O61" s="39">
        <v>6</v>
      </c>
      <c r="P61" s="51">
        <f>SUM(C61:O61)</f>
        <v>207</v>
      </c>
      <c r="S61" s="47" t="s">
        <v>22</v>
      </c>
      <c r="T61" s="48">
        <f>T51+T56</f>
        <v>7847</v>
      </c>
    </row>
    <row r="62" spans="1:20" x14ac:dyDescent="0.15">
      <c r="A62" s="67" t="s">
        <v>0</v>
      </c>
      <c r="B62" s="35" t="s">
        <v>23</v>
      </c>
      <c r="C62" s="66">
        <f t="shared" ref="C62:P62" si="31">ROUND(C61/C60,3)*100</f>
        <v>58.099999999999994</v>
      </c>
      <c r="D62" s="66">
        <f t="shared" si="31"/>
        <v>71</v>
      </c>
      <c r="E62" s="66">
        <f t="shared" si="31"/>
        <v>86.2</v>
      </c>
      <c r="F62" s="66">
        <f t="shared" si="31"/>
        <v>33.300000000000004</v>
      </c>
      <c r="G62" s="66" t="e">
        <f t="shared" si="31"/>
        <v>#DIV/0!</v>
      </c>
      <c r="H62" s="66">
        <f t="shared" si="31"/>
        <v>87.1</v>
      </c>
      <c r="I62" s="66">
        <f t="shared" si="31"/>
        <v>87.1</v>
      </c>
      <c r="J62" s="66">
        <f t="shared" si="31"/>
        <v>51.7</v>
      </c>
      <c r="K62" s="66" t="e">
        <f t="shared" si="31"/>
        <v>#DIV/0!</v>
      </c>
      <c r="L62" s="138">
        <f t="shared" si="31"/>
        <v>86.7</v>
      </c>
      <c r="M62" s="66">
        <f t="shared" si="31"/>
        <v>51.6</v>
      </c>
      <c r="N62" s="66">
        <f t="shared" si="31"/>
        <v>48.4</v>
      </c>
      <c r="O62" s="66">
        <f t="shared" si="31"/>
        <v>19.400000000000002</v>
      </c>
      <c r="P62" s="138">
        <f t="shared" si="31"/>
        <v>61.8</v>
      </c>
      <c r="S62" s="47" t="s">
        <v>23</v>
      </c>
      <c r="T62" s="76">
        <f>ROUND(T61/T60,3)*100</f>
        <v>81.899999999999991</v>
      </c>
    </row>
    <row r="63" spans="1:20" x14ac:dyDescent="0.15">
      <c r="A63" s="139" t="s">
        <v>0</v>
      </c>
      <c r="B63" s="38" t="s">
        <v>20</v>
      </c>
      <c r="C63" s="140">
        <v>31</v>
      </c>
      <c r="D63" s="140">
        <v>31</v>
      </c>
      <c r="E63" s="140">
        <v>30</v>
      </c>
      <c r="F63" s="140">
        <v>30</v>
      </c>
      <c r="G63" s="140"/>
      <c r="H63" s="140">
        <v>31</v>
      </c>
      <c r="I63" s="140">
        <v>30</v>
      </c>
      <c r="J63" s="140">
        <v>31</v>
      </c>
      <c r="K63" s="140"/>
      <c r="L63" s="140">
        <v>30</v>
      </c>
      <c r="M63" s="159">
        <v>30</v>
      </c>
      <c r="N63" s="140">
        <v>31</v>
      </c>
      <c r="O63" s="140">
        <v>31</v>
      </c>
      <c r="P63" s="53">
        <f>SUM(C63:O63)</f>
        <v>336</v>
      </c>
    </row>
    <row r="64" spans="1:20" x14ac:dyDescent="0.15">
      <c r="A64" s="67" t="s">
        <v>27</v>
      </c>
      <c r="B64" s="35" t="s">
        <v>22</v>
      </c>
      <c r="C64" s="39">
        <v>17</v>
      </c>
      <c r="D64" s="39">
        <v>17</v>
      </c>
      <c r="E64" s="39">
        <v>25</v>
      </c>
      <c r="F64" s="39">
        <v>9</v>
      </c>
      <c r="G64" s="39"/>
      <c r="H64" s="39">
        <v>22</v>
      </c>
      <c r="I64" s="39">
        <v>26</v>
      </c>
      <c r="J64" s="39">
        <v>12</v>
      </c>
      <c r="K64" s="39"/>
      <c r="L64" s="39">
        <v>25</v>
      </c>
      <c r="M64" s="39">
        <v>14</v>
      </c>
      <c r="N64" s="39">
        <v>16</v>
      </c>
      <c r="O64" s="39">
        <v>7</v>
      </c>
      <c r="P64" s="51">
        <f>SUM(C64:O64)</f>
        <v>190</v>
      </c>
      <c r="S64" s="29" t="s">
        <v>117</v>
      </c>
    </row>
    <row r="65" spans="1:20" x14ac:dyDescent="0.15">
      <c r="A65" s="67" t="s">
        <v>0</v>
      </c>
      <c r="B65" s="35" t="s">
        <v>23</v>
      </c>
      <c r="C65" s="66">
        <f t="shared" ref="C65:P65" si="32">ROUND(C64/C63,3)*100</f>
        <v>54.800000000000004</v>
      </c>
      <c r="D65" s="66">
        <f t="shared" si="32"/>
        <v>54.800000000000004</v>
      </c>
      <c r="E65" s="66">
        <f t="shared" si="32"/>
        <v>83.3</v>
      </c>
      <c r="F65" s="66">
        <f t="shared" si="32"/>
        <v>30</v>
      </c>
      <c r="G65" s="66" t="e">
        <f t="shared" si="32"/>
        <v>#DIV/0!</v>
      </c>
      <c r="H65" s="66">
        <f t="shared" si="32"/>
        <v>71</v>
      </c>
      <c r="I65" s="66">
        <f t="shared" si="32"/>
        <v>86.7</v>
      </c>
      <c r="J65" s="66">
        <f t="shared" si="32"/>
        <v>38.700000000000003</v>
      </c>
      <c r="K65" s="66" t="e">
        <f t="shared" si="32"/>
        <v>#DIV/0!</v>
      </c>
      <c r="L65" s="138">
        <f t="shared" si="32"/>
        <v>83.3</v>
      </c>
      <c r="M65" s="138">
        <f t="shared" si="32"/>
        <v>46.7</v>
      </c>
      <c r="N65" s="66">
        <f t="shared" si="32"/>
        <v>51.6</v>
      </c>
      <c r="O65" s="66">
        <f t="shared" si="32"/>
        <v>22.6</v>
      </c>
      <c r="P65" s="138">
        <f t="shared" si="32"/>
        <v>56.499999999999993</v>
      </c>
      <c r="S65" s="47" t="s">
        <v>118</v>
      </c>
      <c r="T65" s="168">
        <f>C42+H42+L42+O42+U42</f>
        <v>1582</v>
      </c>
    </row>
    <row r="66" spans="1:20" x14ac:dyDescent="0.15">
      <c r="A66" s="139" t="s">
        <v>0</v>
      </c>
      <c r="B66" s="38" t="s">
        <v>20</v>
      </c>
      <c r="C66" s="140">
        <v>28</v>
      </c>
      <c r="D66" s="140">
        <v>30</v>
      </c>
      <c r="E66" s="140">
        <v>25</v>
      </c>
      <c r="F66" s="140">
        <v>29</v>
      </c>
      <c r="G66" s="140"/>
      <c r="H66" s="140">
        <v>28</v>
      </c>
      <c r="I66" s="140">
        <v>26</v>
      </c>
      <c r="J66" s="140">
        <v>27</v>
      </c>
      <c r="K66" s="140"/>
      <c r="L66" s="140">
        <v>27</v>
      </c>
      <c r="M66" s="140">
        <v>28</v>
      </c>
      <c r="N66" s="140">
        <v>28</v>
      </c>
      <c r="O66" s="140">
        <v>29</v>
      </c>
      <c r="P66" s="53">
        <f>SUM(C66:O66)</f>
        <v>305</v>
      </c>
      <c r="S66" s="47" t="s">
        <v>119</v>
      </c>
      <c r="T66" s="168">
        <f>C43+H43+L43+O43+U43</f>
        <v>1414</v>
      </c>
    </row>
    <row r="67" spans="1:20" x14ac:dyDescent="0.15">
      <c r="A67" s="67" t="s">
        <v>28</v>
      </c>
      <c r="B67" s="35" t="s">
        <v>22</v>
      </c>
      <c r="C67" s="39">
        <v>15</v>
      </c>
      <c r="D67" s="39">
        <v>16</v>
      </c>
      <c r="E67" s="39">
        <v>21</v>
      </c>
      <c r="F67" s="39">
        <v>10</v>
      </c>
      <c r="G67" s="39"/>
      <c r="H67" s="39">
        <v>21</v>
      </c>
      <c r="I67" s="39">
        <v>23</v>
      </c>
      <c r="J67" s="39">
        <v>15</v>
      </c>
      <c r="K67" s="39"/>
      <c r="L67" s="39">
        <v>24</v>
      </c>
      <c r="M67" s="39">
        <v>14</v>
      </c>
      <c r="N67" s="39">
        <v>13</v>
      </c>
      <c r="O67" s="39">
        <v>9</v>
      </c>
      <c r="P67" s="51">
        <f>SUM(C67:O67)</f>
        <v>181</v>
      </c>
      <c r="S67" s="47" t="s">
        <v>120</v>
      </c>
      <c r="T67" s="169">
        <f>T66/T65*100</f>
        <v>89.380530973451329</v>
      </c>
    </row>
    <row r="68" spans="1:20" x14ac:dyDescent="0.15">
      <c r="A68" s="67" t="s">
        <v>0</v>
      </c>
      <c r="B68" s="35" t="s">
        <v>23</v>
      </c>
      <c r="C68" s="66">
        <f t="shared" ref="C68:P68" si="33">ROUND(C67/C66,3)*100</f>
        <v>53.6</v>
      </c>
      <c r="D68" s="66">
        <f t="shared" si="33"/>
        <v>53.300000000000004</v>
      </c>
      <c r="E68" s="66">
        <f t="shared" si="33"/>
        <v>84</v>
      </c>
      <c r="F68" s="66">
        <f t="shared" si="33"/>
        <v>34.5</v>
      </c>
      <c r="G68" s="66" t="e">
        <f t="shared" si="33"/>
        <v>#DIV/0!</v>
      </c>
      <c r="H68" s="66">
        <f t="shared" si="33"/>
        <v>75</v>
      </c>
      <c r="I68" s="66">
        <f t="shared" si="33"/>
        <v>88.5</v>
      </c>
      <c r="J68" s="66">
        <f t="shared" si="33"/>
        <v>55.600000000000009</v>
      </c>
      <c r="K68" s="66" t="e">
        <f t="shared" si="33"/>
        <v>#DIV/0!</v>
      </c>
      <c r="L68" s="138">
        <f t="shared" si="33"/>
        <v>88.9</v>
      </c>
      <c r="M68" s="66">
        <f t="shared" si="33"/>
        <v>50</v>
      </c>
      <c r="N68" s="66">
        <f t="shared" si="33"/>
        <v>46.400000000000006</v>
      </c>
      <c r="O68" s="66">
        <f t="shared" si="33"/>
        <v>31</v>
      </c>
      <c r="P68" s="138">
        <f t="shared" si="33"/>
        <v>59.3</v>
      </c>
    </row>
    <row r="69" spans="1:20" x14ac:dyDescent="0.15">
      <c r="A69" s="139" t="s">
        <v>0</v>
      </c>
      <c r="B69" s="38" t="s">
        <v>20</v>
      </c>
      <c r="C69" s="140">
        <v>26</v>
      </c>
      <c r="D69" s="140">
        <v>28</v>
      </c>
      <c r="E69" s="140">
        <v>25</v>
      </c>
      <c r="F69" s="140">
        <v>30</v>
      </c>
      <c r="G69" s="140"/>
      <c r="H69" s="140">
        <v>25</v>
      </c>
      <c r="I69" s="140">
        <v>29</v>
      </c>
      <c r="J69" s="140">
        <v>27</v>
      </c>
      <c r="K69" s="140"/>
      <c r="L69" s="140">
        <v>26</v>
      </c>
      <c r="M69" s="159">
        <v>24</v>
      </c>
      <c r="N69" s="140">
        <v>30</v>
      </c>
      <c r="O69" s="140">
        <v>31</v>
      </c>
      <c r="P69" s="53">
        <f>SUM(C69:O69)</f>
        <v>301</v>
      </c>
    </row>
    <row r="70" spans="1:20" x14ac:dyDescent="0.15">
      <c r="A70" s="67" t="s">
        <v>29</v>
      </c>
      <c r="B70" s="35" t="s">
        <v>22</v>
      </c>
      <c r="C70" s="39">
        <v>15</v>
      </c>
      <c r="D70" s="39">
        <v>21</v>
      </c>
      <c r="E70" s="39">
        <v>22</v>
      </c>
      <c r="F70" s="39">
        <v>13</v>
      </c>
      <c r="G70" s="39"/>
      <c r="H70" s="39">
        <v>19</v>
      </c>
      <c r="I70" s="41">
        <v>25</v>
      </c>
      <c r="J70" s="39">
        <v>18</v>
      </c>
      <c r="K70" s="39"/>
      <c r="L70" s="39">
        <v>23</v>
      </c>
      <c r="M70" s="39">
        <v>13</v>
      </c>
      <c r="N70" s="39">
        <v>13</v>
      </c>
      <c r="O70" s="39">
        <v>10</v>
      </c>
      <c r="P70" s="51">
        <f>SUM(C70:O70)</f>
        <v>192</v>
      </c>
    </row>
    <row r="71" spans="1:20" x14ac:dyDescent="0.15">
      <c r="A71" s="68" t="s">
        <v>0</v>
      </c>
      <c r="B71" s="42" t="s">
        <v>23</v>
      </c>
      <c r="C71" s="43">
        <f>ROUND(C70/C69,3)*100</f>
        <v>57.699999999999996</v>
      </c>
      <c r="D71" s="43">
        <f>ROUND(D70/D69,3)*100</f>
        <v>75</v>
      </c>
      <c r="E71" s="43">
        <f>ROUND(E70/E69,3)*100</f>
        <v>88</v>
      </c>
      <c r="F71" s="43">
        <f>ROUND(F70/F69,3)*100</f>
        <v>43.3</v>
      </c>
      <c r="G71" s="66" t="e">
        <f>ROUND(G70/G69,3)*100</f>
        <v>#DIV/0!</v>
      </c>
      <c r="H71" s="43">
        <f t="shared" ref="H71:P71" si="34">ROUND(H70/H69,3)*100</f>
        <v>76</v>
      </c>
      <c r="I71" s="43">
        <f t="shared" si="34"/>
        <v>86.2</v>
      </c>
      <c r="J71" s="43">
        <f t="shared" si="34"/>
        <v>66.7</v>
      </c>
      <c r="K71" s="43" t="e">
        <f t="shared" si="34"/>
        <v>#DIV/0!</v>
      </c>
      <c r="L71" s="54">
        <f t="shared" si="34"/>
        <v>88.5</v>
      </c>
      <c r="M71" s="43">
        <f t="shared" si="34"/>
        <v>54.2</v>
      </c>
      <c r="N71" s="43">
        <f t="shared" si="34"/>
        <v>43.3</v>
      </c>
      <c r="O71" s="43">
        <f t="shared" si="34"/>
        <v>32.300000000000004</v>
      </c>
      <c r="P71" s="54">
        <f t="shared" si="34"/>
        <v>63.800000000000004</v>
      </c>
    </row>
    <row r="72" spans="1:20" x14ac:dyDescent="0.15">
      <c r="A72" s="67" t="s">
        <v>0</v>
      </c>
      <c r="B72" s="35" t="s">
        <v>20</v>
      </c>
      <c r="C72" s="39">
        <v>28</v>
      </c>
      <c r="D72" s="39">
        <v>30</v>
      </c>
      <c r="E72" s="39">
        <v>28</v>
      </c>
      <c r="F72" s="39">
        <v>30</v>
      </c>
      <c r="G72" s="39"/>
      <c r="H72" s="39">
        <v>28</v>
      </c>
      <c r="I72" s="39">
        <v>29</v>
      </c>
      <c r="J72" s="39">
        <v>26</v>
      </c>
      <c r="K72" s="39"/>
      <c r="L72" s="39">
        <v>28</v>
      </c>
      <c r="M72" s="39">
        <v>29</v>
      </c>
      <c r="N72" s="39">
        <v>29</v>
      </c>
      <c r="O72" s="39">
        <v>30</v>
      </c>
      <c r="P72" s="51">
        <f>SUM(C72:O72)</f>
        <v>315</v>
      </c>
    </row>
    <row r="73" spans="1:20" x14ac:dyDescent="0.15">
      <c r="A73" s="67" t="s">
        <v>30</v>
      </c>
      <c r="B73" s="35" t="s">
        <v>22</v>
      </c>
      <c r="C73" s="39">
        <v>16</v>
      </c>
      <c r="D73" s="39">
        <v>26</v>
      </c>
      <c r="E73" s="39">
        <v>24</v>
      </c>
      <c r="F73" s="39">
        <v>9</v>
      </c>
      <c r="G73" s="39"/>
      <c r="H73" s="39">
        <v>21</v>
      </c>
      <c r="I73" s="39">
        <v>24</v>
      </c>
      <c r="J73" s="39">
        <v>15</v>
      </c>
      <c r="K73" s="39"/>
      <c r="L73" s="39">
        <v>20</v>
      </c>
      <c r="M73" s="39">
        <v>14</v>
      </c>
      <c r="N73" s="39">
        <v>13</v>
      </c>
      <c r="O73" s="39">
        <v>11</v>
      </c>
      <c r="P73" s="51">
        <f>SUM(C73:O73)</f>
        <v>193</v>
      </c>
    </row>
    <row r="74" spans="1:20" x14ac:dyDescent="0.15">
      <c r="A74" s="68" t="s">
        <v>0</v>
      </c>
      <c r="B74" s="42" t="s">
        <v>23</v>
      </c>
      <c r="C74" s="43">
        <f t="shared" ref="C74:P74" si="35">ROUND(C73/C72,3)*100</f>
        <v>57.099999999999994</v>
      </c>
      <c r="D74" s="43">
        <f t="shared" si="35"/>
        <v>86.7</v>
      </c>
      <c r="E74" s="43">
        <f t="shared" si="35"/>
        <v>85.7</v>
      </c>
      <c r="F74" s="43">
        <f t="shared" si="35"/>
        <v>30</v>
      </c>
      <c r="G74" s="43" t="e">
        <f t="shared" si="35"/>
        <v>#DIV/0!</v>
      </c>
      <c r="H74" s="43">
        <f t="shared" si="35"/>
        <v>75</v>
      </c>
      <c r="I74" s="43">
        <f t="shared" si="35"/>
        <v>82.8</v>
      </c>
      <c r="J74" s="43">
        <f t="shared" si="35"/>
        <v>57.699999999999996</v>
      </c>
      <c r="K74" s="43" t="e">
        <f t="shared" si="35"/>
        <v>#DIV/0!</v>
      </c>
      <c r="L74" s="54">
        <f t="shared" si="35"/>
        <v>71.399999999999991</v>
      </c>
      <c r="M74" s="43">
        <f t="shared" si="35"/>
        <v>48.3</v>
      </c>
      <c r="N74" s="43">
        <f t="shared" si="35"/>
        <v>44.800000000000004</v>
      </c>
      <c r="O74" s="43">
        <f t="shared" si="35"/>
        <v>36.700000000000003</v>
      </c>
      <c r="P74" s="54">
        <f t="shared" si="35"/>
        <v>61.3</v>
      </c>
    </row>
    <row r="75" spans="1:20" x14ac:dyDescent="0.15">
      <c r="A75" s="67" t="s">
        <v>0</v>
      </c>
      <c r="B75" s="35" t="s">
        <v>20</v>
      </c>
      <c r="C75" s="39">
        <v>28</v>
      </c>
      <c r="D75" s="39">
        <v>28</v>
      </c>
      <c r="E75" s="39">
        <v>28</v>
      </c>
      <c r="F75" s="39">
        <v>28</v>
      </c>
      <c r="G75" s="39"/>
      <c r="H75" s="39">
        <v>28</v>
      </c>
      <c r="I75" s="39">
        <v>28</v>
      </c>
      <c r="J75" s="39">
        <v>28</v>
      </c>
      <c r="K75" s="39"/>
      <c r="L75" s="39">
        <v>28</v>
      </c>
      <c r="M75" s="39">
        <v>27</v>
      </c>
      <c r="N75" s="39">
        <v>28</v>
      </c>
      <c r="O75" s="39">
        <v>28</v>
      </c>
      <c r="P75" s="53">
        <f>SUM(C75:O75)</f>
        <v>307</v>
      </c>
    </row>
    <row r="76" spans="1:20" x14ac:dyDescent="0.15">
      <c r="A76" s="67" t="s">
        <v>31</v>
      </c>
      <c r="B76" s="35" t="s">
        <v>22</v>
      </c>
      <c r="C76" s="39">
        <v>16</v>
      </c>
      <c r="D76" s="39">
        <v>20</v>
      </c>
      <c r="E76" s="39">
        <v>24</v>
      </c>
      <c r="F76" s="39">
        <v>9</v>
      </c>
      <c r="G76" s="39"/>
      <c r="H76" s="39">
        <v>20</v>
      </c>
      <c r="I76" s="39">
        <v>24</v>
      </c>
      <c r="J76" s="39">
        <v>16</v>
      </c>
      <c r="K76" s="39"/>
      <c r="L76" s="39">
        <v>21</v>
      </c>
      <c r="M76" s="39">
        <v>14</v>
      </c>
      <c r="N76" s="39">
        <v>12</v>
      </c>
      <c r="O76" s="39">
        <v>10</v>
      </c>
      <c r="P76" s="51">
        <f>SUM(C76:O76)</f>
        <v>186</v>
      </c>
    </row>
    <row r="77" spans="1:20" x14ac:dyDescent="0.15">
      <c r="A77" s="68" t="s">
        <v>0</v>
      </c>
      <c r="B77" s="42" t="s">
        <v>23</v>
      </c>
      <c r="C77" s="43">
        <f t="shared" ref="C77:P77" si="36">ROUND(C76/C75,3)*100</f>
        <v>57.099999999999994</v>
      </c>
      <c r="D77" s="43">
        <f t="shared" si="36"/>
        <v>71.399999999999991</v>
      </c>
      <c r="E77" s="43">
        <f t="shared" si="36"/>
        <v>85.7</v>
      </c>
      <c r="F77" s="43">
        <f t="shared" si="36"/>
        <v>32.1</v>
      </c>
      <c r="G77" s="43" t="e">
        <f t="shared" si="36"/>
        <v>#DIV/0!</v>
      </c>
      <c r="H77" s="43">
        <f t="shared" si="36"/>
        <v>71.399999999999991</v>
      </c>
      <c r="I77" s="43">
        <f t="shared" si="36"/>
        <v>85.7</v>
      </c>
      <c r="J77" s="43">
        <f t="shared" si="36"/>
        <v>57.099999999999994</v>
      </c>
      <c r="K77" s="43" t="e">
        <f t="shared" si="36"/>
        <v>#DIV/0!</v>
      </c>
      <c r="L77" s="54">
        <f t="shared" si="36"/>
        <v>75</v>
      </c>
      <c r="M77" s="43">
        <f t="shared" si="36"/>
        <v>51.9</v>
      </c>
      <c r="N77" s="43">
        <f t="shared" si="36"/>
        <v>42.9</v>
      </c>
      <c r="O77" s="43">
        <f t="shared" si="36"/>
        <v>35.699999999999996</v>
      </c>
      <c r="P77" s="54">
        <f t="shared" si="36"/>
        <v>60.6</v>
      </c>
    </row>
    <row r="78" spans="1:20" x14ac:dyDescent="0.15">
      <c r="A78" s="67" t="s">
        <v>0</v>
      </c>
      <c r="B78" s="35" t="s">
        <v>20</v>
      </c>
      <c r="C78" s="39">
        <v>28</v>
      </c>
      <c r="D78" s="39">
        <v>28</v>
      </c>
      <c r="E78" s="39">
        <v>28</v>
      </c>
      <c r="F78" s="39">
        <v>28</v>
      </c>
      <c r="G78" s="39"/>
      <c r="H78" s="39">
        <v>28</v>
      </c>
      <c r="I78" s="39">
        <v>28</v>
      </c>
      <c r="J78" s="39">
        <v>28</v>
      </c>
      <c r="K78" s="39"/>
      <c r="L78" s="39">
        <v>28</v>
      </c>
      <c r="M78" s="39">
        <v>28</v>
      </c>
      <c r="N78" s="39">
        <v>28</v>
      </c>
      <c r="O78" s="39">
        <v>28</v>
      </c>
      <c r="P78" s="53">
        <f>SUM(C78:O78)</f>
        <v>308</v>
      </c>
    </row>
    <row r="79" spans="1:20" x14ac:dyDescent="0.15">
      <c r="A79" s="67" t="s">
        <v>32</v>
      </c>
      <c r="B79" s="35" t="s">
        <v>22</v>
      </c>
      <c r="C79" s="39">
        <v>16</v>
      </c>
      <c r="D79" s="39">
        <v>20</v>
      </c>
      <c r="E79" s="39">
        <v>24</v>
      </c>
      <c r="F79" s="39">
        <v>9</v>
      </c>
      <c r="G79" s="39"/>
      <c r="H79" s="39">
        <v>24</v>
      </c>
      <c r="I79" s="39">
        <v>24</v>
      </c>
      <c r="J79" s="39">
        <v>16</v>
      </c>
      <c r="K79" s="39"/>
      <c r="L79" s="39">
        <v>24</v>
      </c>
      <c r="M79" s="41">
        <v>14</v>
      </c>
      <c r="N79" s="39">
        <v>12</v>
      </c>
      <c r="O79" s="39">
        <v>10</v>
      </c>
      <c r="P79" s="51">
        <f>SUM(C79:O79)</f>
        <v>193</v>
      </c>
    </row>
    <row r="80" spans="1:20" x14ac:dyDescent="0.15">
      <c r="A80" s="68" t="s">
        <v>0</v>
      </c>
      <c r="B80" s="42" t="s">
        <v>23</v>
      </c>
      <c r="C80" s="43">
        <f t="shared" ref="C80:P80" si="37">ROUND(C79/C78,3)*100</f>
        <v>57.099999999999994</v>
      </c>
      <c r="D80" s="43">
        <f t="shared" si="37"/>
        <v>71.399999999999991</v>
      </c>
      <c r="E80" s="43">
        <f t="shared" si="37"/>
        <v>85.7</v>
      </c>
      <c r="F80" s="43">
        <f t="shared" si="37"/>
        <v>32.1</v>
      </c>
      <c r="G80" s="43" t="e">
        <f t="shared" si="37"/>
        <v>#DIV/0!</v>
      </c>
      <c r="H80" s="43">
        <f t="shared" si="37"/>
        <v>85.7</v>
      </c>
      <c r="I80" s="43">
        <f t="shared" si="37"/>
        <v>85.7</v>
      </c>
      <c r="J80" s="43">
        <f t="shared" si="37"/>
        <v>57.099999999999994</v>
      </c>
      <c r="K80" s="43" t="e">
        <f t="shared" si="37"/>
        <v>#DIV/0!</v>
      </c>
      <c r="L80" s="54">
        <f t="shared" si="37"/>
        <v>85.7</v>
      </c>
      <c r="M80" s="43">
        <f t="shared" si="37"/>
        <v>50</v>
      </c>
      <c r="N80" s="43">
        <f t="shared" si="37"/>
        <v>42.9</v>
      </c>
      <c r="O80" s="43">
        <f t="shared" si="37"/>
        <v>35.699999999999996</v>
      </c>
      <c r="P80" s="54">
        <f t="shared" si="37"/>
        <v>62.7</v>
      </c>
    </row>
    <row r="81" spans="1:16" x14ac:dyDescent="0.15">
      <c r="A81" s="102" t="s">
        <v>0</v>
      </c>
      <c r="B81" s="103" t="s">
        <v>20</v>
      </c>
      <c r="C81" s="39">
        <v>28</v>
      </c>
      <c r="D81" s="39">
        <v>28</v>
      </c>
      <c r="E81" s="39">
        <v>28</v>
      </c>
      <c r="F81" s="39">
        <v>28</v>
      </c>
      <c r="G81" s="39"/>
      <c r="H81" s="39">
        <v>28</v>
      </c>
      <c r="I81" s="39">
        <v>28</v>
      </c>
      <c r="J81" s="39">
        <v>28</v>
      </c>
      <c r="K81" s="39"/>
      <c r="L81" s="39">
        <v>28</v>
      </c>
      <c r="M81" s="39">
        <v>28</v>
      </c>
      <c r="N81" s="39">
        <v>28</v>
      </c>
      <c r="O81" s="39">
        <v>28</v>
      </c>
      <c r="P81" s="106">
        <f>SUM(C81:O81)</f>
        <v>308</v>
      </c>
    </row>
    <row r="82" spans="1:16" x14ac:dyDescent="0.15">
      <c r="A82" s="102" t="s">
        <v>33</v>
      </c>
      <c r="B82" s="103" t="s">
        <v>22</v>
      </c>
      <c r="C82" s="39">
        <v>16</v>
      </c>
      <c r="D82" s="39">
        <v>20</v>
      </c>
      <c r="E82" s="39">
        <v>24</v>
      </c>
      <c r="F82" s="39">
        <v>9</v>
      </c>
      <c r="G82" s="39"/>
      <c r="H82" s="39">
        <v>24</v>
      </c>
      <c r="I82" s="39">
        <v>24</v>
      </c>
      <c r="J82" s="39">
        <v>16</v>
      </c>
      <c r="K82" s="39"/>
      <c r="L82" s="39">
        <v>24</v>
      </c>
      <c r="M82" s="39">
        <v>14</v>
      </c>
      <c r="N82" s="39">
        <v>12</v>
      </c>
      <c r="O82" s="39">
        <v>11</v>
      </c>
      <c r="P82" s="107">
        <f>SUM(C82:O82)</f>
        <v>194</v>
      </c>
    </row>
    <row r="83" spans="1:16" x14ac:dyDescent="0.15">
      <c r="A83" s="104" t="s">
        <v>0</v>
      </c>
      <c r="B83" s="105" t="s">
        <v>23</v>
      </c>
      <c r="C83" s="60">
        <f t="shared" ref="C83:P83" si="38">ROUND(C82/C81,3)*100</f>
        <v>57.099999999999994</v>
      </c>
      <c r="D83" s="60">
        <f t="shared" si="38"/>
        <v>71.399999999999991</v>
      </c>
      <c r="E83" s="60">
        <f t="shared" si="38"/>
        <v>85.7</v>
      </c>
      <c r="F83" s="60">
        <f t="shared" si="38"/>
        <v>32.1</v>
      </c>
      <c r="G83" s="60" t="e">
        <f t="shared" si="38"/>
        <v>#DIV/0!</v>
      </c>
      <c r="H83" s="60">
        <f t="shared" si="38"/>
        <v>85.7</v>
      </c>
      <c r="I83" s="60">
        <f t="shared" si="38"/>
        <v>85.7</v>
      </c>
      <c r="J83" s="60">
        <f t="shared" si="38"/>
        <v>57.099999999999994</v>
      </c>
      <c r="K83" s="60" t="e">
        <f t="shared" si="38"/>
        <v>#DIV/0!</v>
      </c>
      <c r="L83" s="60">
        <f t="shared" si="38"/>
        <v>85.7</v>
      </c>
      <c r="M83" s="60">
        <f t="shared" si="38"/>
        <v>50</v>
      </c>
      <c r="N83" s="60">
        <f t="shared" si="38"/>
        <v>42.9</v>
      </c>
      <c r="O83" s="60">
        <f t="shared" si="38"/>
        <v>39.300000000000004</v>
      </c>
      <c r="P83" s="108">
        <f t="shared" si="38"/>
        <v>63</v>
      </c>
    </row>
    <row r="84" spans="1:16" x14ac:dyDescent="0.15">
      <c r="A84" s="102" t="s">
        <v>0</v>
      </c>
      <c r="B84" s="103" t="s">
        <v>20</v>
      </c>
      <c r="C84" s="39">
        <v>31</v>
      </c>
      <c r="D84" s="39">
        <v>31</v>
      </c>
      <c r="E84" s="39">
        <v>31</v>
      </c>
      <c r="F84" s="39">
        <v>31</v>
      </c>
      <c r="G84" s="39"/>
      <c r="H84" s="39">
        <v>30</v>
      </c>
      <c r="I84" s="39">
        <v>31</v>
      </c>
      <c r="J84" s="39">
        <v>31</v>
      </c>
      <c r="K84" s="39"/>
      <c r="L84" s="39">
        <v>29</v>
      </c>
      <c r="M84" s="39">
        <v>31</v>
      </c>
      <c r="N84" s="39">
        <v>31</v>
      </c>
      <c r="O84" s="39">
        <v>31</v>
      </c>
      <c r="P84" s="106">
        <f>SUM(C84:O84)</f>
        <v>338</v>
      </c>
    </row>
    <row r="85" spans="1:16" x14ac:dyDescent="0.15">
      <c r="A85" s="102" t="s">
        <v>34</v>
      </c>
      <c r="B85" s="103" t="s">
        <v>22</v>
      </c>
      <c r="C85" s="39">
        <v>17</v>
      </c>
      <c r="D85" s="39">
        <v>21</v>
      </c>
      <c r="E85" s="39">
        <v>26</v>
      </c>
      <c r="F85" s="39">
        <v>9</v>
      </c>
      <c r="G85" s="39"/>
      <c r="H85" s="39">
        <v>26</v>
      </c>
      <c r="I85" s="39">
        <v>22</v>
      </c>
      <c r="J85" s="39">
        <v>18</v>
      </c>
      <c r="K85" s="39"/>
      <c r="L85" s="39">
        <v>25</v>
      </c>
      <c r="M85" s="39">
        <v>15</v>
      </c>
      <c r="N85" s="39">
        <v>13</v>
      </c>
      <c r="O85" s="41">
        <v>11</v>
      </c>
      <c r="P85" s="107">
        <f>SUM(C85:O85)</f>
        <v>203</v>
      </c>
    </row>
    <row r="86" spans="1:16" x14ac:dyDescent="0.15">
      <c r="A86" s="104" t="s">
        <v>0</v>
      </c>
      <c r="B86" s="105" t="s">
        <v>23</v>
      </c>
      <c r="C86" s="60">
        <f t="shared" ref="C86:P86" si="39">ROUND(C85/C84,3)*100</f>
        <v>54.800000000000004</v>
      </c>
      <c r="D86" s="60">
        <f t="shared" si="39"/>
        <v>67.7</v>
      </c>
      <c r="E86" s="60">
        <f t="shared" si="39"/>
        <v>83.899999999999991</v>
      </c>
      <c r="F86" s="60">
        <f t="shared" si="39"/>
        <v>28.999999999999996</v>
      </c>
      <c r="G86" s="60" t="e">
        <f t="shared" si="39"/>
        <v>#DIV/0!</v>
      </c>
      <c r="H86" s="60">
        <f t="shared" si="39"/>
        <v>86.7</v>
      </c>
      <c r="I86" s="60">
        <f t="shared" si="39"/>
        <v>71</v>
      </c>
      <c r="J86" s="60">
        <f t="shared" si="39"/>
        <v>58.099999999999994</v>
      </c>
      <c r="K86" s="60" t="e">
        <f t="shared" si="39"/>
        <v>#DIV/0!</v>
      </c>
      <c r="L86" s="60">
        <f t="shared" si="39"/>
        <v>86.2</v>
      </c>
      <c r="M86" s="60">
        <f t="shared" si="39"/>
        <v>48.4</v>
      </c>
      <c r="N86" s="60">
        <f t="shared" si="39"/>
        <v>41.9</v>
      </c>
      <c r="O86" s="60">
        <f t="shared" si="39"/>
        <v>35.5</v>
      </c>
      <c r="P86" s="108">
        <f t="shared" si="39"/>
        <v>60.099999999999994</v>
      </c>
    </row>
    <row r="87" spans="1:16" x14ac:dyDescent="0.15">
      <c r="A87" s="67" t="s">
        <v>0</v>
      </c>
      <c r="B87" s="35" t="s">
        <v>20</v>
      </c>
      <c r="C87" s="100">
        <f>C51+C54+C57+C60+C63+C66+C69+C72+C75+C78+C81+C84</f>
        <v>348</v>
      </c>
      <c r="D87" s="100">
        <f t="shared" ref="D87:O88" si="40">D51+D54+D57+D60+D63+D66+D69+D72+D75+D78+D81+D84</f>
        <v>354</v>
      </c>
      <c r="E87" s="100">
        <f t="shared" si="40"/>
        <v>339</v>
      </c>
      <c r="F87" s="100">
        <f t="shared" si="40"/>
        <v>350</v>
      </c>
      <c r="G87" s="100">
        <f t="shared" si="40"/>
        <v>0</v>
      </c>
      <c r="H87" s="100">
        <f t="shared" si="40"/>
        <v>345</v>
      </c>
      <c r="I87" s="100">
        <f t="shared" si="40"/>
        <v>349</v>
      </c>
      <c r="J87" s="100">
        <f t="shared" si="40"/>
        <v>343</v>
      </c>
      <c r="K87" s="100">
        <f t="shared" si="40"/>
        <v>0</v>
      </c>
      <c r="L87" s="100">
        <f t="shared" si="40"/>
        <v>343</v>
      </c>
      <c r="M87" s="100">
        <f t="shared" si="40"/>
        <v>345</v>
      </c>
      <c r="N87" s="100">
        <f t="shared" si="40"/>
        <v>354</v>
      </c>
      <c r="O87" s="100">
        <f t="shared" si="40"/>
        <v>355</v>
      </c>
      <c r="P87" s="53">
        <f>P51+P54+P57+P60+P63+P66+P69+P72+P75+P78+P81+P84</f>
        <v>3825</v>
      </c>
    </row>
    <row r="88" spans="1:16" x14ac:dyDescent="0.15">
      <c r="A88" s="67" t="s">
        <v>19</v>
      </c>
      <c r="B88" s="35" t="s">
        <v>22</v>
      </c>
      <c r="C88" s="40">
        <f>C52+C55+C58+C61+C64+C67+C70+C73+C76+C79+C82+C85</f>
        <v>174</v>
      </c>
      <c r="D88" s="40">
        <f t="shared" si="40"/>
        <v>234</v>
      </c>
      <c r="E88" s="40">
        <f t="shared" si="40"/>
        <v>291</v>
      </c>
      <c r="F88" s="40">
        <f t="shared" si="40"/>
        <v>112</v>
      </c>
      <c r="G88" s="40">
        <f t="shared" si="40"/>
        <v>0</v>
      </c>
      <c r="H88" s="40">
        <f t="shared" si="40"/>
        <v>279</v>
      </c>
      <c r="I88" s="40">
        <f t="shared" si="40"/>
        <v>282</v>
      </c>
      <c r="J88" s="40">
        <f t="shared" si="40"/>
        <v>203</v>
      </c>
      <c r="K88" s="40">
        <f t="shared" si="40"/>
        <v>0</v>
      </c>
      <c r="L88" s="40">
        <f t="shared" si="40"/>
        <v>279</v>
      </c>
      <c r="M88" s="40">
        <f t="shared" si="40"/>
        <v>171</v>
      </c>
      <c r="N88" s="40">
        <f t="shared" si="40"/>
        <v>163</v>
      </c>
      <c r="O88" s="40">
        <f t="shared" si="40"/>
        <v>94</v>
      </c>
      <c r="P88" s="51">
        <f>P52+P55+P58+P61+P64+P67+P70+P73+P76+P79+P82+P85</f>
        <v>2282</v>
      </c>
    </row>
    <row r="89" spans="1:16" x14ac:dyDescent="0.15">
      <c r="A89" s="68" t="s">
        <v>0</v>
      </c>
      <c r="B89" s="57" t="s">
        <v>23</v>
      </c>
      <c r="C89" s="60">
        <f>ROUND(C88/C87,3)*100</f>
        <v>50</v>
      </c>
      <c r="D89" s="60">
        <f t="shared" ref="D89:O89" si="41">ROUND(D88/D87,3)*100</f>
        <v>66.100000000000009</v>
      </c>
      <c r="E89" s="60">
        <f t="shared" si="41"/>
        <v>85.8</v>
      </c>
      <c r="F89" s="60">
        <f t="shared" si="41"/>
        <v>32</v>
      </c>
      <c r="G89" s="60" t="e">
        <f t="shared" si="41"/>
        <v>#DIV/0!</v>
      </c>
      <c r="H89" s="60">
        <f t="shared" si="41"/>
        <v>80.900000000000006</v>
      </c>
      <c r="I89" s="60">
        <f t="shared" si="41"/>
        <v>80.800000000000011</v>
      </c>
      <c r="J89" s="60">
        <f t="shared" si="41"/>
        <v>59.199999999999996</v>
      </c>
      <c r="K89" s="60" t="e">
        <f t="shared" si="41"/>
        <v>#DIV/0!</v>
      </c>
      <c r="L89" s="60">
        <f t="shared" si="41"/>
        <v>81.3</v>
      </c>
      <c r="M89" s="60">
        <f t="shared" si="41"/>
        <v>49.6</v>
      </c>
      <c r="N89" s="60">
        <f t="shared" si="41"/>
        <v>46</v>
      </c>
      <c r="O89" s="60">
        <f t="shared" si="41"/>
        <v>26.5</v>
      </c>
      <c r="P89" s="108">
        <f>ROUND(P88/P87,3)*100</f>
        <v>59.699999999999996</v>
      </c>
    </row>
    <row r="90" spans="1:16" x14ac:dyDescent="0.15"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</row>
  </sheetData>
  <mergeCells count="4">
    <mergeCell ref="C2:H2"/>
    <mergeCell ref="R2:V2"/>
    <mergeCell ref="C47:H47"/>
    <mergeCell ref="S48:T48"/>
  </mergeCells>
  <phoneticPr fontId="2"/>
  <pageMargins left="0.59055118110236227" right="0" top="0.59055118110236227" bottom="0.59055118110236227" header="0.31496062992125984" footer="0.31496062992125984"/>
  <pageSetup paperSize="9" scale="5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0"/>
  <sheetViews>
    <sheetView view="pageBreakPreview" zoomScale="70" zoomScaleNormal="100" zoomScaleSheetLayoutView="70" workbookViewId="0">
      <selection activeCell="C42" sqref="C42"/>
    </sheetView>
  </sheetViews>
  <sheetFormatPr defaultRowHeight="13.5" x14ac:dyDescent="0.15"/>
  <cols>
    <col min="1" max="1" width="6.625" style="23" customWidth="1"/>
    <col min="2" max="2" width="8.625" style="23" customWidth="1"/>
    <col min="3" max="9" width="6.625" style="23" customWidth="1"/>
    <col min="10" max="10" width="7.75" style="23" bestFit="1" customWidth="1"/>
    <col min="11" max="16" width="6.625" style="23" customWidth="1"/>
    <col min="17" max="17" width="8.25" style="23" customWidth="1"/>
    <col min="18" max="18" width="6.625" style="23" customWidth="1"/>
    <col min="19" max="19" width="8.625" style="23" customWidth="1"/>
    <col min="20" max="25" width="6.625" style="23" customWidth="1"/>
    <col min="26" max="16384" width="9" style="23"/>
  </cols>
  <sheetData>
    <row r="1" spans="1:25" x14ac:dyDescent="0.15">
      <c r="B1" s="29"/>
      <c r="C1" s="6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5" ht="14.25" x14ac:dyDescent="0.15">
      <c r="A2" s="23" t="s">
        <v>35</v>
      </c>
      <c r="B2" s="29"/>
      <c r="C2" s="125" t="s">
        <v>121</v>
      </c>
      <c r="D2" s="123"/>
      <c r="E2" s="123"/>
      <c r="F2" s="123"/>
      <c r="G2" s="123"/>
      <c r="H2" s="126"/>
      <c r="I2" s="24"/>
      <c r="J2" s="24"/>
      <c r="K2" s="24"/>
      <c r="L2" s="24"/>
      <c r="M2" s="24"/>
      <c r="N2" s="24" t="s">
        <v>0</v>
      </c>
      <c r="O2" s="24"/>
      <c r="P2" s="24"/>
      <c r="R2" s="143" t="s">
        <v>122</v>
      </c>
      <c r="S2" s="143"/>
      <c r="T2" s="143"/>
      <c r="U2" s="143"/>
      <c r="V2" s="143"/>
      <c r="W2" s="24"/>
      <c r="X2" s="24"/>
      <c r="Y2" s="24" t="s">
        <v>0</v>
      </c>
    </row>
    <row r="3" spans="1:25" x14ac:dyDescent="0.15">
      <c r="A3" s="23" t="s">
        <v>0</v>
      </c>
      <c r="B3" s="161"/>
      <c r="C3" s="63" t="s">
        <v>35</v>
      </c>
      <c r="D3" s="24" t="s">
        <v>0</v>
      </c>
      <c r="E3" s="24" t="s">
        <v>0</v>
      </c>
      <c r="F3" s="24" t="s">
        <v>0</v>
      </c>
      <c r="G3" s="24"/>
      <c r="H3" s="24" t="s">
        <v>0</v>
      </c>
      <c r="I3" s="25" t="s">
        <v>35</v>
      </c>
      <c r="J3" s="24" t="s">
        <v>0</v>
      </c>
      <c r="K3" s="24" t="s">
        <v>0</v>
      </c>
      <c r="L3" s="24" t="s">
        <v>0</v>
      </c>
      <c r="M3" s="24" t="s">
        <v>0</v>
      </c>
      <c r="N3" s="24" t="s">
        <v>0</v>
      </c>
      <c r="O3" s="24" t="s">
        <v>0</v>
      </c>
      <c r="P3" s="24" t="s">
        <v>0</v>
      </c>
      <c r="T3" s="24" t="s">
        <v>0</v>
      </c>
      <c r="U3" s="24" t="s">
        <v>0</v>
      </c>
      <c r="V3" s="24" t="s">
        <v>0</v>
      </c>
      <c r="W3" s="24" t="s">
        <v>0</v>
      </c>
      <c r="X3" s="25" t="s">
        <v>35</v>
      </c>
      <c r="Y3" s="24" t="s">
        <v>0</v>
      </c>
    </row>
    <row r="4" spans="1:25" x14ac:dyDescent="0.15">
      <c r="A4" s="27" t="s">
        <v>0</v>
      </c>
      <c r="B4" s="162"/>
      <c r="C4" s="28" t="s">
        <v>0</v>
      </c>
      <c r="D4" s="28" t="s">
        <v>0</v>
      </c>
      <c r="E4" s="28" t="s">
        <v>0</v>
      </c>
      <c r="F4" s="28" t="s">
        <v>0</v>
      </c>
      <c r="G4" s="28"/>
      <c r="H4" s="28" t="s">
        <v>0</v>
      </c>
      <c r="I4" s="28" t="s">
        <v>0</v>
      </c>
      <c r="J4" s="28" t="s">
        <v>0</v>
      </c>
      <c r="K4" s="28" t="s">
        <v>0</v>
      </c>
      <c r="L4" s="28" t="s">
        <v>0</v>
      </c>
      <c r="M4" s="28" t="s">
        <v>0</v>
      </c>
      <c r="N4" s="28" t="s">
        <v>0</v>
      </c>
      <c r="O4" s="28" t="s">
        <v>0</v>
      </c>
      <c r="P4" s="62" t="s">
        <v>35</v>
      </c>
      <c r="Q4" s="29"/>
      <c r="R4" s="27"/>
      <c r="S4" s="27"/>
      <c r="T4" s="28" t="s">
        <v>0</v>
      </c>
      <c r="U4" s="28" t="s">
        <v>0</v>
      </c>
      <c r="V4" s="28" t="s">
        <v>0</v>
      </c>
      <c r="W4" s="28" t="s">
        <v>0</v>
      </c>
      <c r="X4" s="28" t="s">
        <v>0</v>
      </c>
      <c r="Y4" s="28" t="s">
        <v>0</v>
      </c>
    </row>
    <row r="5" spans="1:25" x14ac:dyDescent="0.15">
      <c r="A5" s="31" t="s">
        <v>0</v>
      </c>
      <c r="B5" s="27" t="s">
        <v>0</v>
      </c>
      <c r="C5" s="163" t="s">
        <v>1</v>
      </c>
      <c r="D5" s="73" t="s">
        <v>2</v>
      </c>
      <c r="E5" s="73" t="s">
        <v>3</v>
      </c>
      <c r="F5" s="73" t="s">
        <v>4</v>
      </c>
      <c r="G5" s="75" t="s">
        <v>53</v>
      </c>
      <c r="H5" s="160" t="s">
        <v>5</v>
      </c>
      <c r="I5" s="73" t="s">
        <v>6</v>
      </c>
      <c r="J5" s="73" t="s">
        <v>7</v>
      </c>
      <c r="K5" s="73" t="s">
        <v>8</v>
      </c>
      <c r="L5" s="160" t="s">
        <v>9</v>
      </c>
      <c r="M5" s="73" t="s">
        <v>10</v>
      </c>
      <c r="N5" s="73" t="s">
        <v>11</v>
      </c>
      <c r="O5" s="160" t="s">
        <v>12</v>
      </c>
      <c r="P5" s="75" t="s">
        <v>37</v>
      </c>
      <c r="Q5" s="56"/>
      <c r="R5" s="32" t="s">
        <v>0</v>
      </c>
      <c r="S5" s="32" t="s">
        <v>0</v>
      </c>
      <c r="T5" s="73" t="s">
        <v>13</v>
      </c>
      <c r="U5" s="160" t="s">
        <v>14</v>
      </c>
      <c r="V5" s="47" t="s">
        <v>64</v>
      </c>
      <c r="W5" s="73" t="s">
        <v>15</v>
      </c>
      <c r="X5" s="73" t="s">
        <v>16</v>
      </c>
      <c r="Y5" s="73" t="s">
        <v>18</v>
      </c>
    </row>
    <row r="6" spans="1:25" x14ac:dyDescent="0.15">
      <c r="A6" s="67" t="s">
        <v>0</v>
      </c>
      <c r="B6" s="38" t="s">
        <v>20</v>
      </c>
      <c r="C6" s="146">
        <v>26</v>
      </c>
      <c r="D6" s="39">
        <v>26</v>
      </c>
      <c r="E6" s="39">
        <v>29</v>
      </c>
      <c r="F6" s="39">
        <v>28</v>
      </c>
      <c r="G6" s="39">
        <v>28</v>
      </c>
      <c r="H6" s="146">
        <v>28</v>
      </c>
      <c r="I6" s="39">
        <v>26</v>
      </c>
      <c r="J6" s="127">
        <v>29</v>
      </c>
      <c r="K6" s="39">
        <v>23</v>
      </c>
      <c r="L6" s="146">
        <v>28</v>
      </c>
      <c r="M6" s="39">
        <v>26</v>
      </c>
      <c r="N6" s="39">
        <v>26</v>
      </c>
      <c r="O6" s="146">
        <v>21</v>
      </c>
      <c r="P6" s="40">
        <f>SUM(C6:O6)</f>
        <v>344</v>
      </c>
      <c r="Q6" s="56"/>
      <c r="R6" s="69" t="s">
        <v>0</v>
      </c>
      <c r="S6" s="35" t="s">
        <v>20</v>
      </c>
      <c r="T6" s="39">
        <v>29</v>
      </c>
      <c r="U6" s="146">
        <v>28</v>
      </c>
      <c r="V6" s="39">
        <v>29</v>
      </c>
      <c r="W6" s="39">
        <v>30</v>
      </c>
      <c r="X6" s="39">
        <v>29</v>
      </c>
      <c r="Y6" s="51">
        <f>T6+U6+V6+W6+X6</f>
        <v>145</v>
      </c>
    </row>
    <row r="7" spans="1:25" x14ac:dyDescent="0.15">
      <c r="A7" s="67" t="s">
        <v>21</v>
      </c>
      <c r="B7" s="35" t="s">
        <v>22</v>
      </c>
      <c r="C7" s="146">
        <v>26</v>
      </c>
      <c r="D7" s="39">
        <v>26</v>
      </c>
      <c r="E7" s="39">
        <v>29</v>
      </c>
      <c r="F7" s="39">
        <v>28</v>
      </c>
      <c r="G7" s="39">
        <v>28</v>
      </c>
      <c r="H7" s="146">
        <v>26</v>
      </c>
      <c r="I7" s="39">
        <v>26</v>
      </c>
      <c r="J7" s="127">
        <v>29</v>
      </c>
      <c r="K7" s="39">
        <v>21</v>
      </c>
      <c r="L7" s="146">
        <v>28</v>
      </c>
      <c r="M7" s="39">
        <v>26</v>
      </c>
      <c r="N7" s="39">
        <v>26</v>
      </c>
      <c r="O7" s="146">
        <v>9</v>
      </c>
      <c r="P7" s="40">
        <f>SUM(C7:O7)</f>
        <v>328</v>
      </c>
      <c r="Q7" s="35"/>
      <c r="R7" s="67" t="s">
        <v>21</v>
      </c>
      <c r="S7" s="35" t="s">
        <v>22</v>
      </c>
      <c r="T7" s="39">
        <v>29</v>
      </c>
      <c r="U7" s="146">
        <v>26</v>
      </c>
      <c r="V7" s="39">
        <v>29</v>
      </c>
      <c r="W7" s="39">
        <v>30</v>
      </c>
      <c r="X7" s="39">
        <v>29</v>
      </c>
      <c r="Y7" s="51">
        <f>T7+U7+V7+W7+X7</f>
        <v>143</v>
      </c>
    </row>
    <row r="8" spans="1:25" x14ac:dyDescent="0.15">
      <c r="A8" s="68" t="s">
        <v>0</v>
      </c>
      <c r="B8" s="42" t="s">
        <v>23</v>
      </c>
      <c r="C8" s="147">
        <f>ROUND(C7/C6,3)*100</f>
        <v>100</v>
      </c>
      <c r="D8" s="43">
        <f t="shared" ref="D8:P8" si="0">ROUND(D7/D6,3)*100</f>
        <v>100</v>
      </c>
      <c r="E8" s="43">
        <f t="shared" si="0"/>
        <v>100</v>
      </c>
      <c r="F8" s="43">
        <f t="shared" si="0"/>
        <v>100</v>
      </c>
      <c r="G8" s="43">
        <f t="shared" si="0"/>
        <v>100</v>
      </c>
      <c r="H8" s="147">
        <f t="shared" si="0"/>
        <v>92.9</v>
      </c>
      <c r="I8" s="43">
        <f t="shared" si="0"/>
        <v>100</v>
      </c>
      <c r="J8" s="128">
        <f t="shared" si="0"/>
        <v>100</v>
      </c>
      <c r="K8" s="43">
        <f t="shared" si="0"/>
        <v>91.3</v>
      </c>
      <c r="L8" s="147">
        <f t="shared" si="0"/>
        <v>100</v>
      </c>
      <c r="M8" s="43">
        <f t="shared" si="0"/>
        <v>100</v>
      </c>
      <c r="N8" s="43">
        <f t="shared" si="0"/>
        <v>100</v>
      </c>
      <c r="O8" s="147">
        <f t="shared" si="0"/>
        <v>42.9</v>
      </c>
      <c r="P8" s="43">
        <f t="shared" si="0"/>
        <v>95.3</v>
      </c>
      <c r="Q8" s="35"/>
      <c r="R8" s="68" t="s">
        <v>0</v>
      </c>
      <c r="S8" s="42" t="s">
        <v>23</v>
      </c>
      <c r="T8" s="43">
        <f t="shared" ref="T8:Y8" si="1">ROUND(T7/T6,3)*100</f>
        <v>100</v>
      </c>
      <c r="U8" s="147">
        <f t="shared" si="1"/>
        <v>92.9</v>
      </c>
      <c r="V8" s="43">
        <f t="shared" si="1"/>
        <v>100</v>
      </c>
      <c r="W8" s="43">
        <f t="shared" si="1"/>
        <v>100</v>
      </c>
      <c r="X8" s="43">
        <f t="shared" si="1"/>
        <v>100</v>
      </c>
      <c r="Y8" s="54">
        <f t="shared" si="1"/>
        <v>98.6</v>
      </c>
    </row>
    <row r="9" spans="1:25" x14ac:dyDescent="0.15">
      <c r="A9" s="67" t="s">
        <v>0</v>
      </c>
      <c r="B9" s="35" t="s">
        <v>20</v>
      </c>
      <c r="C9" s="146">
        <v>29</v>
      </c>
      <c r="D9" s="39">
        <v>31</v>
      </c>
      <c r="E9" s="39">
        <v>29</v>
      </c>
      <c r="F9" s="39">
        <v>29</v>
      </c>
      <c r="G9" s="39">
        <v>28</v>
      </c>
      <c r="H9" s="146">
        <v>31</v>
      </c>
      <c r="I9" s="39">
        <v>29</v>
      </c>
      <c r="J9" s="39">
        <v>31</v>
      </c>
      <c r="K9" s="39">
        <v>31</v>
      </c>
      <c r="L9" s="146">
        <v>31</v>
      </c>
      <c r="M9" s="39">
        <v>29</v>
      </c>
      <c r="N9" s="39">
        <v>30</v>
      </c>
      <c r="O9" s="146">
        <v>31</v>
      </c>
      <c r="P9" s="40">
        <f>SUM(C9:O9)</f>
        <v>389</v>
      </c>
      <c r="Q9" s="35"/>
      <c r="R9" s="67" t="s">
        <v>0</v>
      </c>
      <c r="S9" s="35" t="s">
        <v>20</v>
      </c>
      <c r="T9" s="39">
        <v>31</v>
      </c>
      <c r="U9" s="146">
        <v>30</v>
      </c>
      <c r="V9" s="39">
        <v>31</v>
      </c>
      <c r="W9" s="41">
        <v>31</v>
      </c>
      <c r="X9" s="39">
        <v>31</v>
      </c>
      <c r="Y9" s="51">
        <f>T9+U9+V9+W9+X9</f>
        <v>154</v>
      </c>
    </row>
    <row r="10" spans="1:25" x14ac:dyDescent="0.15">
      <c r="A10" s="67" t="s">
        <v>24</v>
      </c>
      <c r="B10" s="35" t="s">
        <v>22</v>
      </c>
      <c r="C10" s="146">
        <v>29</v>
      </c>
      <c r="D10" s="39">
        <v>31</v>
      </c>
      <c r="E10" s="39">
        <v>29</v>
      </c>
      <c r="F10" s="39">
        <v>28</v>
      </c>
      <c r="G10" s="39">
        <v>27</v>
      </c>
      <c r="H10" s="146">
        <v>29</v>
      </c>
      <c r="I10" s="39">
        <v>28</v>
      </c>
      <c r="J10" s="39">
        <v>31</v>
      </c>
      <c r="K10" s="39">
        <v>27</v>
      </c>
      <c r="L10" s="146">
        <v>31</v>
      </c>
      <c r="M10" s="39">
        <v>29</v>
      </c>
      <c r="N10" s="39">
        <v>30</v>
      </c>
      <c r="O10" s="146">
        <v>9</v>
      </c>
      <c r="P10" s="40">
        <f>SUM(C10:O10)</f>
        <v>358</v>
      </c>
      <c r="Q10" s="35"/>
      <c r="R10" s="67" t="s">
        <v>24</v>
      </c>
      <c r="S10" s="35" t="s">
        <v>22</v>
      </c>
      <c r="T10" s="39">
        <v>31</v>
      </c>
      <c r="U10" s="146">
        <v>29</v>
      </c>
      <c r="V10" s="39">
        <v>31</v>
      </c>
      <c r="W10" s="39">
        <v>31</v>
      </c>
      <c r="X10" s="39">
        <v>31</v>
      </c>
      <c r="Y10" s="51">
        <f>T10+U10+V10+W10+X10</f>
        <v>153</v>
      </c>
    </row>
    <row r="11" spans="1:25" x14ac:dyDescent="0.15">
      <c r="A11" s="68" t="s">
        <v>0</v>
      </c>
      <c r="B11" s="42" t="s">
        <v>23</v>
      </c>
      <c r="C11" s="149">
        <f t="shared" ref="C11:P11" si="2">ROUND(C10/C9,3)*100</f>
        <v>100</v>
      </c>
      <c r="D11" s="45">
        <f t="shared" si="2"/>
        <v>100</v>
      </c>
      <c r="E11" s="45">
        <f t="shared" si="2"/>
        <v>100</v>
      </c>
      <c r="F11" s="45">
        <f t="shared" si="2"/>
        <v>96.6</v>
      </c>
      <c r="G11" s="43">
        <f t="shared" si="2"/>
        <v>96.399999999999991</v>
      </c>
      <c r="H11" s="149">
        <f t="shared" si="2"/>
        <v>93.5</v>
      </c>
      <c r="I11" s="43">
        <f t="shared" si="2"/>
        <v>96.6</v>
      </c>
      <c r="J11" s="43">
        <f t="shared" si="2"/>
        <v>100</v>
      </c>
      <c r="K11" s="43">
        <f>ROUND(K10/K9,3)*100</f>
        <v>87.1</v>
      </c>
      <c r="L11" s="149">
        <f t="shared" si="2"/>
        <v>100</v>
      </c>
      <c r="M11" s="43">
        <f t="shared" si="2"/>
        <v>100</v>
      </c>
      <c r="N11" s="43">
        <f t="shared" si="2"/>
        <v>100</v>
      </c>
      <c r="O11" s="147">
        <f t="shared" si="2"/>
        <v>28.999999999999996</v>
      </c>
      <c r="P11" s="43">
        <f t="shared" si="2"/>
        <v>92</v>
      </c>
      <c r="Q11" s="35"/>
      <c r="R11" s="68" t="s">
        <v>0</v>
      </c>
      <c r="S11" s="42" t="s">
        <v>23</v>
      </c>
      <c r="T11" s="43">
        <f t="shared" ref="T11:Y11" si="3">ROUND(T10/T9,3)*100</f>
        <v>100</v>
      </c>
      <c r="U11" s="147">
        <f t="shared" si="3"/>
        <v>96.7</v>
      </c>
      <c r="V11" s="43">
        <f t="shared" si="3"/>
        <v>100</v>
      </c>
      <c r="W11" s="43">
        <f t="shared" si="3"/>
        <v>100</v>
      </c>
      <c r="X11" s="43">
        <f t="shared" si="3"/>
        <v>100</v>
      </c>
      <c r="Y11" s="54">
        <f t="shared" si="3"/>
        <v>99.4</v>
      </c>
    </row>
    <row r="12" spans="1:25" x14ac:dyDescent="0.15">
      <c r="A12" s="67" t="s">
        <v>0</v>
      </c>
      <c r="B12" s="35" t="s">
        <v>20</v>
      </c>
      <c r="C12" s="146">
        <v>30</v>
      </c>
      <c r="D12" s="39">
        <v>30</v>
      </c>
      <c r="E12" s="39">
        <v>28</v>
      </c>
      <c r="F12" s="39">
        <v>29</v>
      </c>
      <c r="G12" s="39">
        <v>30</v>
      </c>
      <c r="H12" s="146">
        <v>28</v>
      </c>
      <c r="I12" s="39">
        <v>29</v>
      </c>
      <c r="J12" s="39">
        <v>27</v>
      </c>
      <c r="K12" s="39">
        <v>30</v>
      </c>
      <c r="L12" s="146">
        <v>28</v>
      </c>
      <c r="M12" s="39">
        <v>28</v>
      </c>
      <c r="N12" s="39">
        <v>27</v>
      </c>
      <c r="O12" s="146">
        <v>30</v>
      </c>
      <c r="P12" s="40">
        <f>SUM(C12:O12)</f>
        <v>374</v>
      </c>
      <c r="Q12" s="35"/>
      <c r="R12" s="67" t="s">
        <v>0</v>
      </c>
      <c r="S12" s="35" t="s">
        <v>20</v>
      </c>
      <c r="T12" s="39">
        <v>29</v>
      </c>
      <c r="U12" s="146">
        <v>30</v>
      </c>
      <c r="V12" s="39">
        <v>21</v>
      </c>
      <c r="W12" s="39">
        <v>30</v>
      </c>
      <c r="X12" s="39">
        <v>30</v>
      </c>
      <c r="Y12" s="51">
        <f>T12+U12+V12+W12+X12</f>
        <v>140</v>
      </c>
    </row>
    <row r="13" spans="1:25" x14ac:dyDescent="0.15">
      <c r="A13" s="67" t="s">
        <v>25</v>
      </c>
      <c r="B13" s="35" t="s">
        <v>22</v>
      </c>
      <c r="C13" s="146">
        <v>30</v>
      </c>
      <c r="D13" s="39">
        <v>30</v>
      </c>
      <c r="E13" s="39">
        <v>28</v>
      </c>
      <c r="F13" s="39">
        <v>29</v>
      </c>
      <c r="G13" s="39">
        <v>30</v>
      </c>
      <c r="H13" s="146">
        <v>28</v>
      </c>
      <c r="I13" s="39">
        <v>28</v>
      </c>
      <c r="J13" s="39">
        <v>27</v>
      </c>
      <c r="K13" s="39">
        <v>27</v>
      </c>
      <c r="L13" s="146">
        <v>28</v>
      </c>
      <c r="M13" s="39">
        <v>27</v>
      </c>
      <c r="N13" s="39">
        <v>27</v>
      </c>
      <c r="O13" s="146">
        <v>12</v>
      </c>
      <c r="P13" s="40">
        <f>SUM(C13:O13)</f>
        <v>351</v>
      </c>
      <c r="Q13" s="35"/>
      <c r="R13" s="67" t="s">
        <v>25</v>
      </c>
      <c r="S13" s="35" t="s">
        <v>22</v>
      </c>
      <c r="T13" s="39">
        <v>29</v>
      </c>
      <c r="U13" s="146">
        <v>30</v>
      </c>
      <c r="V13" s="39">
        <v>21</v>
      </c>
      <c r="W13" s="39">
        <v>30</v>
      </c>
      <c r="X13" s="39">
        <v>30</v>
      </c>
      <c r="Y13" s="51">
        <f>T13+U13+V13+W13+X13</f>
        <v>140</v>
      </c>
    </row>
    <row r="14" spans="1:25" x14ac:dyDescent="0.15">
      <c r="A14" s="68" t="s">
        <v>0</v>
      </c>
      <c r="B14" s="42" t="s">
        <v>23</v>
      </c>
      <c r="C14" s="149">
        <f t="shared" ref="C14:P14" si="4">ROUND(C13/C12,3)*100</f>
        <v>100</v>
      </c>
      <c r="D14" s="43">
        <f t="shared" si="4"/>
        <v>100</v>
      </c>
      <c r="E14" s="43">
        <f t="shared" si="4"/>
        <v>100</v>
      </c>
      <c r="F14" s="43">
        <f t="shared" si="4"/>
        <v>100</v>
      </c>
      <c r="G14" s="43">
        <f t="shared" si="4"/>
        <v>100</v>
      </c>
      <c r="H14" s="147">
        <f t="shared" si="4"/>
        <v>100</v>
      </c>
      <c r="I14" s="43">
        <f t="shared" si="4"/>
        <v>96.6</v>
      </c>
      <c r="J14" s="43">
        <f t="shared" si="4"/>
        <v>100</v>
      </c>
      <c r="K14" s="43">
        <f t="shared" si="4"/>
        <v>90</v>
      </c>
      <c r="L14" s="147">
        <f t="shared" si="4"/>
        <v>100</v>
      </c>
      <c r="M14" s="43">
        <f t="shared" si="4"/>
        <v>96.399999999999991</v>
      </c>
      <c r="N14" s="43">
        <f t="shared" si="4"/>
        <v>100</v>
      </c>
      <c r="O14" s="147">
        <f t="shared" si="4"/>
        <v>40</v>
      </c>
      <c r="P14" s="54">
        <f t="shared" si="4"/>
        <v>93.899999999999991</v>
      </c>
      <c r="Q14" s="35"/>
      <c r="R14" s="68" t="s">
        <v>0</v>
      </c>
      <c r="S14" s="42" t="s">
        <v>23</v>
      </c>
      <c r="T14" s="43">
        <f t="shared" ref="T14:Y14" si="5">ROUND(T13/T12,3)*100</f>
        <v>100</v>
      </c>
      <c r="U14" s="147">
        <f t="shared" si="5"/>
        <v>100</v>
      </c>
      <c r="V14" s="43">
        <f t="shared" si="5"/>
        <v>100</v>
      </c>
      <c r="W14" s="43">
        <f t="shared" si="5"/>
        <v>100</v>
      </c>
      <c r="X14" s="43">
        <f t="shared" si="5"/>
        <v>100</v>
      </c>
      <c r="Y14" s="54">
        <f t="shared" si="5"/>
        <v>100</v>
      </c>
    </row>
    <row r="15" spans="1:25" x14ac:dyDescent="0.15">
      <c r="A15" s="67" t="s">
        <v>0</v>
      </c>
      <c r="B15" s="35" t="s">
        <v>20</v>
      </c>
      <c r="C15" s="146">
        <v>17</v>
      </c>
      <c r="D15" s="39">
        <v>17</v>
      </c>
      <c r="E15" s="39">
        <v>28</v>
      </c>
      <c r="F15" s="39">
        <v>16</v>
      </c>
      <c r="G15" s="39">
        <v>17</v>
      </c>
      <c r="H15" s="146">
        <v>17</v>
      </c>
      <c r="I15" s="39">
        <v>17</v>
      </c>
      <c r="J15" s="39">
        <v>19</v>
      </c>
      <c r="K15" s="39">
        <v>16</v>
      </c>
      <c r="L15" s="146">
        <v>31</v>
      </c>
      <c r="M15" s="39">
        <v>17</v>
      </c>
      <c r="N15" s="39">
        <v>17</v>
      </c>
      <c r="O15" s="146">
        <v>31</v>
      </c>
      <c r="P15" s="40">
        <f>SUM(C15:O15)</f>
        <v>260</v>
      </c>
      <c r="Q15" s="35"/>
      <c r="R15" s="67" t="s">
        <v>0</v>
      </c>
      <c r="S15" s="35" t="s">
        <v>20</v>
      </c>
      <c r="T15" s="39">
        <v>31</v>
      </c>
      <c r="U15" s="146">
        <v>29</v>
      </c>
      <c r="V15" s="39">
        <v>28</v>
      </c>
      <c r="W15" s="39">
        <v>25</v>
      </c>
      <c r="X15" s="39">
        <v>27</v>
      </c>
      <c r="Y15" s="51">
        <f>T15+U15+V15+W15+X15</f>
        <v>140</v>
      </c>
    </row>
    <row r="16" spans="1:25" x14ac:dyDescent="0.15">
      <c r="A16" s="67" t="s">
        <v>26</v>
      </c>
      <c r="B16" s="35" t="s">
        <v>22</v>
      </c>
      <c r="C16" s="146">
        <v>17</v>
      </c>
      <c r="D16" s="39">
        <v>17</v>
      </c>
      <c r="E16" s="39">
        <v>28</v>
      </c>
      <c r="F16" s="39">
        <v>16</v>
      </c>
      <c r="G16" s="39">
        <v>17</v>
      </c>
      <c r="H16" s="146">
        <v>16</v>
      </c>
      <c r="I16" s="39">
        <v>17</v>
      </c>
      <c r="J16" s="39">
        <v>19</v>
      </c>
      <c r="K16" s="39">
        <v>14</v>
      </c>
      <c r="L16" s="146">
        <v>29</v>
      </c>
      <c r="M16" s="39">
        <v>17</v>
      </c>
      <c r="N16" s="39">
        <v>17</v>
      </c>
      <c r="O16" s="146">
        <v>13</v>
      </c>
      <c r="P16" s="40">
        <f>SUM(C16:O16)</f>
        <v>237</v>
      </c>
      <c r="Q16" s="35"/>
      <c r="R16" s="67" t="s">
        <v>26</v>
      </c>
      <c r="S16" s="35" t="s">
        <v>22</v>
      </c>
      <c r="T16" s="39">
        <v>31</v>
      </c>
      <c r="U16" s="146">
        <v>29</v>
      </c>
      <c r="V16" s="39">
        <v>28</v>
      </c>
      <c r="W16" s="39">
        <v>25</v>
      </c>
      <c r="X16" s="39">
        <v>27</v>
      </c>
      <c r="Y16" s="51">
        <f>T16+U16+V16+W16+X16</f>
        <v>140</v>
      </c>
    </row>
    <row r="17" spans="1:25" x14ac:dyDescent="0.15">
      <c r="A17" s="67" t="s">
        <v>0</v>
      </c>
      <c r="B17" s="35" t="s">
        <v>23</v>
      </c>
      <c r="C17" s="150">
        <f t="shared" ref="C17:P17" si="6">ROUND(C16/C15,3)*100</f>
        <v>100</v>
      </c>
      <c r="D17" s="64">
        <f t="shared" si="6"/>
        <v>100</v>
      </c>
      <c r="E17" s="66">
        <f t="shared" si="6"/>
        <v>100</v>
      </c>
      <c r="F17" s="66">
        <f t="shared" si="6"/>
        <v>100</v>
      </c>
      <c r="G17" s="66">
        <f t="shared" si="6"/>
        <v>100</v>
      </c>
      <c r="H17" s="151">
        <f t="shared" si="6"/>
        <v>94.1</v>
      </c>
      <c r="I17" s="66">
        <f t="shared" si="6"/>
        <v>100</v>
      </c>
      <c r="J17" s="66">
        <f t="shared" si="6"/>
        <v>100</v>
      </c>
      <c r="K17" s="66">
        <f t="shared" si="6"/>
        <v>87.5</v>
      </c>
      <c r="L17" s="151">
        <f t="shared" si="6"/>
        <v>93.5</v>
      </c>
      <c r="M17" s="66">
        <f t="shared" si="6"/>
        <v>100</v>
      </c>
      <c r="N17" s="66">
        <f t="shared" si="6"/>
        <v>100</v>
      </c>
      <c r="O17" s="151">
        <f t="shared" si="6"/>
        <v>41.9</v>
      </c>
      <c r="P17" s="138">
        <f t="shared" si="6"/>
        <v>91.2</v>
      </c>
      <c r="Q17" s="35"/>
      <c r="R17" s="67" t="s">
        <v>0</v>
      </c>
      <c r="S17" s="35" t="s">
        <v>23</v>
      </c>
      <c r="T17" s="66">
        <f t="shared" ref="T17:Y17" si="7">ROUND(T16/T15,3)*100</f>
        <v>100</v>
      </c>
      <c r="U17" s="151">
        <f t="shared" si="7"/>
        <v>100</v>
      </c>
      <c r="V17" s="66">
        <f t="shared" si="7"/>
        <v>100</v>
      </c>
      <c r="W17" s="66">
        <f t="shared" si="7"/>
        <v>100</v>
      </c>
      <c r="X17" s="66">
        <f t="shared" si="7"/>
        <v>100</v>
      </c>
      <c r="Y17" s="138">
        <f t="shared" si="7"/>
        <v>100</v>
      </c>
    </row>
    <row r="18" spans="1:25" x14ac:dyDescent="0.15">
      <c r="A18" s="139" t="s">
        <v>0</v>
      </c>
      <c r="B18" s="38" t="s">
        <v>20</v>
      </c>
      <c r="C18" s="153">
        <v>0</v>
      </c>
      <c r="D18" s="140">
        <v>0</v>
      </c>
      <c r="E18" s="140">
        <v>26</v>
      </c>
      <c r="F18" s="140">
        <v>0</v>
      </c>
      <c r="G18" s="140">
        <v>0</v>
      </c>
      <c r="H18" s="153">
        <v>0</v>
      </c>
      <c r="I18" s="140">
        <v>3</v>
      </c>
      <c r="J18" s="140">
        <v>0</v>
      </c>
      <c r="K18" s="140">
        <v>0</v>
      </c>
      <c r="L18" s="153">
        <v>31</v>
      </c>
      <c r="M18" s="140">
        <v>23</v>
      </c>
      <c r="N18" s="140">
        <v>0</v>
      </c>
      <c r="O18" s="153">
        <v>31</v>
      </c>
      <c r="P18" s="53">
        <f>SUM(C18:O18)</f>
        <v>114</v>
      </c>
      <c r="Q18" s="35"/>
      <c r="R18" s="139" t="s">
        <v>0</v>
      </c>
      <c r="S18" s="38" t="s">
        <v>20</v>
      </c>
      <c r="T18" s="140">
        <v>31</v>
      </c>
      <c r="U18" s="153">
        <v>29</v>
      </c>
      <c r="V18" s="140">
        <v>24</v>
      </c>
      <c r="W18" s="140">
        <v>31</v>
      </c>
      <c r="X18" s="140">
        <v>25</v>
      </c>
      <c r="Y18" s="53">
        <f>T18+U18+V18+W18+X18</f>
        <v>140</v>
      </c>
    </row>
    <row r="19" spans="1:25" x14ac:dyDescent="0.15">
      <c r="A19" s="67" t="s">
        <v>27</v>
      </c>
      <c r="B19" s="35" t="s">
        <v>22</v>
      </c>
      <c r="C19" s="146">
        <v>0</v>
      </c>
      <c r="D19" s="39">
        <v>0</v>
      </c>
      <c r="E19" s="39">
        <v>26</v>
      </c>
      <c r="F19" s="39">
        <v>0</v>
      </c>
      <c r="G19" s="39">
        <v>0</v>
      </c>
      <c r="H19" s="146">
        <v>0</v>
      </c>
      <c r="I19" s="39">
        <v>3</v>
      </c>
      <c r="J19" s="39">
        <v>0</v>
      </c>
      <c r="K19" s="39">
        <v>0</v>
      </c>
      <c r="L19" s="146">
        <v>26</v>
      </c>
      <c r="M19" s="39">
        <v>23</v>
      </c>
      <c r="N19" s="39">
        <v>0</v>
      </c>
      <c r="O19" s="146">
        <v>12</v>
      </c>
      <c r="P19" s="40">
        <f>SUM(C19:O19)</f>
        <v>90</v>
      </c>
      <c r="Q19" s="35"/>
      <c r="R19" s="67" t="s">
        <v>27</v>
      </c>
      <c r="S19" s="35" t="s">
        <v>22</v>
      </c>
      <c r="T19" s="39">
        <v>31</v>
      </c>
      <c r="U19" s="146">
        <v>29</v>
      </c>
      <c r="V19" s="39">
        <v>24</v>
      </c>
      <c r="W19" s="39">
        <v>31</v>
      </c>
      <c r="X19" s="39">
        <v>25</v>
      </c>
      <c r="Y19" s="51">
        <f>T19+U19+V19+W19+X19</f>
        <v>140</v>
      </c>
    </row>
    <row r="20" spans="1:25" x14ac:dyDescent="0.15">
      <c r="A20" s="67" t="s">
        <v>0</v>
      </c>
      <c r="B20" s="35" t="s">
        <v>23</v>
      </c>
      <c r="C20" s="151" t="e">
        <f t="shared" ref="C20:P20" si="8">ROUND(C19/C18,3)*100</f>
        <v>#DIV/0!</v>
      </c>
      <c r="D20" s="66" t="e">
        <f t="shared" si="8"/>
        <v>#DIV/0!</v>
      </c>
      <c r="E20" s="66">
        <f t="shared" si="8"/>
        <v>100</v>
      </c>
      <c r="F20" s="66" t="e">
        <f t="shared" si="8"/>
        <v>#DIV/0!</v>
      </c>
      <c r="G20" s="66" t="e">
        <f t="shared" si="8"/>
        <v>#DIV/0!</v>
      </c>
      <c r="H20" s="151" t="e">
        <f t="shared" si="8"/>
        <v>#DIV/0!</v>
      </c>
      <c r="I20" s="66">
        <f t="shared" si="8"/>
        <v>100</v>
      </c>
      <c r="J20" s="66" t="e">
        <f t="shared" si="8"/>
        <v>#DIV/0!</v>
      </c>
      <c r="K20" s="66" t="e">
        <f t="shared" si="8"/>
        <v>#DIV/0!</v>
      </c>
      <c r="L20" s="151">
        <f t="shared" si="8"/>
        <v>83.899999999999991</v>
      </c>
      <c r="M20" s="66">
        <f t="shared" si="8"/>
        <v>100</v>
      </c>
      <c r="N20" s="66" t="e">
        <f t="shared" si="8"/>
        <v>#DIV/0!</v>
      </c>
      <c r="O20" s="151">
        <f t="shared" si="8"/>
        <v>38.700000000000003</v>
      </c>
      <c r="P20" s="138">
        <f t="shared" si="8"/>
        <v>78.900000000000006</v>
      </c>
      <c r="Q20" s="35"/>
      <c r="R20" s="67" t="s">
        <v>0</v>
      </c>
      <c r="S20" s="35" t="s">
        <v>23</v>
      </c>
      <c r="T20" s="66">
        <f t="shared" ref="T20:Y20" si="9">ROUND(T19/T18,3)*100</f>
        <v>100</v>
      </c>
      <c r="U20" s="151">
        <f t="shared" si="9"/>
        <v>100</v>
      </c>
      <c r="V20" s="66">
        <f t="shared" si="9"/>
        <v>100</v>
      </c>
      <c r="W20" s="66">
        <f t="shared" si="9"/>
        <v>100</v>
      </c>
      <c r="X20" s="66">
        <f t="shared" si="9"/>
        <v>100</v>
      </c>
      <c r="Y20" s="138">
        <f t="shared" si="9"/>
        <v>100</v>
      </c>
    </row>
    <row r="21" spans="1:25" x14ac:dyDescent="0.15">
      <c r="A21" s="139" t="s">
        <v>0</v>
      </c>
      <c r="B21" s="55" t="s">
        <v>20</v>
      </c>
      <c r="C21" s="153">
        <v>24</v>
      </c>
      <c r="D21" s="140">
        <v>13</v>
      </c>
      <c r="E21" s="140">
        <v>25</v>
      </c>
      <c r="F21" s="140">
        <v>12</v>
      </c>
      <c r="G21" s="140">
        <v>23</v>
      </c>
      <c r="H21" s="153">
        <v>19</v>
      </c>
      <c r="I21" s="140">
        <v>26</v>
      </c>
      <c r="J21" s="140">
        <v>24</v>
      </c>
      <c r="K21" s="140">
        <v>11</v>
      </c>
      <c r="L21" s="153">
        <v>30</v>
      </c>
      <c r="M21" s="140">
        <v>0</v>
      </c>
      <c r="N21" s="140">
        <v>21</v>
      </c>
      <c r="O21" s="153">
        <v>30</v>
      </c>
      <c r="P21" s="53">
        <f>SUM(C21:O21)</f>
        <v>258</v>
      </c>
      <c r="Q21" s="35"/>
      <c r="R21" s="139" t="s">
        <v>0</v>
      </c>
      <c r="S21" s="38" t="s">
        <v>20</v>
      </c>
      <c r="T21" s="140">
        <v>30</v>
      </c>
      <c r="U21" s="153">
        <v>26</v>
      </c>
      <c r="V21" s="140">
        <v>28</v>
      </c>
      <c r="W21" s="140">
        <v>30</v>
      </c>
      <c r="X21" s="140">
        <v>29</v>
      </c>
      <c r="Y21" s="53">
        <f>T21+U21+V21+W21+X21</f>
        <v>143</v>
      </c>
    </row>
    <row r="22" spans="1:25" x14ac:dyDescent="0.15">
      <c r="A22" s="67" t="s">
        <v>28</v>
      </c>
      <c r="B22" s="35" t="s">
        <v>22</v>
      </c>
      <c r="C22" s="146">
        <v>24</v>
      </c>
      <c r="D22" s="39">
        <v>13</v>
      </c>
      <c r="E22" s="39">
        <v>25</v>
      </c>
      <c r="F22" s="39">
        <v>12</v>
      </c>
      <c r="G22" s="39">
        <v>22</v>
      </c>
      <c r="H22" s="146">
        <v>19</v>
      </c>
      <c r="I22" s="39">
        <v>25</v>
      </c>
      <c r="J22" s="39">
        <v>23</v>
      </c>
      <c r="K22" s="39">
        <v>11</v>
      </c>
      <c r="L22" s="146">
        <v>30</v>
      </c>
      <c r="M22" s="39">
        <v>0</v>
      </c>
      <c r="N22" s="39">
        <v>21</v>
      </c>
      <c r="O22" s="146">
        <v>12</v>
      </c>
      <c r="P22" s="51">
        <f>SUM(C22:O22)</f>
        <v>237</v>
      </c>
      <c r="Q22" s="35"/>
      <c r="R22" s="67" t="s">
        <v>28</v>
      </c>
      <c r="S22" s="35" t="s">
        <v>22</v>
      </c>
      <c r="T22" s="39">
        <v>30</v>
      </c>
      <c r="U22" s="146">
        <v>26</v>
      </c>
      <c r="V22" s="39">
        <v>28</v>
      </c>
      <c r="W22" s="39">
        <v>30</v>
      </c>
      <c r="X22" s="39">
        <v>29</v>
      </c>
      <c r="Y22" s="51">
        <f>T22+U22+V22+W22+X22</f>
        <v>143</v>
      </c>
    </row>
    <row r="23" spans="1:25" x14ac:dyDescent="0.15">
      <c r="A23" s="67" t="s">
        <v>0</v>
      </c>
      <c r="B23" s="35" t="s">
        <v>23</v>
      </c>
      <c r="C23" s="151">
        <f t="shared" ref="C23:P23" si="10">ROUND(C22/C21,3)*100</f>
        <v>100</v>
      </c>
      <c r="D23" s="66">
        <f t="shared" si="10"/>
        <v>100</v>
      </c>
      <c r="E23" s="66">
        <f t="shared" si="10"/>
        <v>100</v>
      </c>
      <c r="F23" s="66">
        <f t="shared" si="10"/>
        <v>100</v>
      </c>
      <c r="G23" s="66">
        <f t="shared" si="10"/>
        <v>95.7</v>
      </c>
      <c r="H23" s="151">
        <f t="shared" si="10"/>
        <v>100</v>
      </c>
      <c r="I23" s="66">
        <f t="shared" si="10"/>
        <v>96.2</v>
      </c>
      <c r="J23" s="66">
        <f t="shared" si="10"/>
        <v>95.8</v>
      </c>
      <c r="K23" s="66">
        <f t="shared" si="10"/>
        <v>100</v>
      </c>
      <c r="L23" s="151">
        <f t="shared" si="10"/>
        <v>100</v>
      </c>
      <c r="M23" s="66" t="e">
        <f t="shared" si="10"/>
        <v>#DIV/0!</v>
      </c>
      <c r="N23" s="66">
        <f t="shared" si="10"/>
        <v>100</v>
      </c>
      <c r="O23" s="151">
        <f t="shared" si="10"/>
        <v>40</v>
      </c>
      <c r="P23" s="138">
        <f t="shared" si="10"/>
        <v>91.9</v>
      </c>
      <c r="Q23" s="35"/>
      <c r="R23" s="67" t="s">
        <v>0</v>
      </c>
      <c r="S23" s="35" t="s">
        <v>23</v>
      </c>
      <c r="T23" s="66">
        <f t="shared" ref="T23:Y23" si="11">ROUND(T22/T21,3)*100</f>
        <v>100</v>
      </c>
      <c r="U23" s="151">
        <f t="shared" si="11"/>
        <v>100</v>
      </c>
      <c r="V23" s="66">
        <f t="shared" si="11"/>
        <v>100</v>
      </c>
      <c r="W23" s="66">
        <f t="shared" si="11"/>
        <v>100</v>
      </c>
      <c r="X23" s="66">
        <f t="shared" si="11"/>
        <v>100</v>
      </c>
      <c r="Y23" s="138">
        <f t="shared" si="11"/>
        <v>100</v>
      </c>
    </row>
    <row r="24" spans="1:25" x14ac:dyDescent="0.15">
      <c r="A24" s="139" t="s">
        <v>0</v>
      </c>
      <c r="B24" s="38" t="s">
        <v>20</v>
      </c>
      <c r="C24" s="153">
        <v>30</v>
      </c>
      <c r="D24" s="140">
        <v>31</v>
      </c>
      <c r="E24" s="140">
        <v>27</v>
      </c>
      <c r="F24" s="140">
        <v>17</v>
      </c>
      <c r="G24" s="140">
        <v>28</v>
      </c>
      <c r="H24" s="153">
        <v>14</v>
      </c>
      <c r="I24" s="140">
        <v>29</v>
      </c>
      <c r="J24" s="140">
        <v>17</v>
      </c>
      <c r="K24" s="140">
        <v>29</v>
      </c>
      <c r="L24" s="153">
        <v>24</v>
      </c>
      <c r="M24" s="140">
        <v>11</v>
      </c>
      <c r="N24" s="140">
        <v>19</v>
      </c>
      <c r="O24" s="153">
        <v>31</v>
      </c>
      <c r="P24" s="53">
        <f>SUM(C24:O24)</f>
        <v>307</v>
      </c>
      <c r="Q24" s="35"/>
      <c r="R24" s="139" t="s">
        <v>0</v>
      </c>
      <c r="S24" s="38" t="s">
        <v>20</v>
      </c>
      <c r="T24" s="140">
        <v>29</v>
      </c>
      <c r="U24" s="153">
        <v>28</v>
      </c>
      <c r="V24" s="140">
        <v>31</v>
      </c>
      <c r="W24" s="140">
        <v>30</v>
      </c>
      <c r="X24" s="140">
        <v>25</v>
      </c>
      <c r="Y24" s="53">
        <f>T24+U24+V24+W24+X24</f>
        <v>143</v>
      </c>
    </row>
    <row r="25" spans="1:25" x14ac:dyDescent="0.15">
      <c r="A25" s="67" t="s">
        <v>29</v>
      </c>
      <c r="B25" s="35" t="s">
        <v>22</v>
      </c>
      <c r="C25" s="146">
        <v>30</v>
      </c>
      <c r="D25" s="39">
        <v>31</v>
      </c>
      <c r="E25" s="39">
        <v>27</v>
      </c>
      <c r="F25" s="39">
        <v>17</v>
      </c>
      <c r="G25" s="39">
        <v>27</v>
      </c>
      <c r="H25" s="146">
        <v>14</v>
      </c>
      <c r="I25" s="39">
        <v>28</v>
      </c>
      <c r="J25" s="39">
        <v>15</v>
      </c>
      <c r="K25" s="41">
        <v>29</v>
      </c>
      <c r="L25" s="146">
        <v>24</v>
      </c>
      <c r="M25" s="39">
        <v>11</v>
      </c>
      <c r="N25" s="39">
        <v>19</v>
      </c>
      <c r="O25" s="146">
        <v>7</v>
      </c>
      <c r="P25" s="40">
        <f>SUM(C25:O25)</f>
        <v>279</v>
      </c>
      <c r="Q25" s="35"/>
      <c r="R25" s="67" t="s">
        <v>29</v>
      </c>
      <c r="S25" s="35" t="s">
        <v>22</v>
      </c>
      <c r="T25" s="39">
        <v>29</v>
      </c>
      <c r="U25" s="146">
        <v>28</v>
      </c>
      <c r="V25" s="39">
        <v>31</v>
      </c>
      <c r="W25" s="39">
        <v>30</v>
      </c>
      <c r="X25" s="39">
        <v>25</v>
      </c>
      <c r="Y25" s="51">
        <f>T25+U25+V25+W25+X25</f>
        <v>143</v>
      </c>
    </row>
    <row r="26" spans="1:25" x14ac:dyDescent="0.15">
      <c r="A26" s="67" t="s">
        <v>0</v>
      </c>
      <c r="B26" s="35" t="s">
        <v>23</v>
      </c>
      <c r="C26" s="151">
        <f t="shared" ref="C26:P26" si="12">ROUND(C25/C24,3)*100</f>
        <v>100</v>
      </c>
      <c r="D26" s="66">
        <f t="shared" si="12"/>
        <v>100</v>
      </c>
      <c r="E26" s="66">
        <f t="shared" si="12"/>
        <v>100</v>
      </c>
      <c r="F26" s="66">
        <f t="shared" si="12"/>
        <v>100</v>
      </c>
      <c r="G26" s="66">
        <f t="shared" si="12"/>
        <v>96.399999999999991</v>
      </c>
      <c r="H26" s="151">
        <f t="shared" si="12"/>
        <v>100</v>
      </c>
      <c r="I26" s="66">
        <f t="shared" si="12"/>
        <v>96.6</v>
      </c>
      <c r="J26" s="66">
        <f t="shared" si="12"/>
        <v>88.2</v>
      </c>
      <c r="K26" s="66">
        <f t="shared" si="12"/>
        <v>100</v>
      </c>
      <c r="L26" s="151">
        <f t="shared" si="12"/>
        <v>100</v>
      </c>
      <c r="M26" s="66">
        <f t="shared" si="12"/>
        <v>100</v>
      </c>
      <c r="N26" s="66">
        <f t="shared" si="12"/>
        <v>100</v>
      </c>
      <c r="O26" s="151">
        <f t="shared" si="12"/>
        <v>22.6</v>
      </c>
      <c r="P26" s="138">
        <f t="shared" si="12"/>
        <v>90.9</v>
      </c>
      <c r="Q26" s="35"/>
      <c r="R26" s="68" t="s">
        <v>0</v>
      </c>
      <c r="S26" s="42" t="s">
        <v>23</v>
      </c>
      <c r="T26" s="43">
        <f t="shared" ref="T26:Y26" si="13">ROUND(T25/T24,3)*100</f>
        <v>100</v>
      </c>
      <c r="U26" s="147">
        <f t="shared" si="13"/>
        <v>100</v>
      </c>
      <c r="V26" s="43">
        <f t="shared" si="13"/>
        <v>100</v>
      </c>
      <c r="W26" s="43">
        <f t="shared" si="13"/>
        <v>100</v>
      </c>
      <c r="X26" s="43">
        <f t="shared" si="13"/>
        <v>100</v>
      </c>
      <c r="Y26" s="54">
        <f t="shared" si="13"/>
        <v>100</v>
      </c>
    </row>
    <row r="27" spans="1:25" x14ac:dyDescent="0.15">
      <c r="A27" s="139" t="s">
        <v>0</v>
      </c>
      <c r="B27" s="38" t="s">
        <v>20</v>
      </c>
      <c r="C27" s="153">
        <v>28</v>
      </c>
      <c r="D27" s="140">
        <v>30</v>
      </c>
      <c r="E27" s="140">
        <v>21</v>
      </c>
      <c r="F27" s="140">
        <v>30</v>
      </c>
      <c r="G27" s="140">
        <v>27</v>
      </c>
      <c r="H27" s="153">
        <v>30</v>
      </c>
      <c r="I27" s="140">
        <v>27</v>
      </c>
      <c r="J27" s="140">
        <v>29</v>
      </c>
      <c r="K27" s="140">
        <v>29</v>
      </c>
      <c r="L27" s="153">
        <v>0</v>
      </c>
      <c r="M27" s="140">
        <v>29</v>
      </c>
      <c r="N27" s="140">
        <v>23</v>
      </c>
      <c r="O27" s="153">
        <v>8</v>
      </c>
      <c r="P27" s="53">
        <f>SUM(C27:O27)</f>
        <v>311</v>
      </c>
      <c r="Q27" s="35"/>
      <c r="R27" s="67" t="s">
        <v>0</v>
      </c>
      <c r="S27" s="35" t="s">
        <v>20</v>
      </c>
      <c r="T27" s="39">
        <v>22</v>
      </c>
      <c r="U27" s="146">
        <v>30</v>
      </c>
      <c r="V27" s="39">
        <v>18</v>
      </c>
      <c r="W27" s="39">
        <v>0</v>
      </c>
      <c r="X27" s="39">
        <v>29</v>
      </c>
      <c r="Y27" s="51">
        <f>T27+U27+V27+W27+X27</f>
        <v>99</v>
      </c>
    </row>
    <row r="28" spans="1:25" x14ac:dyDescent="0.15">
      <c r="A28" s="67" t="s">
        <v>30</v>
      </c>
      <c r="B28" s="35" t="s">
        <v>22</v>
      </c>
      <c r="C28" s="146">
        <v>28</v>
      </c>
      <c r="D28" s="39">
        <v>30</v>
      </c>
      <c r="E28" s="39">
        <v>21</v>
      </c>
      <c r="F28" s="39">
        <v>30</v>
      </c>
      <c r="G28" s="39">
        <v>27</v>
      </c>
      <c r="H28" s="146">
        <v>28</v>
      </c>
      <c r="I28" s="39">
        <v>26</v>
      </c>
      <c r="J28" s="39">
        <v>29</v>
      </c>
      <c r="K28" s="39">
        <v>29</v>
      </c>
      <c r="L28" s="146">
        <v>0</v>
      </c>
      <c r="M28" s="39">
        <v>27</v>
      </c>
      <c r="N28" s="39">
        <v>23</v>
      </c>
      <c r="O28" s="146">
        <v>0</v>
      </c>
      <c r="P28" s="40">
        <f>SUM(C28:O28)</f>
        <v>298</v>
      </c>
      <c r="Q28" s="35"/>
      <c r="R28" s="67" t="s">
        <v>30</v>
      </c>
      <c r="S28" s="35" t="s">
        <v>22</v>
      </c>
      <c r="T28" s="39">
        <v>22</v>
      </c>
      <c r="U28" s="146">
        <v>30</v>
      </c>
      <c r="V28" s="39">
        <v>18</v>
      </c>
      <c r="W28" s="39">
        <v>0</v>
      </c>
      <c r="X28" s="39">
        <v>29</v>
      </c>
      <c r="Y28" s="51">
        <f>T28+U28+V28+W28+X28</f>
        <v>99</v>
      </c>
    </row>
    <row r="29" spans="1:25" x14ac:dyDescent="0.15">
      <c r="A29" s="68" t="s">
        <v>0</v>
      </c>
      <c r="B29" s="42" t="s">
        <v>23</v>
      </c>
      <c r="C29" s="147">
        <f t="shared" ref="C29:P29" si="14">ROUND(C28/C27,3)*100</f>
        <v>100</v>
      </c>
      <c r="D29" s="43">
        <f t="shared" si="14"/>
        <v>100</v>
      </c>
      <c r="E29" s="43">
        <f t="shared" si="14"/>
        <v>100</v>
      </c>
      <c r="F29" s="43">
        <f t="shared" si="14"/>
        <v>100</v>
      </c>
      <c r="G29" s="43">
        <f t="shared" si="14"/>
        <v>100</v>
      </c>
      <c r="H29" s="147">
        <f t="shared" si="14"/>
        <v>93.300000000000011</v>
      </c>
      <c r="I29" s="43">
        <f t="shared" si="14"/>
        <v>96.3</v>
      </c>
      <c r="J29" s="43">
        <f t="shared" si="14"/>
        <v>100</v>
      </c>
      <c r="K29" s="43">
        <f>ROUND(K28/K27,3)*100</f>
        <v>100</v>
      </c>
      <c r="L29" s="147">
        <v>0</v>
      </c>
      <c r="M29" s="43">
        <f t="shared" si="14"/>
        <v>93.100000000000009</v>
      </c>
      <c r="N29" s="43">
        <f t="shared" si="14"/>
        <v>100</v>
      </c>
      <c r="O29" s="147">
        <f t="shared" si="14"/>
        <v>0</v>
      </c>
      <c r="P29" s="43">
        <f t="shared" si="14"/>
        <v>95.8</v>
      </c>
      <c r="Q29" s="35"/>
      <c r="R29" s="68" t="s">
        <v>0</v>
      </c>
      <c r="S29" s="42" t="s">
        <v>23</v>
      </c>
      <c r="T29" s="43">
        <f t="shared" ref="T29:Y29" si="15">ROUND(T28/T27,3)*100</f>
        <v>100</v>
      </c>
      <c r="U29" s="147">
        <f>U27/U28*100</f>
        <v>100</v>
      </c>
      <c r="V29" s="43">
        <f t="shared" si="15"/>
        <v>100</v>
      </c>
      <c r="W29" s="43" t="e">
        <f t="shared" si="15"/>
        <v>#DIV/0!</v>
      </c>
      <c r="X29" s="43">
        <f t="shared" si="15"/>
        <v>100</v>
      </c>
      <c r="Y29" s="54">
        <f t="shared" si="15"/>
        <v>100</v>
      </c>
    </row>
    <row r="30" spans="1:25" x14ac:dyDescent="0.15">
      <c r="A30" s="67" t="s">
        <v>0</v>
      </c>
      <c r="B30" s="35" t="s">
        <v>20</v>
      </c>
      <c r="C30" s="146">
        <v>27</v>
      </c>
      <c r="D30" s="39">
        <v>27</v>
      </c>
      <c r="E30" s="39">
        <v>0</v>
      </c>
      <c r="F30" s="39">
        <v>28</v>
      </c>
      <c r="G30" s="39">
        <v>28</v>
      </c>
      <c r="H30" s="146">
        <v>27</v>
      </c>
      <c r="I30" s="39">
        <v>26</v>
      </c>
      <c r="J30" s="39">
        <v>28</v>
      </c>
      <c r="K30" s="39">
        <v>27</v>
      </c>
      <c r="L30" s="146">
        <v>0</v>
      </c>
      <c r="M30" s="39">
        <v>28</v>
      </c>
      <c r="N30" s="39">
        <v>28</v>
      </c>
      <c r="O30" s="146">
        <v>0</v>
      </c>
      <c r="P30" s="40">
        <f>SUM(C30:O30)</f>
        <v>274</v>
      </c>
      <c r="Q30" s="35"/>
      <c r="R30" s="67" t="s">
        <v>0</v>
      </c>
      <c r="S30" s="35" t="s">
        <v>20</v>
      </c>
      <c r="T30" s="39">
        <v>0</v>
      </c>
      <c r="U30" s="146">
        <v>28</v>
      </c>
      <c r="V30" s="39">
        <v>0</v>
      </c>
      <c r="W30" s="39">
        <v>0</v>
      </c>
      <c r="X30" s="39">
        <v>15</v>
      </c>
      <c r="Y30" s="51">
        <f>T30+U30+V30+W30+X30</f>
        <v>43</v>
      </c>
    </row>
    <row r="31" spans="1:25" x14ac:dyDescent="0.15">
      <c r="A31" s="67" t="s">
        <v>31</v>
      </c>
      <c r="B31" s="35" t="s">
        <v>22</v>
      </c>
      <c r="C31" s="146">
        <v>27</v>
      </c>
      <c r="D31" s="39">
        <v>27</v>
      </c>
      <c r="E31" s="39">
        <v>0</v>
      </c>
      <c r="F31" s="39">
        <v>28</v>
      </c>
      <c r="G31" s="41">
        <v>28</v>
      </c>
      <c r="H31" s="146">
        <v>24</v>
      </c>
      <c r="I31" s="39">
        <v>26</v>
      </c>
      <c r="J31" s="39">
        <v>28</v>
      </c>
      <c r="K31" s="39">
        <v>27</v>
      </c>
      <c r="L31" s="146">
        <v>0</v>
      </c>
      <c r="M31" s="39">
        <v>27</v>
      </c>
      <c r="N31" s="39">
        <v>28</v>
      </c>
      <c r="O31" s="146">
        <v>0</v>
      </c>
      <c r="P31" s="40">
        <f>SUM(C31:O31)</f>
        <v>270</v>
      </c>
      <c r="Q31" s="35"/>
      <c r="R31" s="67" t="s">
        <v>31</v>
      </c>
      <c r="S31" s="35" t="s">
        <v>22</v>
      </c>
      <c r="T31" s="39">
        <v>0</v>
      </c>
      <c r="U31" s="146">
        <v>28</v>
      </c>
      <c r="V31" s="39">
        <v>0</v>
      </c>
      <c r="W31" s="39">
        <v>0</v>
      </c>
      <c r="X31" s="39">
        <v>15</v>
      </c>
      <c r="Y31" s="51">
        <f>T31+U31+V31+W31+X31</f>
        <v>43</v>
      </c>
    </row>
    <row r="32" spans="1:25" x14ac:dyDescent="0.15">
      <c r="A32" s="68" t="s">
        <v>0</v>
      </c>
      <c r="B32" s="42" t="s">
        <v>23</v>
      </c>
      <c r="C32" s="147">
        <f t="shared" ref="C32:P32" si="16">ROUND(C31/C30,3)*100</f>
        <v>100</v>
      </c>
      <c r="D32" s="43">
        <f t="shared" si="16"/>
        <v>100</v>
      </c>
      <c r="E32" s="43" t="e">
        <f t="shared" si="16"/>
        <v>#DIV/0!</v>
      </c>
      <c r="F32" s="43">
        <f t="shared" si="16"/>
        <v>100</v>
      </c>
      <c r="G32" s="43">
        <f t="shared" si="16"/>
        <v>100</v>
      </c>
      <c r="H32" s="147">
        <f t="shared" si="16"/>
        <v>88.9</v>
      </c>
      <c r="I32" s="43">
        <f t="shared" si="16"/>
        <v>100</v>
      </c>
      <c r="J32" s="43">
        <f t="shared" si="16"/>
        <v>100</v>
      </c>
      <c r="K32" s="43">
        <f>ROUND(K31/K30,3)*100</f>
        <v>100</v>
      </c>
      <c r="L32" s="147">
        <v>0</v>
      </c>
      <c r="M32" s="43">
        <f t="shared" si="16"/>
        <v>96.399999999999991</v>
      </c>
      <c r="N32" s="43">
        <f t="shared" si="16"/>
        <v>100</v>
      </c>
      <c r="O32" s="147">
        <v>0</v>
      </c>
      <c r="P32" s="43">
        <f t="shared" si="16"/>
        <v>98.5</v>
      </c>
      <c r="Q32" s="35"/>
      <c r="R32" s="68" t="s">
        <v>0</v>
      </c>
      <c r="S32" s="42" t="s">
        <v>23</v>
      </c>
      <c r="T32" s="43" t="e">
        <f t="shared" ref="T32:Y32" si="17">ROUND(T31/T30,3)*100</f>
        <v>#DIV/0!</v>
      </c>
      <c r="U32" s="147">
        <f>U30/U31*100</f>
        <v>100</v>
      </c>
      <c r="V32" s="43" t="e">
        <f t="shared" si="17"/>
        <v>#DIV/0!</v>
      </c>
      <c r="W32" s="43" t="e">
        <f t="shared" si="17"/>
        <v>#DIV/0!</v>
      </c>
      <c r="X32" s="43">
        <f t="shared" si="17"/>
        <v>100</v>
      </c>
      <c r="Y32" s="54">
        <f t="shared" si="17"/>
        <v>100</v>
      </c>
    </row>
    <row r="33" spans="1:25" x14ac:dyDescent="0.15">
      <c r="A33" s="67" t="s">
        <v>0</v>
      </c>
      <c r="B33" s="35" t="s">
        <v>20</v>
      </c>
      <c r="C33" s="146">
        <v>28</v>
      </c>
      <c r="D33" s="39">
        <v>28</v>
      </c>
      <c r="E33" s="39">
        <v>14</v>
      </c>
      <c r="F33" s="39">
        <v>28</v>
      </c>
      <c r="G33" s="39">
        <v>28</v>
      </c>
      <c r="H33" s="146">
        <v>27</v>
      </c>
      <c r="I33" s="39">
        <v>28</v>
      </c>
      <c r="J33" s="39">
        <v>28</v>
      </c>
      <c r="K33" s="39">
        <v>28</v>
      </c>
      <c r="L33" s="146">
        <v>20</v>
      </c>
      <c r="M33" s="39">
        <v>27</v>
      </c>
      <c r="N33" s="39">
        <v>28</v>
      </c>
      <c r="O33" s="146">
        <v>0</v>
      </c>
      <c r="P33" s="40">
        <f>SUM(C33:O33)</f>
        <v>312</v>
      </c>
      <c r="Q33" s="35"/>
      <c r="R33" s="67" t="s">
        <v>0</v>
      </c>
      <c r="S33" s="35" t="s">
        <v>20</v>
      </c>
      <c r="T33" s="39">
        <v>0</v>
      </c>
      <c r="U33" s="146">
        <v>26</v>
      </c>
      <c r="V33" s="39">
        <v>0</v>
      </c>
      <c r="W33" s="39">
        <v>0</v>
      </c>
      <c r="X33" s="39">
        <v>0</v>
      </c>
      <c r="Y33" s="51">
        <f>T33+U33+V33+W33+X33</f>
        <v>26</v>
      </c>
    </row>
    <row r="34" spans="1:25" x14ac:dyDescent="0.15">
      <c r="A34" s="67" t="s">
        <v>32</v>
      </c>
      <c r="B34" s="35" t="s">
        <v>22</v>
      </c>
      <c r="C34" s="146">
        <v>28</v>
      </c>
      <c r="D34" s="39">
        <v>28</v>
      </c>
      <c r="E34" s="39">
        <v>14</v>
      </c>
      <c r="F34" s="39">
        <v>28</v>
      </c>
      <c r="G34" s="39">
        <v>28</v>
      </c>
      <c r="H34" s="146">
        <v>26</v>
      </c>
      <c r="I34" s="39">
        <v>28</v>
      </c>
      <c r="J34" s="39">
        <v>28</v>
      </c>
      <c r="K34" s="39">
        <v>28</v>
      </c>
      <c r="L34" s="146">
        <v>20</v>
      </c>
      <c r="M34" s="39">
        <v>27</v>
      </c>
      <c r="N34" s="39">
        <v>28</v>
      </c>
      <c r="O34" s="146">
        <v>0</v>
      </c>
      <c r="P34" s="40">
        <f>SUM(C34:O34)</f>
        <v>311</v>
      </c>
      <c r="Q34" s="35"/>
      <c r="R34" s="67" t="s">
        <v>32</v>
      </c>
      <c r="S34" s="35" t="s">
        <v>22</v>
      </c>
      <c r="T34" s="39">
        <v>0</v>
      </c>
      <c r="U34" s="146">
        <v>26</v>
      </c>
      <c r="V34" s="39">
        <v>0</v>
      </c>
      <c r="W34" s="39">
        <v>0</v>
      </c>
      <c r="X34" s="39">
        <v>0</v>
      </c>
      <c r="Y34" s="51">
        <f>T34+U34+V34+W34+X34</f>
        <v>26</v>
      </c>
    </row>
    <row r="35" spans="1:25" x14ac:dyDescent="0.15">
      <c r="A35" s="68" t="s">
        <v>0</v>
      </c>
      <c r="B35" s="42" t="s">
        <v>23</v>
      </c>
      <c r="C35" s="147">
        <f t="shared" ref="C35:P35" si="18">ROUND(C34/C33,3)*100</f>
        <v>100</v>
      </c>
      <c r="D35" s="43">
        <f t="shared" si="18"/>
        <v>100</v>
      </c>
      <c r="E35" s="43">
        <f t="shared" si="18"/>
        <v>100</v>
      </c>
      <c r="F35" s="43">
        <f t="shared" si="18"/>
        <v>100</v>
      </c>
      <c r="G35" s="43">
        <f t="shared" si="18"/>
        <v>100</v>
      </c>
      <c r="H35" s="147">
        <f t="shared" si="18"/>
        <v>96.3</v>
      </c>
      <c r="I35" s="43">
        <f t="shared" si="18"/>
        <v>100</v>
      </c>
      <c r="J35" s="43">
        <f t="shared" si="18"/>
        <v>100</v>
      </c>
      <c r="K35" s="43">
        <f t="shared" si="18"/>
        <v>100</v>
      </c>
      <c r="L35" s="147">
        <f t="shared" si="18"/>
        <v>100</v>
      </c>
      <c r="M35" s="43">
        <f t="shared" si="18"/>
        <v>100</v>
      </c>
      <c r="N35" s="43">
        <f t="shared" si="18"/>
        <v>100</v>
      </c>
      <c r="O35" s="147">
        <v>0</v>
      </c>
      <c r="P35" s="43">
        <f t="shared" si="18"/>
        <v>99.7</v>
      </c>
      <c r="Q35" s="35"/>
      <c r="R35" s="68" t="s">
        <v>0</v>
      </c>
      <c r="S35" s="42" t="s">
        <v>23</v>
      </c>
      <c r="T35" s="43" t="e">
        <f t="shared" ref="T35:Y35" si="19">ROUND(T34/T33,3)*100</f>
        <v>#DIV/0!</v>
      </c>
      <c r="U35" s="147">
        <f>U33/U34*100</f>
        <v>100</v>
      </c>
      <c r="V35" s="43" t="e">
        <f t="shared" si="19"/>
        <v>#DIV/0!</v>
      </c>
      <c r="W35" s="43" t="e">
        <f t="shared" si="19"/>
        <v>#DIV/0!</v>
      </c>
      <c r="X35" s="43" t="e">
        <f t="shared" si="19"/>
        <v>#DIV/0!</v>
      </c>
      <c r="Y35" s="54">
        <f t="shared" si="19"/>
        <v>100</v>
      </c>
    </row>
    <row r="36" spans="1:25" x14ac:dyDescent="0.15">
      <c r="A36" s="139" t="s">
        <v>0</v>
      </c>
      <c r="B36" s="38" t="s">
        <v>20</v>
      </c>
      <c r="C36" s="153">
        <v>29</v>
      </c>
      <c r="D36" s="140">
        <v>29</v>
      </c>
      <c r="E36" s="140">
        <v>21</v>
      </c>
      <c r="F36" s="140">
        <v>19</v>
      </c>
      <c r="G36" s="140">
        <v>27</v>
      </c>
      <c r="H36" s="153">
        <v>26</v>
      </c>
      <c r="I36" s="140">
        <v>27</v>
      </c>
      <c r="J36" s="140">
        <v>28</v>
      </c>
      <c r="K36" s="140">
        <v>29</v>
      </c>
      <c r="L36" s="153">
        <v>29</v>
      </c>
      <c r="M36" s="140">
        <v>21</v>
      </c>
      <c r="N36" s="140">
        <v>23</v>
      </c>
      <c r="O36" s="153">
        <v>0</v>
      </c>
      <c r="P36" s="53">
        <f>SUM(C36:O36)</f>
        <v>308</v>
      </c>
      <c r="Q36" s="35"/>
      <c r="R36" s="67" t="s">
        <v>0</v>
      </c>
      <c r="S36" s="35" t="s">
        <v>20</v>
      </c>
      <c r="T36" s="39">
        <v>8</v>
      </c>
      <c r="U36" s="146">
        <v>25</v>
      </c>
      <c r="V36" s="39">
        <v>27</v>
      </c>
      <c r="W36" s="39">
        <v>12</v>
      </c>
      <c r="X36" s="39">
        <v>8</v>
      </c>
      <c r="Y36" s="51">
        <f>T36+U36+V36+W36+X36</f>
        <v>80</v>
      </c>
    </row>
    <row r="37" spans="1:25" x14ac:dyDescent="0.15">
      <c r="A37" s="67" t="s">
        <v>33</v>
      </c>
      <c r="B37" s="35" t="s">
        <v>22</v>
      </c>
      <c r="C37" s="146">
        <v>29</v>
      </c>
      <c r="D37" s="39">
        <v>29</v>
      </c>
      <c r="E37" s="39">
        <v>21</v>
      </c>
      <c r="F37" s="39">
        <v>19</v>
      </c>
      <c r="G37" s="39">
        <v>27</v>
      </c>
      <c r="H37" s="146">
        <v>26</v>
      </c>
      <c r="I37" s="39">
        <v>26</v>
      </c>
      <c r="J37" s="39">
        <v>28</v>
      </c>
      <c r="K37" s="39">
        <v>29</v>
      </c>
      <c r="L37" s="146">
        <v>29</v>
      </c>
      <c r="M37" s="39">
        <v>21</v>
      </c>
      <c r="N37" s="39">
        <v>23</v>
      </c>
      <c r="O37" s="146">
        <v>0</v>
      </c>
      <c r="P37" s="51">
        <f>SUM(C37:O37)</f>
        <v>307</v>
      </c>
      <c r="Q37" s="35"/>
      <c r="R37" s="67" t="s">
        <v>33</v>
      </c>
      <c r="S37" s="35" t="s">
        <v>22</v>
      </c>
      <c r="T37" s="39">
        <v>8</v>
      </c>
      <c r="U37" s="146">
        <v>25</v>
      </c>
      <c r="V37" s="39">
        <v>27</v>
      </c>
      <c r="W37" s="39">
        <v>12</v>
      </c>
      <c r="X37" s="39">
        <v>8</v>
      </c>
      <c r="Y37" s="51">
        <f>T37+U37+V37+W37+X37</f>
        <v>80</v>
      </c>
    </row>
    <row r="38" spans="1:25" x14ac:dyDescent="0.15">
      <c r="A38" s="68" t="s">
        <v>0</v>
      </c>
      <c r="B38" s="42" t="s">
        <v>23</v>
      </c>
      <c r="C38" s="147">
        <f t="shared" ref="C38:P38" si="20">ROUND(C37/C36,3)*100</f>
        <v>100</v>
      </c>
      <c r="D38" s="43">
        <f t="shared" si="20"/>
        <v>100</v>
      </c>
      <c r="E38" s="43">
        <f t="shared" si="20"/>
        <v>100</v>
      </c>
      <c r="F38" s="43">
        <f t="shared" si="20"/>
        <v>100</v>
      </c>
      <c r="G38" s="43">
        <f t="shared" si="20"/>
        <v>100</v>
      </c>
      <c r="H38" s="147">
        <f t="shared" si="20"/>
        <v>100</v>
      </c>
      <c r="I38" s="43">
        <f t="shared" si="20"/>
        <v>96.3</v>
      </c>
      <c r="J38" s="43">
        <f t="shared" si="20"/>
        <v>100</v>
      </c>
      <c r="K38" s="43">
        <f t="shared" si="20"/>
        <v>100</v>
      </c>
      <c r="L38" s="147">
        <f t="shared" si="20"/>
        <v>100</v>
      </c>
      <c r="M38" s="43">
        <f t="shared" si="20"/>
        <v>100</v>
      </c>
      <c r="N38" s="43">
        <f t="shared" si="20"/>
        <v>100</v>
      </c>
      <c r="O38" s="147">
        <v>0</v>
      </c>
      <c r="P38" s="54">
        <f t="shared" si="20"/>
        <v>99.7</v>
      </c>
      <c r="Q38" s="35"/>
      <c r="R38" s="68" t="s">
        <v>0</v>
      </c>
      <c r="S38" s="42" t="s">
        <v>23</v>
      </c>
      <c r="T38" s="43">
        <f t="shared" ref="T38:Y38" si="21">ROUND(T37/T36,3)*100</f>
        <v>100</v>
      </c>
      <c r="U38" s="147">
        <f>U37/U36*100</f>
        <v>100</v>
      </c>
      <c r="V38" s="43">
        <f t="shared" si="21"/>
        <v>100</v>
      </c>
      <c r="W38" s="43">
        <f t="shared" si="21"/>
        <v>100</v>
      </c>
      <c r="X38" s="43">
        <f t="shared" si="21"/>
        <v>100</v>
      </c>
      <c r="Y38" s="54">
        <f t="shared" si="21"/>
        <v>100</v>
      </c>
    </row>
    <row r="39" spans="1:25" x14ac:dyDescent="0.15">
      <c r="A39" s="67" t="s">
        <v>0</v>
      </c>
      <c r="B39" s="35" t="s">
        <v>20</v>
      </c>
      <c r="C39" s="146">
        <v>15</v>
      </c>
      <c r="D39" s="39">
        <v>16</v>
      </c>
      <c r="E39" s="39">
        <v>14</v>
      </c>
      <c r="F39" s="39">
        <v>14</v>
      </c>
      <c r="G39" s="39">
        <v>23</v>
      </c>
      <c r="H39" s="146">
        <v>14</v>
      </c>
      <c r="I39" s="39">
        <v>14</v>
      </c>
      <c r="J39" s="39">
        <v>22</v>
      </c>
      <c r="K39" s="39">
        <v>21</v>
      </c>
      <c r="L39" s="146">
        <v>14</v>
      </c>
      <c r="M39" s="39">
        <v>18</v>
      </c>
      <c r="N39" s="39">
        <v>13</v>
      </c>
      <c r="O39" s="146">
        <v>0</v>
      </c>
      <c r="P39" s="39">
        <f>SUM(C39:O39)</f>
        <v>198</v>
      </c>
      <c r="Q39" s="35"/>
      <c r="R39" s="67" t="s">
        <v>0</v>
      </c>
      <c r="S39" s="35" t="s">
        <v>20</v>
      </c>
      <c r="T39" s="39">
        <v>27</v>
      </c>
      <c r="U39" s="146">
        <v>24</v>
      </c>
      <c r="V39" s="39">
        <v>25</v>
      </c>
      <c r="W39" s="39">
        <v>26</v>
      </c>
      <c r="X39" s="39">
        <v>25</v>
      </c>
      <c r="Y39" s="51">
        <f>T39+U39+V39+W39+X39</f>
        <v>127</v>
      </c>
    </row>
    <row r="40" spans="1:25" x14ac:dyDescent="0.15">
      <c r="A40" s="67" t="s">
        <v>34</v>
      </c>
      <c r="B40" s="35" t="s">
        <v>22</v>
      </c>
      <c r="C40" s="146">
        <v>15</v>
      </c>
      <c r="D40" s="39">
        <v>16</v>
      </c>
      <c r="E40" s="39">
        <v>14</v>
      </c>
      <c r="F40" s="39">
        <v>14</v>
      </c>
      <c r="G40" s="39">
        <v>23</v>
      </c>
      <c r="H40" s="146">
        <v>11</v>
      </c>
      <c r="I40" s="39">
        <v>14</v>
      </c>
      <c r="J40" s="39">
        <v>22</v>
      </c>
      <c r="K40" s="39">
        <v>21</v>
      </c>
      <c r="L40" s="146">
        <v>14</v>
      </c>
      <c r="M40" s="39">
        <v>18</v>
      </c>
      <c r="N40" s="39">
        <v>13</v>
      </c>
      <c r="O40" s="146">
        <v>0</v>
      </c>
      <c r="P40" s="39">
        <f>SUM(C40:O40)</f>
        <v>195</v>
      </c>
      <c r="Q40" s="35"/>
      <c r="R40" s="67" t="s">
        <v>34</v>
      </c>
      <c r="S40" s="35" t="s">
        <v>22</v>
      </c>
      <c r="T40" s="39">
        <v>27</v>
      </c>
      <c r="U40" s="146">
        <v>24</v>
      </c>
      <c r="V40" s="39">
        <v>25</v>
      </c>
      <c r="W40" s="39">
        <v>26</v>
      </c>
      <c r="X40" s="39">
        <v>25</v>
      </c>
      <c r="Y40" s="51">
        <f>T40+U40+V40+W40+X40</f>
        <v>127</v>
      </c>
    </row>
    <row r="41" spans="1:25" x14ac:dyDescent="0.15">
      <c r="A41" s="68" t="s">
        <v>0</v>
      </c>
      <c r="B41" s="42" t="s">
        <v>23</v>
      </c>
      <c r="C41" s="147">
        <f t="shared" ref="C41:P41" si="22">ROUND(C40/C39,3)*100</f>
        <v>100</v>
      </c>
      <c r="D41" s="60">
        <f t="shared" si="22"/>
        <v>100</v>
      </c>
      <c r="E41" s="60">
        <f t="shared" si="22"/>
        <v>100</v>
      </c>
      <c r="F41" s="60">
        <f t="shared" si="22"/>
        <v>100</v>
      </c>
      <c r="G41" s="60">
        <f t="shared" si="22"/>
        <v>100</v>
      </c>
      <c r="H41" s="147">
        <f t="shared" si="22"/>
        <v>78.600000000000009</v>
      </c>
      <c r="I41" s="60">
        <f t="shared" si="22"/>
        <v>100</v>
      </c>
      <c r="J41" s="60">
        <f t="shared" si="22"/>
        <v>100</v>
      </c>
      <c r="K41" s="60">
        <f t="shared" si="22"/>
        <v>100</v>
      </c>
      <c r="L41" s="147">
        <f>L39/L40*100</f>
        <v>100</v>
      </c>
      <c r="M41" s="60">
        <f t="shared" si="22"/>
        <v>100</v>
      </c>
      <c r="N41" s="60">
        <f t="shared" si="22"/>
        <v>100</v>
      </c>
      <c r="O41" s="147">
        <v>0</v>
      </c>
      <c r="P41" s="60">
        <f t="shared" si="22"/>
        <v>98.5</v>
      </c>
      <c r="Q41" s="35"/>
      <c r="R41" s="68" t="s">
        <v>0</v>
      </c>
      <c r="S41" s="42" t="s">
        <v>23</v>
      </c>
      <c r="T41" s="43">
        <f t="shared" ref="T41:Y41" si="23">ROUND(T40/T39,3)*100</f>
        <v>100</v>
      </c>
      <c r="U41" s="147">
        <f>U40/U39*100</f>
        <v>100</v>
      </c>
      <c r="V41" s="43">
        <f t="shared" si="23"/>
        <v>100</v>
      </c>
      <c r="W41" s="43">
        <f t="shared" si="23"/>
        <v>100</v>
      </c>
      <c r="X41" s="43">
        <f t="shared" si="23"/>
        <v>100</v>
      </c>
      <c r="Y41" s="54">
        <f t="shared" si="23"/>
        <v>100</v>
      </c>
    </row>
    <row r="42" spans="1:25" x14ac:dyDescent="0.15">
      <c r="A42" s="67" t="s">
        <v>0</v>
      </c>
      <c r="B42" s="35" t="s">
        <v>20</v>
      </c>
      <c r="C42" s="146">
        <f>C6+C9+C12+C15+C18+C21+C24+C27+C30+C33+C36+C39</f>
        <v>283</v>
      </c>
      <c r="D42" s="40">
        <f t="shared" ref="D42:P43" si="24">D6+D9+D12+D15+D18+D21+D24+D27+D30+D33+D36+D39</f>
        <v>278</v>
      </c>
      <c r="E42" s="40">
        <f t="shared" si="24"/>
        <v>262</v>
      </c>
      <c r="F42" s="40">
        <f t="shared" si="24"/>
        <v>250</v>
      </c>
      <c r="G42" s="40">
        <f t="shared" si="24"/>
        <v>287</v>
      </c>
      <c r="H42" s="146">
        <f t="shared" si="24"/>
        <v>261</v>
      </c>
      <c r="I42" s="40">
        <f t="shared" si="24"/>
        <v>281</v>
      </c>
      <c r="J42" s="40">
        <f t="shared" si="24"/>
        <v>282</v>
      </c>
      <c r="K42" s="40">
        <f t="shared" si="24"/>
        <v>274</v>
      </c>
      <c r="L42" s="146">
        <f t="shared" si="24"/>
        <v>266</v>
      </c>
      <c r="M42" s="40">
        <f t="shared" si="24"/>
        <v>257</v>
      </c>
      <c r="N42" s="40">
        <f t="shared" si="24"/>
        <v>255</v>
      </c>
      <c r="O42" s="146">
        <f t="shared" si="24"/>
        <v>213</v>
      </c>
      <c r="P42" s="40">
        <f t="shared" si="24"/>
        <v>3449</v>
      </c>
      <c r="Q42" s="46" t="s">
        <v>106</v>
      </c>
      <c r="R42" s="67" t="s">
        <v>0</v>
      </c>
      <c r="S42" s="35" t="s">
        <v>20</v>
      </c>
      <c r="T42" s="40">
        <f>T6+T9+T12+T15+T18+T21+T24+T27+T30+T33+T36+T39</f>
        <v>267</v>
      </c>
      <c r="U42" s="164">
        <f>U6+U9+U12+U15+U18+U21+U24+U27+U30+U33+U36+U39</f>
        <v>333</v>
      </c>
      <c r="V42" s="40">
        <f t="shared" ref="V42:Y43" si="25">V6+V9+V12+V15+V18+V21+V24+V27+V30+V33+V36+V39</f>
        <v>262</v>
      </c>
      <c r="W42" s="40">
        <f t="shared" si="25"/>
        <v>245</v>
      </c>
      <c r="X42" s="53">
        <f t="shared" si="25"/>
        <v>273</v>
      </c>
      <c r="Y42" s="86">
        <f t="shared" si="25"/>
        <v>1380</v>
      </c>
    </row>
    <row r="43" spans="1:25" x14ac:dyDescent="0.15">
      <c r="A43" s="67" t="s">
        <v>19</v>
      </c>
      <c r="B43" s="35" t="s">
        <v>22</v>
      </c>
      <c r="C43" s="146">
        <f>C7+C10+C13+C16+C19+C22+C25+C28+C31+C34+C37+C40</f>
        <v>283</v>
      </c>
      <c r="D43" s="40">
        <f t="shared" si="24"/>
        <v>278</v>
      </c>
      <c r="E43" s="40">
        <f t="shared" si="24"/>
        <v>262</v>
      </c>
      <c r="F43" s="40">
        <f t="shared" si="24"/>
        <v>249</v>
      </c>
      <c r="G43" s="40">
        <f t="shared" si="24"/>
        <v>284</v>
      </c>
      <c r="H43" s="146">
        <f t="shared" si="24"/>
        <v>247</v>
      </c>
      <c r="I43" s="40">
        <f t="shared" si="24"/>
        <v>275</v>
      </c>
      <c r="J43" s="40">
        <f t="shared" si="24"/>
        <v>279</v>
      </c>
      <c r="K43" s="40">
        <f t="shared" si="24"/>
        <v>263</v>
      </c>
      <c r="L43" s="146">
        <f t="shared" si="24"/>
        <v>259</v>
      </c>
      <c r="M43" s="40">
        <f t="shared" si="24"/>
        <v>253</v>
      </c>
      <c r="N43" s="40">
        <f t="shared" si="24"/>
        <v>255</v>
      </c>
      <c r="O43" s="146">
        <f t="shared" si="24"/>
        <v>74</v>
      </c>
      <c r="P43" s="40">
        <f t="shared" si="24"/>
        <v>3261</v>
      </c>
      <c r="Q43" s="46" t="s">
        <v>35</v>
      </c>
      <c r="R43" s="67" t="s">
        <v>19</v>
      </c>
      <c r="S43" s="35" t="s">
        <v>22</v>
      </c>
      <c r="T43" s="40">
        <f>T7+T10+T13+T16+T19+T22+T25+T28+T31+T34+T37+T40</f>
        <v>267</v>
      </c>
      <c r="U43" s="165">
        <f>U7+U10+U13+U16+U19+U22+U25+U28+U31+U34+U37+U40</f>
        <v>330</v>
      </c>
      <c r="V43" s="40">
        <f t="shared" si="25"/>
        <v>262</v>
      </c>
      <c r="W43" s="40">
        <f t="shared" si="25"/>
        <v>245</v>
      </c>
      <c r="X43" s="51">
        <f t="shared" si="25"/>
        <v>273</v>
      </c>
      <c r="Y43" s="52">
        <f t="shared" si="25"/>
        <v>1377</v>
      </c>
    </row>
    <row r="44" spans="1:25" x14ac:dyDescent="0.15">
      <c r="A44" s="68" t="s">
        <v>0</v>
      </c>
      <c r="B44" s="42" t="s">
        <v>23</v>
      </c>
      <c r="C44" s="147">
        <f t="shared" ref="C44:P44" si="26">ROUND(C43/C42,3)*100</f>
        <v>100</v>
      </c>
      <c r="D44" s="43">
        <f t="shared" si="26"/>
        <v>100</v>
      </c>
      <c r="E44" s="43">
        <f t="shared" si="26"/>
        <v>100</v>
      </c>
      <c r="F44" s="43">
        <f t="shared" si="26"/>
        <v>99.6</v>
      </c>
      <c r="G44" s="43">
        <f t="shared" si="26"/>
        <v>99</v>
      </c>
      <c r="H44" s="147">
        <f t="shared" si="26"/>
        <v>94.6</v>
      </c>
      <c r="I44" s="43">
        <f t="shared" si="26"/>
        <v>97.899999999999991</v>
      </c>
      <c r="J44" s="43">
        <f t="shared" si="26"/>
        <v>98.9</v>
      </c>
      <c r="K44" s="43">
        <f t="shared" si="26"/>
        <v>96</v>
      </c>
      <c r="L44" s="147">
        <f t="shared" si="26"/>
        <v>97.399999999999991</v>
      </c>
      <c r="M44" s="43">
        <f t="shared" si="26"/>
        <v>98.4</v>
      </c>
      <c r="N44" s="43">
        <f t="shared" si="26"/>
        <v>100</v>
      </c>
      <c r="O44" s="147">
        <f t="shared" si="26"/>
        <v>34.699999999999996</v>
      </c>
      <c r="P44" s="43">
        <f t="shared" si="26"/>
        <v>94.5</v>
      </c>
      <c r="Q44" s="60" t="s">
        <v>35</v>
      </c>
      <c r="R44" s="68" t="s">
        <v>0</v>
      </c>
      <c r="S44" s="42" t="s">
        <v>23</v>
      </c>
      <c r="T44" s="43">
        <f>T52</f>
        <v>96</v>
      </c>
      <c r="U44" s="43">
        <f>ROUND(U43/U42,3)*100</f>
        <v>99.1</v>
      </c>
      <c r="V44" s="43">
        <f>ROUND(V43/V42,3)*100</f>
        <v>100</v>
      </c>
      <c r="W44" s="43">
        <f>ROUND(W43/W42,3)*100</f>
        <v>100</v>
      </c>
      <c r="X44" s="54">
        <f>ROUND(X43/X42,3)*100</f>
        <v>100</v>
      </c>
      <c r="Y44" s="142">
        <f>ROUND(Y43/Y42,3)*100</f>
        <v>99.8</v>
      </c>
    </row>
    <row r="45" spans="1:25" x14ac:dyDescent="0.15">
      <c r="A45" s="69"/>
      <c r="B45" s="29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5"/>
      <c r="R45" s="29"/>
      <c r="S45" s="29"/>
      <c r="T45" s="64"/>
      <c r="U45" s="64"/>
      <c r="V45" s="64"/>
      <c r="W45" s="64"/>
      <c r="X45" s="64"/>
      <c r="Y45" s="64"/>
    </row>
    <row r="46" spans="1:25" x14ac:dyDescent="0.15">
      <c r="A46" s="7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25" ht="14.25" x14ac:dyDescent="0.15">
      <c r="A47" s="70"/>
      <c r="C47" s="122" t="s">
        <v>123</v>
      </c>
      <c r="D47" s="123"/>
      <c r="E47" s="123"/>
      <c r="F47" s="123"/>
      <c r="G47" s="123"/>
      <c r="H47" s="123"/>
      <c r="I47" s="24"/>
      <c r="J47" s="24"/>
      <c r="K47" s="24"/>
      <c r="L47" s="24"/>
      <c r="M47" s="24"/>
      <c r="N47" s="24"/>
      <c r="O47" s="24"/>
      <c r="P47" s="24"/>
    </row>
    <row r="48" spans="1:25" ht="14.25" x14ac:dyDescent="0.15">
      <c r="A48" s="70" t="s">
        <v>0</v>
      </c>
      <c r="B48" s="167"/>
      <c r="C48" s="24" t="s">
        <v>0</v>
      </c>
      <c r="D48" s="24" t="s">
        <v>0</v>
      </c>
      <c r="E48" s="24" t="s">
        <v>0</v>
      </c>
      <c r="F48" s="24" t="s">
        <v>0</v>
      </c>
      <c r="G48" s="24"/>
      <c r="H48" s="24" t="s">
        <v>0</v>
      </c>
      <c r="I48" s="24" t="s">
        <v>0</v>
      </c>
      <c r="J48" s="24" t="s">
        <v>0</v>
      </c>
      <c r="K48" s="24" t="s">
        <v>0</v>
      </c>
      <c r="L48" s="24" t="s">
        <v>0</v>
      </c>
      <c r="M48" s="24" t="s">
        <v>0</v>
      </c>
      <c r="N48" s="24" t="s">
        <v>0</v>
      </c>
      <c r="O48" s="24" t="s">
        <v>0</v>
      </c>
      <c r="P48" s="24" t="s">
        <v>0</v>
      </c>
      <c r="S48" s="124" t="s">
        <v>60</v>
      </c>
      <c r="T48" s="124"/>
    </row>
    <row r="49" spans="1:20" x14ac:dyDescent="0.15">
      <c r="A49" s="71" t="s">
        <v>0</v>
      </c>
      <c r="B49" s="27" t="s">
        <v>0</v>
      </c>
      <c r="C49" s="28" t="s">
        <v>0</v>
      </c>
      <c r="D49" s="28" t="s">
        <v>0</v>
      </c>
      <c r="E49" s="28" t="s">
        <v>0</v>
      </c>
      <c r="F49" s="28" t="s">
        <v>0</v>
      </c>
      <c r="G49" s="28"/>
      <c r="H49" s="28" t="s">
        <v>0</v>
      </c>
      <c r="I49" s="28" t="s">
        <v>0</v>
      </c>
      <c r="J49" s="28" t="s">
        <v>0</v>
      </c>
      <c r="K49" s="28" t="s">
        <v>0</v>
      </c>
      <c r="L49" s="28" t="s">
        <v>0</v>
      </c>
      <c r="M49" s="28" t="s">
        <v>0</v>
      </c>
      <c r="N49" s="28" t="s">
        <v>0</v>
      </c>
      <c r="O49" s="28" t="s">
        <v>0</v>
      </c>
      <c r="P49" s="28" t="s">
        <v>0</v>
      </c>
      <c r="Q49" s="29"/>
    </row>
    <row r="50" spans="1:20" x14ac:dyDescent="0.15">
      <c r="A50" s="72" t="s">
        <v>0</v>
      </c>
      <c r="B50" s="31" t="s">
        <v>0</v>
      </c>
      <c r="C50" s="73" t="s">
        <v>1</v>
      </c>
      <c r="D50" s="77" t="s">
        <v>2</v>
      </c>
      <c r="E50" s="73" t="s">
        <v>3</v>
      </c>
      <c r="F50" s="77" t="s">
        <v>4</v>
      </c>
      <c r="G50" s="78" t="s">
        <v>53</v>
      </c>
      <c r="H50" s="79" t="s">
        <v>5</v>
      </c>
      <c r="I50" s="80" t="s">
        <v>6</v>
      </c>
      <c r="J50" s="77" t="s">
        <v>7</v>
      </c>
      <c r="K50" s="81" t="s">
        <v>49</v>
      </c>
      <c r="L50" s="80" t="s">
        <v>9</v>
      </c>
      <c r="M50" s="77" t="s">
        <v>10</v>
      </c>
      <c r="N50" s="80" t="s">
        <v>11</v>
      </c>
      <c r="O50" s="73" t="s">
        <v>12</v>
      </c>
      <c r="P50" s="77" t="s">
        <v>19</v>
      </c>
      <c r="S50" s="47" t="s">
        <v>20</v>
      </c>
      <c r="T50" s="48">
        <f>P42+Y42</f>
        <v>4829</v>
      </c>
    </row>
    <row r="51" spans="1:20" x14ac:dyDescent="0.15">
      <c r="A51" s="67" t="s">
        <v>0</v>
      </c>
      <c r="B51" s="35" t="s">
        <v>20</v>
      </c>
      <c r="C51" s="39">
        <v>30</v>
      </c>
      <c r="D51" s="39">
        <v>30</v>
      </c>
      <c r="E51" s="39">
        <v>30</v>
      </c>
      <c r="F51" s="39">
        <v>30</v>
      </c>
      <c r="G51" s="39"/>
      <c r="H51" s="39">
        <v>29</v>
      </c>
      <c r="I51" s="39">
        <v>30</v>
      </c>
      <c r="J51" s="39">
        <v>30</v>
      </c>
      <c r="K51" s="39"/>
      <c r="L51" s="39">
        <v>30</v>
      </c>
      <c r="M51" s="39">
        <v>30</v>
      </c>
      <c r="N51" s="39">
        <v>30</v>
      </c>
      <c r="O51" s="39">
        <v>30</v>
      </c>
      <c r="P51" s="53">
        <f>SUM(C51:O51)</f>
        <v>329</v>
      </c>
      <c r="S51" s="47" t="s">
        <v>22</v>
      </c>
      <c r="T51" s="48">
        <f>P43+Y43</f>
        <v>4638</v>
      </c>
    </row>
    <row r="52" spans="1:20" x14ac:dyDescent="0.15">
      <c r="A52" s="67" t="s">
        <v>21</v>
      </c>
      <c r="B52" s="35" t="s">
        <v>22</v>
      </c>
      <c r="C52" s="39">
        <v>9</v>
      </c>
      <c r="D52" s="39">
        <v>13</v>
      </c>
      <c r="E52" s="39">
        <v>17</v>
      </c>
      <c r="F52" s="39">
        <v>11</v>
      </c>
      <c r="G52" s="39"/>
      <c r="H52" s="41">
        <v>29</v>
      </c>
      <c r="I52" s="39">
        <v>17</v>
      </c>
      <c r="J52" s="39">
        <v>18</v>
      </c>
      <c r="K52" s="39"/>
      <c r="L52" s="39">
        <v>26</v>
      </c>
      <c r="M52" s="39">
        <v>19</v>
      </c>
      <c r="N52" s="39">
        <v>15</v>
      </c>
      <c r="O52" s="39">
        <v>7</v>
      </c>
      <c r="P52" s="51">
        <f>SUM(C52:O52)</f>
        <v>181</v>
      </c>
      <c r="S52" s="47" t="s">
        <v>23</v>
      </c>
      <c r="T52" s="76">
        <f>ROUND(T51/T50,3)*100</f>
        <v>96</v>
      </c>
    </row>
    <row r="53" spans="1:20" x14ac:dyDescent="0.15">
      <c r="A53" s="68" t="s">
        <v>0</v>
      </c>
      <c r="B53" s="42" t="s">
        <v>23</v>
      </c>
      <c r="C53" s="43">
        <f t="shared" ref="C53:P53" si="27">ROUND(C52/C51,3)*100</f>
        <v>30</v>
      </c>
      <c r="D53" s="43">
        <f t="shared" si="27"/>
        <v>43.3</v>
      </c>
      <c r="E53" s="43">
        <f t="shared" si="27"/>
        <v>56.699999999999996</v>
      </c>
      <c r="F53" s="43">
        <f t="shared" si="27"/>
        <v>36.700000000000003</v>
      </c>
      <c r="G53" s="43" t="e">
        <f t="shared" si="27"/>
        <v>#DIV/0!</v>
      </c>
      <c r="H53" s="43">
        <f t="shared" si="27"/>
        <v>100</v>
      </c>
      <c r="I53" s="43">
        <f t="shared" si="27"/>
        <v>56.699999999999996</v>
      </c>
      <c r="J53" s="43">
        <f t="shared" si="27"/>
        <v>60</v>
      </c>
      <c r="K53" s="43" t="e">
        <f t="shared" si="27"/>
        <v>#DIV/0!</v>
      </c>
      <c r="L53" s="54">
        <f t="shared" si="27"/>
        <v>86.7</v>
      </c>
      <c r="M53" s="43">
        <f t="shared" si="27"/>
        <v>63.3</v>
      </c>
      <c r="N53" s="43">
        <f t="shared" si="27"/>
        <v>50</v>
      </c>
      <c r="O53" s="43">
        <f t="shared" si="27"/>
        <v>23.3</v>
      </c>
      <c r="P53" s="54">
        <f t="shared" si="27"/>
        <v>55.000000000000007</v>
      </c>
    </row>
    <row r="54" spans="1:20" x14ac:dyDescent="0.15">
      <c r="A54" s="67" t="s">
        <v>0</v>
      </c>
      <c r="B54" s="35" t="s">
        <v>20</v>
      </c>
      <c r="C54" s="39">
        <v>29</v>
      </c>
      <c r="D54" s="39">
        <v>29</v>
      </c>
      <c r="E54" s="39">
        <v>29</v>
      </c>
      <c r="F54" s="39">
        <v>29</v>
      </c>
      <c r="G54" s="39"/>
      <c r="H54" s="39">
        <v>29</v>
      </c>
      <c r="I54" s="39">
        <v>29</v>
      </c>
      <c r="J54" s="39">
        <v>31</v>
      </c>
      <c r="K54" s="39"/>
      <c r="L54" s="39">
        <v>31</v>
      </c>
      <c r="M54" s="39">
        <v>30</v>
      </c>
      <c r="N54" s="39">
        <v>31</v>
      </c>
      <c r="O54" s="39">
        <v>30</v>
      </c>
      <c r="P54" s="53">
        <f>SUM(C54:O54)</f>
        <v>327</v>
      </c>
      <c r="S54" s="29" t="s">
        <v>61</v>
      </c>
    </row>
    <row r="55" spans="1:20" x14ac:dyDescent="0.15">
      <c r="A55" s="67" t="s">
        <v>24</v>
      </c>
      <c r="B55" s="35" t="s">
        <v>22</v>
      </c>
      <c r="C55" s="39">
        <v>8</v>
      </c>
      <c r="D55" s="39">
        <v>12</v>
      </c>
      <c r="E55" s="39">
        <v>17</v>
      </c>
      <c r="F55" s="39">
        <v>9</v>
      </c>
      <c r="G55" s="39"/>
      <c r="H55" s="39">
        <v>24</v>
      </c>
      <c r="I55" s="39">
        <v>17</v>
      </c>
      <c r="J55" s="39">
        <v>17</v>
      </c>
      <c r="K55" s="39"/>
      <c r="L55" s="39">
        <v>26</v>
      </c>
      <c r="M55" s="39">
        <v>18</v>
      </c>
      <c r="N55" s="39">
        <v>16</v>
      </c>
      <c r="O55" s="39">
        <v>6</v>
      </c>
      <c r="P55" s="51">
        <f>SUM(C55:O55)</f>
        <v>170</v>
      </c>
      <c r="S55" s="47" t="s">
        <v>20</v>
      </c>
      <c r="T55" s="48">
        <f>P87</f>
        <v>3756</v>
      </c>
    </row>
    <row r="56" spans="1:20" x14ac:dyDescent="0.15">
      <c r="A56" s="68" t="s">
        <v>0</v>
      </c>
      <c r="B56" s="42" t="s">
        <v>23</v>
      </c>
      <c r="C56" s="43">
        <f t="shared" ref="C56:P56" si="28">ROUND(C55/C54,3)*100</f>
        <v>27.6</v>
      </c>
      <c r="D56" s="43">
        <f t="shared" si="28"/>
        <v>41.4</v>
      </c>
      <c r="E56" s="43">
        <f t="shared" si="28"/>
        <v>58.599999999999994</v>
      </c>
      <c r="F56" s="43">
        <f t="shared" si="28"/>
        <v>31</v>
      </c>
      <c r="G56" s="43" t="e">
        <f t="shared" si="28"/>
        <v>#DIV/0!</v>
      </c>
      <c r="H56" s="43">
        <f>ROUND(H55/H54,3)*100</f>
        <v>82.8</v>
      </c>
      <c r="I56" s="43">
        <f t="shared" si="28"/>
        <v>58.599999999999994</v>
      </c>
      <c r="J56" s="43">
        <f t="shared" si="28"/>
        <v>54.800000000000004</v>
      </c>
      <c r="K56" s="43" t="e">
        <f t="shared" si="28"/>
        <v>#DIV/0!</v>
      </c>
      <c r="L56" s="54">
        <f t="shared" si="28"/>
        <v>83.899999999999991</v>
      </c>
      <c r="M56" s="43">
        <f t="shared" si="28"/>
        <v>60</v>
      </c>
      <c r="N56" s="43">
        <f t="shared" si="28"/>
        <v>51.6</v>
      </c>
      <c r="O56" s="43">
        <f t="shared" si="28"/>
        <v>20</v>
      </c>
      <c r="P56" s="54">
        <f t="shared" si="28"/>
        <v>52</v>
      </c>
      <c r="S56" s="47" t="s">
        <v>22</v>
      </c>
      <c r="T56" s="48">
        <f>P88</f>
        <v>2169</v>
      </c>
    </row>
    <row r="57" spans="1:20" x14ac:dyDescent="0.15">
      <c r="A57" s="67" t="s">
        <v>0</v>
      </c>
      <c r="B57" s="35" t="s">
        <v>20</v>
      </c>
      <c r="C57" s="39">
        <v>30</v>
      </c>
      <c r="D57" s="39">
        <v>30</v>
      </c>
      <c r="E57" s="39">
        <v>29</v>
      </c>
      <c r="F57" s="39">
        <v>30</v>
      </c>
      <c r="G57" s="39"/>
      <c r="H57" s="39">
        <v>28</v>
      </c>
      <c r="I57" s="39">
        <v>29</v>
      </c>
      <c r="J57" s="39">
        <v>27</v>
      </c>
      <c r="K57" s="39"/>
      <c r="L57" s="39">
        <v>28</v>
      </c>
      <c r="M57" s="39">
        <v>28</v>
      </c>
      <c r="N57" s="39">
        <v>28</v>
      </c>
      <c r="O57" s="39">
        <v>30</v>
      </c>
      <c r="P57" s="53">
        <f>SUM(C57:O57)</f>
        <v>317</v>
      </c>
      <c r="S57" s="47" t="s">
        <v>124</v>
      </c>
      <c r="T57" s="76">
        <f>P89</f>
        <v>57.699999999999996</v>
      </c>
    </row>
    <row r="58" spans="1:20" x14ac:dyDescent="0.15">
      <c r="A58" s="67" t="s">
        <v>25</v>
      </c>
      <c r="B58" s="35" t="s">
        <v>22</v>
      </c>
      <c r="C58" s="39">
        <v>8</v>
      </c>
      <c r="D58" s="39">
        <v>18</v>
      </c>
      <c r="E58" s="41">
        <v>17</v>
      </c>
      <c r="F58" s="39">
        <v>9</v>
      </c>
      <c r="G58" s="39"/>
      <c r="H58" s="39">
        <v>24</v>
      </c>
      <c r="I58" s="39">
        <v>18</v>
      </c>
      <c r="J58" s="39">
        <v>17</v>
      </c>
      <c r="K58" s="39"/>
      <c r="L58" s="39">
        <v>24</v>
      </c>
      <c r="M58" s="39">
        <v>19</v>
      </c>
      <c r="N58" s="39">
        <v>14</v>
      </c>
      <c r="O58" s="39">
        <v>6</v>
      </c>
      <c r="P58" s="51">
        <f>SUM(C58:O58)</f>
        <v>174</v>
      </c>
    </row>
    <row r="59" spans="1:20" x14ac:dyDescent="0.15">
      <c r="A59" s="68" t="s">
        <v>0</v>
      </c>
      <c r="B59" s="42" t="s">
        <v>23</v>
      </c>
      <c r="C59" s="43">
        <f t="shared" ref="C59:P59" si="29">ROUND(C58/C57,3)*100</f>
        <v>26.700000000000003</v>
      </c>
      <c r="D59" s="43">
        <f t="shared" si="29"/>
        <v>60</v>
      </c>
      <c r="E59" s="43">
        <f t="shared" si="29"/>
        <v>58.599999999999994</v>
      </c>
      <c r="F59" s="54">
        <f t="shared" si="29"/>
        <v>30</v>
      </c>
      <c r="G59" s="43" t="e">
        <f t="shared" si="29"/>
        <v>#DIV/0!</v>
      </c>
      <c r="H59" s="43">
        <f t="shared" si="29"/>
        <v>85.7</v>
      </c>
      <c r="I59" s="43">
        <f t="shared" si="29"/>
        <v>62.1</v>
      </c>
      <c r="J59" s="43">
        <f t="shared" si="29"/>
        <v>63</v>
      </c>
      <c r="K59" s="43" t="e">
        <f t="shared" si="29"/>
        <v>#DIV/0!</v>
      </c>
      <c r="L59" s="54">
        <f t="shared" si="29"/>
        <v>85.7</v>
      </c>
      <c r="M59" s="43">
        <f t="shared" si="29"/>
        <v>67.900000000000006</v>
      </c>
      <c r="N59" s="54">
        <f t="shared" si="29"/>
        <v>50</v>
      </c>
      <c r="O59" s="43">
        <f t="shared" si="29"/>
        <v>20</v>
      </c>
      <c r="P59" s="54">
        <f t="shared" si="29"/>
        <v>54.900000000000006</v>
      </c>
      <c r="S59" s="29" t="s">
        <v>62</v>
      </c>
    </row>
    <row r="60" spans="1:20" x14ac:dyDescent="0.15">
      <c r="A60" s="67" t="s">
        <v>0</v>
      </c>
      <c r="B60" s="35" t="s">
        <v>20</v>
      </c>
      <c r="C60" s="39">
        <v>31</v>
      </c>
      <c r="D60" s="39">
        <v>31</v>
      </c>
      <c r="E60" s="39">
        <v>29</v>
      </c>
      <c r="F60" s="39">
        <v>30</v>
      </c>
      <c r="G60" s="39"/>
      <c r="H60" s="39">
        <v>28</v>
      </c>
      <c r="I60" s="39">
        <v>31</v>
      </c>
      <c r="J60" s="39">
        <v>30</v>
      </c>
      <c r="K60" s="39"/>
      <c r="L60" s="39">
        <v>31</v>
      </c>
      <c r="M60" s="39">
        <v>30</v>
      </c>
      <c r="N60" s="39">
        <v>19</v>
      </c>
      <c r="O60" s="39">
        <v>31</v>
      </c>
      <c r="P60" s="51">
        <f>SUM(C60:O60)</f>
        <v>321</v>
      </c>
      <c r="S60" s="47" t="s">
        <v>20</v>
      </c>
      <c r="T60" s="48">
        <f>T50+T55</f>
        <v>8585</v>
      </c>
    </row>
    <row r="61" spans="1:20" x14ac:dyDescent="0.15">
      <c r="A61" s="67" t="s">
        <v>26</v>
      </c>
      <c r="B61" s="35" t="s">
        <v>22</v>
      </c>
      <c r="C61" s="39">
        <v>9</v>
      </c>
      <c r="D61" s="39">
        <v>20</v>
      </c>
      <c r="E61" s="39">
        <v>21</v>
      </c>
      <c r="F61" s="39">
        <v>12</v>
      </c>
      <c r="G61" s="39"/>
      <c r="H61" s="39">
        <v>24</v>
      </c>
      <c r="I61" s="39">
        <v>23</v>
      </c>
      <c r="J61" s="39">
        <v>20</v>
      </c>
      <c r="K61" s="39"/>
      <c r="L61" s="39">
        <v>26</v>
      </c>
      <c r="M61" s="39">
        <v>18</v>
      </c>
      <c r="N61" s="39">
        <v>9</v>
      </c>
      <c r="O61" s="39">
        <v>7</v>
      </c>
      <c r="P61" s="51">
        <f>SUM(C61:O61)</f>
        <v>189</v>
      </c>
      <c r="S61" s="47" t="s">
        <v>22</v>
      </c>
      <c r="T61" s="48">
        <f>T51+T56</f>
        <v>6807</v>
      </c>
    </row>
    <row r="62" spans="1:20" x14ac:dyDescent="0.15">
      <c r="A62" s="67" t="s">
        <v>0</v>
      </c>
      <c r="B62" s="35" t="s">
        <v>23</v>
      </c>
      <c r="C62" s="66">
        <f t="shared" ref="C62:P62" si="30">ROUND(C61/C60,3)*100</f>
        <v>28.999999999999996</v>
      </c>
      <c r="D62" s="66">
        <f t="shared" si="30"/>
        <v>64.5</v>
      </c>
      <c r="E62" s="66">
        <f t="shared" si="30"/>
        <v>72.399999999999991</v>
      </c>
      <c r="F62" s="66">
        <f t="shared" si="30"/>
        <v>40</v>
      </c>
      <c r="G62" s="66" t="e">
        <f t="shared" si="30"/>
        <v>#DIV/0!</v>
      </c>
      <c r="H62" s="66">
        <f t="shared" si="30"/>
        <v>85.7</v>
      </c>
      <c r="I62" s="66">
        <f t="shared" si="30"/>
        <v>74.2</v>
      </c>
      <c r="J62" s="66">
        <f t="shared" si="30"/>
        <v>66.7</v>
      </c>
      <c r="K62" s="66" t="e">
        <f t="shared" si="30"/>
        <v>#DIV/0!</v>
      </c>
      <c r="L62" s="138">
        <f t="shared" si="30"/>
        <v>83.899999999999991</v>
      </c>
      <c r="M62" s="66">
        <f t="shared" si="30"/>
        <v>60</v>
      </c>
      <c r="N62" s="66">
        <f t="shared" si="30"/>
        <v>47.4</v>
      </c>
      <c r="O62" s="66">
        <f t="shared" si="30"/>
        <v>22.6</v>
      </c>
      <c r="P62" s="138">
        <f t="shared" si="30"/>
        <v>58.9</v>
      </c>
      <c r="S62" s="47" t="s">
        <v>23</v>
      </c>
      <c r="T62" s="76">
        <f>ROUND(T61/T60,3)*100</f>
        <v>79.3</v>
      </c>
    </row>
    <row r="63" spans="1:20" x14ac:dyDescent="0.15">
      <c r="A63" s="139" t="s">
        <v>0</v>
      </c>
      <c r="B63" s="38" t="s">
        <v>20</v>
      </c>
      <c r="C63" s="140">
        <v>31</v>
      </c>
      <c r="D63" s="140">
        <v>28</v>
      </c>
      <c r="E63" s="140">
        <v>17</v>
      </c>
      <c r="F63" s="140">
        <v>31</v>
      </c>
      <c r="G63" s="140"/>
      <c r="H63" s="140">
        <v>19</v>
      </c>
      <c r="I63" s="140">
        <v>31</v>
      </c>
      <c r="J63" s="140">
        <v>31</v>
      </c>
      <c r="K63" s="140"/>
      <c r="L63" s="140">
        <v>30</v>
      </c>
      <c r="M63" s="159">
        <v>30</v>
      </c>
      <c r="N63" s="140">
        <v>25</v>
      </c>
      <c r="O63" s="140">
        <v>31</v>
      </c>
      <c r="P63" s="53">
        <f>SUM(C63:O63)</f>
        <v>304</v>
      </c>
    </row>
    <row r="64" spans="1:20" x14ac:dyDescent="0.15">
      <c r="A64" s="67" t="s">
        <v>27</v>
      </c>
      <c r="B64" s="35" t="s">
        <v>22</v>
      </c>
      <c r="C64" s="39">
        <v>9</v>
      </c>
      <c r="D64" s="39">
        <v>17</v>
      </c>
      <c r="E64" s="39">
        <v>12</v>
      </c>
      <c r="F64" s="39">
        <v>9</v>
      </c>
      <c r="G64" s="39"/>
      <c r="H64" s="39">
        <v>18</v>
      </c>
      <c r="I64" s="39">
        <v>19</v>
      </c>
      <c r="J64" s="39">
        <v>17</v>
      </c>
      <c r="K64" s="39"/>
      <c r="L64" s="39">
        <v>25</v>
      </c>
      <c r="M64" s="39">
        <v>19</v>
      </c>
      <c r="N64" s="39">
        <v>11</v>
      </c>
      <c r="O64" s="39">
        <v>7</v>
      </c>
      <c r="P64" s="51">
        <f>SUM(C64:O64)</f>
        <v>163</v>
      </c>
    </row>
    <row r="65" spans="1:16" x14ac:dyDescent="0.15">
      <c r="A65" s="67" t="s">
        <v>0</v>
      </c>
      <c r="B65" s="35" t="s">
        <v>23</v>
      </c>
      <c r="C65" s="66">
        <f t="shared" ref="C65:P65" si="31">ROUND(C64/C63,3)*100</f>
        <v>28.999999999999996</v>
      </c>
      <c r="D65" s="66">
        <f t="shared" si="31"/>
        <v>60.699999999999996</v>
      </c>
      <c r="E65" s="66">
        <f t="shared" si="31"/>
        <v>70.599999999999994</v>
      </c>
      <c r="F65" s="66">
        <f t="shared" si="31"/>
        <v>28.999999999999996</v>
      </c>
      <c r="G65" s="66" t="e">
        <f t="shared" si="31"/>
        <v>#DIV/0!</v>
      </c>
      <c r="H65" s="66">
        <f t="shared" si="31"/>
        <v>94.699999999999989</v>
      </c>
      <c r="I65" s="66">
        <f t="shared" si="31"/>
        <v>61.3</v>
      </c>
      <c r="J65" s="66">
        <f t="shared" si="31"/>
        <v>54.800000000000004</v>
      </c>
      <c r="K65" s="66" t="e">
        <f t="shared" si="31"/>
        <v>#DIV/0!</v>
      </c>
      <c r="L65" s="138">
        <f t="shared" si="31"/>
        <v>83.3</v>
      </c>
      <c r="M65" s="138">
        <f t="shared" si="31"/>
        <v>63.3</v>
      </c>
      <c r="N65" s="66">
        <f t="shared" si="31"/>
        <v>44</v>
      </c>
      <c r="O65" s="66">
        <f t="shared" si="31"/>
        <v>22.6</v>
      </c>
      <c r="P65" s="138">
        <f t="shared" si="31"/>
        <v>53.6</v>
      </c>
    </row>
    <row r="66" spans="1:16" x14ac:dyDescent="0.15">
      <c r="A66" s="139" t="s">
        <v>0</v>
      </c>
      <c r="B66" s="38" t="s">
        <v>20</v>
      </c>
      <c r="C66" s="140">
        <v>25</v>
      </c>
      <c r="D66" s="140"/>
      <c r="E66" s="140">
        <v>24</v>
      </c>
      <c r="F66" s="140">
        <v>30</v>
      </c>
      <c r="G66" s="140"/>
      <c r="H66" s="140">
        <v>27</v>
      </c>
      <c r="I66" s="140">
        <v>27</v>
      </c>
      <c r="J66" s="140">
        <v>28</v>
      </c>
      <c r="K66" s="140"/>
      <c r="L66" s="140">
        <v>29</v>
      </c>
      <c r="M66" s="140">
        <v>30</v>
      </c>
      <c r="N66" s="140">
        <v>27</v>
      </c>
      <c r="O66" s="140">
        <v>30</v>
      </c>
      <c r="P66" s="53">
        <f>SUM(C66:O66)</f>
        <v>277</v>
      </c>
    </row>
    <row r="67" spans="1:16" x14ac:dyDescent="0.15">
      <c r="A67" s="67" t="s">
        <v>28</v>
      </c>
      <c r="B67" s="35" t="s">
        <v>22</v>
      </c>
      <c r="C67" s="39">
        <v>9</v>
      </c>
      <c r="D67" s="39"/>
      <c r="E67" s="39">
        <v>18</v>
      </c>
      <c r="F67" s="39">
        <v>11</v>
      </c>
      <c r="G67" s="39"/>
      <c r="H67" s="39">
        <v>25</v>
      </c>
      <c r="I67" s="39">
        <v>15</v>
      </c>
      <c r="J67" s="39">
        <v>18</v>
      </c>
      <c r="K67" s="39"/>
      <c r="L67" s="39">
        <v>26</v>
      </c>
      <c r="M67" s="39">
        <v>20</v>
      </c>
      <c r="N67" s="39">
        <v>12</v>
      </c>
      <c r="O67" s="39">
        <v>9</v>
      </c>
      <c r="P67" s="51">
        <f>SUM(C67:O67)</f>
        <v>163</v>
      </c>
    </row>
    <row r="68" spans="1:16" x14ac:dyDescent="0.15">
      <c r="A68" s="67" t="s">
        <v>0</v>
      </c>
      <c r="B68" s="35" t="s">
        <v>23</v>
      </c>
      <c r="C68" s="66">
        <f t="shared" ref="C68:P68" si="32">ROUND(C67/C66,3)*100</f>
        <v>36</v>
      </c>
      <c r="D68" s="66" t="e">
        <f t="shared" si="32"/>
        <v>#DIV/0!</v>
      </c>
      <c r="E68" s="66">
        <f t="shared" si="32"/>
        <v>75</v>
      </c>
      <c r="F68" s="66">
        <f t="shared" si="32"/>
        <v>36.700000000000003</v>
      </c>
      <c r="G68" s="66" t="e">
        <f t="shared" si="32"/>
        <v>#DIV/0!</v>
      </c>
      <c r="H68" s="66">
        <f t="shared" si="32"/>
        <v>92.600000000000009</v>
      </c>
      <c r="I68" s="66">
        <f t="shared" si="32"/>
        <v>55.600000000000009</v>
      </c>
      <c r="J68" s="66">
        <f t="shared" si="32"/>
        <v>64.3</v>
      </c>
      <c r="K68" s="66" t="e">
        <f t="shared" si="32"/>
        <v>#DIV/0!</v>
      </c>
      <c r="L68" s="138">
        <f t="shared" si="32"/>
        <v>89.7</v>
      </c>
      <c r="M68" s="66">
        <f t="shared" si="32"/>
        <v>66.7</v>
      </c>
      <c r="N68" s="66">
        <f t="shared" si="32"/>
        <v>44.4</v>
      </c>
      <c r="O68" s="66">
        <f t="shared" si="32"/>
        <v>30</v>
      </c>
      <c r="P68" s="138">
        <f t="shared" si="32"/>
        <v>58.8</v>
      </c>
    </row>
    <row r="69" spans="1:16" x14ac:dyDescent="0.15">
      <c r="A69" s="139" t="s">
        <v>0</v>
      </c>
      <c r="B69" s="38" t="s">
        <v>20</v>
      </c>
      <c r="C69" s="140">
        <v>23</v>
      </c>
      <c r="D69" s="140">
        <v>31</v>
      </c>
      <c r="E69" s="140">
        <v>25</v>
      </c>
      <c r="F69" s="140">
        <v>27</v>
      </c>
      <c r="G69" s="140"/>
      <c r="H69" s="140">
        <v>25</v>
      </c>
      <c r="I69" s="140">
        <v>28</v>
      </c>
      <c r="J69" s="140">
        <v>25</v>
      </c>
      <c r="K69" s="140"/>
      <c r="L69" s="140">
        <v>25</v>
      </c>
      <c r="M69" s="159">
        <v>30</v>
      </c>
      <c r="N69" s="140">
        <v>23</v>
      </c>
      <c r="O69" s="140">
        <v>31</v>
      </c>
      <c r="P69" s="53">
        <f>SUM(C69:O69)</f>
        <v>293</v>
      </c>
    </row>
    <row r="70" spans="1:16" x14ac:dyDescent="0.15">
      <c r="A70" s="67" t="s">
        <v>29</v>
      </c>
      <c r="B70" s="35" t="s">
        <v>22</v>
      </c>
      <c r="C70" s="39">
        <v>8</v>
      </c>
      <c r="D70" s="39">
        <v>23</v>
      </c>
      <c r="E70" s="39">
        <v>18</v>
      </c>
      <c r="F70" s="39">
        <v>12</v>
      </c>
      <c r="G70" s="39"/>
      <c r="H70" s="39">
        <v>23</v>
      </c>
      <c r="I70" s="41">
        <v>17</v>
      </c>
      <c r="J70" s="39">
        <v>14</v>
      </c>
      <c r="K70" s="39"/>
      <c r="L70" s="39">
        <v>22</v>
      </c>
      <c r="M70" s="39">
        <v>19</v>
      </c>
      <c r="N70" s="39">
        <v>10</v>
      </c>
      <c r="O70" s="39">
        <v>7</v>
      </c>
      <c r="P70" s="51">
        <f>SUM(C70:O70)</f>
        <v>173</v>
      </c>
    </row>
    <row r="71" spans="1:16" x14ac:dyDescent="0.15">
      <c r="A71" s="68" t="s">
        <v>0</v>
      </c>
      <c r="B71" s="42" t="s">
        <v>23</v>
      </c>
      <c r="C71" s="43">
        <f>ROUND(C70/C69,3)*100</f>
        <v>34.799999999999997</v>
      </c>
      <c r="D71" s="43">
        <f>ROUND(D70/D69,3)*100</f>
        <v>74.2</v>
      </c>
      <c r="E71" s="43">
        <f>ROUND(E70/E69,3)*100</f>
        <v>72</v>
      </c>
      <c r="F71" s="43">
        <f>ROUND(F70/F69,3)*100</f>
        <v>44.4</v>
      </c>
      <c r="G71" s="66" t="e">
        <f>ROUND(G70/G69,3)*100</f>
        <v>#DIV/0!</v>
      </c>
      <c r="H71" s="43">
        <f t="shared" ref="H71:P71" si="33">ROUND(H70/H69,3)*100</f>
        <v>92</v>
      </c>
      <c r="I71" s="43">
        <f t="shared" si="33"/>
        <v>60.699999999999996</v>
      </c>
      <c r="J71" s="43">
        <f t="shared" si="33"/>
        <v>56.000000000000007</v>
      </c>
      <c r="K71" s="43"/>
      <c r="L71" s="54">
        <f t="shared" si="33"/>
        <v>88</v>
      </c>
      <c r="M71" s="43">
        <f t="shared" si="33"/>
        <v>63.3</v>
      </c>
      <c r="N71" s="43">
        <f t="shared" si="33"/>
        <v>43.5</v>
      </c>
      <c r="O71" s="43">
        <f t="shared" si="33"/>
        <v>22.6</v>
      </c>
      <c r="P71" s="54">
        <f t="shared" si="33"/>
        <v>59</v>
      </c>
    </row>
    <row r="72" spans="1:16" x14ac:dyDescent="0.15">
      <c r="A72" s="67" t="s">
        <v>0</v>
      </c>
      <c r="B72" s="35" t="s">
        <v>20</v>
      </c>
      <c r="C72" s="39">
        <v>27</v>
      </c>
      <c r="D72" s="39">
        <v>30</v>
      </c>
      <c r="E72" s="39">
        <v>30</v>
      </c>
      <c r="F72" s="39">
        <v>30</v>
      </c>
      <c r="G72" s="39"/>
      <c r="H72" s="39">
        <v>30</v>
      </c>
      <c r="I72" s="39">
        <v>28</v>
      </c>
      <c r="J72" s="39">
        <v>28</v>
      </c>
      <c r="K72" s="39"/>
      <c r="L72" s="39">
        <v>30</v>
      </c>
      <c r="M72" s="39">
        <v>30</v>
      </c>
      <c r="N72" s="39">
        <v>29</v>
      </c>
      <c r="O72" s="39">
        <v>30</v>
      </c>
      <c r="P72" s="51">
        <f>SUM(C72:O72)</f>
        <v>322</v>
      </c>
    </row>
    <row r="73" spans="1:16" x14ac:dyDescent="0.15">
      <c r="A73" s="67" t="s">
        <v>30</v>
      </c>
      <c r="B73" s="35" t="s">
        <v>22</v>
      </c>
      <c r="C73" s="39">
        <v>14</v>
      </c>
      <c r="D73" s="39">
        <v>20</v>
      </c>
      <c r="E73" s="39">
        <v>21</v>
      </c>
      <c r="F73" s="39">
        <v>9</v>
      </c>
      <c r="G73" s="39"/>
      <c r="H73" s="39">
        <v>30</v>
      </c>
      <c r="I73" s="39">
        <v>14</v>
      </c>
      <c r="J73" s="39">
        <v>16</v>
      </c>
      <c r="K73" s="39"/>
      <c r="L73" s="39">
        <v>25</v>
      </c>
      <c r="M73" s="39">
        <v>19</v>
      </c>
      <c r="N73" s="39">
        <v>14</v>
      </c>
      <c r="O73" s="39">
        <v>6</v>
      </c>
      <c r="P73" s="51">
        <f>SUM(C73:O73)</f>
        <v>188</v>
      </c>
    </row>
    <row r="74" spans="1:16" x14ac:dyDescent="0.15">
      <c r="A74" s="68" t="s">
        <v>0</v>
      </c>
      <c r="B74" s="42" t="s">
        <v>23</v>
      </c>
      <c r="C74" s="43">
        <f t="shared" ref="C74:P74" si="34">ROUND(C73/C72,3)*100</f>
        <v>51.9</v>
      </c>
      <c r="D74" s="43">
        <f t="shared" si="34"/>
        <v>66.7</v>
      </c>
      <c r="E74" s="43">
        <f t="shared" si="34"/>
        <v>70</v>
      </c>
      <c r="F74" s="43">
        <f t="shared" si="34"/>
        <v>30</v>
      </c>
      <c r="G74" s="43" t="e">
        <f t="shared" si="34"/>
        <v>#DIV/0!</v>
      </c>
      <c r="H74" s="43">
        <f t="shared" si="34"/>
        <v>100</v>
      </c>
      <c r="I74" s="43">
        <f t="shared" si="34"/>
        <v>50</v>
      </c>
      <c r="J74" s="43">
        <f t="shared" si="34"/>
        <v>57.099999999999994</v>
      </c>
      <c r="K74" s="43" t="e">
        <f t="shared" si="34"/>
        <v>#DIV/0!</v>
      </c>
      <c r="L74" s="54">
        <f t="shared" si="34"/>
        <v>83.3</v>
      </c>
      <c r="M74" s="43">
        <f t="shared" si="34"/>
        <v>63.3</v>
      </c>
      <c r="N74" s="43">
        <f t="shared" si="34"/>
        <v>48.3</v>
      </c>
      <c r="O74" s="43">
        <f t="shared" si="34"/>
        <v>20</v>
      </c>
      <c r="P74" s="54">
        <f t="shared" si="34"/>
        <v>58.4</v>
      </c>
    </row>
    <row r="75" spans="1:16" x14ac:dyDescent="0.15">
      <c r="A75" s="67" t="s">
        <v>0</v>
      </c>
      <c r="B75" s="35" t="s">
        <v>20</v>
      </c>
      <c r="C75" s="39">
        <v>28</v>
      </c>
      <c r="D75" s="39">
        <v>28</v>
      </c>
      <c r="E75" s="39">
        <v>28</v>
      </c>
      <c r="F75" s="39">
        <v>28</v>
      </c>
      <c r="G75" s="39"/>
      <c r="H75" s="39">
        <v>28</v>
      </c>
      <c r="I75" s="39">
        <v>28</v>
      </c>
      <c r="J75" s="39">
        <v>28</v>
      </c>
      <c r="K75" s="39"/>
      <c r="L75" s="39">
        <v>28</v>
      </c>
      <c r="M75" s="39">
        <v>28</v>
      </c>
      <c r="N75" s="39">
        <v>27</v>
      </c>
      <c r="O75" s="39">
        <v>28</v>
      </c>
      <c r="P75" s="53">
        <f>SUM(C75:O75)</f>
        <v>307</v>
      </c>
    </row>
    <row r="76" spans="1:16" x14ac:dyDescent="0.15">
      <c r="A76" s="67" t="s">
        <v>31</v>
      </c>
      <c r="B76" s="35" t="s">
        <v>22</v>
      </c>
      <c r="C76" s="39">
        <v>16</v>
      </c>
      <c r="D76" s="39">
        <v>20</v>
      </c>
      <c r="E76" s="39">
        <v>20</v>
      </c>
      <c r="F76" s="39">
        <v>9</v>
      </c>
      <c r="G76" s="39"/>
      <c r="H76" s="39">
        <v>28</v>
      </c>
      <c r="I76" s="39">
        <v>16</v>
      </c>
      <c r="J76" s="39">
        <v>16</v>
      </c>
      <c r="K76" s="39"/>
      <c r="L76" s="39">
        <v>24</v>
      </c>
      <c r="M76" s="39">
        <v>18</v>
      </c>
      <c r="N76" s="39">
        <v>12</v>
      </c>
      <c r="O76" s="39">
        <v>6</v>
      </c>
      <c r="P76" s="51">
        <f>SUM(C76:O76)</f>
        <v>185</v>
      </c>
    </row>
    <row r="77" spans="1:16" x14ac:dyDescent="0.15">
      <c r="A77" s="68" t="s">
        <v>0</v>
      </c>
      <c r="B77" s="42" t="s">
        <v>23</v>
      </c>
      <c r="C77" s="43">
        <f t="shared" ref="C77:P77" si="35">ROUND(C76/C75,3)*100</f>
        <v>57.099999999999994</v>
      </c>
      <c r="D77" s="43">
        <f t="shared" si="35"/>
        <v>71.399999999999991</v>
      </c>
      <c r="E77" s="43">
        <f t="shared" si="35"/>
        <v>71.399999999999991</v>
      </c>
      <c r="F77" s="43">
        <f t="shared" si="35"/>
        <v>32.1</v>
      </c>
      <c r="G77" s="43" t="e">
        <f t="shared" si="35"/>
        <v>#DIV/0!</v>
      </c>
      <c r="H77" s="43">
        <f t="shared" si="35"/>
        <v>100</v>
      </c>
      <c r="I77" s="43">
        <f t="shared" si="35"/>
        <v>57.099999999999994</v>
      </c>
      <c r="J77" s="43">
        <f t="shared" si="35"/>
        <v>57.099999999999994</v>
      </c>
      <c r="K77" s="43" t="e">
        <f t="shared" si="35"/>
        <v>#DIV/0!</v>
      </c>
      <c r="L77" s="54">
        <f t="shared" si="35"/>
        <v>85.7</v>
      </c>
      <c r="M77" s="43">
        <f t="shared" si="35"/>
        <v>64.3</v>
      </c>
      <c r="N77" s="43">
        <f t="shared" si="35"/>
        <v>44.4</v>
      </c>
      <c r="O77" s="43">
        <f t="shared" si="35"/>
        <v>21.4</v>
      </c>
      <c r="P77" s="54">
        <f t="shared" si="35"/>
        <v>60.3</v>
      </c>
    </row>
    <row r="78" spans="1:16" x14ac:dyDescent="0.15">
      <c r="A78" s="67" t="s">
        <v>0</v>
      </c>
      <c r="B78" s="35" t="s">
        <v>20</v>
      </c>
      <c r="C78" s="39">
        <v>28</v>
      </c>
      <c r="D78" s="39">
        <v>24</v>
      </c>
      <c r="E78" s="39">
        <v>28</v>
      </c>
      <c r="F78" s="39">
        <v>28</v>
      </c>
      <c r="G78" s="39"/>
      <c r="H78" s="39">
        <v>28</v>
      </c>
      <c r="I78" s="39">
        <v>28</v>
      </c>
      <c r="J78" s="39">
        <v>28</v>
      </c>
      <c r="K78" s="39"/>
      <c r="L78" s="39">
        <v>28</v>
      </c>
      <c r="M78" s="39">
        <v>28</v>
      </c>
      <c r="N78" s="39">
        <v>28</v>
      </c>
      <c r="O78" s="39">
        <v>28</v>
      </c>
      <c r="P78" s="53">
        <f>SUM(C78:O78)</f>
        <v>304</v>
      </c>
    </row>
    <row r="79" spans="1:16" x14ac:dyDescent="0.15">
      <c r="A79" s="67" t="s">
        <v>32</v>
      </c>
      <c r="B79" s="35" t="s">
        <v>22</v>
      </c>
      <c r="C79" s="39">
        <v>16</v>
      </c>
      <c r="D79" s="39">
        <v>16</v>
      </c>
      <c r="E79" s="39">
        <v>20</v>
      </c>
      <c r="F79" s="39">
        <v>13</v>
      </c>
      <c r="G79" s="39"/>
      <c r="H79" s="39">
        <v>28</v>
      </c>
      <c r="I79" s="39">
        <v>16</v>
      </c>
      <c r="J79" s="39">
        <v>16</v>
      </c>
      <c r="K79" s="39"/>
      <c r="L79" s="39">
        <v>24</v>
      </c>
      <c r="M79" s="41">
        <v>18</v>
      </c>
      <c r="N79" s="39">
        <v>11</v>
      </c>
      <c r="O79" s="39">
        <v>6</v>
      </c>
      <c r="P79" s="51">
        <f>SUM(C79:O79)</f>
        <v>184</v>
      </c>
    </row>
    <row r="80" spans="1:16" x14ac:dyDescent="0.15">
      <c r="A80" s="68" t="s">
        <v>0</v>
      </c>
      <c r="B80" s="42" t="s">
        <v>23</v>
      </c>
      <c r="C80" s="43">
        <f t="shared" ref="C80:P80" si="36">ROUND(C79/C78,3)*100</f>
        <v>57.099999999999994</v>
      </c>
      <c r="D80" s="43">
        <f t="shared" si="36"/>
        <v>66.7</v>
      </c>
      <c r="E80" s="43">
        <f t="shared" si="36"/>
        <v>71.399999999999991</v>
      </c>
      <c r="F80" s="43">
        <f t="shared" si="36"/>
        <v>46.400000000000006</v>
      </c>
      <c r="G80" s="43" t="e">
        <f t="shared" si="36"/>
        <v>#DIV/0!</v>
      </c>
      <c r="H80" s="43">
        <f t="shared" si="36"/>
        <v>100</v>
      </c>
      <c r="I80" s="43">
        <f t="shared" si="36"/>
        <v>57.099999999999994</v>
      </c>
      <c r="J80" s="43">
        <f t="shared" si="36"/>
        <v>57.099999999999994</v>
      </c>
      <c r="K80" s="43" t="e">
        <f t="shared" si="36"/>
        <v>#DIV/0!</v>
      </c>
      <c r="L80" s="54">
        <f t="shared" si="36"/>
        <v>85.7</v>
      </c>
      <c r="M80" s="43">
        <f t="shared" si="36"/>
        <v>64.3</v>
      </c>
      <c r="N80" s="43">
        <f t="shared" si="36"/>
        <v>39.300000000000004</v>
      </c>
      <c r="O80" s="43">
        <f t="shared" si="36"/>
        <v>21.4</v>
      </c>
      <c r="P80" s="54">
        <f t="shared" si="36"/>
        <v>60.5</v>
      </c>
    </row>
    <row r="81" spans="1:16" x14ac:dyDescent="0.15">
      <c r="A81" s="102" t="s">
        <v>0</v>
      </c>
      <c r="B81" s="103" t="s">
        <v>20</v>
      </c>
      <c r="C81" s="39">
        <v>29</v>
      </c>
      <c r="D81" s="39">
        <v>29</v>
      </c>
      <c r="E81" s="39">
        <v>29</v>
      </c>
      <c r="F81" s="39">
        <v>29</v>
      </c>
      <c r="G81" s="39"/>
      <c r="H81" s="39">
        <v>29</v>
      </c>
      <c r="I81" s="39">
        <v>29</v>
      </c>
      <c r="J81" s="39">
        <v>29</v>
      </c>
      <c r="K81" s="39"/>
      <c r="L81" s="39">
        <v>29</v>
      </c>
      <c r="M81" s="39">
        <v>29</v>
      </c>
      <c r="N81" s="39">
        <v>29</v>
      </c>
      <c r="O81" s="39">
        <v>29</v>
      </c>
      <c r="P81" s="106">
        <f>SUM(C81:O81)</f>
        <v>319</v>
      </c>
    </row>
    <row r="82" spans="1:16" x14ac:dyDescent="0.15">
      <c r="A82" s="102" t="s">
        <v>33</v>
      </c>
      <c r="B82" s="103" t="s">
        <v>22</v>
      </c>
      <c r="C82" s="39">
        <v>16</v>
      </c>
      <c r="D82" s="39">
        <v>20</v>
      </c>
      <c r="E82" s="39">
        <v>21</v>
      </c>
      <c r="F82" s="39">
        <v>13</v>
      </c>
      <c r="G82" s="39"/>
      <c r="H82" s="39">
        <v>29</v>
      </c>
      <c r="I82" s="39">
        <v>16</v>
      </c>
      <c r="J82" s="39">
        <v>16</v>
      </c>
      <c r="K82" s="39"/>
      <c r="L82" s="39">
        <v>25</v>
      </c>
      <c r="M82" s="39">
        <v>19</v>
      </c>
      <c r="N82" s="39">
        <v>12</v>
      </c>
      <c r="O82" s="39">
        <v>6</v>
      </c>
      <c r="P82" s="107">
        <f>SUM(C82:O82)</f>
        <v>193</v>
      </c>
    </row>
    <row r="83" spans="1:16" x14ac:dyDescent="0.15">
      <c r="A83" s="104" t="s">
        <v>0</v>
      </c>
      <c r="B83" s="105" t="s">
        <v>23</v>
      </c>
      <c r="C83" s="60">
        <f t="shared" ref="C83:P83" si="37">ROUND(C82/C81,3)*100</f>
        <v>55.2</v>
      </c>
      <c r="D83" s="60">
        <f t="shared" si="37"/>
        <v>69</v>
      </c>
      <c r="E83" s="60">
        <f t="shared" si="37"/>
        <v>72.399999999999991</v>
      </c>
      <c r="F83" s="60">
        <f t="shared" si="37"/>
        <v>44.800000000000004</v>
      </c>
      <c r="G83" s="60" t="e">
        <f t="shared" si="37"/>
        <v>#DIV/0!</v>
      </c>
      <c r="H83" s="60">
        <f t="shared" si="37"/>
        <v>100</v>
      </c>
      <c r="I83" s="60">
        <f t="shared" si="37"/>
        <v>55.2</v>
      </c>
      <c r="J83" s="60">
        <f t="shared" si="37"/>
        <v>55.2</v>
      </c>
      <c r="K83" s="60" t="e">
        <f t="shared" si="37"/>
        <v>#DIV/0!</v>
      </c>
      <c r="L83" s="60">
        <f t="shared" si="37"/>
        <v>86.2</v>
      </c>
      <c r="M83" s="60">
        <f t="shared" si="37"/>
        <v>65.5</v>
      </c>
      <c r="N83" s="60">
        <f t="shared" si="37"/>
        <v>41.4</v>
      </c>
      <c r="O83" s="60">
        <f t="shared" si="37"/>
        <v>20.7</v>
      </c>
      <c r="P83" s="108">
        <f t="shared" si="37"/>
        <v>60.5</v>
      </c>
    </row>
    <row r="84" spans="1:16" x14ac:dyDescent="0.15">
      <c r="A84" s="102" t="s">
        <v>0</v>
      </c>
      <c r="B84" s="103" t="s">
        <v>20</v>
      </c>
      <c r="C84" s="39">
        <v>31</v>
      </c>
      <c r="D84" s="39">
        <v>29</v>
      </c>
      <c r="E84" s="39">
        <v>31</v>
      </c>
      <c r="F84" s="39">
        <v>31</v>
      </c>
      <c r="G84" s="39"/>
      <c r="H84" s="39">
        <v>30</v>
      </c>
      <c r="I84" s="39">
        <v>31</v>
      </c>
      <c r="J84" s="39">
        <v>31</v>
      </c>
      <c r="K84" s="39"/>
      <c r="L84" s="39">
        <v>29</v>
      </c>
      <c r="M84" s="39">
        <v>31</v>
      </c>
      <c r="N84" s="39">
        <v>31</v>
      </c>
      <c r="O84" s="39">
        <v>31</v>
      </c>
      <c r="P84" s="106">
        <f>SUM(C84:O84)</f>
        <v>336</v>
      </c>
    </row>
    <row r="85" spans="1:16" x14ac:dyDescent="0.15">
      <c r="A85" s="102" t="s">
        <v>34</v>
      </c>
      <c r="B85" s="103" t="s">
        <v>22</v>
      </c>
      <c r="C85" s="39">
        <v>18</v>
      </c>
      <c r="D85" s="39">
        <v>22</v>
      </c>
      <c r="E85" s="39">
        <v>22</v>
      </c>
      <c r="F85" s="39">
        <v>16</v>
      </c>
      <c r="G85" s="39"/>
      <c r="H85" s="39">
        <v>30</v>
      </c>
      <c r="I85" s="39">
        <v>18</v>
      </c>
      <c r="J85" s="39">
        <v>19</v>
      </c>
      <c r="K85" s="39"/>
      <c r="L85" s="39">
        <v>26</v>
      </c>
      <c r="M85" s="39">
        <v>20</v>
      </c>
      <c r="N85" s="39">
        <v>8</v>
      </c>
      <c r="O85" s="41">
        <v>7</v>
      </c>
      <c r="P85" s="107">
        <f>SUM(C85:O85)</f>
        <v>206</v>
      </c>
    </row>
    <row r="86" spans="1:16" x14ac:dyDescent="0.15">
      <c r="A86" s="104" t="s">
        <v>0</v>
      </c>
      <c r="B86" s="105" t="s">
        <v>23</v>
      </c>
      <c r="C86" s="60">
        <f t="shared" ref="C86:P86" si="38">ROUND(C85/C84,3)*100</f>
        <v>58.099999999999994</v>
      </c>
      <c r="D86" s="60">
        <f t="shared" si="38"/>
        <v>75.900000000000006</v>
      </c>
      <c r="E86" s="60">
        <f t="shared" si="38"/>
        <v>71</v>
      </c>
      <c r="F86" s="60">
        <f t="shared" si="38"/>
        <v>51.6</v>
      </c>
      <c r="G86" s="60" t="e">
        <f t="shared" si="38"/>
        <v>#DIV/0!</v>
      </c>
      <c r="H86" s="60">
        <f t="shared" si="38"/>
        <v>100</v>
      </c>
      <c r="I86" s="60">
        <f t="shared" si="38"/>
        <v>58.099999999999994</v>
      </c>
      <c r="J86" s="60">
        <f t="shared" si="38"/>
        <v>61.3</v>
      </c>
      <c r="K86" s="60" t="e">
        <f t="shared" si="38"/>
        <v>#DIV/0!</v>
      </c>
      <c r="L86" s="60">
        <f t="shared" si="38"/>
        <v>89.7</v>
      </c>
      <c r="M86" s="60">
        <f t="shared" si="38"/>
        <v>64.5</v>
      </c>
      <c r="N86" s="60">
        <f t="shared" si="38"/>
        <v>25.8</v>
      </c>
      <c r="O86" s="60">
        <f t="shared" si="38"/>
        <v>22.6</v>
      </c>
      <c r="P86" s="108">
        <f t="shared" si="38"/>
        <v>61.3</v>
      </c>
    </row>
    <row r="87" spans="1:16" x14ac:dyDescent="0.15">
      <c r="A87" s="67" t="s">
        <v>0</v>
      </c>
      <c r="B87" s="35" t="s">
        <v>20</v>
      </c>
      <c r="C87" s="100">
        <f>C51+C54+C57+C60+C63+C66+C69+C72+C75+C78+C81+C84</f>
        <v>342</v>
      </c>
      <c r="D87" s="100">
        <f t="shared" ref="D87:O88" si="39">D51+D54+D57+D60+D63+D66+D69+D72+D75+D78+D81+D84</f>
        <v>319</v>
      </c>
      <c r="E87" s="100">
        <f t="shared" si="39"/>
        <v>329</v>
      </c>
      <c r="F87" s="100">
        <f t="shared" si="39"/>
        <v>353</v>
      </c>
      <c r="G87" s="100">
        <f t="shared" si="39"/>
        <v>0</v>
      </c>
      <c r="H87" s="100">
        <f t="shared" si="39"/>
        <v>330</v>
      </c>
      <c r="I87" s="100">
        <f t="shared" si="39"/>
        <v>349</v>
      </c>
      <c r="J87" s="100">
        <f t="shared" si="39"/>
        <v>346</v>
      </c>
      <c r="K87" s="100">
        <f t="shared" si="39"/>
        <v>0</v>
      </c>
      <c r="L87" s="100">
        <f t="shared" si="39"/>
        <v>348</v>
      </c>
      <c r="M87" s="100">
        <f t="shared" si="39"/>
        <v>354</v>
      </c>
      <c r="N87" s="100">
        <f t="shared" si="39"/>
        <v>327</v>
      </c>
      <c r="O87" s="100">
        <f t="shared" si="39"/>
        <v>359</v>
      </c>
      <c r="P87" s="53">
        <f>P51+P54+P57+P60+P63+P66+P69+P72+P75+P78+P81+P84</f>
        <v>3756</v>
      </c>
    </row>
    <row r="88" spans="1:16" x14ac:dyDescent="0.15">
      <c r="A88" s="67" t="s">
        <v>19</v>
      </c>
      <c r="B88" s="35" t="s">
        <v>22</v>
      </c>
      <c r="C88" s="40">
        <f>C52+C55+C58+C61+C64+C67+C70+C73+C76+C79+C82+C85</f>
        <v>140</v>
      </c>
      <c r="D88" s="40">
        <f t="shared" si="39"/>
        <v>201</v>
      </c>
      <c r="E88" s="40">
        <f t="shared" si="39"/>
        <v>224</v>
      </c>
      <c r="F88" s="40">
        <f t="shared" si="39"/>
        <v>133</v>
      </c>
      <c r="G88" s="40">
        <f t="shared" si="39"/>
        <v>0</v>
      </c>
      <c r="H88" s="40">
        <f t="shared" si="39"/>
        <v>312</v>
      </c>
      <c r="I88" s="40">
        <f t="shared" si="39"/>
        <v>206</v>
      </c>
      <c r="J88" s="40">
        <f t="shared" si="39"/>
        <v>204</v>
      </c>
      <c r="K88" s="40">
        <f t="shared" si="39"/>
        <v>0</v>
      </c>
      <c r="L88" s="40">
        <f t="shared" si="39"/>
        <v>299</v>
      </c>
      <c r="M88" s="40">
        <f t="shared" si="39"/>
        <v>226</v>
      </c>
      <c r="N88" s="40">
        <f t="shared" si="39"/>
        <v>144</v>
      </c>
      <c r="O88" s="40">
        <f t="shared" si="39"/>
        <v>80</v>
      </c>
      <c r="P88" s="51">
        <f>P52+P55+P58+P61+P64+P67+P70+P73+P76+P79+P82+P85</f>
        <v>2169</v>
      </c>
    </row>
    <row r="89" spans="1:16" x14ac:dyDescent="0.15">
      <c r="A89" s="68" t="s">
        <v>0</v>
      </c>
      <c r="B89" s="57" t="s">
        <v>23</v>
      </c>
      <c r="C89" s="60">
        <f>ROUND(C88/C87,3)*100</f>
        <v>40.9</v>
      </c>
      <c r="D89" s="60">
        <f t="shared" ref="D89:O89" si="40">ROUND(D88/D87,3)*100</f>
        <v>63</v>
      </c>
      <c r="E89" s="60">
        <f t="shared" si="40"/>
        <v>68.100000000000009</v>
      </c>
      <c r="F89" s="60">
        <f t="shared" si="40"/>
        <v>37.700000000000003</v>
      </c>
      <c r="G89" s="60" t="e">
        <f t="shared" si="40"/>
        <v>#DIV/0!</v>
      </c>
      <c r="H89" s="60">
        <f t="shared" si="40"/>
        <v>94.5</v>
      </c>
      <c r="I89" s="60">
        <f t="shared" si="40"/>
        <v>59</v>
      </c>
      <c r="J89" s="60">
        <f t="shared" si="40"/>
        <v>59</v>
      </c>
      <c r="K89" s="60" t="e">
        <f t="shared" si="40"/>
        <v>#DIV/0!</v>
      </c>
      <c r="L89" s="60">
        <f t="shared" si="40"/>
        <v>85.9</v>
      </c>
      <c r="M89" s="60">
        <f t="shared" si="40"/>
        <v>63.800000000000004</v>
      </c>
      <c r="N89" s="60">
        <f t="shared" si="40"/>
        <v>44</v>
      </c>
      <c r="O89" s="60">
        <f t="shared" si="40"/>
        <v>22.3</v>
      </c>
      <c r="P89" s="108">
        <f>ROUND(P88/P87,3)*100</f>
        <v>57.699999999999996</v>
      </c>
    </row>
    <row r="90" spans="1:16" x14ac:dyDescent="0.15"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</row>
  </sheetData>
  <mergeCells count="4">
    <mergeCell ref="C2:H2"/>
    <mergeCell ref="R2:V2"/>
    <mergeCell ref="C47:H47"/>
    <mergeCell ref="S48:T48"/>
  </mergeCells>
  <phoneticPr fontId="2"/>
  <pageMargins left="0.59055118110236227" right="0" top="0.59055118110236227" bottom="0.59055118110236227" header="0.31496062992125984" footer="0.31496062992125984"/>
  <pageSetup paperSize="9" scale="5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tabSelected="1" view="pageBreakPreview" topLeftCell="B1" zoomScale="70" zoomScaleNormal="100" zoomScaleSheetLayoutView="70" workbookViewId="0">
      <selection activeCell="V41" sqref="V41"/>
    </sheetView>
  </sheetViews>
  <sheetFormatPr defaultRowHeight="13.5" x14ac:dyDescent="0.15"/>
  <cols>
    <col min="1" max="1" width="6.625" style="23" customWidth="1"/>
    <col min="2" max="2" width="8.625" style="23" customWidth="1"/>
    <col min="3" max="10" width="6.625" style="23" customWidth="1"/>
    <col min="11" max="11" width="7" style="23" customWidth="1"/>
    <col min="12" max="17" width="6.625" style="23" customWidth="1"/>
    <col min="18" max="18" width="8.25" style="23" customWidth="1"/>
    <col min="19" max="19" width="6.625" style="23" customWidth="1"/>
    <col min="20" max="20" width="8.625" style="23" customWidth="1"/>
    <col min="21" max="26" width="6.625" style="23" customWidth="1"/>
    <col min="27" max="16384" width="9" style="23"/>
  </cols>
  <sheetData>
    <row r="1" spans="1:26" x14ac:dyDescent="0.15">
      <c r="B1" s="29"/>
      <c r="C1" s="6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26" ht="14.25" x14ac:dyDescent="0.15">
      <c r="A2" s="23" t="s">
        <v>35</v>
      </c>
      <c r="B2" s="29"/>
      <c r="C2" s="125" t="s">
        <v>125</v>
      </c>
      <c r="D2" s="123"/>
      <c r="E2" s="123"/>
      <c r="F2" s="123"/>
      <c r="G2" s="123"/>
      <c r="H2" s="126"/>
      <c r="I2" s="24"/>
      <c r="J2" s="24"/>
      <c r="K2" s="24"/>
      <c r="L2" s="24"/>
      <c r="M2" s="24"/>
      <c r="N2" s="24"/>
      <c r="O2" s="24" t="s">
        <v>0</v>
      </c>
      <c r="P2" s="24"/>
      <c r="Q2" s="24"/>
      <c r="S2" s="143" t="s">
        <v>126</v>
      </c>
      <c r="T2" s="143"/>
      <c r="U2" s="143"/>
      <c r="V2" s="143"/>
      <c r="W2" s="143"/>
      <c r="X2" s="24"/>
      <c r="Y2" s="24"/>
      <c r="Z2" s="24" t="s">
        <v>0</v>
      </c>
    </row>
    <row r="3" spans="1:26" x14ac:dyDescent="0.15">
      <c r="A3" s="23" t="s">
        <v>0</v>
      </c>
      <c r="B3" s="161"/>
      <c r="C3" s="63" t="s">
        <v>85</v>
      </c>
      <c r="D3" s="24" t="s">
        <v>0</v>
      </c>
      <c r="E3" s="24" t="s">
        <v>0</v>
      </c>
      <c r="F3" s="24" t="s">
        <v>0</v>
      </c>
      <c r="G3" s="24"/>
      <c r="H3" s="24" t="s">
        <v>0</v>
      </c>
      <c r="I3" s="25" t="s">
        <v>35</v>
      </c>
      <c r="J3" s="25" t="s">
        <v>35</v>
      </c>
      <c r="K3" s="24" t="s">
        <v>0</v>
      </c>
      <c r="L3" s="24" t="s">
        <v>0</v>
      </c>
      <c r="M3" s="24" t="s">
        <v>0</v>
      </c>
      <c r="N3" s="24" t="s">
        <v>0</v>
      </c>
      <c r="O3" s="24" t="s">
        <v>0</v>
      </c>
      <c r="P3" s="24" t="s">
        <v>0</v>
      </c>
      <c r="Q3" s="24" t="s">
        <v>0</v>
      </c>
      <c r="U3" s="24" t="s">
        <v>0</v>
      </c>
      <c r="V3" s="24" t="s">
        <v>0</v>
      </c>
      <c r="W3" s="24" t="s">
        <v>0</v>
      </c>
      <c r="X3" s="24" t="s">
        <v>0</v>
      </c>
      <c r="Y3" s="25" t="s">
        <v>35</v>
      </c>
      <c r="Z3" s="24" t="s">
        <v>0</v>
      </c>
    </row>
    <row r="4" spans="1:26" x14ac:dyDescent="0.15">
      <c r="A4" s="27" t="s">
        <v>0</v>
      </c>
      <c r="B4" s="162"/>
      <c r="C4" s="28" t="s">
        <v>0</v>
      </c>
      <c r="D4" s="28" t="s">
        <v>0</v>
      </c>
      <c r="E4" s="28" t="s">
        <v>0</v>
      </c>
      <c r="F4" s="28" t="s">
        <v>0</v>
      </c>
      <c r="G4" s="28"/>
      <c r="H4" s="28" t="s">
        <v>0</v>
      </c>
      <c r="I4" s="28" t="s">
        <v>0</v>
      </c>
      <c r="J4" s="28" t="s">
        <v>0</v>
      </c>
      <c r="K4" s="28" t="s">
        <v>0</v>
      </c>
      <c r="L4" s="28" t="s">
        <v>0</v>
      </c>
      <c r="M4" s="28" t="s">
        <v>0</v>
      </c>
      <c r="N4" s="28" t="s">
        <v>0</v>
      </c>
      <c r="O4" s="28" t="s">
        <v>0</v>
      </c>
      <c r="P4" s="28" t="s">
        <v>0</v>
      </c>
      <c r="Q4" s="62" t="s">
        <v>85</v>
      </c>
      <c r="R4" s="29"/>
      <c r="S4" s="27"/>
      <c r="T4" s="27"/>
      <c r="U4" s="28" t="s">
        <v>0</v>
      </c>
      <c r="V4" s="28" t="s">
        <v>0</v>
      </c>
      <c r="W4" s="28" t="s">
        <v>0</v>
      </c>
      <c r="X4" s="28" t="s">
        <v>0</v>
      </c>
      <c r="Y4" s="28" t="s">
        <v>0</v>
      </c>
      <c r="Z4" s="28" t="s">
        <v>0</v>
      </c>
    </row>
    <row r="5" spans="1:26" x14ac:dyDescent="0.15">
      <c r="A5" s="31" t="s">
        <v>0</v>
      </c>
      <c r="B5" s="27" t="s">
        <v>0</v>
      </c>
      <c r="C5" s="163" t="s">
        <v>1</v>
      </c>
      <c r="D5" s="73" t="s">
        <v>2</v>
      </c>
      <c r="E5" s="73" t="s">
        <v>3</v>
      </c>
      <c r="F5" s="73" t="s">
        <v>4</v>
      </c>
      <c r="G5" s="75" t="s">
        <v>53</v>
      </c>
      <c r="H5" s="160" t="s">
        <v>5</v>
      </c>
      <c r="I5" s="73" t="s">
        <v>6</v>
      </c>
      <c r="J5" s="170" t="s">
        <v>127</v>
      </c>
      <c r="K5" s="73" t="s">
        <v>7</v>
      </c>
      <c r="L5" s="73" t="s">
        <v>8</v>
      </c>
      <c r="M5" s="160" t="s">
        <v>9</v>
      </c>
      <c r="N5" s="73" t="s">
        <v>10</v>
      </c>
      <c r="O5" s="73" t="s">
        <v>11</v>
      </c>
      <c r="P5" s="160" t="s">
        <v>12</v>
      </c>
      <c r="Q5" s="75" t="s">
        <v>37</v>
      </c>
      <c r="R5" s="56"/>
      <c r="S5" s="32" t="s">
        <v>0</v>
      </c>
      <c r="T5" s="32" t="s">
        <v>0</v>
      </c>
      <c r="U5" s="73" t="s">
        <v>13</v>
      </c>
      <c r="V5" s="160" t="s">
        <v>14</v>
      </c>
      <c r="W5" s="47" t="s">
        <v>64</v>
      </c>
      <c r="X5" s="73" t="s">
        <v>15</v>
      </c>
      <c r="Y5" s="73" t="s">
        <v>16</v>
      </c>
      <c r="Z5" s="73" t="s">
        <v>18</v>
      </c>
    </row>
    <row r="6" spans="1:26" x14ac:dyDescent="0.15">
      <c r="A6" s="67" t="s">
        <v>0</v>
      </c>
      <c r="B6" s="38" t="s">
        <v>20</v>
      </c>
      <c r="C6" s="146">
        <v>28</v>
      </c>
      <c r="D6" s="39">
        <v>23</v>
      </c>
      <c r="E6" s="39">
        <v>27</v>
      </c>
      <c r="F6" s="39">
        <v>26</v>
      </c>
      <c r="G6" s="39">
        <v>27</v>
      </c>
      <c r="H6" s="146">
        <v>20</v>
      </c>
      <c r="I6" s="39">
        <v>26</v>
      </c>
      <c r="J6" s="39">
        <v>0</v>
      </c>
      <c r="K6" s="127">
        <v>27</v>
      </c>
      <c r="L6" s="39">
        <v>23</v>
      </c>
      <c r="M6" s="146">
        <v>27</v>
      </c>
      <c r="N6" s="39">
        <v>27</v>
      </c>
      <c r="O6" s="39">
        <v>25</v>
      </c>
      <c r="P6" s="146">
        <v>20</v>
      </c>
      <c r="Q6" s="40">
        <f>SUM(C6:P6)</f>
        <v>326</v>
      </c>
      <c r="R6" s="56"/>
      <c r="S6" s="69" t="s">
        <v>0</v>
      </c>
      <c r="T6" s="35" t="s">
        <v>20</v>
      </c>
      <c r="U6" s="39">
        <v>27</v>
      </c>
      <c r="V6" s="146">
        <v>29</v>
      </c>
      <c r="W6" s="39">
        <v>27</v>
      </c>
      <c r="X6" s="39">
        <v>30</v>
      </c>
      <c r="Y6" s="39">
        <v>26</v>
      </c>
      <c r="Z6" s="51">
        <f>SUM(U6:Y6)</f>
        <v>139</v>
      </c>
    </row>
    <row r="7" spans="1:26" x14ac:dyDescent="0.15">
      <c r="A7" s="67" t="s">
        <v>21</v>
      </c>
      <c r="B7" s="35" t="s">
        <v>22</v>
      </c>
      <c r="C7" s="146">
        <v>28</v>
      </c>
      <c r="D7" s="39">
        <v>23</v>
      </c>
      <c r="E7" s="39">
        <v>27</v>
      </c>
      <c r="F7" s="39">
        <v>26</v>
      </c>
      <c r="G7" s="39">
        <v>27</v>
      </c>
      <c r="H7" s="146">
        <v>18</v>
      </c>
      <c r="I7" s="39">
        <v>26</v>
      </c>
      <c r="J7" s="39">
        <v>0</v>
      </c>
      <c r="K7" s="127">
        <v>27</v>
      </c>
      <c r="L7" s="39">
        <v>23</v>
      </c>
      <c r="M7" s="146">
        <v>27</v>
      </c>
      <c r="N7" s="39">
        <v>27</v>
      </c>
      <c r="O7" s="39">
        <v>25</v>
      </c>
      <c r="P7" s="146">
        <v>10</v>
      </c>
      <c r="Q7" s="40">
        <f>SUM(C7:P7)</f>
        <v>314</v>
      </c>
      <c r="R7" s="35"/>
      <c r="S7" s="67" t="s">
        <v>21</v>
      </c>
      <c r="T7" s="35" t="s">
        <v>22</v>
      </c>
      <c r="U7" s="39">
        <v>27</v>
      </c>
      <c r="V7" s="146">
        <v>25</v>
      </c>
      <c r="W7" s="39">
        <v>27</v>
      </c>
      <c r="X7" s="39">
        <v>30</v>
      </c>
      <c r="Y7" s="39">
        <v>26</v>
      </c>
      <c r="Z7" s="51">
        <f>SUM(U7:Y7)</f>
        <v>135</v>
      </c>
    </row>
    <row r="8" spans="1:26" x14ac:dyDescent="0.15">
      <c r="A8" s="68" t="s">
        <v>0</v>
      </c>
      <c r="B8" s="42" t="s">
        <v>23</v>
      </c>
      <c r="C8" s="147">
        <f>ROUND(C7/C6,3)*100</f>
        <v>100</v>
      </c>
      <c r="D8" s="43">
        <f t="shared" ref="D8:Q8" si="0">ROUND(D7/D6,3)*100</f>
        <v>100</v>
      </c>
      <c r="E8" s="43">
        <f t="shared" si="0"/>
        <v>100</v>
      </c>
      <c r="F8" s="43">
        <f t="shared" si="0"/>
        <v>100</v>
      </c>
      <c r="G8" s="43">
        <f t="shared" si="0"/>
        <v>100</v>
      </c>
      <c r="H8" s="147">
        <f t="shared" si="0"/>
        <v>90</v>
      </c>
      <c r="I8" s="43">
        <f t="shared" si="0"/>
        <v>100</v>
      </c>
      <c r="J8" s="43">
        <v>0</v>
      </c>
      <c r="K8" s="128">
        <f t="shared" si="0"/>
        <v>100</v>
      </c>
      <c r="L8" s="43">
        <f t="shared" si="0"/>
        <v>100</v>
      </c>
      <c r="M8" s="147">
        <f t="shared" si="0"/>
        <v>100</v>
      </c>
      <c r="N8" s="43">
        <f t="shared" si="0"/>
        <v>100</v>
      </c>
      <c r="O8" s="43">
        <f t="shared" si="0"/>
        <v>100</v>
      </c>
      <c r="P8" s="147">
        <f t="shared" si="0"/>
        <v>50</v>
      </c>
      <c r="Q8" s="43">
        <f t="shared" si="0"/>
        <v>96.3</v>
      </c>
      <c r="R8" s="35"/>
      <c r="S8" s="68" t="s">
        <v>0</v>
      </c>
      <c r="T8" s="42" t="s">
        <v>23</v>
      </c>
      <c r="U8" s="43">
        <f t="shared" ref="U8:Y8" si="1">ROUND(U7/U6,3)*100</f>
        <v>100</v>
      </c>
      <c r="V8" s="147">
        <f t="shared" si="1"/>
        <v>86.2</v>
      </c>
      <c r="W8" s="43">
        <f t="shared" si="1"/>
        <v>100</v>
      </c>
      <c r="X8" s="43">
        <f t="shared" si="1"/>
        <v>100</v>
      </c>
      <c r="Y8" s="43">
        <f t="shared" si="1"/>
        <v>100</v>
      </c>
      <c r="Z8" s="54">
        <f>ROUND(Z7/Z6,3)*100</f>
        <v>97.1</v>
      </c>
    </row>
    <row r="9" spans="1:26" x14ac:dyDescent="0.15">
      <c r="A9" s="67" t="s">
        <v>0</v>
      </c>
      <c r="B9" s="35" t="s">
        <v>20</v>
      </c>
      <c r="C9" s="146">
        <v>31</v>
      </c>
      <c r="D9" s="39">
        <v>30</v>
      </c>
      <c r="E9" s="39">
        <v>29</v>
      </c>
      <c r="F9" s="39">
        <v>30</v>
      </c>
      <c r="G9" s="39">
        <v>30</v>
      </c>
      <c r="H9" s="146">
        <v>30</v>
      </c>
      <c r="I9" s="39">
        <v>30</v>
      </c>
      <c r="J9" s="39">
        <v>0</v>
      </c>
      <c r="K9" s="39">
        <v>31</v>
      </c>
      <c r="L9" s="39">
        <v>29</v>
      </c>
      <c r="M9" s="146">
        <v>31</v>
      </c>
      <c r="N9" s="39">
        <v>28</v>
      </c>
      <c r="O9" s="39">
        <v>31</v>
      </c>
      <c r="P9" s="146">
        <v>31</v>
      </c>
      <c r="Q9" s="40">
        <f>SUM(C9:P9)</f>
        <v>391</v>
      </c>
      <c r="R9" s="35"/>
      <c r="S9" s="67" t="s">
        <v>0</v>
      </c>
      <c r="T9" s="35" t="s">
        <v>20</v>
      </c>
      <c r="U9" s="39">
        <v>31</v>
      </c>
      <c r="V9" s="146">
        <v>31</v>
      </c>
      <c r="W9" s="39">
        <v>31</v>
      </c>
      <c r="X9" s="41">
        <v>31</v>
      </c>
      <c r="Y9" s="39">
        <v>31</v>
      </c>
      <c r="Z9" s="51">
        <f t="shared" ref="Z9:Z10" si="2">SUM(U9:Y9)</f>
        <v>155</v>
      </c>
    </row>
    <row r="10" spans="1:26" x14ac:dyDescent="0.15">
      <c r="A10" s="67" t="s">
        <v>24</v>
      </c>
      <c r="B10" s="35" t="s">
        <v>22</v>
      </c>
      <c r="C10" s="146">
        <v>31</v>
      </c>
      <c r="D10" s="39">
        <v>30</v>
      </c>
      <c r="E10" s="39">
        <v>29</v>
      </c>
      <c r="F10" s="39">
        <v>30</v>
      </c>
      <c r="G10" s="39">
        <v>30</v>
      </c>
      <c r="H10" s="146">
        <v>30</v>
      </c>
      <c r="I10" s="39">
        <v>30</v>
      </c>
      <c r="J10" s="39">
        <v>0</v>
      </c>
      <c r="K10" s="39">
        <v>31</v>
      </c>
      <c r="L10" s="39">
        <v>29</v>
      </c>
      <c r="M10" s="146">
        <v>31</v>
      </c>
      <c r="N10" s="39">
        <v>27</v>
      </c>
      <c r="O10" s="39">
        <v>31</v>
      </c>
      <c r="P10" s="146">
        <v>7</v>
      </c>
      <c r="Q10" s="40">
        <f>SUM(C10:P10)</f>
        <v>366</v>
      </c>
      <c r="R10" s="35"/>
      <c r="S10" s="67" t="s">
        <v>24</v>
      </c>
      <c r="T10" s="35" t="s">
        <v>22</v>
      </c>
      <c r="U10" s="39">
        <v>31</v>
      </c>
      <c r="V10" s="146">
        <v>31</v>
      </c>
      <c r="W10" s="39">
        <v>31</v>
      </c>
      <c r="X10" s="39">
        <v>31</v>
      </c>
      <c r="Y10" s="39">
        <v>29</v>
      </c>
      <c r="Z10" s="51">
        <f t="shared" si="2"/>
        <v>153</v>
      </c>
    </row>
    <row r="11" spans="1:26" x14ac:dyDescent="0.15">
      <c r="A11" s="68" t="s">
        <v>0</v>
      </c>
      <c r="B11" s="42" t="s">
        <v>23</v>
      </c>
      <c r="C11" s="149">
        <f t="shared" ref="C11:Q11" si="3">ROUND(C10/C9,3)*100</f>
        <v>100</v>
      </c>
      <c r="D11" s="45">
        <f t="shared" si="3"/>
        <v>100</v>
      </c>
      <c r="E11" s="45">
        <f t="shared" si="3"/>
        <v>100</v>
      </c>
      <c r="F11" s="45">
        <f t="shared" si="3"/>
        <v>100</v>
      </c>
      <c r="G11" s="43">
        <f t="shared" si="3"/>
        <v>100</v>
      </c>
      <c r="H11" s="149">
        <f t="shared" si="3"/>
        <v>100</v>
      </c>
      <c r="I11" s="43">
        <f t="shared" si="3"/>
        <v>100</v>
      </c>
      <c r="J11" s="43">
        <v>0</v>
      </c>
      <c r="K11" s="43">
        <f t="shared" si="3"/>
        <v>100</v>
      </c>
      <c r="L11" s="43">
        <f>ROUND(L10/L9,3)*100</f>
        <v>100</v>
      </c>
      <c r="M11" s="149">
        <f t="shared" si="3"/>
        <v>100</v>
      </c>
      <c r="N11" s="43">
        <f t="shared" si="3"/>
        <v>96.399999999999991</v>
      </c>
      <c r="O11" s="43">
        <f t="shared" si="3"/>
        <v>100</v>
      </c>
      <c r="P11" s="147">
        <f t="shared" si="3"/>
        <v>22.6</v>
      </c>
      <c r="Q11" s="43">
        <f t="shared" si="3"/>
        <v>93.600000000000009</v>
      </c>
      <c r="R11" s="35"/>
      <c r="S11" s="68" t="s">
        <v>0</v>
      </c>
      <c r="T11" s="42" t="s">
        <v>23</v>
      </c>
      <c r="U11" s="43">
        <f t="shared" ref="U11:Z11" si="4">ROUND(U10/U9,3)*100</f>
        <v>100</v>
      </c>
      <c r="V11" s="147">
        <f t="shared" si="4"/>
        <v>100</v>
      </c>
      <c r="W11" s="43">
        <f t="shared" si="4"/>
        <v>100</v>
      </c>
      <c r="X11" s="43">
        <f t="shared" si="4"/>
        <v>100</v>
      </c>
      <c r="Y11" s="43">
        <f t="shared" si="4"/>
        <v>93.5</v>
      </c>
      <c r="Z11" s="54">
        <f t="shared" si="4"/>
        <v>98.7</v>
      </c>
    </row>
    <row r="12" spans="1:26" x14ac:dyDescent="0.15">
      <c r="A12" s="67" t="s">
        <v>0</v>
      </c>
      <c r="B12" s="35" t="s">
        <v>20</v>
      </c>
      <c r="C12" s="146">
        <v>30</v>
      </c>
      <c r="D12" s="39">
        <v>30</v>
      </c>
      <c r="E12" s="39">
        <v>29</v>
      </c>
      <c r="F12" s="39">
        <v>29</v>
      </c>
      <c r="G12" s="39">
        <v>30</v>
      </c>
      <c r="H12" s="146">
        <v>29</v>
      </c>
      <c r="I12" s="39">
        <v>29</v>
      </c>
      <c r="J12" s="39">
        <v>0</v>
      </c>
      <c r="K12" s="39">
        <v>29</v>
      </c>
      <c r="L12" s="39">
        <v>29</v>
      </c>
      <c r="M12" s="146">
        <v>29</v>
      </c>
      <c r="N12" s="39">
        <v>27</v>
      </c>
      <c r="O12" s="39">
        <v>28</v>
      </c>
      <c r="P12" s="146">
        <v>30</v>
      </c>
      <c r="Q12" s="40">
        <f t="shared" ref="Q12:Q13" si="5">SUM(C12:P12)</f>
        <v>378</v>
      </c>
      <c r="R12" s="35"/>
      <c r="S12" s="67" t="s">
        <v>0</v>
      </c>
      <c r="T12" s="35" t="s">
        <v>20</v>
      </c>
      <c r="U12" s="39">
        <v>30</v>
      </c>
      <c r="V12" s="146">
        <v>30</v>
      </c>
      <c r="W12" s="39">
        <v>29</v>
      </c>
      <c r="X12" s="39">
        <v>30</v>
      </c>
      <c r="Y12" s="39">
        <v>30</v>
      </c>
      <c r="Z12" s="51">
        <f t="shared" ref="Z12:Z13" si="6">SUM(U12:Y12)</f>
        <v>149</v>
      </c>
    </row>
    <row r="13" spans="1:26" x14ac:dyDescent="0.15">
      <c r="A13" s="67" t="s">
        <v>25</v>
      </c>
      <c r="B13" s="35" t="s">
        <v>22</v>
      </c>
      <c r="C13" s="146">
        <v>30</v>
      </c>
      <c r="D13" s="39">
        <v>30</v>
      </c>
      <c r="E13" s="39">
        <v>29</v>
      </c>
      <c r="F13" s="39">
        <v>29</v>
      </c>
      <c r="G13" s="39">
        <v>30</v>
      </c>
      <c r="H13" s="146">
        <v>29</v>
      </c>
      <c r="I13" s="39">
        <v>29</v>
      </c>
      <c r="J13" s="39">
        <v>0</v>
      </c>
      <c r="K13" s="39">
        <v>29</v>
      </c>
      <c r="L13" s="39">
        <v>29</v>
      </c>
      <c r="M13" s="146">
        <v>29</v>
      </c>
      <c r="N13" s="39">
        <v>27</v>
      </c>
      <c r="O13" s="39">
        <v>28</v>
      </c>
      <c r="P13" s="146">
        <v>13</v>
      </c>
      <c r="Q13" s="40">
        <f t="shared" si="5"/>
        <v>361</v>
      </c>
      <c r="R13" s="35"/>
      <c r="S13" s="67" t="s">
        <v>25</v>
      </c>
      <c r="T13" s="35" t="s">
        <v>22</v>
      </c>
      <c r="U13" s="39">
        <v>30</v>
      </c>
      <c r="V13" s="146">
        <v>30</v>
      </c>
      <c r="W13" s="39">
        <v>29</v>
      </c>
      <c r="X13" s="39">
        <v>30</v>
      </c>
      <c r="Y13" s="39">
        <v>28</v>
      </c>
      <c r="Z13" s="51">
        <f t="shared" si="6"/>
        <v>147</v>
      </c>
    </row>
    <row r="14" spans="1:26" x14ac:dyDescent="0.15">
      <c r="A14" s="68" t="s">
        <v>0</v>
      </c>
      <c r="B14" s="42" t="s">
        <v>23</v>
      </c>
      <c r="C14" s="149">
        <f t="shared" ref="C14:Q14" si="7">ROUND(C13/C12,3)*100</f>
        <v>100</v>
      </c>
      <c r="D14" s="43">
        <f t="shared" si="7"/>
        <v>100</v>
      </c>
      <c r="E14" s="43">
        <f t="shared" si="7"/>
        <v>100</v>
      </c>
      <c r="F14" s="43">
        <f t="shared" si="7"/>
        <v>100</v>
      </c>
      <c r="G14" s="43">
        <f t="shared" si="7"/>
        <v>100</v>
      </c>
      <c r="H14" s="147">
        <f t="shared" si="7"/>
        <v>100</v>
      </c>
      <c r="I14" s="43">
        <f t="shared" si="7"/>
        <v>100</v>
      </c>
      <c r="J14" s="43">
        <v>0</v>
      </c>
      <c r="K14" s="43">
        <f t="shared" si="7"/>
        <v>100</v>
      </c>
      <c r="L14" s="43">
        <f t="shared" si="7"/>
        <v>100</v>
      </c>
      <c r="M14" s="147">
        <f t="shared" si="7"/>
        <v>100</v>
      </c>
      <c r="N14" s="43">
        <f t="shared" si="7"/>
        <v>100</v>
      </c>
      <c r="O14" s="43">
        <f t="shared" si="7"/>
        <v>100</v>
      </c>
      <c r="P14" s="147">
        <f t="shared" si="7"/>
        <v>43.3</v>
      </c>
      <c r="Q14" s="43">
        <f t="shared" si="7"/>
        <v>95.5</v>
      </c>
      <c r="R14" s="35"/>
      <c r="S14" s="68" t="s">
        <v>0</v>
      </c>
      <c r="T14" s="42" t="s">
        <v>23</v>
      </c>
      <c r="U14" s="43">
        <f t="shared" ref="U14:Z14" si="8">ROUND(U13/U12,3)*100</f>
        <v>100</v>
      </c>
      <c r="V14" s="147">
        <f t="shared" si="8"/>
        <v>100</v>
      </c>
      <c r="W14" s="43">
        <f t="shared" si="8"/>
        <v>100</v>
      </c>
      <c r="X14" s="43">
        <f t="shared" si="8"/>
        <v>100</v>
      </c>
      <c r="Y14" s="43">
        <f t="shared" si="8"/>
        <v>93.300000000000011</v>
      </c>
      <c r="Z14" s="54">
        <f t="shared" si="8"/>
        <v>98.7</v>
      </c>
    </row>
    <row r="15" spans="1:26" x14ac:dyDescent="0.15">
      <c r="A15" s="67" t="s">
        <v>0</v>
      </c>
      <c r="B15" s="35" t="s">
        <v>20</v>
      </c>
      <c r="C15" s="146">
        <v>31</v>
      </c>
      <c r="D15" s="39">
        <v>30</v>
      </c>
      <c r="E15" s="39">
        <v>30</v>
      </c>
      <c r="F15" s="39">
        <v>31</v>
      </c>
      <c r="G15" s="39">
        <v>31</v>
      </c>
      <c r="H15" s="146">
        <v>30</v>
      </c>
      <c r="I15" s="39">
        <v>27</v>
      </c>
      <c r="J15" s="39">
        <v>0</v>
      </c>
      <c r="K15" s="39">
        <v>31</v>
      </c>
      <c r="L15" s="39">
        <v>31</v>
      </c>
      <c r="M15" s="146">
        <v>31</v>
      </c>
      <c r="N15" s="39">
        <v>14</v>
      </c>
      <c r="O15" s="39">
        <v>31</v>
      </c>
      <c r="P15" s="146">
        <v>31</v>
      </c>
      <c r="Q15" s="40">
        <f t="shared" ref="Q15:Q16" si="9">SUM(C15:P15)</f>
        <v>379</v>
      </c>
      <c r="R15" s="35"/>
      <c r="S15" s="67" t="s">
        <v>0</v>
      </c>
      <c r="T15" s="35" t="s">
        <v>20</v>
      </c>
      <c r="U15" s="39">
        <v>29</v>
      </c>
      <c r="V15" s="146">
        <v>31</v>
      </c>
      <c r="W15" s="39">
        <v>28</v>
      </c>
      <c r="X15" s="39">
        <v>31</v>
      </c>
      <c r="Y15" s="39">
        <v>0</v>
      </c>
      <c r="Z15" s="51">
        <f t="shared" ref="Z15:Z16" si="10">SUM(U15:Y15)</f>
        <v>119</v>
      </c>
    </row>
    <row r="16" spans="1:26" x14ac:dyDescent="0.15">
      <c r="A16" s="67" t="s">
        <v>26</v>
      </c>
      <c r="B16" s="35" t="s">
        <v>22</v>
      </c>
      <c r="C16" s="146">
        <v>31</v>
      </c>
      <c r="D16" s="39">
        <v>30</v>
      </c>
      <c r="E16" s="39">
        <v>30</v>
      </c>
      <c r="F16" s="39">
        <v>31</v>
      </c>
      <c r="G16" s="39">
        <v>31</v>
      </c>
      <c r="H16" s="146">
        <v>30</v>
      </c>
      <c r="I16" s="39">
        <v>27</v>
      </c>
      <c r="J16" s="39">
        <v>0</v>
      </c>
      <c r="K16" s="39">
        <v>31</v>
      </c>
      <c r="L16" s="39">
        <v>31</v>
      </c>
      <c r="M16" s="146">
        <v>31</v>
      </c>
      <c r="N16" s="39">
        <v>14</v>
      </c>
      <c r="O16" s="39">
        <v>31</v>
      </c>
      <c r="P16" s="146">
        <v>9</v>
      </c>
      <c r="Q16" s="40">
        <f t="shared" si="9"/>
        <v>357</v>
      </c>
      <c r="R16" s="35"/>
      <c r="S16" s="67" t="s">
        <v>26</v>
      </c>
      <c r="T16" s="35" t="s">
        <v>22</v>
      </c>
      <c r="U16" s="39">
        <v>29</v>
      </c>
      <c r="V16" s="146">
        <v>31</v>
      </c>
      <c r="W16" s="39">
        <v>28</v>
      </c>
      <c r="X16" s="39">
        <v>31</v>
      </c>
      <c r="Y16" s="39">
        <v>0</v>
      </c>
      <c r="Z16" s="51">
        <f t="shared" si="10"/>
        <v>119</v>
      </c>
    </row>
    <row r="17" spans="1:26" x14ac:dyDescent="0.15">
      <c r="A17" s="67" t="s">
        <v>0</v>
      </c>
      <c r="B17" s="35" t="s">
        <v>23</v>
      </c>
      <c r="C17" s="150">
        <f t="shared" ref="C17:Q17" si="11">ROUND(C16/C15,3)*100</f>
        <v>100</v>
      </c>
      <c r="D17" s="64">
        <f t="shared" si="11"/>
        <v>100</v>
      </c>
      <c r="E17" s="66">
        <f t="shared" si="11"/>
        <v>100</v>
      </c>
      <c r="F17" s="66">
        <f t="shared" si="11"/>
        <v>100</v>
      </c>
      <c r="G17" s="66">
        <f t="shared" si="11"/>
        <v>100</v>
      </c>
      <c r="H17" s="151">
        <f t="shared" si="11"/>
        <v>100</v>
      </c>
      <c r="I17" s="66">
        <f t="shared" si="11"/>
        <v>100</v>
      </c>
      <c r="J17" s="66">
        <v>0</v>
      </c>
      <c r="K17" s="66">
        <f t="shared" si="11"/>
        <v>100</v>
      </c>
      <c r="L17" s="66">
        <f t="shared" si="11"/>
        <v>100</v>
      </c>
      <c r="M17" s="151">
        <f t="shared" si="11"/>
        <v>100</v>
      </c>
      <c r="N17" s="66">
        <f t="shared" si="11"/>
        <v>100</v>
      </c>
      <c r="O17" s="66">
        <f t="shared" si="11"/>
        <v>100</v>
      </c>
      <c r="P17" s="151">
        <f t="shared" si="11"/>
        <v>28.999999999999996</v>
      </c>
      <c r="Q17" s="43">
        <f t="shared" si="11"/>
        <v>94.199999999999989</v>
      </c>
      <c r="R17" s="35"/>
      <c r="S17" s="67" t="s">
        <v>0</v>
      </c>
      <c r="T17" s="35" t="s">
        <v>23</v>
      </c>
      <c r="U17" s="66">
        <f t="shared" ref="U17:X17" si="12">ROUND(U16/U15,3)*100</f>
        <v>100</v>
      </c>
      <c r="V17" s="151">
        <f t="shared" si="12"/>
        <v>100</v>
      </c>
      <c r="W17" s="66">
        <f t="shared" si="12"/>
        <v>100</v>
      </c>
      <c r="X17" s="66">
        <f t="shared" si="12"/>
        <v>100</v>
      </c>
      <c r="Y17" s="66">
        <v>0</v>
      </c>
      <c r="Z17" s="54">
        <f t="shared" ref="Z17" si="13">ROUND(Z16/Z15,3)*100</f>
        <v>100</v>
      </c>
    </row>
    <row r="18" spans="1:26" x14ac:dyDescent="0.15">
      <c r="A18" s="139" t="s">
        <v>0</v>
      </c>
      <c r="B18" s="38" t="s">
        <v>20</v>
      </c>
      <c r="C18" s="153">
        <v>31</v>
      </c>
      <c r="D18" s="140">
        <v>31</v>
      </c>
      <c r="E18" s="140">
        <v>25</v>
      </c>
      <c r="F18" s="140">
        <v>31</v>
      </c>
      <c r="G18" s="140">
        <v>31</v>
      </c>
      <c r="H18" s="153">
        <v>28</v>
      </c>
      <c r="I18" s="140">
        <v>31</v>
      </c>
      <c r="J18" s="140">
        <v>0</v>
      </c>
      <c r="K18" s="140">
        <v>31</v>
      </c>
      <c r="L18" s="140">
        <v>30</v>
      </c>
      <c r="M18" s="153">
        <v>31</v>
      </c>
      <c r="N18" s="140">
        <v>0</v>
      </c>
      <c r="O18" s="140">
        <v>31</v>
      </c>
      <c r="P18" s="153">
        <v>31</v>
      </c>
      <c r="Q18" s="40">
        <f t="shared" ref="Q18:Q19" si="14">SUM(C18:P18)</f>
        <v>362</v>
      </c>
      <c r="R18" s="35"/>
      <c r="S18" s="139" t="s">
        <v>0</v>
      </c>
      <c r="T18" s="38" t="s">
        <v>20</v>
      </c>
      <c r="U18" s="140">
        <v>31</v>
      </c>
      <c r="V18" s="153">
        <v>30</v>
      </c>
      <c r="W18" s="140">
        <v>25</v>
      </c>
      <c r="X18" s="140">
        <v>31</v>
      </c>
      <c r="Y18" s="140">
        <v>0</v>
      </c>
      <c r="Z18" s="51">
        <f t="shared" ref="Z18:Z19" si="15">SUM(U18:Y18)</f>
        <v>117</v>
      </c>
    </row>
    <row r="19" spans="1:26" x14ac:dyDescent="0.15">
      <c r="A19" s="67" t="s">
        <v>27</v>
      </c>
      <c r="B19" s="35" t="s">
        <v>22</v>
      </c>
      <c r="C19" s="146">
        <v>31</v>
      </c>
      <c r="D19" s="39">
        <v>31</v>
      </c>
      <c r="E19" s="39">
        <v>25</v>
      </c>
      <c r="F19" s="39">
        <v>31</v>
      </c>
      <c r="G19" s="39">
        <v>31</v>
      </c>
      <c r="H19" s="146">
        <v>26</v>
      </c>
      <c r="I19" s="39">
        <v>31</v>
      </c>
      <c r="J19" s="39">
        <v>0</v>
      </c>
      <c r="K19" s="39">
        <v>31</v>
      </c>
      <c r="L19" s="39">
        <v>30</v>
      </c>
      <c r="M19" s="146">
        <v>31</v>
      </c>
      <c r="N19" s="39">
        <v>0</v>
      </c>
      <c r="O19" s="39">
        <v>31</v>
      </c>
      <c r="P19" s="146">
        <v>14</v>
      </c>
      <c r="Q19" s="40">
        <f t="shared" si="14"/>
        <v>343</v>
      </c>
      <c r="R19" s="35"/>
      <c r="S19" s="67" t="s">
        <v>27</v>
      </c>
      <c r="T19" s="35" t="s">
        <v>22</v>
      </c>
      <c r="U19" s="39">
        <v>31</v>
      </c>
      <c r="V19" s="146">
        <v>30</v>
      </c>
      <c r="W19" s="39">
        <v>25</v>
      </c>
      <c r="X19" s="39">
        <v>31</v>
      </c>
      <c r="Y19" s="39">
        <v>0</v>
      </c>
      <c r="Z19" s="51">
        <f t="shared" si="15"/>
        <v>117</v>
      </c>
    </row>
    <row r="20" spans="1:26" x14ac:dyDescent="0.15">
      <c r="A20" s="67" t="s">
        <v>0</v>
      </c>
      <c r="B20" s="35" t="s">
        <v>23</v>
      </c>
      <c r="C20" s="151">
        <f t="shared" ref="C20:Q20" si="16">ROUND(C19/C18,3)*100</f>
        <v>100</v>
      </c>
      <c r="D20" s="66">
        <f t="shared" si="16"/>
        <v>100</v>
      </c>
      <c r="E20" s="66">
        <f t="shared" si="16"/>
        <v>100</v>
      </c>
      <c r="F20" s="66">
        <f t="shared" si="16"/>
        <v>100</v>
      </c>
      <c r="G20" s="66">
        <f t="shared" si="16"/>
        <v>100</v>
      </c>
      <c r="H20" s="151">
        <f t="shared" si="16"/>
        <v>92.9</v>
      </c>
      <c r="I20" s="66">
        <f t="shared" si="16"/>
        <v>100</v>
      </c>
      <c r="J20" s="66">
        <v>0</v>
      </c>
      <c r="K20" s="66">
        <f t="shared" si="16"/>
        <v>100</v>
      </c>
      <c r="L20" s="66">
        <f t="shared" si="16"/>
        <v>100</v>
      </c>
      <c r="M20" s="151">
        <f t="shared" si="16"/>
        <v>100</v>
      </c>
      <c r="N20" s="66">
        <v>0</v>
      </c>
      <c r="O20" s="66">
        <f t="shared" si="16"/>
        <v>100</v>
      </c>
      <c r="P20" s="151">
        <f t="shared" si="16"/>
        <v>45.2</v>
      </c>
      <c r="Q20" s="43">
        <f t="shared" si="16"/>
        <v>94.8</v>
      </c>
      <c r="R20" s="35"/>
      <c r="S20" s="67" t="s">
        <v>0</v>
      </c>
      <c r="T20" s="35" t="s">
        <v>23</v>
      </c>
      <c r="U20" s="66">
        <f t="shared" ref="U20:X20" si="17">ROUND(U19/U18,3)*100</f>
        <v>100</v>
      </c>
      <c r="V20" s="151">
        <f t="shared" si="17"/>
        <v>100</v>
      </c>
      <c r="W20" s="66">
        <f t="shared" si="17"/>
        <v>100</v>
      </c>
      <c r="X20" s="66">
        <f t="shared" si="17"/>
        <v>100</v>
      </c>
      <c r="Y20" s="66">
        <v>0</v>
      </c>
      <c r="Z20" s="54">
        <f t="shared" ref="Z20" si="18">ROUND(Z19/Z18,3)*100</f>
        <v>100</v>
      </c>
    </row>
    <row r="21" spans="1:26" x14ac:dyDescent="0.15">
      <c r="A21" s="139" t="s">
        <v>0</v>
      </c>
      <c r="B21" s="55" t="s">
        <v>20</v>
      </c>
      <c r="C21" s="153">
        <v>30</v>
      </c>
      <c r="D21" s="140">
        <v>27</v>
      </c>
      <c r="E21" s="140">
        <v>26</v>
      </c>
      <c r="F21" s="140">
        <v>28</v>
      </c>
      <c r="G21" s="140">
        <v>28</v>
      </c>
      <c r="H21" s="153">
        <v>29</v>
      </c>
      <c r="I21" s="140">
        <v>25</v>
      </c>
      <c r="J21" s="140">
        <v>28</v>
      </c>
      <c r="K21" s="140">
        <v>29</v>
      </c>
      <c r="L21" s="140">
        <v>28</v>
      </c>
      <c r="M21" s="153">
        <v>30</v>
      </c>
      <c r="N21" s="140">
        <v>0</v>
      </c>
      <c r="O21" s="140">
        <v>25</v>
      </c>
      <c r="P21" s="153">
        <v>29</v>
      </c>
      <c r="Q21" s="40">
        <f t="shared" ref="Q21:Q22" si="19">SUM(C21:P21)</f>
        <v>362</v>
      </c>
      <c r="R21" s="35"/>
      <c r="S21" s="139" t="s">
        <v>0</v>
      </c>
      <c r="T21" s="38" t="s">
        <v>20</v>
      </c>
      <c r="U21" s="140">
        <v>30</v>
      </c>
      <c r="V21" s="153">
        <v>28</v>
      </c>
      <c r="W21" s="140">
        <v>27</v>
      </c>
      <c r="X21" s="140">
        <v>29</v>
      </c>
      <c r="Y21" s="140">
        <v>0</v>
      </c>
      <c r="Z21" s="51">
        <f t="shared" ref="Z21:Z22" si="20">SUM(U21:Y21)</f>
        <v>114</v>
      </c>
    </row>
    <row r="22" spans="1:26" x14ac:dyDescent="0.15">
      <c r="A22" s="67" t="s">
        <v>28</v>
      </c>
      <c r="B22" s="35" t="s">
        <v>22</v>
      </c>
      <c r="C22" s="146">
        <v>30</v>
      </c>
      <c r="D22" s="39">
        <v>27</v>
      </c>
      <c r="E22" s="39">
        <v>26</v>
      </c>
      <c r="F22" s="39">
        <v>28</v>
      </c>
      <c r="G22" s="39">
        <v>28</v>
      </c>
      <c r="H22" s="146">
        <v>29</v>
      </c>
      <c r="I22" s="39">
        <v>25</v>
      </c>
      <c r="J22" s="39">
        <v>22</v>
      </c>
      <c r="K22" s="39">
        <v>29</v>
      </c>
      <c r="L22" s="39">
        <v>28</v>
      </c>
      <c r="M22" s="146">
        <v>30</v>
      </c>
      <c r="N22" s="39">
        <v>0</v>
      </c>
      <c r="O22" s="39">
        <v>25</v>
      </c>
      <c r="P22" s="146">
        <v>15</v>
      </c>
      <c r="Q22" s="40">
        <f t="shared" si="19"/>
        <v>342</v>
      </c>
      <c r="R22" s="35"/>
      <c r="S22" s="67" t="s">
        <v>28</v>
      </c>
      <c r="T22" s="35" t="s">
        <v>22</v>
      </c>
      <c r="U22" s="39">
        <v>30</v>
      </c>
      <c r="V22" s="146">
        <v>28</v>
      </c>
      <c r="W22" s="39">
        <v>27</v>
      </c>
      <c r="X22" s="39">
        <v>29</v>
      </c>
      <c r="Y22" s="39">
        <v>0</v>
      </c>
      <c r="Z22" s="51">
        <f t="shared" si="20"/>
        <v>114</v>
      </c>
    </row>
    <row r="23" spans="1:26" x14ac:dyDescent="0.15">
      <c r="A23" s="67" t="s">
        <v>0</v>
      </c>
      <c r="B23" s="35" t="s">
        <v>23</v>
      </c>
      <c r="C23" s="151">
        <f t="shared" ref="C23:Q23" si="21">ROUND(C22/C21,3)*100</f>
        <v>100</v>
      </c>
      <c r="D23" s="66">
        <f t="shared" si="21"/>
        <v>100</v>
      </c>
      <c r="E23" s="66">
        <f t="shared" si="21"/>
        <v>100</v>
      </c>
      <c r="F23" s="66">
        <f t="shared" si="21"/>
        <v>100</v>
      </c>
      <c r="G23" s="66">
        <f t="shared" si="21"/>
        <v>100</v>
      </c>
      <c r="H23" s="151">
        <f t="shared" si="21"/>
        <v>100</v>
      </c>
      <c r="I23" s="66">
        <f t="shared" si="21"/>
        <v>100</v>
      </c>
      <c r="J23" s="66">
        <f t="shared" si="21"/>
        <v>78.600000000000009</v>
      </c>
      <c r="K23" s="66">
        <f t="shared" si="21"/>
        <v>100</v>
      </c>
      <c r="L23" s="66">
        <f t="shared" si="21"/>
        <v>100</v>
      </c>
      <c r="M23" s="151">
        <f t="shared" si="21"/>
        <v>100</v>
      </c>
      <c r="N23" s="66">
        <v>0</v>
      </c>
      <c r="O23" s="66">
        <f t="shared" si="21"/>
        <v>100</v>
      </c>
      <c r="P23" s="151">
        <f t="shared" si="21"/>
        <v>51.7</v>
      </c>
      <c r="Q23" s="43">
        <f t="shared" si="21"/>
        <v>94.5</v>
      </c>
      <c r="R23" s="35"/>
      <c r="S23" s="67" t="s">
        <v>0</v>
      </c>
      <c r="T23" s="35" t="s">
        <v>23</v>
      </c>
      <c r="U23" s="66">
        <f t="shared" ref="U23:X23" si="22">ROUND(U22/U21,3)*100</f>
        <v>100</v>
      </c>
      <c r="V23" s="151">
        <f t="shared" si="22"/>
        <v>100</v>
      </c>
      <c r="W23" s="66">
        <f t="shared" si="22"/>
        <v>100</v>
      </c>
      <c r="X23" s="66">
        <f t="shared" si="22"/>
        <v>100</v>
      </c>
      <c r="Y23" s="66">
        <v>0</v>
      </c>
      <c r="Z23" s="54">
        <f t="shared" ref="Z23" si="23">ROUND(Z22/Z21,3)*100</f>
        <v>100</v>
      </c>
    </row>
    <row r="24" spans="1:26" x14ac:dyDescent="0.15">
      <c r="A24" s="139" t="s">
        <v>0</v>
      </c>
      <c r="B24" s="38" t="s">
        <v>20</v>
      </c>
      <c r="C24" s="153">
        <v>31</v>
      </c>
      <c r="D24" s="140">
        <v>28</v>
      </c>
      <c r="E24" s="140">
        <v>25</v>
      </c>
      <c r="F24" s="140">
        <v>20</v>
      </c>
      <c r="G24" s="140">
        <v>24</v>
      </c>
      <c r="H24" s="153">
        <v>30</v>
      </c>
      <c r="I24" s="140">
        <v>29</v>
      </c>
      <c r="J24" s="140">
        <v>29</v>
      </c>
      <c r="K24" s="140">
        <v>26</v>
      </c>
      <c r="L24" s="140">
        <v>27</v>
      </c>
      <c r="M24" s="153">
        <v>29</v>
      </c>
      <c r="N24" s="140">
        <v>0</v>
      </c>
      <c r="O24" s="140">
        <v>18</v>
      </c>
      <c r="P24" s="153">
        <v>30</v>
      </c>
      <c r="Q24" s="40">
        <f t="shared" ref="Q24:Q25" si="24">SUM(C24:P24)</f>
        <v>346</v>
      </c>
      <c r="R24" s="35"/>
      <c r="S24" s="139" t="s">
        <v>0</v>
      </c>
      <c r="T24" s="38" t="s">
        <v>20</v>
      </c>
      <c r="U24" s="140">
        <v>29</v>
      </c>
      <c r="V24" s="153">
        <v>31</v>
      </c>
      <c r="W24" s="140">
        <v>30</v>
      </c>
      <c r="X24" s="140">
        <v>31</v>
      </c>
      <c r="Y24" s="140">
        <v>8</v>
      </c>
      <c r="Z24" s="51">
        <f t="shared" ref="Z24:Z25" si="25">SUM(U24:Y24)</f>
        <v>129</v>
      </c>
    </row>
    <row r="25" spans="1:26" x14ac:dyDescent="0.15">
      <c r="A25" s="67" t="s">
        <v>29</v>
      </c>
      <c r="B25" s="35" t="s">
        <v>22</v>
      </c>
      <c r="C25" s="146">
        <v>31</v>
      </c>
      <c r="D25" s="39">
        <v>28</v>
      </c>
      <c r="E25" s="39">
        <v>25</v>
      </c>
      <c r="F25" s="39">
        <v>20</v>
      </c>
      <c r="G25" s="39">
        <v>24</v>
      </c>
      <c r="H25" s="146">
        <v>29</v>
      </c>
      <c r="I25" s="39">
        <v>29</v>
      </c>
      <c r="J25" s="39">
        <v>28</v>
      </c>
      <c r="K25" s="39">
        <v>26</v>
      </c>
      <c r="L25" s="41">
        <v>27</v>
      </c>
      <c r="M25" s="146">
        <v>29</v>
      </c>
      <c r="N25" s="39">
        <v>0</v>
      </c>
      <c r="O25" s="39">
        <v>18</v>
      </c>
      <c r="P25" s="146">
        <v>13</v>
      </c>
      <c r="Q25" s="40">
        <f t="shared" si="24"/>
        <v>327</v>
      </c>
      <c r="R25" s="35"/>
      <c r="S25" s="67" t="s">
        <v>29</v>
      </c>
      <c r="T25" s="35" t="s">
        <v>22</v>
      </c>
      <c r="U25" s="39">
        <v>29</v>
      </c>
      <c r="V25" s="146">
        <v>31</v>
      </c>
      <c r="W25" s="39">
        <v>30</v>
      </c>
      <c r="X25" s="39">
        <v>31</v>
      </c>
      <c r="Y25" s="39">
        <v>7</v>
      </c>
      <c r="Z25" s="51">
        <f t="shared" si="25"/>
        <v>128</v>
      </c>
    </row>
    <row r="26" spans="1:26" x14ac:dyDescent="0.15">
      <c r="A26" s="67" t="s">
        <v>0</v>
      </c>
      <c r="B26" s="35" t="s">
        <v>23</v>
      </c>
      <c r="C26" s="151">
        <f t="shared" ref="C26:Q26" si="26">ROUND(C25/C24,3)*100</f>
        <v>100</v>
      </c>
      <c r="D26" s="66">
        <f t="shared" si="26"/>
        <v>100</v>
      </c>
      <c r="E26" s="66">
        <f t="shared" si="26"/>
        <v>100</v>
      </c>
      <c r="F26" s="66">
        <f t="shared" si="26"/>
        <v>100</v>
      </c>
      <c r="G26" s="66">
        <f t="shared" si="26"/>
        <v>100</v>
      </c>
      <c r="H26" s="151">
        <f t="shared" si="26"/>
        <v>96.7</v>
      </c>
      <c r="I26" s="66">
        <f t="shared" si="26"/>
        <v>100</v>
      </c>
      <c r="J26" s="66">
        <f t="shared" si="26"/>
        <v>96.6</v>
      </c>
      <c r="K26" s="66">
        <f t="shared" si="26"/>
        <v>100</v>
      </c>
      <c r="L26" s="66">
        <f t="shared" si="26"/>
        <v>100</v>
      </c>
      <c r="M26" s="151">
        <f t="shared" si="26"/>
        <v>100</v>
      </c>
      <c r="N26" s="66">
        <v>0</v>
      </c>
      <c r="O26" s="66">
        <f t="shared" si="26"/>
        <v>100</v>
      </c>
      <c r="P26" s="151">
        <f t="shared" si="26"/>
        <v>43.3</v>
      </c>
      <c r="Q26" s="43">
        <f t="shared" si="26"/>
        <v>94.5</v>
      </c>
      <c r="R26" s="35"/>
      <c r="S26" s="68" t="s">
        <v>0</v>
      </c>
      <c r="T26" s="42" t="s">
        <v>23</v>
      </c>
      <c r="U26" s="43">
        <f t="shared" ref="U26:Z26" si="27">ROUND(U25/U24,3)*100</f>
        <v>100</v>
      </c>
      <c r="V26" s="147">
        <f t="shared" si="27"/>
        <v>100</v>
      </c>
      <c r="W26" s="43">
        <f t="shared" si="27"/>
        <v>100</v>
      </c>
      <c r="X26" s="43">
        <f t="shared" si="27"/>
        <v>100</v>
      </c>
      <c r="Y26" s="43">
        <f t="shared" si="27"/>
        <v>87.5</v>
      </c>
      <c r="Z26" s="54">
        <f t="shared" si="27"/>
        <v>99.2</v>
      </c>
    </row>
    <row r="27" spans="1:26" x14ac:dyDescent="0.15">
      <c r="A27" s="139" t="s">
        <v>0</v>
      </c>
      <c r="B27" s="38" t="s">
        <v>20</v>
      </c>
      <c r="C27" s="153">
        <v>28</v>
      </c>
      <c r="D27" s="140">
        <v>29</v>
      </c>
      <c r="E27" s="140">
        <v>28</v>
      </c>
      <c r="F27" s="140">
        <v>27</v>
      </c>
      <c r="G27" s="140">
        <v>28</v>
      </c>
      <c r="H27" s="153">
        <v>29</v>
      </c>
      <c r="I27" s="140">
        <v>27</v>
      </c>
      <c r="J27" s="140">
        <v>27</v>
      </c>
      <c r="K27" s="140">
        <v>30</v>
      </c>
      <c r="L27" s="140">
        <v>24</v>
      </c>
      <c r="M27" s="153">
        <v>29</v>
      </c>
      <c r="N27" s="140">
        <v>24</v>
      </c>
      <c r="O27" s="140">
        <v>21</v>
      </c>
      <c r="P27" s="153">
        <v>30</v>
      </c>
      <c r="Q27" s="40">
        <f t="shared" ref="Q27:Q28" si="28">SUM(C27:P27)</f>
        <v>381</v>
      </c>
      <c r="R27" s="35"/>
      <c r="S27" s="67" t="s">
        <v>0</v>
      </c>
      <c r="T27" s="35" t="s">
        <v>20</v>
      </c>
      <c r="U27" s="39">
        <v>29</v>
      </c>
      <c r="V27" s="171">
        <v>30</v>
      </c>
      <c r="W27" s="39">
        <v>28</v>
      </c>
      <c r="X27" s="39">
        <v>30</v>
      </c>
      <c r="Y27" s="39">
        <v>29</v>
      </c>
      <c r="Z27" s="51">
        <f t="shared" ref="Z27:Z28" si="29">SUM(U27:Y27)</f>
        <v>146</v>
      </c>
    </row>
    <row r="28" spans="1:26" x14ac:dyDescent="0.15">
      <c r="A28" s="67" t="s">
        <v>30</v>
      </c>
      <c r="B28" s="35" t="s">
        <v>22</v>
      </c>
      <c r="C28" s="146">
        <v>28</v>
      </c>
      <c r="D28" s="39">
        <v>29</v>
      </c>
      <c r="E28" s="39">
        <v>28</v>
      </c>
      <c r="F28" s="39">
        <v>27</v>
      </c>
      <c r="G28" s="39">
        <v>28</v>
      </c>
      <c r="H28" s="146">
        <v>29</v>
      </c>
      <c r="I28" s="39">
        <v>27</v>
      </c>
      <c r="J28" s="39">
        <v>23</v>
      </c>
      <c r="K28" s="39">
        <v>30</v>
      </c>
      <c r="L28" s="39">
        <v>24</v>
      </c>
      <c r="M28" s="146">
        <v>29</v>
      </c>
      <c r="N28" s="39">
        <v>24</v>
      </c>
      <c r="O28" s="39">
        <v>21</v>
      </c>
      <c r="P28" s="146">
        <v>17</v>
      </c>
      <c r="Q28" s="40">
        <f t="shared" si="28"/>
        <v>364</v>
      </c>
      <c r="R28" s="35"/>
      <c r="S28" s="67" t="s">
        <v>30</v>
      </c>
      <c r="T28" s="35" t="s">
        <v>22</v>
      </c>
      <c r="U28" s="39">
        <v>29</v>
      </c>
      <c r="V28" s="146">
        <v>30</v>
      </c>
      <c r="W28" s="39">
        <v>28</v>
      </c>
      <c r="X28" s="39">
        <v>30</v>
      </c>
      <c r="Y28" s="39">
        <v>28</v>
      </c>
      <c r="Z28" s="51">
        <f t="shared" si="29"/>
        <v>145</v>
      </c>
    </row>
    <row r="29" spans="1:26" x14ac:dyDescent="0.15">
      <c r="A29" s="68" t="s">
        <v>0</v>
      </c>
      <c r="B29" s="42" t="s">
        <v>23</v>
      </c>
      <c r="C29" s="147">
        <f t="shared" ref="C29:Q29" si="30">ROUND(C28/C27,3)*100</f>
        <v>100</v>
      </c>
      <c r="D29" s="43">
        <f t="shared" si="30"/>
        <v>100</v>
      </c>
      <c r="E29" s="43">
        <f t="shared" si="30"/>
        <v>100</v>
      </c>
      <c r="F29" s="43">
        <f t="shared" si="30"/>
        <v>100</v>
      </c>
      <c r="G29" s="43">
        <f t="shared" si="30"/>
        <v>100</v>
      </c>
      <c r="H29" s="147">
        <f t="shared" si="30"/>
        <v>100</v>
      </c>
      <c r="I29" s="43">
        <f t="shared" si="30"/>
        <v>100</v>
      </c>
      <c r="J29" s="43">
        <f t="shared" si="30"/>
        <v>85.2</v>
      </c>
      <c r="K29" s="43">
        <f t="shared" si="30"/>
        <v>100</v>
      </c>
      <c r="L29" s="43">
        <f>ROUND(L28/L27,3)*100</f>
        <v>100</v>
      </c>
      <c r="M29" s="147">
        <v>0</v>
      </c>
      <c r="N29" s="43">
        <f t="shared" si="30"/>
        <v>100</v>
      </c>
      <c r="O29" s="43">
        <f t="shared" si="30"/>
        <v>100</v>
      </c>
      <c r="P29" s="147">
        <f t="shared" si="30"/>
        <v>56.699999999999996</v>
      </c>
      <c r="Q29" s="43">
        <f t="shared" si="30"/>
        <v>95.5</v>
      </c>
      <c r="R29" s="35"/>
      <c r="S29" s="68" t="s">
        <v>0</v>
      </c>
      <c r="T29" s="42" t="s">
        <v>23</v>
      </c>
      <c r="U29" s="43">
        <f t="shared" ref="U29:Z29" si="31">ROUND(U28/U27,3)*100</f>
        <v>100</v>
      </c>
      <c r="V29" s="147">
        <f>V27/V28*100</f>
        <v>100</v>
      </c>
      <c r="W29" s="43">
        <f t="shared" si="31"/>
        <v>100</v>
      </c>
      <c r="X29" s="43">
        <f t="shared" si="31"/>
        <v>100</v>
      </c>
      <c r="Y29" s="43">
        <f t="shared" si="31"/>
        <v>96.6</v>
      </c>
      <c r="Z29" s="54">
        <f t="shared" si="31"/>
        <v>99.3</v>
      </c>
    </row>
    <row r="30" spans="1:26" x14ac:dyDescent="0.15">
      <c r="A30" s="67" t="s">
        <v>0</v>
      </c>
      <c r="B30" s="35" t="s">
        <v>20</v>
      </c>
      <c r="C30" s="146">
        <v>31</v>
      </c>
      <c r="D30" s="39">
        <v>27</v>
      </c>
      <c r="E30" s="39">
        <v>28</v>
      </c>
      <c r="F30" s="39">
        <v>28</v>
      </c>
      <c r="G30" s="39">
        <v>28</v>
      </c>
      <c r="H30" s="146">
        <v>27</v>
      </c>
      <c r="I30" s="39">
        <v>27</v>
      </c>
      <c r="J30" s="39">
        <v>28</v>
      </c>
      <c r="K30" s="39">
        <v>28</v>
      </c>
      <c r="L30" s="39">
        <v>28</v>
      </c>
      <c r="M30" s="146">
        <v>31</v>
      </c>
      <c r="N30" s="39">
        <v>28</v>
      </c>
      <c r="O30" s="39">
        <v>28</v>
      </c>
      <c r="P30" s="146">
        <v>25</v>
      </c>
      <c r="Q30" s="40">
        <f t="shared" ref="Q30:Q31" si="32">SUM(C30:P30)</f>
        <v>392</v>
      </c>
      <c r="R30" s="35"/>
      <c r="S30" s="67" t="s">
        <v>0</v>
      </c>
      <c r="T30" s="35" t="s">
        <v>20</v>
      </c>
      <c r="U30" s="39">
        <v>28</v>
      </c>
      <c r="V30" s="146">
        <v>29</v>
      </c>
      <c r="W30" s="39">
        <v>28</v>
      </c>
      <c r="X30" s="39">
        <v>28</v>
      </c>
      <c r="Y30" s="39">
        <v>27</v>
      </c>
      <c r="Z30" s="51">
        <f t="shared" ref="Z30:Z31" si="33">SUM(U30:Y30)</f>
        <v>140</v>
      </c>
    </row>
    <row r="31" spans="1:26" x14ac:dyDescent="0.15">
      <c r="A31" s="67" t="s">
        <v>31</v>
      </c>
      <c r="B31" s="35" t="s">
        <v>22</v>
      </c>
      <c r="C31" s="146">
        <v>28</v>
      </c>
      <c r="D31" s="39">
        <v>27</v>
      </c>
      <c r="E31" s="39">
        <v>28</v>
      </c>
      <c r="F31" s="39">
        <v>28</v>
      </c>
      <c r="G31" s="41">
        <v>28</v>
      </c>
      <c r="H31" s="146">
        <v>27</v>
      </c>
      <c r="I31" s="39">
        <v>27</v>
      </c>
      <c r="J31" s="39">
        <v>28</v>
      </c>
      <c r="K31" s="39">
        <v>28</v>
      </c>
      <c r="L31" s="39">
        <v>28</v>
      </c>
      <c r="M31" s="146">
        <v>30</v>
      </c>
      <c r="N31" s="39">
        <v>28</v>
      </c>
      <c r="O31" s="39">
        <v>28</v>
      </c>
      <c r="P31" s="146">
        <v>16</v>
      </c>
      <c r="Q31" s="40">
        <f t="shared" si="32"/>
        <v>379</v>
      </c>
      <c r="R31" s="35"/>
      <c r="S31" s="67" t="s">
        <v>31</v>
      </c>
      <c r="T31" s="35" t="s">
        <v>22</v>
      </c>
      <c r="U31" s="39">
        <v>28</v>
      </c>
      <c r="V31" s="146">
        <v>29</v>
      </c>
      <c r="W31" s="39">
        <v>28</v>
      </c>
      <c r="X31" s="39">
        <v>28</v>
      </c>
      <c r="Y31" s="39">
        <v>26</v>
      </c>
      <c r="Z31" s="51">
        <f t="shared" si="33"/>
        <v>139</v>
      </c>
    </row>
    <row r="32" spans="1:26" x14ac:dyDescent="0.15">
      <c r="A32" s="68" t="s">
        <v>0</v>
      </c>
      <c r="B32" s="42" t="s">
        <v>23</v>
      </c>
      <c r="C32" s="147">
        <f t="shared" ref="C32:Q32" si="34">ROUND(C31/C30,3)*100</f>
        <v>90.3</v>
      </c>
      <c r="D32" s="43">
        <f t="shared" si="34"/>
        <v>100</v>
      </c>
      <c r="E32" s="43">
        <f t="shared" si="34"/>
        <v>100</v>
      </c>
      <c r="F32" s="43">
        <f t="shared" si="34"/>
        <v>100</v>
      </c>
      <c r="G32" s="43">
        <f t="shared" si="34"/>
        <v>100</v>
      </c>
      <c r="H32" s="147">
        <f t="shared" si="34"/>
        <v>100</v>
      </c>
      <c r="I32" s="43">
        <f t="shared" si="34"/>
        <v>100</v>
      </c>
      <c r="J32" s="43">
        <f t="shared" si="34"/>
        <v>100</v>
      </c>
      <c r="K32" s="43">
        <f t="shared" si="34"/>
        <v>100</v>
      </c>
      <c r="L32" s="43">
        <f>ROUND(L31/L30,3)*100</f>
        <v>100</v>
      </c>
      <c r="M32" s="147">
        <v>0</v>
      </c>
      <c r="N32" s="43">
        <f t="shared" si="34"/>
        <v>100</v>
      </c>
      <c r="O32" s="43">
        <f t="shared" si="34"/>
        <v>100</v>
      </c>
      <c r="P32" s="147">
        <f t="shared" si="34"/>
        <v>64</v>
      </c>
      <c r="Q32" s="43">
        <f t="shared" si="34"/>
        <v>96.7</v>
      </c>
      <c r="R32" s="35"/>
      <c r="S32" s="68" t="s">
        <v>0</v>
      </c>
      <c r="T32" s="42" t="s">
        <v>23</v>
      </c>
      <c r="U32" s="43">
        <f t="shared" ref="U32:Z32" si="35">ROUND(U31/U30,3)*100</f>
        <v>100</v>
      </c>
      <c r="V32" s="147">
        <f>V30/V31*100</f>
        <v>100</v>
      </c>
      <c r="W32" s="43">
        <f t="shared" si="35"/>
        <v>100</v>
      </c>
      <c r="X32" s="43">
        <f t="shared" si="35"/>
        <v>100</v>
      </c>
      <c r="Y32" s="43">
        <f t="shared" si="35"/>
        <v>96.3</v>
      </c>
      <c r="Z32" s="54">
        <f t="shared" si="35"/>
        <v>99.3</v>
      </c>
    </row>
    <row r="33" spans="1:26" x14ac:dyDescent="0.15">
      <c r="A33" s="67" t="s">
        <v>0</v>
      </c>
      <c r="B33" s="35" t="s">
        <v>20</v>
      </c>
      <c r="C33" s="146">
        <v>31</v>
      </c>
      <c r="D33" s="39">
        <v>28</v>
      </c>
      <c r="E33" s="39">
        <v>28</v>
      </c>
      <c r="F33" s="39">
        <v>28</v>
      </c>
      <c r="G33" s="39">
        <v>28</v>
      </c>
      <c r="H33" s="146">
        <v>27</v>
      </c>
      <c r="I33" s="39">
        <v>28</v>
      </c>
      <c r="J33" s="39">
        <v>27</v>
      </c>
      <c r="K33" s="39">
        <v>28</v>
      </c>
      <c r="L33" s="39">
        <v>28</v>
      </c>
      <c r="M33" s="146">
        <v>31</v>
      </c>
      <c r="N33" s="39">
        <v>27</v>
      </c>
      <c r="O33" s="39">
        <v>28</v>
      </c>
      <c r="P33" s="146">
        <v>22</v>
      </c>
      <c r="Q33" s="40">
        <f t="shared" ref="Q33:Q34" si="36">SUM(C33:P33)</f>
        <v>389</v>
      </c>
      <c r="R33" s="35"/>
      <c r="S33" s="67" t="s">
        <v>0</v>
      </c>
      <c r="T33" s="35" t="s">
        <v>20</v>
      </c>
      <c r="U33" s="39">
        <v>28</v>
      </c>
      <c r="V33" s="146">
        <v>28</v>
      </c>
      <c r="W33" s="39">
        <v>28</v>
      </c>
      <c r="X33" s="39">
        <v>28</v>
      </c>
      <c r="Y33" s="39">
        <v>28</v>
      </c>
      <c r="Z33" s="51">
        <f>SUM(U33:Y33)</f>
        <v>140</v>
      </c>
    </row>
    <row r="34" spans="1:26" x14ac:dyDescent="0.15">
      <c r="A34" s="67" t="s">
        <v>32</v>
      </c>
      <c r="B34" s="35" t="s">
        <v>22</v>
      </c>
      <c r="C34" s="146">
        <v>28</v>
      </c>
      <c r="D34" s="39">
        <v>28</v>
      </c>
      <c r="E34" s="39">
        <v>28</v>
      </c>
      <c r="F34" s="39">
        <v>28</v>
      </c>
      <c r="G34" s="39">
        <v>28</v>
      </c>
      <c r="H34" s="146">
        <v>27</v>
      </c>
      <c r="I34" s="39">
        <v>28</v>
      </c>
      <c r="J34" s="39">
        <v>26</v>
      </c>
      <c r="K34" s="39">
        <v>28</v>
      </c>
      <c r="L34" s="39">
        <v>28</v>
      </c>
      <c r="M34" s="146">
        <v>29</v>
      </c>
      <c r="N34" s="39">
        <v>27</v>
      </c>
      <c r="O34" s="39">
        <v>28</v>
      </c>
      <c r="P34" s="146">
        <v>10</v>
      </c>
      <c r="Q34" s="40">
        <f t="shared" si="36"/>
        <v>371</v>
      </c>
      <c r="R34" s="35"/>
      <c r="S34" s="67" t="s">
        <v>32</v>
      </c>
      <c r="T34" s="35" t="s">
        <v>22</v>
      </c>
      <c r="U34" s="39">
        <v>28</v>
      </c>
      <c r="V34" s="146">
        <v>28</v>
      </c>
      <c r="W34" s="39">
        <v>28</v>
      </c>
      <c r="X34" s="39">
        <v>28</v>
      </c>
      <c r="Y34" s="39">
        <v>28</v>
      </c>
      <c r="Z34" s="51">
        <f t="shared" ref="Z34" si="37">SUM(U34:Y34)</f>
        <v>140</v>
      </c>
    </row>
    <row r="35" spans="1:26" x14ac:dyDescent="0.15">
      <c r="A35" s="68" t="s">
        <v>0</v>
      </c>
      <c r="B35" s="42" t="s">
        <v>23</v>
      </c>
      <c r="C35" s="147">
        <f t="shared" ref="C35:Q35" si="38">ROUND(C34/C33,3)*100</f>
        <v>90.3</v>
      </c>
      <c r="D35" s="43">
        <f t="shared" si="38"/>
        <v>100</v>
      </c>
      <c r="E35" s="43">
        <f t="shared" si="38"/>
        <v>100</v>
      </c>
      <c r="F35" s="43">
        <f t="shared" si="38"/>
        <v>100</v>
      </c>
      <c r="G35" s="43">
        <f t="shared" si="38"/>
        <v>100</v>
      </c>
      <c r="H35" s="147">
        <f t="shared" si="38"/>
        <v>100</v>
      </c>
      <c r="I35" s="43">
        <f t="shared" si="38"/>
        <v>100</v>
      </c>
      <c r="J35" s="43">
        <f t="shared" si="38"/>
        <v>96.3</v>
      </c>
      <c r="K35" s="43">
        <f t="shared" si="38"/>
        <v>100</v>
      </c>
      <c r="L35" s="43">
        <f t="shared" si="38"/>
        <v>100</v>
      </c>
      <c r="M35" s="147">
        <f t="shared" si="38"/>
        <v>93.5</v>
      </c>
      <c r="N35" s="43">
        <f t="shared" si="38"/>
        <v>100</v>
      </c>
      <c r="O35" s="43">
        <f t="shared" si="38"/>
        <v>100</v>
      </c>
      <c r="P35" s="147">
        <f t="shared" si="38"/>
        <v>45.5</v>
      </c>
      <c r="Q35" s="43">
        <f t="shared" si="38"/>
        <v>95.399999999999991</v>
      </c>
      <c r="R35" s="35"/>
      <c r="S35" s="68" t="s">
        <v>0</v>
      </c>
      <c r="T35" s="42" t="s">
        <v>23</v>
      </c>
      <c r="U35" s="43">
        <f t="shared" ref="U35:Z35" si="39">ROUND(U34/U33,3)*100</f>
        <v>100</v>
      </c>
      <c r="V35" s="147">
        <f>V33/V34*100</f>
        <v>100</v>
      </c>
      <c r="W35" s="43">
        <f t="shared" si="39"/>
        <v>100</v>
      </c>
      <c r="X35" s="43">
        <f t="shared" si="39"/>
        <v>100</v>
      </c>
      <c r="Y35" s="43">
        <f t="shared" si="39"/>
        <v>100</v>
      </c>
      <c r="Z35" s="54">
        <f t="shared" si="39"/>
        <v>100</v>
      </c>
    </row>
    <row r="36" spans="1:26" x14ac:dyDescent="0.15">
      <c r="A36" s="139" t="s">
        <v>0</v>
      </c>
      <c r="B36" s="38" t="s">
        <v>20</v>
      </c>
      <c r="C36" s="153">
        <v>26</v>
      </c>
      <c r="D36" s="140">
        <v>28</v>
      </c>
      <c r="E36" s="140">
        <v>19</v>
      </c>
      <c r="F36" s="140">
        <v>28</v>
      </c>
      <c r="G36" s="140">
        <v>27</v>
      </c>
      <c r="H36" s="153">
        <v>25</v>
      </c>
      <c r="I36" s="140">
        <v>27</v>
      </c>
      <c r="J36" s="140">
        <v>28</v>
      </c>
      <c r="K36" s="140">
        <v>28</v>
      </c>
      <c r="L36" s="140">
        <v>28</v>
      </c>
      <c r="M36" s="153">
        <v>28</v>
      </c>
      <c r="N36" s="140">
        <v>20</v>
      </c>
      <c r="O36" s="140">
        <v>21</v>
      </c>
      <c r="P36" s="153">
        <v>20</v>
      </c>
      <c r="Q36" s="40">
        <f t="shared" ref="Q36:Q37" si="40">SUM(C36:P36)</f>
        <v>353</v>
      </c>
      <c r="R36" s="35"/>
      <c r="S36" s="67" t="s">
        <v>0</v>
      </c>
      <c r="T36" s="35" t="s">
        <v>20</v>
      </c>
      <c r="U36" s="39">
        <v>27</v>
      </c>
      <c r="V36" s="146">
        <v>27</v>
      </c>
      <c r="W36" s="39">
        <v>25</v>
      </c>
      <c r="X36" s="39">
        <v>27</v>
      </c>
      <c r="Y36" s="39">
        <v>28</v>
      </c>
      <c r="Z36" s="51">
        <f t="shared" ref="Z36:Z37" si="41">SUM(U36:Y36)</f>
        <v>134</v>
      </c>
    </row>
    <row r="37" spans="1:26" x14ac:dyDescent="0.15">
      <c r="A37" s="67" t="s">
        <v>33</v>
      </c>
      <c r="B37" s="35" t="s">
        <v>22</v>
      </c>
      <c r="C37" s="146">
        <v>26</v>
      </c>
      <c r="D37" s="39">
        <v>28</v>
      </c>
      <c r="E37" s="39">
        <v>19</v>
      </c>
      <c r="F37" s="39">
        <v>28</v>
      </c>
      <c r="G37" s="39">
        <v>27</v>
      </c>
      <c r="H37" s="146">
        <v>25</v>
      </c>
      <c r="I37" s="39">
        <v>26</v>
      </c>
      <c r="J37" s="39">
        <v>28</v>
      </c>
      <c r="K37" s="39">
        <v>28</v>
      </c>
      <c r="L37" s="39">
        <v>28</v>
      </c>
      <c r="M37" s="146">
        <v>28</v>
      </c>
      <c r="N37" s="39">
        <v>20</v>
      </c>
      <c r="O37" s="39">
        <v>21</v>
      </c>
      <c r="P37" s="146">
        <v>14</v>
      </c>
      <c r="Q37" s="40">
        <f t="shared" si="40"/>
        <v>346</v>
      </c>
      <c r="R37" s="35"/>
      <c r="S37" s="67" t="s">
        <v>33</v>
      </c>
      <c r="T37" s="35" t="s">
        <v>22</v>
      </c>
      <c r="U37" s="39">
        <v>27</v>
      </c>
      <c r="V37" s="146">
        <v>27</v>
      </c>
      <c r="W37" s="39">
        <v>25</v>
      </c>
      <c r="X37" s="39">
        <v>27</v>
      </c>
      <c r="Y37" s="39">
        <v>27</v>
      </c>
      <c r="Z37" s="51">
        <f t="shared" si="41"/>
        <v>133</v>
      </c>
    </row>
    <row r="38" spans="1:26" x14ac:dyDescent="0.15">
      <c r="A38" s="68" t="s">
        <v>0</v>
      </c>
      <c r="B38" s="42" t="s">
        <v>23</v>
      </c>
      <c r="C38" s="147">
        <f t="shared" ref="C38:Q38" si="42">ROUND(C37/C36,3)*100</f>
        <v>100</v>
      </c>
      <c r="D38" s="43">
        <f t="shared" si="42"/>
        <v>100</v>
      </c>
      <c r="E38" s="43">
        <f t="shared" si="42"/>
        <v>100</v>
      </c>
      <c r="F38" s="43">
        <f t="shared" si="42"/>
        <v>100</v>
      </c>
      <c r="G38" s="43">
        <f t="shared" si="42"/>
        <v>100</v>
      </c>
      <c r="H38" s="147">
        <f t="shared" si="42"/>
        <v>100</v>
      </c>
      <c r="I38" s="43">
        <f t="shared" si="42"/>
        <v>96.3</v>
      </c>
      <c r="J38" s="43">
        <f t="shared" si="42"/>
        <v>100</v>
      </c>
      <c r="K38" s="43">
        <f t="shared" si="42"/>
        <v>100</v>
      </c>
      <c r="L38" s="43">
        <f t="shared" si="42"/>
        <v>100</v>
      </c>
      <c r="M38" s="147">
        <f t="shared" si="42"/>
        <v>100</v>
      </c>
      <c r="N38" s="43">
        <f t="shared" si="42"/>
        <v>100</v>
      </c>
      <c r="O38" s="43">
        <f t="shared" si="42"/>
        <v>100</v>
      </c>
      <c r="P38" s="147">
        <f t="shared" si="42"/>
        <v>70</v>
      </c>
      <c r="Q38" s="43">
        <f t="shared" si="42"/>
        <v>98</v>
      </c>
      <c r="R38" s="35"/>
      <c r="S38" s="68" t="s">
        <v>0</v>
      </c>
      <c r="T38" s="42" t="s">
        <v>23</v>
      </c>
      <c r="U38" s="43">
        <f t="shared" ref="U38:Z38" si="43">ROUND(U37/U36,3)*100</f>
        <v>100</v>
      </c>
      <c r="V38" s="147">
        <f>V37/V36*100</f>
        <v>100</v>
      </c>
      <c r="W38" s="43">
        <f t="shared" si="43"/>
        <v>100</v>
      </c>
      <c r="X38" s="43">
        <f t="shared" si="43"/>
        <v>100</v>
      </c>
      <c r="Y38" s="43">
        <f t="shared" si="43"/>
        <v>96.399999999999991</v>
      </c>
      <c r="Z38" s="54">
        <f t="shared" si="43"/>
        <v>99.3</v>
      </c>
    </row>
    <row r="39" spans="1:26" x14ac:dyDescent="0.15">
      <c r="A39" s="67" t="s">
        <v>0</v>
      </c>
      <c r="B39" s="35" t="s">
        <v>20</v>
      </c>
      <c r="C39" s="146">
        <v>13</v>
      </c>
      <c r="D39" s="39">
        <v>21</v>
      </c>
      <c r="E39" s="39">
        <v>15</v>
      </c>
      <c r="F39" s="39">
        <v>24</v>
      </c>
      <c r="G39" s="39">
        <v>22</v>
      </c>
      <c r="H39" s="146">
        <v>27</v>
      </c>
      <c r="I39" s="39">
        <v>15</v>
      </c>
      <c r="J39" s="39">
        <v>16</v>
      </c>
      <c r="K39" s="39">
        <v>26</v>
      </c>
      <c r="L39" s="39">
        <v>19</v>
      </c>
      <c r="M39" s="146">
        <v>31</v>
      </c>
      <c r="N39" s="39">
        <v>20</v>
      </c>
      <c r="O39" s="39">
        <v>14</v>
      </c>
      <c r="P39" s="146">
        <v>0</v>
      </c>
      <c r="Q39" s="40">
        <f t="shared" ref="Q39:Q40" si="44">SUM(C39:P39)</f>
        <v>263</v>
      </c>
      <c r="R39" s="35"/>
      <c r="S39" s="67" t="s">
        <v>0</v>
      </c>
      <c r="T39" s="35" t="s">
        <v>20</v>
      </c>
      <c r="U39" s="39">
        <v>27</v>
      </c>
      <c r="V39" s="146">
        <v>29</v>
      </c>
      <c r="W39" s="39">
        <v>26</v>
      </c>
      <c r="X39" s="39">
        <v>26</v>
      </c>
      <c r="Y39" s="39">
        <v>25</v>
      </c>
      <c r="Z39" s="51">
        <f t="shared" ref="Z39:Z40" si="45">SUM(U39:Y39)</f>
        <v>133</v>
      </c>
    </row>
    <row r="40" spans="1:26" x14ac:dyDescent="0.15">
      <c r="A40" s="67" t="s">
        <v>34</v>
      </c>
      <c r="B40" s="35" t="s">
        <v>22</v>
      </c>
      <c r="C40" s="146">
        <v>13</v>
      </c>
      <c r="D40" s="39">
        <v>21</v>
      </c>
      <c r="E40" s="39">
        <v>15</v>
      </c>
      <c r="F40" s="39">
        <v>24</v>
      </c>
      <c r="G40" s="39">
        <v>22</v>
      </c>
      <c r="H40" s="146">
        <v>26</v>
      </c>
      <c r="I40" s="39">
        <v>15</v>
      </c>
      <c r="J40" s="39">
        <v>16</v>
      </c>
      <c r="K40" s="39">
        <v>26</v>
      </c>
      <c r="L40" s="39">
        <v>19</v>
      </c>
      <c r="M40" s="146">
        <v>31</v>
      </c>
      <c r="N40" s="39">
        <v>20</v>
      </c>
      <c r="O40" s="39">
        <v>14</v>
      </c>
      <c r="P40" s="146">
        <v>0</v>
      </c>
      <c r="Q40" s="40">
        <f t="shared" si="44"/>
        <v>262</v>
      </c>
      <c r="R40" s="35"/>
      <c r="S40" s="67" t="s">
        <v>34</v>
      </c>
      <c r="T40" s="35" t="s">
        <v>22</v>
      </c>
      <c r="U40" s="39">
        <v>27</v>
      </c>
      <c r="V40" s="146">
        <v>29</v>
      </c>
      <c r="W40" s="39">
        <v>26</v>
      </c>
      <c r="X40" s="39">
        <v>26</v>
      </c>
      <c r="Y40" s="39">
        <v>22</v>
      </c>
      <c r="Z40" s="51">
        <f t="shared" si="45"/>
        <v>130</v>
      </c>
    </row>
    <row r="41" spans="1:26" x14ac:dyDescent="0.15">
      <c r="A41" s="68" t="s">
        <v>0</v>
      </c>
      <c r="B41" s="42" t="s">
        <v>23</v>
      </c>
      <c r="C41" s="147">
        <f t="shared" ref="C41:O41" si="46">ROUND(C40/C39,3)*100</f>
        <v>100</v>
      </c>
      <c r="D41" s="60">
        <f t="shared" si="46"/>
        <v>100</v>
      </c>
      <c r="E41" s="60">
        <f t="shared" si="46"/>
        <v>100</v>
      </c>
      <c r="F41" s="60">
        <f t="shared" si="46"/>
        <v>100</v>
      </c>
      <c r="G41" s="60">
        <f t="shared" si="46"/>
        <v>100</v>
      </c>
      <c r="H41" s="147">
        <f t="shared" si="46"/>
        <v>96.3</v>
      </c>
      <c r="I41" s="60">
        <f t="shared" si="46"/>
        <v>100</v>
      </c>
      <c r="J41" s="60">
        <f t="shared" si="46"/>
        <v>100</v>
      </c>
      <c r="K41" s="60">
        <f t="shared" si="46"/>
        <v>100</v>
      </c>
      <c r="L41" s="60">
        <f t="shared" si="46"/>
        <v>100</v>
      </c>
      <c r="M41" s="147">
        <f>M39/M40*100</f>
        <v>100</v>
      </c>
      <c r="N41" s="60">
        <f t="shared" si="46"/>
        <v>100</v>
      </c>
      <c r="O41" s="60">
        <f t="shared" si="46"/>
        <v>100</v>
      </c>
      <c r="P41" s="147">
        <v>0</v>
      </c>
      <c r="Q41" s="43">
        <f t="shared" ref="Q41" si="47">ROUND(Q40/Q39,3)*100</f>
        <v>99.6</v>
      </c>
      <c r="R41" s="35"/>
      <c r="S41" s="68" t="s">
        <v>0</v>
      </c>
      <c r="T41" s="42" t="s">
        <v>23</v>
      </c>
      <c r="U41" s="43">
        <f t="shared" ref="U41:Z41" si="48">ROUND(U40/U39,3)*100</f>
        <v>100</v>
      </c>
      <c r="V41" s="147">
        <f>V40/V39*100</f>
        <v>100</v>
      </c>
      <c r="W41" s="43">
        <f t="shared" si="48"/>
        <v>100</v>
      </c>
      <c r="X41" s="43">
        <f t="shared" si="48"/>
        <v>100</v>
      </c>
      <c r="Y41" s="43">
        <f t="shared" si="48"/>
        <v>88</v>
      </c>
      <c r="Z41" s="54">
        <f t="shared" si="48"/>
        <v>97.7</v>
      </c>
    </row>
    <row r="42" spans="1:26" x14ac:dyDescent="0.15">
      <c r="A42" s="67" t="s">
        <v>0</v>
      </c>
      <c r="B42" s="35" t="s">
        <v>20</v>
      </c>
      <c r="C42" s="146">
        <f>C6+C9+C12+C15+C18+C21+C24+C27+C30+C33+C36+C39</f>
        <v>341</v>
      </c>
      <c r="D42" s="40">
        <f t="shared" ref="D42:P43" si="49">D6+D9+D12+D15+D18+D21+D24+D27+D30+D33+D36+D39</f>
        <v>332</v>
      </c>
      <c r="E42" s="40">
        <f t="shared" si="49"/>
        <v>309</v>
      </c>
      <c r="F42" s="40">
        <f t="shared" si="49"/>
        <v>330</v>
      </c>
      <c r="G42" s="40">
        <f t="shared" si="49"/>
        <v>334</v>
      </c>
      <c r="H42" s="146">
        <f t="shared" si="49"/>
        <v>331</v>
      </c>
      <c r="I42" s="40">
        <f t="shared" si="49"/>
        <v>321</v>
      </c>
      <c r="J42" s="40">
        <f t="shared" si="49"/>
        <v>183</v>
      </c>
      <c r="K42" s="40">
        <f t="shared" si="49"/>
        <v>344</v>
      </c>
      <c r="L42" s="40">
        <f t="shared" si="49"/>
        <v>324</v>
      </c>
      <c r="M42" s="146">
        <f t="shared" si="49"/>
        <v>358</v>
      </c>
      <c r="N42" s="40">
        <f t="shared" si="49"/>
        <v>215</v>
      </c>
      <c r="O42" s="40">
        <f t="shared" si="49"/>
        <v>301</v>
      </c>
      <c r="P42" s="146">
        <f t="shared" si="49"/>
        <v>299</v>
      </c>
      <c r="Q42" s="53">
        <f>SUM(C42:P42)</f>
        <v>4322</v>
      </c>
      <c r="R42" s="46" t="s">
        <v>85</v>
      </c>
      <c r="S42" s="67" t="s">
        <v>0</v>
      </c>
      <c r="T42" s="35" t="s">
        <v>20</v>
      </c>
      <c r="U42" s="40">
        <f>U6+U9+U12+U15+U18+U21+U24+U27+U30+U33+U36+U39</f>
        <v>346</v>
      </c>
      <c r="V42" s="164">
        <f>V6+V9+V12+V15+V18+V21+V24+V27+V30+V33+V36+V39</f>
        <v>353</v>
      </c>
      <c r="W42" s="40">
        <f t="shared" ref="W42:Y43" si="50">W6+W9+W12+W15+W18+W21+W24+W27+W30+W33+W36+W39</f>
        <v>332</v>
      </c>
      <c r="X42" s="40">
        <f t="shared" si="50"/>
        <v>352</v>
      </c>
      <c r="Y42" s="53">
        <f t="shared" si="50"/>
        <v>232</v>
      </c>
      <c r="Z42" s="86">
        <f>SUM(U42:Y42)</f>
        <v>1615</v>
      </c>
    </row>
    <row r="43" spans="1:26" x14ac:dyDescent="0.15">
      <c r="A43" s="67" t="s">
        <v>19</v>
      </c>
      <c r="B43" s="35" t="s">
        <v>22</v>
      </c>
      <c r="C43" s="146">
        <f>C7+C10+C13+C16+C19+C22+C25+C28+C31+C34+C37+C40</f>
        <v>335</v>
      </c>
      <c r="D43" s="40">
        <f t="shared" si="49"/>
        <v>332</v>
      </c>
      <c r="E43" s="40">
        <f t="shared" si="49"/>
        <v>309</v>
      </c>
      <c r="F43" s="40">
        <f t="shared" si="49"/>
        <v>330</v>
      </c>
      <c r="G43" s="40">
        <f t="shared" si="49"/>
        <v>334</v>
      </c>
      <c r="H43" s="146">
        <f t="shared" si="49"/>
        <v>325</v>
      </c>
      <c r="I43" s="40">
        <f t="shared" si="49"/>
        <v>320</v>
      </c>
      <c r="J43" s="40">
        <f t="shared" si="49"/>
        <v>171</v>
      </c>
      <c r="K43" s="40">
        <f t="shared" si="49"/>
        <v>344</v>
      </c>
      <c r="L43" s="40">
        <f t="shared" si="49"/>
        <v>324</v>
      </c>
      <c r="M43" s="146">
        <f t="shared" si="49"/>
        <v>355</v>
      </c>
      <c r="N43" s="40">
        <f t="shared" si="49"/>
        <v>214</v>
      </c>
      <c r="O43" s="40">
        <f t="shared" si="49"/>
        <v>301</v>
      </c>
      <c r="P43" s="146">
        <f t="shared" si="49"/>
        <v>138</v>
      </c>
      <c r="Q43" s="51">
        <f>SUM(C43:P43)</f>
        <v>4132</v>
      </c>
      <c r="R43" s="46" t="s">
        <v>128</v>
      </c>
      <c r="S43" s="67" t="s">
        <v>19</v>
      </c>
      <c r="T43" s="35" t="s">
        <v>22</v>
      </c>
      <c r="U43" s="40">
        <f>U7+U10+U13+U16+U19+U22+U25+U28+U31+U34+U37+U40</f>
        <v>346</v>
      </c>
      <c r="V43" s="165">
        <f>V7+V10+V13+V16+V19+V22+V25+V28+V31+V34+V37+V40</f>
        <v>349</v>
      </c>
      <c r="W43" s="40">
        <f t="shared" si="50"/>
        <v>332</v>
      </c>
      <c r="X43" s="40">
        <f t="shared" si="50"/>
        <v>352</v>
      </c>
      <c r="Y43" s="51">
        <f t="shared" si="50"/>
        <v>221</v>
      </c>
      <c r="Z43" s="52">
        <f>SUM(U43:Y43)</f>
        <v>1600</v>
      </c>
    </row>
    <row r="44" spans="1:26" x14ac:dyDescent="0.15">
      <c r="A44" s="68" t="s">
        <v>0</v>
      </c>
      <c r="B44" s="42" t="s">
        <v>23</v>
      </c>
      <c r="C44" s="147">
        <f t="shared" ref="C44:P44" si="51">ROUND(C43/C42,3)*100</f>
        <v>98.2</v>
      </c>
      <c r="D44" s="43">
        <f t="shared" si="51"/>
        <v>100</v>
      </c>
      <c r="E44" s="43">
        <f t="shared" si="51"/>
        <v>100</v>
      </c>
      <c r="F44" s="43">
        <f t="shared" si="51"/>
        <v>100</v>
      </c>
      <c r="G44" s="43">
        <f t="shared" si="51"/>
        <v>100</v>
      </c>
      <c r="H44" s="147">
        <f t="shared" si="51"/>
        <v>98.2</v>
      </c>
      <c r="I44" s="43">
        <f t="shared" si="51"/>
        <v>99.7</v>
      </c>
      <c r="J44" s="43">
        <f t="shared" si="51"/>
        <v>93.4</v>
      </c>
      <c r="K44" s="43">
        <f t="shared" si="51"/>
        <v>100</v>
      </c>
      <c r="L44" s="43">
        <f t="shared" si="51"/>
        <v>100</v>
      </c>
      <c r="M44" s="147">
        <f t="shared" si="51"/>
        <v>99.2</v>
      </c>
      <c r="N44" s="43">
        <f t="shared" si="51"/>
        <v>99.5</v>
      </c>
      <c r="O44" s="43">
        <f t="shared" si="51"/>
        <v>100</v>
      </c>
      <c r="P44" s="147">
        <f t="shared" si="51"/>
        <v>46.2</v>
      </c>
      <c r="Q44" s="108">
        <f>ROUND(Q43/Q42,3)*100</f>
        <v>95.6</v>
      </c>
      <c r="R44" s="172" t="s">
        <v>128</v>
      </c>
      <c r="S44" s="68" t="s">
        <v>0</v>
      </c>
      <c r="T44" s="42" t="s">
        <v>23</v>
      </c>
      <c r="U44" s="43">
        <f>U52</f>
        <v>96.5</v>
      </c>
      <c r="V44" s="173">
        <f>ROUND(V43/V42,3)*100</f>
        <v>98.9</v>
      </c>
      <c r="W44" s="43">
        <f>ROUND(W43/W42,3)*100</f>
        <v>100</v>
      </c>
      <c r="X44" s="43">
        <f>ROUND(X43/X42,3)*100</f>
        <v>100</v>
      </c>
      <c r="Y44" s="54">
        <f>ROUND(Y43/Y42,3)*100</f>
        <v>95.3</v>
      </c>
      <c r="Z44" s="142">
        <f>ROUND(Z43/Z42,3)*100</f>
        <v>99.1</v>
      </c>
    </row>
    <row r="45" spans="1:26" x14ac:dyDescent="0.15">
      <c r="A45" s="69"/>
      <c r="B45" s="29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5"/>
      <c r="S45" s="29"/>
      <c r="T45" s="29"/>
      <c r="U45" s="64"/>
      <c r="V45" s="64"/>
      <c r="W45" s="64"/>
      <c r="X45" s="64"/>
      <c r="Y45" s="64"/>
      <c r="Z45" s="64"/>
    </row>
    <row r="46" spans="1:26" x14ac:dyDescent="0.15">
      <c r="A46" s="7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</row>
    <row r="47" spans="1:26" ht="14.25" x14ac:dyDescent="0.15">
      <c r="A47" s="70"/>
      <c r="C47" s="122" t="s">
        <v>129</v>
      </c>
      <c r="D47" s="123"/>
      <c r="E47" s="123"/>
      <c r="F47" s="123"/>
      <c r="G47" s="123"/>
      <c r="H47" s="123"/>
      <c r="I47" s="24"/>
      <c r="J47" s="24"/>
      <c r="K47" s="24"/>
      <c r="L47" s="24"/>
      <c r="M47" s="24"/>
      <c r="N47" s="24"/>
      <c r="O47" s="24"/>
      <c r="P47" s="24"/>
      <c r="Q47" s="24"/>
    </row>
    <row r="48" spans="1:26" x14ac:dyDescent="0.15">
      <c r="A48" s="70" t="s">
        <v>0</v>
      </c>
      <c r="B48" s="167"/>
      <c r="C48" s="24" t="s">
        <v>0</v>
      </c>
      <c r="D48" s="24" t="s">
        <v>0</v>
      </c>
      <c r="E48" s="24" t="s">
        <v>0</v>
      </c>
      <c r="F48" s="24" t="s">
        <v>0</v>
      </c>
      <c r="G48" s="24"/>
      <c r="H48" s="24" t="s">
        <v>0</v>
      </c>
      <c r="I48" s="24" t="s">
        <v>0</v>
      </c>
      <c r="J48" s="24" t="s">
        <v>0</v>
      </c>
      <c r="K48" s="24" t="s">
        <v>0</v>
      </c>
      <c r="L48" s="24" t="s">
        <v>0</v>
      </c>
      <c r="M48" s="24" t="s">
        <v>0</v>
      </c>
      <c r="N48" s="24" t="s">
        <v>0</v>
      </c>
      <c r="O48" s="24" t="s">
        <v>0</v>
      </c>
      <c r="P48" s="24" t="s">
        <v>0</v>
      </c>
      <c r="Q48" s="24" t="s">
        <v>0</v>
      </c>
    </row>
    <row r="49" spans="1:21" ht="14.25" x14ac:dyDescent="0.15">
      <c r="A49" s="71" t="s">
        <v>0</v>
      </c>
      <c r="B49" s="27" t="s">
        <v>0</v>
      </c>
      <c r="C49" s="28" t="s">
        <v>0</v>
      </c>
      <c r="D49" s="28" t="s">
        <v>0</v>
      </c>
      <c r="E49" s="28" t="s">
        <v>0</v>
      </c>
      <c r="F49" s="28" t="s">
        <v>0</v>
      </c>
      <c r="G49" s="28"/>
      <c r="H49" s="28" t="s">
        <v>0</v>
      </c>
      <c r="I49" s="28" t="s">
        <v>0</v>
      </c>
      <c r="J49" s="28" t="s">
        <v>0</v>
      </c>
      <c r="K49" s="28" t="s">
        <v>0</v>
      </c>
      <c r="L49" s="28" t="s">
        <v>0</v>
      </c>
      <c r="M49" s="28" t="s">
        <v>0</v>
      </c>
      <c r="N49" s="28" t="s">
        <v>0</v>
      </c>
      <c r="O49" s="28" t="s">
        <v>0</v>
      </c>
      <c r="P49" s="28" t="s">
        <v>0</v>
      </c>
      <c r="Q49" s="28" t="s">
        <v>0</v>
      </c>
      <c r="R49" s="29"/>
      <c r="T49" s="124" t="s">
        <v>60</v>
      </c>
      <c r="U49" s="124"/>
    </row>
    <row r="50" spans="1:21" x14ac:dyDescent="0.15">
      <c r="A50" s="72" t="s">
        <v>0</v>
      </c>
      <c r="B50" s="31" t="s">
        <v>0</v>
      </c>
      <c r="C50" s="73" t="s">
        <v>1</v>
      </c>
      <c r="D50" s="77" t="s">
        <v>2</v>
      </c>
      <c r="E50" s="73" t="s">
        <v>3</v>
      </c>
      <c r="F50" s="77" t="s">
        <v>4</v>
      </c>
      <c r="G50" s="78" t="s">
        <v>53</v>
      </c>
      <c r="H50" s="79" t="s">
        <v>5</v>
      </c>
      <c r="I50" s="80" t="s">
        <v>6</v>
      </c>
      <c r="J50" s="174" t="s">
        <v>127</v>
      </c>
      <c r="K50" s="77" t="s">
        <v>7</v>
      </c>
      <c r="L50" s="81" t="s">
        <v>49</v>
      </c>
      <c r="M50" s="80" t="s">
        <v>9</v>
      </c>
      <c r="N50" s="77" t="s">
        <v>10</v>
      </c>
      <c r="O50" s="80" t="s">
        <v>11</v>
      </c>
      <c r="P50" s="73" t="s">
        <v>12</v>
      </c>
      <c r="Q50" s="77" t="s">
        <v>19</v>
      </c>
      <c r="T50" s="47" t="s">
        <v>20</v>
      </c>
      <c r="U50" s="48">
        <f>Q42+Z42</f>
        <v>5937</v>
      </c>
    </row>
    <row r="51" spans="1:21" x14ac:dyDescent="0.15">
      <c r="A51" s="67" t="s">
        <v>0</v>
      </c>
      <c r="B51" s="35" t="s">
        <v>20</v>
      </c>
      <c r="C51" s="39">
        <v>30</v>
      </c>
      <c r="D51" s="39">
        <v>30</v>
      </c>
      <c r="E51" s="39">
        <v>30</v>
      </c>
      <c r="F51" s="39">
        <v>30</v>
      </c>
      <c r="G51" s="39">
        <v>0</v>
      </c>
      <c r="H51" s="39">
        <v>30</v>
      </c>
      <c r="I51" s="39">
        <v>30</v>
      </c>
      <c r="J51" s="39">
        <v>0</v>
      </c>
      <c r="K51" s="39">
        <v>30</v>
      </c>
      <c r="L51" s="39">
        <v>0</v>
      </c>
      <c r="M51" s="39">
        <v>30</v>
      </c>
      <c r="N51" s="39">
        <v>30</v>
      </c>
      <c r="O51" s="39">
        <v>30</v>
      </c>
      <c r="P51" s="39">
        <v>30</v>
      </c>
      <c r="Q51" s="53">
        <f>SUM(C51:P51)</f>
        <v>330</v>
      </c>
      <c r="T51" s="47" t="s">
        <v>22</v>
      </c>
      <c r="U51" s="48">
        <f>Q43+Z43</f>
        <v>5732</v>
      </c>
    </row>
    <row r="52" spans="1:21" x14ac:dyDescent="0.15">
      <c r="A52" s="67" t="s">
        <v>21</v>
      </c>
      <c r="B52" s="35" t="s">
        <v>22</v>
      </c>
      <c r="C52" s="39">
        <v>18</v>
      </c>
      <c r="D52" s="39">
        <v>12</v>
      </c>
      <c r="E52" s="39">
        <v>26</v>
      </c>
      <c r="F52" s="39">
        <v>13</v>
      </c>
      <c r="G52" s="39">
        <v>0</v>
      </c>
      <c r="H52" s="41">
        <v>30</v>
      </c>
      <c r="I52" s="39">
        <v>18</v>
      </c>
      <c r="J52" s="39">
        <v>0</v>
      </c>
      <c r="K52" s="39">
        <v>17</v>
      </c>
      <c r="L52" s="39">
        <v>0</v>
      </c>
      <c r="M52" s="39">
        <v>26</v>
      </c>
      <c r="N52" s="39">
        <v>15</v>
      </c>
      <c r="O52" s="39">
        <v>9</v>
      </c>
      <c r="P52" s="39">
        <v>6</v>
      </c>
      <c r="Q52" s="51">
        <f>SUM(C52:P52)</f>
        <v>190</v>
      </c>
      <c r="T52" s="47" t="s">
        <v>23</v>
      </c>
      <c r="U52" s="76">
        <f>ROUND(U51/U50,3)*100</f>
        <v>96.5</v>
      </c>
    </row>
    <row r="53" spans="1:21" x14ac:dyDescent="0.15">
      <c r="A53" s="68" t="s">
        <v>0</v>
      </c>
      <c r="B53" s="42" t="s">
        <v>23</v>
      </c>
      <c r="C53" s="43">
        <f t="shared" ref="C53:P53" si="52">ROUND(C52/C51,3)*100</f>
        <v>60</v>
      </c>
      <c r="D53" s="43">
        <f t="shared" si="52"/>
        <v>40</v>
      </c>
      <c r="E53" s="43">
        <f t="shared" si="52"/>
        <v>86.7</v>
      </c>
      <c r="F53" s="43">
        <f t="shared" si="52"/>
        <v>43.3</v>
      </c>
      <c r="G53" s="43">
        <v>0</v>
      </c>
      <c r="H53" s="43">
        <f t="shared" si="52"/>
        <v>100</v>
      </c>
      <c r="I53" s="43">
        <f t="shared" si="52"/>
        <v>60</v>
      </c>
      <c r="J53" s="43">
        <v>0</v>
      </c>
      <c r="K53" s="43">
        <f t="shared" si="52"/>
        <v>56.699999999999996</v>
      </c>
      <c r="L53" s="43">
        <v>0</v>
      </c>
      <c r="M53" s="54">
        <f t="shared" si="52"/>
        <v>86.7</v>
      </c>
      <c r="N53" s="43">
        <f t="shared" si="52"/>
        <v>50</v>
      </c>
      <c r="O53" s="43">
        <f t="shared" si="52"/>
        <v>30</v>
      </c>
      <c r="P53" s="43">
        <f t="shared" si="52"/>
        <v>20</v>
      </c>
      <c r="Q53" s="54">
        <f>ROUND(Q52/Q51,3)*100</f>
        <v>57.599999999999994</v>
      </c>
    </row>
    <row r="54" spans="1:21" x14ac:dyDescent="0.15">
      <c r="A54" s="67" t="s">
        <v>0</v>
      </c>
      <c r="B54" s="35" t="s">
        <v>20</v>
      </c>
      <c r="C54" s="39">
        <v>31</v>
      </c>
      <c r="D54" s="39">
        <v>30</v>
      </c>
      <c r="E54" s="39">
        <v>29</v>
      </c>
      <c r="F54" s="39">
        <v>29</v>
      </c>
      <c r="G54" s="39">
        <v>0</v>
      </c>
      <c r="H54" s="39">
        <v>31</v>
      </c>
      <c r="I54" s="39">
        <v>30</v>
      </c>
      <c r="J54" s="39">
        <v>0</v>
      </c>
      <c r="K54" s="39">
        <v>30</v>
      </c>
      <c r="L54" s="39">
        <v>0</v>
      </c>
      <c r="M54" s="39">
        <v>31</v>
      </c>
      <c r="N54" s="39">
        <v>31</v>
      </c>
      <c r="O54" s="39">
        <v>31</v>
      </c>
      <c r="P54" s="39">
        <v>31</v>
      </c>
      <c r="Q54" s="53">
        <f>SUM(C54:P54)</f>
        <v>334</v>
      </c>
      <c r="T54" s="29" t="s">
        <v>112</v>
      </c>
    </row>
    <row r="55" spans="1:21" x14ac:dyDescent="0.15">
      <c r="A55" s="67" t="s">
        <v>24</v>
      </c>
      <c r="B55" s="35" t="s">
        <v>22</v>
      </c>
      <c r="C55" s="39">
        <v>18</v>
      </c>
      <c r="D55" s="39">
        <v>12</v>
      </c>
      <c r="E55" s="39">
        <v>24</v>
      </c>
      <c r="F55" s="39">
        <v>14</v>
      </c>
      <c r="G55" s="39">
        <v>0</v>
      </c>
      <c r="H55" s="39">
        <v>31</v>
      </c>
      <c r="I55" s="39">
        <v>16</v>
      </c>
      <c r="J55" s="39">
        <v>0</v>
      </c>
      <c r="K55" s="39">
        <v>16</v>
      </c>
      <c r="L55" s="39">
        <v>0</v>
      </c>
      <c r="M55" s="39">
        <v>26</v>
      </c>
      <c r="N55" s="39">
        <v>15</v>
      </c>
      <c r="O55" s="39">
        <v>8</v>
      </c>
      <c r="P55" s="39">
        <v>6</v>
      </c>
      <c r="Q55" s="51">
        <f>SUM(C55:P55)</f>
        <v>186</v>
      </c>
      <c r="T55" s="47" t="s">
        <v>20</v>
      </c>
      <c r="U55" s="48">
        <f>Q87</f>
        <v>4001</v>
      </c>
    </row>
    <row r="56" spans="1:21" x14ac:dyDescent="0.15">
      <c r="A56" s="68" t="s">
        <v>0</v>
      </c>
      <c r="B56" s="42" t="s">
        <v>23</v>
      </c>
      <c r="C56" s="43">
        <f t="shared" ref="C56:Q56" si="53">ROUND(C55/C54,3)*100</f>
        <v>58.099999999999994</v>
      </c>
      <c r="D56" s="43">
        <f t="shared" si="53"/>
        <v>40</v>
      </c>
      <c r="E56" s="43">
        <f t="shared" si="53"/>
        <v>82.8</v>
      </c>
      <c r="F56" s="43">
        <f t="shared" si="53"/>
        <v>48.3</v>
      </c>
      <c r="G56" s="43">
        <v>0</v>
      </c>
      <c r="H56" s="43">
        <f>ROUND(H55/H54,3)*100</f>
        <v>100</v>
      </c>
      <c r="I56" s="43">
        <f t="shared" si="53"/>
        <v>53.300000000000004</v>
      </c>
      <c r="J56" s="43">
        <v>0</v>
      </c>
      <c r="K56" s="43">
        <f t="shared" si="53"/>
        <v>53.300000000000004</v>
      </c>
      <c r="L56" s="43">
        <v>0</v>
      </c>
      <c r="M56" s="54">
        <f t="shared" si="53"/>
        <v>83.899999999999991</v>
      </c>
      <c r="N56" s="43">
        <f t="shared" si="53"/>
        <v>48.4</v>
      </c>
      <c r="O56" s="43">
        <f t="shared" si="53"/>
        <v>25.8</v>
      </c>
      <c r="P56" s="43">
        <f t="shared" si="53"/>
        <v>19.400000000000002</v>
      </c>
      <c r="Q56" s="54">
        <f t="shared" si="53"/>
        <v>55.7</v>
      </c>
      <c r="T56" s="47" t="s">
        <v>22</v>
      </c>
      <c r="U56" s="48">
        <f>Q88</f>
        <v>2331</v>
      </c>
    </row>
    <row r="57" spans="1:21" x14ac:dyDescent="0.15">
      <c r="A57" s="67" t="s">
        <v>0</v>
      </c>
      <c r="B57" s="35" t="s">
        <v>20</v>
      </c>
      <c r="C57" s="39">
        <v>26</v>
      </c>
      <c r="D57" s="39">
        <v>29</v>
      </c>
      <c r="E57" s="39">
        <v>30</v>
      </c>
      <c r="F57" s="39">
        <v>30</v>
      </c>
      <c r="G57" s="39">
        <v>0</v>
      </c>
      <c r="H57" s="39">
        <v>28</v>
      </c>
      <c r="I57" s="39">
        <v>28</v>
      </c>
      <c r="J57" s="39">
        <v>0</v>
      </c>
      <c r="K57" s="39">
        <v>28</v>
      </c>
      <c r="L57" s="39">
        <v>0</v>
      </c>
      <c r="M57" s="39">
        <v>30</v>
      </c>
      <c r="N57" s="39">
        <v>28</v>
      </c>
      <c r="O57" s="39">
        <v>28</v>
      </c>
      <c r="P57" s="39">
        <v>30</v>
      </c>
      <c r="Q57" s="53">
        <f>SUM(C57:P57)</f>
        <v>315</v>
      </c>
      <c r="T57" s="47" t="s">
        <v>94</v>
      </c>
      <c r="U57" s="76">
        <f>Q89</f>
        <v>58.3</v>
      </c>
    </row>
    <row r="58" spans="1:21" x14ac:dyDescent="0.15">
      <c r="A58" s="67" t="s">
        <v>25</v>
      </c>
      <c r="B58" s="35" t="s">
        <v>22</v>
      </c>
      <c r="C58" s="39">
        <v>15</v>
      </c>
      <c r="D58" s="39">
        <v>13</v>
      </c>
      <c r="E58" s="41">
        <v>26</v>
      </c>
      <c r="F58" s="39">
        <v>15</v>
      </c>
      <c r="G58" s="39">
        <v>0</v>
      </c>
      <c r="H58" s="39">
        <v>28</v>
      </c>
      <c r="I58" s="39">
        <v>17</v>
      </c>
      <c r="J58" s="39">
        <v>0</v>
      </c>
      <c r="K58" s="39">
        <v>16</v>
      </c>
      <c r="L58" s="39">
        <v>0</v>
      </c>
      <c r="M58" s="39">
        <v>26</v>
      </c>
      <c r="N58" s="39">
        <v>14</v>
      </c>
      <c r="O58" s="39">
        <v>11</v>
      </c>
      <c r="P58" s="39">
        <v>15</v>
      </c>
      <c r="Q58" s="51">
        <f>SUM(C58:P58)</f>
        <v>196</v>
      </c>
    </row>
    <row r="59" spans="1:21" x14ac:dyDescent="0.15">
      <c r="A59" s="68" t="s">
        <v>0</v>
      </c>
      <c r="B59" s="42" t="s">
        <v>23</v>
      </c>
      <c r="C59" s="43">
        <f t="shared" ref="C59:Q59" si="54">ROUND(C58/C57,3)*100</f>
        <v>57.699999999999996</v>
      </c>
      <c r="D59" s="43">
        <f t="shared" si="54"/>
        <v>44.800000000000004</v>
      </c>
      <c r="E59" s="43">
        <f t="shared" si="54"/>
        <v>86.7</v>
      </c>
      <c r="F59" s="54">
        <f t="shared" si="54"/>
        <v>50</v>
      </c>
      <c r="G59" s="43">
        <v>0</v>
      </c>
      <c r="H59" s="43">
        <f t="shared" si="54"/>
        <v>100</v>
      </c>
      <c r="I59" s="43">
        <f t="shared" si="54"/>
        <v>60.699999999999996</v>
      </c>
      <c r="J59" s="43">
        <v>0</v>
      </c>
      <c r="K59" s="43">
        <f t="shared" si="54"/>
        <v>57.099999999999994</v>
      </c>
      <c r="L59" s="43">
        <v>0</v>
      </c>
      <c r="M59" s="54">
        <f t="shared" si="54"/>
        <v>86.7</v>
      </c>
      <c r="N59" s="43">
        <f t="shared" si="54"/>
        <v>50</v>
      </c>
      <c r="O59" s="54">
        <f t="shared" si="54"/>
        <v>39.300000000000004</v>
      </c>
      <c r="P59" s="43">
        <f t="shared" si="54"/>
        <v>50</v>
      </c>
      <c r="Q59" s="54">
        <f t="shared" si="54"/>
        <v>62.2</v>
      </c>
      <c r="T59" s="29" t="s">
        <v>62</v>
      </c>
    </row>
    <row r="60" spans="1:21" x14ac:dyDescent="0.15">
      <c r="A60" s="67" t="s">
        <v>0</v>
      </c>
      <c r="B60" s="35" t="s">
        <v>20</v>
      </c>
      <c r="C60" s="39">
        <v>30</v>
      </c>
      <c r="D60" s="39">
        <v>31</v>
      </c>
      <c r="E60" s="39">
        <v>30</v>
      </c>
      <c r="F60" s="39">
        <v>31</v>
      </c>
      <c r="G60" s="39">
        <v>0</v>
      </c>
      <c r="H60" s="39">
        <v>31</v>
      </c>
      <c r="I60" s="39">
        <v>29</v>
      </c>
      <c r="J60" s="39">
        <v>0</v>
      </c>
      <c r="K60" s="39">
        <v>24</v>
      </c>
      <c r="L60" s="39">
        <v>0</v>
      </c>
      <c r="M60" s="39">
        <v>31</v>
      </c>
      <c r="N60" s="39">
        <v>29</v>
      </c>
      <c r="O60" s="39">
        <v>31</v>
      </c>
      <c r="P60" s="39">
        <v>31</v>
      </c>
      <c r="Q60" s="51">
        <f>SUM(C60:P60)</f>
        <v>328</v>
      </c>
      <c r="T60" s="47" t="s">
        <v>20</v>
      </c>
      <c r="U60" s="48">
        <f>U50+U55</f>
        <v>9938</v>
      </c>
    </row>
    <row r="61" spans="1:21" x14ac:dyDescent="0.15">
      <c r="A61" s="67" t="s">
        <v>26</v>
      </c>
      <c r="B61" s="35" t="s">
        <v>22</v>
      </c>
      <c r="C61" s="39">
        <v>14</v>
      </c>
      <c r="D61" s="39">
        <v>12</v>
      </c>
      <c r="E61" s="39">
        <v>25</v>
      </c>
      <c r="F61" s="39">
        <v>13</v>
      </c>
      <c r="G61" s="39">
        <v>0</v>
      </c>
      <c r="H61" s="39">
        <v>31</v>
      </c>
      <c r="I61" s="39">
        <v>17</v>
      </c>
      <c r="J61" s="39">
        <v>0</v>
      </c>
      <c r="K61" s="39">
        <v>17</v>
      </c>
      <c r="L61" s="39">
        <v>0</v>
      </c>
      <c r="M61" s="39">
        <v>26</v>
      </c>
      <c r="N61" s="39">
        <v>14</v>
      </c>
      <c r="O61" s="39">
        <v>9</v>
      </c>
      <c r="P61" s="39">
        <v>10</v>
      </c>
      <c r="Q61" s="51">
        <f>SUM(C61:P61)</f>
        <v>188</v>
      </c>
      <c r="T61" s="47" t="s">
        <v>22</v>
      </c>
      <c r="U61" s="48">
        <f>U51+U56</f>
        <v>8063</v>
      </c>
    </row>
    <row r="62" spans="1:21" x14ac:dyDescent="0.15">
      <c r="A62" s="67" t="s">
        <v>0</v>
      </c>
      <c r="B62" s="35" t="s">
        <v>23</v>
      </c>
      <c r="C62" s="66">
        <f t="shared" ref="C62:Q62" si="55">ROUND(C61/C60,3)*100</f>
        <v>46.7</v>
      </c>
      <c r="D62" s="66">
        <f t="shared" si="55"/>
        <v>38.700000000000003</v>
      </c>
      <c r="E62" s="66">
        <f t="shared" si="55"/>
        <v>83.3</v>
      </c>
      <c r="F62" s="66">
        <f t="shared" si="55"/>
        <v>41.9</v>
      </c>
      <c r="G62" s="66">
        <v>0</v>
      </c>
      <c r="H62" s="66">
        <f t="shared" si="55"/>
        <v>100</v>
      </c>
      <c r="I62" s="66">
        <f t="shared" si="55"/>
        <v>58.599999999999994</v>
      </c>
      <c r="J62" s="66">
        <v>0</v>
      </c>
      <c r="K62" s="66">
        <f t="shared" si="55"/>
        <v>70.8</v>
      </c>
      <c r="L62" s="66">
        <v>0</v>
      </c>
      <c r="M62" s="138">
        <f t="shared" si="55"/>
        <v>83.899999999999991</v>
      </c>
      <c r="N62" s="66">
        <f t="shared" si="55"/>
        <v>48.3</v>
      </c>
      <c r="O62" s="66">
        <f t="shared" si="55"/>
        <v>28.999999999999996</v>
      </c>
      <c r="P62" s="66">
        <f t="shared" si="55"/>
        <v>32.300000000000004</v>
      </c>
      <c r="Q62" s="138">
        <f t="shared" si="55"/>
        <v>57.3</v>
      </c>
      <c r="T62" s="47" t="s">
        <v>23</v>
      </c>
      <c r="U62" s="76">
        <f>ROUND(U61/U60,3)*100</f>
        <v>81.100000000000009</v>
      </c>
    </row>
    <row r="63" spans="1:21" x14ac:dyDescent="0.15">
      <c r="A63" s="139" t="s">
        <v>0</v>
      </c>
      <c r="B63" s="38" t="s">
        <v>20</v>
      </c>
      <c r="C63" s="140">
        <v>31</v>
      </c>
      <c r="D63" s="140">
        <v>31</v>
      </c>
      <c r="E63" s="140">
        <v>24</v>
      </c>
      <c r="F63" s="140">
        <v>31</v>
      </c>
      <c r="G63" s="140">
        <v>0</v>
      </c>
      <c r="H63" s="140">
        <v>23</v>
      </c>
      <c r="I63" s="140">
        <v>30</v>
      </c>
      <c r="J63" s="140">
        <v>0</v>
      </c>
      <c r="K63" s="140">
        <v>31</v>
      </c>
      <c r="L63" s="140">
        <v>0</v>
      </c>
      <c r="M63" s="140">
        <v>30</v>
      </c>
      <c r="N63" s="159">
        <v>31</v>
      </c>
      <c r="O63" s="140">
        <v>29</v>
      </c>
      <c r="P63" s="140">
        <v>31</v>
      </c>
      <c r="Q63" s="53">
        <f>SUM(C63:P63)</f>
        <v>322</v>
      </c>
    </row>
    <row r="64" spans="1:21" x14ac:dyDescent="0.15">
      <c r="A64" s="67" t="s">
        <v>27</v>
      </c>
      <c r="B64" s="35" t="s">
        <v>22</v>
      </c>
      <c r="C64" s="39">
        <v>16</v>
      </c>
      <c r="D64" s="39">
        <v>14</v>
      </c>
      <c r="E64" s="39">
        <v>21</v>
      </c>
      <c r="F64" s="39">
        <v>15</v>
      </c>
      <c r="G64" s="39">
        <v>0</v>
      </c>
      <c r="H64" s="39">
        <v>23</v>
      </c>
      <c r="I64" s="39">
        <v>17</v>
      </c>
      <c r="J64" s="39">
        <v>0</v>
      </c>
      <c r="K64" s="39">
        <v>23</v>
      </c>
      <c r="L64" s="39">
        <v>0</v>
      </c>
      <c r="M64" s="39">
        <v>26</v>
      </c>
      <c r="N64" s="39">
        <v>15</v>
      </c>
      <c r="O64" s="39">
        <v>9</v>
      </c>
      <c r="P64" s="39">
        <v>12</v>
      </c>
      <c r="Q64" s="51">
        <f>SUM(C64:P64)</f>
        <v>191</v>
      </c>
    </row>
    <row r="65" spans="1:17" x14ac:dyDescent="0.15">
      <c r="A65" s="67" t="s">
        <v>0</v>
      </c>
      <c r="B65" s="35" t="s">
        <v>23</v>
      </c>
      <c r="C65" s="66">
        <f t="shared" ref="C65:Q65" si="56">ROUND(C64/C63,3)*100</f>
        <v>51.6</v>
      </c>
      <c r="D65" s="66">
        <f t="shared" si="56"/>
        <v>45.2</v>
      </c>
      <c r="E65" s="66">
        <f t="shared" si="56"/>
        <v>87.5</v>
      </c>
      <c r="F65" s="66">
        <f t="shared" si="56"/>
        <v>48.4</v>
      </c>
      <c r="G65" s="66">
        <v>0</v>
      </c>
      <c r="H65" s="66">
        <f t="shared" si="56"/>
        <v>100</v>
      </c>
      <c r="I65" s="66">
        <f t="shared" si="56"/>
        <v>56.699999999999996</v>
      </c>
      <c r="J65" s="66">
        <v>0</v>
      </c>
      <c r="K65" s="66">
        <f t="shared" si="56"/>
        <v>74.2</v>
      </c>
      <c r="L65" s="66">
        <v>0</v>
      </c>
      <c r="M65" s="138">
        <f t="shared" si="56"/>
        <v>86.7</v>
      </c>
      <c r="N65" s="138">
        <f t="shared" si="56"/>
        <v>48.4</v>
      </c>
      <c r="O65" s="66">
        <f t="shared" si="56"/>
        <v>31</v>
      </c>
      <c r="P65" s="66">
        <f t="shared" si="56"/>
        <v>38.700000000000003</v>
      </c>
      <c r="Q65" s="138">
        <f t="shared" si="56"/>
        <v>59.3</v>
      </c>
    </row>
    <row r="66" spans="1:17" x14ac:dyDescent="0.15">
      <c r="A66" s="139" t="s">
        <v>0</v>
      </c>
      <c r="B66" s="38" t="s">
        <v>20</v>
      </c>
      <c r="C66" s="140">
        <v>24</v>
      </c>
      <c r="D66" s="140">
        <v>27</v>
      </c>
      <c r="E66" s="140">
        <v>22</v>
      </c>
      <c r="F66" s="140">
        <v>30</v>
      </c>
      <c r="G66" s="140">
        <v>0</v>
      </c>
      <c r="H66" s="140">
        <v>27</v>
      </c>
      <c r="I66" s="140">
        <v>25</v>
      </c>
      <c r="J66" s="140">
        <v>28</v>
      </c>
      <c r="K66" s="140">
        <v>28</v>
      </c>
      <c r="L66" s="140">
        <v>0</v>
      </c>
      <c r="M66" s="140">
        <v>29</v>
      </c>
      <c r="N66" s="140">
        <v>30</v>
      </c>
      <c r="O66" s="140">
        <v>22</v>
      </c>
      <c r="P66" s="140">
        <v>27</v>
      </c>
      <c r="Q66" s="53">
        <f>SUM(C66:P66)</f>
        <v>319</v>
      </c>
    </row>
    <row r="67" spans="1:17" x14ac:dyDescent="0.15">
      <c r="A67" s="67" t="s">
        <v>28</v>
      </c>
      <c r="B67" s="35" t="s">
        <v>22</v>
      </c>
      <c r="C67" s="39">
        <v>13</v>
      </c>
      <c r="D67" s="39">
        <v>13</v>
      </c>
      <c r="E67" s="39">
        <v>20</v>
      </c>
      <c r="F67" s="39">
        <v>16</v>
      </c>
      <c r="G67" s="39">
        <v>0</v>
      </c>
      <c r="H67" s="39">
        <v>27</v>
      </c>
      <c r="I67" s="39">
        <v>15</v>
      </c>
      <c r="J67" s="39">
        <v>4</v>
      </c>
      <c r="K67" s="39">
        <v>21</v>
      </c>
      <c r="L67" s="39">
        <v>0</v>
      </c>
      <c r="M67" s="39">
        <v>25</v>
      </c>
      <c r="N67" s="39">
        <v>16</v>
      </c>
      <c r="O67" s="39">
        <v>7</v>
      </c>
      <c r="P67" s="39">
        <v>10</v>
      </c>
      <c r="Q67" s="51">
        <f>SUM(C67:P67)</f>
        <v>187</v>
      </c>
    </row>
    <row r="68" spans="1:17" x14ac:dyDescent="0.15">
      <c r="A68" s="67" t="s">
        <v>0</v>
      </c>
      <c r="B68" s="35" t="s">
        <v>23</v>
      </c>
      <c r="C68" s="66">
        <f t="shared" ref="C68:Q68" si="57">ROUND(C67/C66,3)*100</f>
        <v>54.2</v>
      </c>
      <c r="D68" s="66">
        <f t="shared" si="57"/>
        <v>48.1</v>
      </c>
      <c r="E68" s="66">
        <f t="shared" si="57"/>
        <v>90.9</v>
      </c>
      <c r="F68" s="66">
        <f t="shared" si="57"/>
        <v>53.300000000000004</v>
      </c>
      <c r="G68" s="66">
        <v>0</v>
      </c>
      <c r="H68" s="66">
        <f t="shared" si="57"/>
        <v>100</v>
      </c>
      <c r="I68" s="66">
        <f t="shared" si="57"/>
        <v>60</v>
      </c>
      <c r="J68" s="66">
        <f t="shared" si="57"/>
        <v>14.299999999999999</v>
      </c>
      <c r="K68" s="66">
        <f t="shared" si="57"/>
        <v>75</v>
      </c>
      <c r="L68" s="66">
        <v>0</v>
      </c>
      <c r="M68" s="138">
        <f t="shared" si="57"/>
        <v>86.2</v>
      </c>
      <c r="N68" s="66">
        <f t="shared" si="57"/>
        <v>53.300000000000004</v>
      </c>
      <c r="O68" s="66">
        <f t="shared" si="57"/>
        <v>31.8</v>
      </c>
      <c r="P68" s="66">
        <f t="shared" si="57"/>
        <v>37</v>
      </c>
      <c r="Q68" s="138">
        <f t="shared" si="57"/>
        <v>58.599999999999994</v>
      </c>
    </row>
    <row r="69" spans="1:17" x14ac:dyDescent="0.15">
      <c r="A69" s="139" t="s">
        <v>0</v>
      </c>
      <c r="B69" s="38" t="s">
        <v>20</v>
      </c>
      <c r="C69" s="140">
        <v>24</v>
      </c>
      <c r="D69" s="140">
        <v>29</v>
      </c>
      <c r="E69" s="140">
        <v>24</v>
      </c>
      <c r="F69" s="140">
        <v>31</v>
      </c>
      <c r="G69" s="140">
        <v>0</v>
      </c>
      <c r="H69" s="140">
        <v>26</v>
      </c>
      <c r="I69" s="140">
        <v>30</v>
      </c>
      <c r="J69" s="140">
        <v>29</v>
      </c>
      <c r="K69" s="140">
        <v>27</v>
      </c>
      <c r="L69" s="140">
        <v>0</v>
      </c>
      <c r="M69" s="140">
        <v>26</v>
      </c>
      <c r="N69" s="159">
        <v>31</v>
      </c>
      <c r="O69" s="140">
        <v>25</v>
      </c>
      <c r="P69" s="140">
        <v>31</v>
      </c>
      <c r="Q69" s="53">
        <f>SUM(C69:P69)</f>
        <v>333</v>
      </c>
    </row>
    <row r="70" spans="1:17" x14ac:dyDescent="0.15">
      <c r="A70" s="67" t="s">
        <v>29</v>
      </c>
      <c r="B70" s="35" t="s">
        <v>22</v>
      </c>
      <c r="C70" s="39">
        <v>13</v>
      </c>
      <c r="D70" s="39">
        <v>11</v>
      </c>
      <c r="E70" s="39">
        <v>21</v>
      </c>
      <c r="F70" s="39">
        <v>18</v>
      </c>
      <c r="G70" s="39">
        <v>0</v>
      </c>
      <c r="H70" s="39">
        <v>26</v>
      </c>
      <c r="I70" s="41">
        <v>17</v>
      </c>
      <c r="J70" s="41">
        <v>5</v>
      </c>
      <c r="K70" s="39">
        <v>19</v>
      </c>
      <c r="L70" s="39">
        <v>0</v>
      </c>
      <c r="M70" s="39">
        <v>23</v>
      </c>
      <c r="N70" s="39">
        <v>14</v>
      </c>
      <c r="O70" s="39">
        <v>10</v>
      </c>
      <c r="P70" s="39">
        <v>11</v>
      </c>
      <c r="Q70" s="51">
        <f>SUM(C70:P70)</f>
        <v>188</v>
      </c>
    </row>
    <row r="71" spans="1:17" x14ac:dyDescent="0.15">
      <c r="A71" s="68" t="s">
        <v>0</v>
      </c>
      <c r="B71" s="42" t="s">
        <v>23</v>
      </c>
      <c r="C71" s="43">
        <f>ROUND(C70/C69,3)*100</f>
        <v>54.2</v>
      </c>
      <c r="D71" s="43">
        <f>ROUND(D70/D69,3)*100</f>
        <v>37.9</v>
      </c>
      <c r="E71" s="43">
        <f>ROUND(E70/E69,3)*100</f>
        <v>87.5</v>
      </c>
      <c r="F71" s="43">
        <f>ROUND(F70/F69,3)*100</f>
        <v>58.099999999999994</v>
      </c>
      <c r="G71" s="54">
        <v>0</v>
      </c>
      <c r="H71" s="43">
        <f t="shared" ref="H71:Q71" si="58">ROUND(H70/H69,3)*100</f>
        <v>100</v>
      </c>
      <c r="I71" s="43">
        <f t="shared" si="58"/>
        <v>56.699999999999996</v>
      </c>
      <c r="J71" s="43">
        <f t="shared" si="58"/>
        <v>17.2</v>
      </c>
      <c r="K71" s="43">
        <f t="shared" si="58"/>
        <v>70.399999999999991</v>
      </c>
      <c r="L71" s="43">
        <v>0</v>
      </c>
      <c r="M71" s="54">
        <f t="shared" si="58"/>
        <v>88.5</v>
      </c>
      <c r="N71" s="43">
        <f t="shared" si="58"/>
        <v>45.2</v>
      </c>
      <c r="O71" s="43">
        <f t="shared" si="58"/>
        <v>40</v>
      </c>
      <c r="P71" s="43">
        <f t="shared" si="58"/>
        <v>35.5</v>
      </c>
      <c r="Q71" s="54">
        <f t="shared" si="58"/>
        <v>56.499999999999993</v>
      </c>
    </row>
    <row r="72" spans="1:17" x14ac:dyDescent="0.15">
      <c r="A72" s="67" t="s">
        <v>0</v>
      </c>
      <c r="B72" s="35" t="s">
        <v>20</v>
      </c>
      <c r="C72" s="39">
        <v>28</v>
      </c>
      <c r="D72" s="39">
        <v>30</v>
      </c>
      <c r="E72" s="39">
        <v>30</v>
      </c>
      <c r="F72" s="39">
        <v>30</v>
      </c>
      <c r="G72" s="39">
        <v>0</v>
      </c>
      <c r="H72" s="39">
        <v>29</v>
      </c>
      <c r="I72" s="39">
        <v>27</v>
      </c>
      <c r="J72" s="39">
        <v>30</v>
      </c>
      <c r="K72" s="39">
        <v>28</v>
      </c>
      <c r="L72" s="39">
        <v>0</v>
      </c>
      <c r="M72" s="39">
        <v>30</v>
      </c>
      <c r="N72" s="39">
        <v>29</v>
      </c>
      <c r="O72" s="39">
        <v>23</v>
      </c>
      <c r="P72" s="39">
        <v>30</v>
      </c>
      <c r="Q72" s="51">
        <f>SUM(C72:P72)</f>
        <v>344</v>
      </c>
    </row>
    <row r="73" spans="1:17" x14ac:dyDescent="0.15">
      <c r="A73" s="67" t="s">
        <v>30</v>
      </c>
      <c r="B73" s="35" t="s">
        <v>22</v>
      </c>
      <c r="C73" s="39">
        <v>17</v>
      </c>
      <c r="D73" s="39">
        <v>14</v>
      </c>
      <c r="E73" s="39">
        <v>26</v>
      </c>
      <c r="F73" s="39">
        <v>16</v>
      </c>
      <c r="G73" s="39">
        <v>0</v>
      </c>
      <c r="H73" s="39">
        <v>24</v>
      </c>
      <c r="I73" s="39">
        <v>15</v>
      </c>
      <c r="J73" s="39">
        <v>9</v>
      </c>
      <c r="K73" s="39">
        <v>21</v>
      </c>
      <c r="L73" s="39">
        <v>0</v>
      </c>
      <c r="M73" s="39">
        <v>26</v>
      </c>
      <c r="N73" s="39">
        <v>15</v>
      </c>
      <c r="O73" s="39">
        <v>10</v>
      </c>
      <c r="P73" s="39">
        <v>12</v>
      </c>
      <c r="Q73" s="51">
        <f>SUM(C73:P73)</f>
        <v>205</v>
      </c>
    </row>
    <row r="74" spans="1:17" x14ac:dyDescent="0.15">
      <c r="A74" s="68" t="s">
        <v>0</v>
      </c>
      <c r="B74" s="42" t="s">
        <v>23</v>
      </c>
      <c r="C74" s="43">
        <f t="shared" ref="C74:Q74" si="59">ROUND(C73/C72,3)*100</f>
        <v>60.699999999999996</v>
      </c>
      <c r="D74" s="43">
        <f t="shared" si="59"/>
        <v>46.7</v>
      </c>
      <c r="E74" s="43">
        <f t="shared" si="59"/>
        <v>86.7</v>
      </c>
      <c r="F74" s="43">
        <f t="shared" si="59"/>
        <v>53.300000000000004</v>
      </c>
      <c r="G74" s="43">
        <v>0</v>
      </c>
      <c r="H74" s="43">
        <f t="shared" si="59"/>
        <v>82.8</v>
      </c>
      <c r="I74" s="43">
        <f t="shared" si="59"/>
        <v>55.600000000000009</v>
      </c>
      <c r="J74" s="43">
        <f t="shared" si="59"/>
        <v>30</v>
      </c>
      <c r="K74" s="43">
        <f t="shared" si="59"/>
        <v>75</v>
      </c>
      <c r="L74" s="43">
        <v>0</v>
      </c>
      <c r="M74" s="54">
        <f t="shared" si="59"/>
        <v>86.7</v>
      </c>
      <c r="N74" s="43">
        <f t="shared" si="59"/>
        <v>51.7</v>
      </c>
      <c r="O74" s="43">
        <f t="shared" si="59"/>
        <v>43.5</v>
      </c>
      <c r="P74" s="43">
        <f t="shared" si="59"/>
        <v>40</v>
      </c>
      <c r="Q74" s="54">
        <f t="shared" si="59"/>
        <v>59.599999999999994</v>
      </c>
    </row>
    <row r="75" spans="1:17" x14ac:dyDescent="0.15">
      <c r="A75" s="67" t="s">
        <v>0</v>
      </c>
      <c r="B75" s="35" t="s">
        <v>20</v>
      </c>
      <c r="C75" s="39">
        <v>28</v>
      </c>
      <c r="D75" s="39">
        <v>28</v>
      </c>
      <c r="E75" s="39">
        <v>28</v>
      </c>
      <c r="F75" s="39">
        <v>28</v>
      </c>
      <c r="G75" s="39">
        <v>0</v>
      </c>
      <c r="H75" s="39">
        <v>28</v>
      </c>
      <c r="I75" s="39">
        <v>25</v>
      </c>
      <c r="J75" s="39">
        <v>28</v>
      </c>
      <c r="K75" s="39">
        <v>28</v>
      </c>
      <c r="L75" s="39">
        <v>0</v>
      </c>
      <c r="M75" s="39">
        <v>28</v>
      </c>
      <c r="N75" s="39">
        <v>28</v>
      </c>
      <c r="O75" s="39">
        <v>28</v>
      </c>
      <c r="P75" s="39">
        <v>28</v>
      </c>
      <c r="Q75" s="53">
        <f>SUM(C75:P75)</f>
        <v>333</v>
      </c>
    </row>
    <row r="76" spans="1:17" x14ac:dyDescent="0.15">
      <c r="A76" s="67" t="s">
        <v>31</v>
      </c>
      <c r="B76" s="35" t="s">
        <v>22</v>
      </c>
      <c r="C76" s="39">
        <v>16</v>
      </c>
      <c r="D76" s="39">
        <v>12</v>
      </c>
      <c r="E76" s="39">
        <v>24</v>
      </c>
      <c r="F76" s="39">
        <v>13</v>
      </c>
      <c r="G76" s="39">
        <v>0</v>
      </c>
      <c r="H76" s="39">
        <v>24</v>
      </c>
      <c r="I76" s="39">
        <v>14</v>
      </c>
      <c r="J76" s="39">
        <v>8</v>
      </c>
      <c r="K76" s="39">
        <v>20</v>
      </c>
      <c r="L76" s="39">
        <v>0</v>
      </c>
      <c r="M76" s="39">
        <v>24</v>
      </c>
      <c r="N76" s="39">
        <v>14</v>
      </c>
      <c r="O76" s="39">
        <v>12</v>
      </c>
      <c r="P76" s="39">
        <v>10</v>
      </c>
      <c r="Q76" s="51">
        <f>SUM(C76:P76)</f>
        <v>191</v>
      </c>
    </row>
    <row r="77" spans="1:17" x14ac:dyDescent="0.15">
      <c r="A77" s="68" t="s">
        <v>0</v>
      </c>
      <c r="B77" s="42" t="s">
        <v>23</v>
      </c>
      <c r="C77" s="43">
        <f t="shared" ref="C77:Q77" si="60">ROUND(C76/C75,3)*100</f>
        <v>57.099999999999994</v>
      </c>
      <c r="D77" s="43">
        <f t="shared" si="60"/>
        <v>42.9</v>
      </c>
      <c r="E77" s="43">
        <f t="shared" si="60"/>
        <v>85.7</v>
      </c>
      <c r="F77" s="43">
        <f t="shared" si="60"/>
        <v>46.400000000000006</v>
      </c>
      <c r="G77" s="43">
        <v>0</v>
      </c>
      <c r="H77" s="43">
        <f t="shared" si="60"/>
        <v>85.7</v>
      </c>
      <c r="I77" s="43">
        <f t="shared" si="60"/>
        <v>56.000000000000007</v>
      </c>
      <c r="J77" s="43">
        <f t="shared" si="60"/>
        <v>28.599999999999998</v>
      </c>
      <c r="K77" s="43">
        <f t="shared" si="60"/>
        <v>71.399999999999991</v>
      </c>
      <c r="L77" s="43">
        <v>0</v>
      </c>
      <c r="M77" s="54">
        <f t="shared" si="60"/>
        <v>85.7</v>
      </c>
      <c r="N77" s="43">
        <f t="shared" si="60"/>
        <v>50</v>
      </c>
      <c r="O77" s="43">
        <f t="shared" si="60"/>
        <v>42.9</v>
      </c>
      <c r="P77" s="43">
        <f t="shared" si="60"/>
        <v>35.699999999999996</v>
      </c>
      <c r="Q77" s="54">
        <f t="shared" si="60"/>
        <v>57.4</v>
      </c>
    </row>
    <row r="78" spans="1:17" x14ac:dyDescent="0.15">
      <c r="A78" s="67" t="s">
        <v>0</v>
      </c>
      <c r="B78" s="35" t="s">
        <v>20</v>
      </c>
      <c r="C78" s="39">
        <v>28</v>
      </c>
      <c r="D78" s="39">
        <v>28</v>
      </c>
      <c r="E78" s="39">
        <v>28</v>
      </c>
      <c r="F78" s="39">
        <v>28</v>
      </c>
      <c r="G78" s="39">
        <v>0</v>
      </c>
      <c r="H78" s="39">
        <v>28</v>
      </c>
      <c r="I78" s="39">
        <v>28</v>
      </c>
      <c r="J78" s="39">
        <v>28</v>
      </c>
      <c r="K78" s="39">
        <v>28</v>
      </c>
      <c r="L78" s="39">
        <v>0</v>
      </c>
      <c r="M78" s="39">
        <v>28</v>
      </c>
      <c r="N78" s="39">
        <v>28</v>
      </c>
      <c r="O78" s="39">
        <v>28</v>
      </c>
      <c r="P78" s="39">
        <v>28</v>
      </c>
      <c r="Q78" s="53">
        <f>SUM(C78:P78)</f>
        <v>336</v>
      </c>
    </row>
    <row r="79" spans="1:17" x14ac:dyDescent="0.15">
      <c r="A79" s="67" t="s">
        <v>32</v>
      </c>
      <c r="B79" s="35" t="s">
        <v>22</v>
      </c>
      <c r="C79" s="39">
        <v>16</v>
      </c>
      <c r="D79" s="39">
        <v>12</v>
      </c>
      <c r="E79" s="39">
        <v>24</v>
      </c>
      <c r="F79" s="39">
        <v>13</v>
      </c>
      <c r="G79" s="39">
        <v>0</v>
      </c>
      <c r="H79" s="39">
        <v>24</v>
      </c>
      <c r="I79" s="39">
        <v>16</v>
      </c>
      <c r="J79" s="39">
        <v>8</v>
      </c>
      <c r="K79" s="39">
        <v>20</v>
      </c>
      <c r="L79" s="39">
        <v>0</v>
      </c>
      <c r="M79" s="39">
        <v>24</v>
      </c>
      <c r="N79" s="41">
        <v>14</v>
      </c>
      <c r="O79" s="39">
        <v>12</v>
      </c>
      <c r="P79" s="39">
        <v>10</v>
      </c>
      <c r="Q79" s="51">
        <f>SUM(C79:P79)</f>
        <v>193</v>
      </c>
    </row>
    <row r="80" spans="1:17" x14ac:dyDescent="0.15">
      <c r="A80" s="68" t="s">
        <v>0</v>
      </c>
      <c r="B80" s="42" t="s">
        <v>23</v>
      </c>
      <c r="C80" s="43">
        <f t="shared" ref="C80:Q80" si="61">ROUND(C79/C78,3)*100</f>
        <v>57.099999999999994</v>
      </c>
      <c r="D80" s="43">
        <f t="shared" si="61"/>
        <v>42.9</v>
      </c>
      <c r="E80" s="43">
        <f t="shared" si="61"/>
        <v>85.7</v>
      </c>
      <c r="F80" s="43">
        <f t="shared" si="61"/>
        <v>46.400000000000006</v>
      </c>
      <c r="G80" s="43">
        <v>0</v>
      </c>
      <c r="H80" s="43">
        <f t="shared" si="61"/>
        <v>85.7</v>
      </c>
      <c r="I80" s="43">
        <f t="shared" si="61"/>
        <v>57.099999999999994</v>
      </c>
      <c r="J80" s="43">
        <f t="shared" si="61"/>
        <v>28.599999999999998</v>
      </c>
      <c r="K80" s="43">
        <f t="shared" si="61"/>
        <v>71.399999999999991</v>
      </c>
      <c r="L80" s="43">
        <v>0</v>
      </c>
      <c r="M80" s="54">
        <f t="shared" si="61"/>
        <v>85.7</v>
      </c>
      <c r="N80" s="43">
        <f t="shared" si="61"/>
        <v>50</v>
      </c>
      <c r="O80" s="43">
        <f t="shared" si="61"/>
        <v>42.9</v>
      </c>
      <c r="P80" s="43">
        <f t="shared" si="61"/>
        <v>35.699999999999996</v>
      </c>
      <c r="Q80" s="54">
        <f t="shared" si="61"/>
        <v>57.4</v>
      </c>
    </row>
    <row r="81" spans="1:17" x14ac:dyDescent="0.15">
      <c r="A81" s="102" t="s">
        <v>0</v>
      </c>
      <c r="B81" s="103" t="s">
        <v>20</v>
      </c>
      <c r="C81" s="39">
        <v>28</v>
      </c>
      <c r="D81" s="39">
        <v>28</v>
      </c>
      <c r="E81" s="39">
        <v>28</v>
      </c>
      <c r="F81" s="39">
        <v>28</v>
      </c>
      <c r="G81" s="39">
        <v>0</v>
      </c>
      <c r="H81" s="39">
        <v>28</v>
      </c>
      <c r="I81" s="39">
        <v>28</v>
      </c>
      <c r="J81" s="39">
        <v>28</v>
      </c>
      <c r="K81" s="39">
        <v>28</v>
      </c>
      <c r="L81" s="39">
        <v>0</v>
      </c>
      <c r="M81" s="39">
        <v>28</v>
      </c>
      <c r="N81" s="39">
        <v>28</v>
      </c>
      <c r="O81" s="39">
        <v>28</v>
      </c>
      <c r="P81" s="39">
        <v>28</v>
      </c>
      <c r="Q81" s="106">
        <f>SUM(C81:P81)</f>
        <v>336</v>
      </c>
    </row>
    <row r="82" spans="1:17" x14ac:dyDescent="0.15">
      <c r="A82" s="102" t="s">
        <v>33</v>
      </c>
      <c r="B82" s="103" t="s">
        <v>22</v>
      </c>
      <c r="C82" s="39">
        <v>16</v>
      </c>
      <c r="D82" s="39">
        <v>12</v>
      </c>
      <c r="E82" s="39">
        <v>24</v>
      </c>
      <c r="F82" s="39">
        <v>13</v>
      </c>
      <c r="G82" s="39">
        <v>0</v>
      </c>
      <c r="H82" s="39">
        <v>24</v>
      </c>
      <c r="I82" s="39">
        <v>16</v>
      </c>
      <c r="J82" s="39">
        <v>8</v>
      </c>
      <c r="K82" s="39">
        <v>20</v>
      </c>
      <c r="L82" s="39">
        <v>0</v>
      </c>
      <c r="M82" s="39">
        <v>24</v>
      </c>
      <c r="N82" s="39">
        <v>14</v>
      </c>
      <c r="O82" s="39">
        <v>16</v>
      </c>
      <c r="P82" s="39">
        <v>10</v>
      </c>
      <c r="Q82" s="107">
        <f>SUM(C82:P82)</f>
        <v>197</v>
      </c>
    </row>
    <row r="83" spans="1:17" x14ac:dyDescent="0.15">
      <c r="A83" s="104" t="s">
        <v>0</v>
      </c>
      <c r="B83" s="105" t="s">
        <v>23</v>
      </c>
      <c r="C83" s="60">
        <f t="shared" ref="C83:Q83" si="62">ROUND(C82/C81,3)*100</f>
        <v>57.099999999999994</v>
      </c>
      <c r="D83" s="60">
        <f t="shared" si="62"/>
        <v>42.9</v>
      </c>
      <c r="E83" s="60">
        <f t="shared" si="62"/>
        <v>85.7</v>
      </c>
      <c r="F83" s="60">
        <f t="shared" si="62"/>
        <v>46.400000000000006</v>
      </c>
      <c r="G83" s="60">
        <v>0</v>
      </c>
      <c r="H83" s="60">
        <f t="shared" si="62"/>
        <v>85.7</v>
      </c>
      <c r="I83" s="60">
        <f t="shared" si="62"/>
        <v>57.099999999999994</v>
      </c>
      <c r="J83" s="60">
        <f t="shared" si="62"/>
        <v>28.599999999999998</v>
      </c>
      <c r="K83" s="60">
        <f t="shared" si="62"/>
        <v>71.399999999999991</v>
      </c>
      <c r="L83" s="60">
        <v>0</v>
      </c>
      <c r="M83" s="60">
        <f t="shared" si="62"/>
        <v>85.7</v>
      </c>
      <c r="N83" s="60">
        <f t="shared" si="62"/>
        <v>50</v>
      </c>
      <c r="O83" s="60">
        <f t="shared" si="62"/>
        <v>57.099999999999994</v>
      </c>
      <c r="P83" s="60">
        <f t="shared" si="62"/>
        <v>35.699999999999996</v>
      </c>
      <c r="Q83" s="108">
        <f t="shared" si="62"/>
        <v>58.599999999999994</v>
      </c>
    </row>
    <row r="84" spans="1:17" x14ac:dyDescent="0.15">
      <c r="A84" s="102" t="s">
        <v>0</v>
      </c>
      <c r="B84" s="103" t="s">
        <v>20</v>
      </c>
      <c r="C84" s="39">
        <v>31</v>
      </c>
      <c r="D84" s="39">
        <v>31</v>
      </c>
      <c r="E84" s="39">
        <v>31</v>
      </c>
      <c r="F84" s="39">
        <v>31</v>
      </c>
      <c r="G84" s="39">
        <v>0</v>
      </c>
      <c r="H84" s="39">
        <v>31</v>
      </c>
      <c r="I84" s="39">
        <v>31</v>
      </c>
      <c r="J84" s="39">
        <v>31</v>
      </c>
      <c r="K84" s="39">
        <v>31</v>
      </c>
      <c r="L84" s="39">
        <v>0</v>
      </c>
      <c r="M84" s="39">
        <v>31</v>
      </c>
      <c r="N84" s="39">
        <v>31</v>
      </c>
      <c r="O84" s="39">
        <v>30</v>
      </c>
      <c r="P84" s="39">
        <v>31</v>
      </c>
      <c r="Q84" s="106">
        <f>SUM(C84:P84)</f>
        <v>371</v>
      </c>
    </row>
    <row r="85" spans="1:17" x14ac:dyDescent="0.15">
      <c r="A85" s="102" t="s">
        <v>34</v>
      </c>
      <c r="B85" s="103" t="s">
        <v>22</v>
      </c>
      <c r="C85" s="39">
        <v>18</v>
      </c>
      <c r="D85" s="39">
        <v>14</v>
      </c>
      <c r="E85" s="39">
        <v>27</v>
      </c>
      <c r="F85" s="39">
        <v>15</v>
      </c>
      <c r="G85" s="39">
        <v>0</v>
      </c>
      <c r="H85" s="39">
        <v>27</v>
      </c>
      <c r="I85" s="39">
        <v>18</v>
      </c>
      <c r="J85" s="39">
        <v>10</v>
      </c>
      <c r="K85" s="39">
        <v>23</v>
      </c>
      <c r="L85" s="39">
        <v>0</v>
      </c>
      <c r="M85" s="39">
        <v>27</v>
      </c>
      <c r="N85" s="39">
        <v>16</v>
      </c>
      <c r="O85" s="39">
        <v>13</v>
      </c>
      <c r="P85" s="41">
        <v>11</v>
      </c>
      <c r="Q85" s="107">
        <f>SUM(C85:P85)</f>
        <v>219</v>
      </c>
    </row>
    <row r="86" spans="1:17" x14ac:dyDescent="0.15">
      <c r="A86" s="104" t="s">
        <v>0</v>
      </c>
      <c r="B86" s="105" t="s">
        <v>23</v>
      </c>
      <c r="C86" s="60">
        <f t="shared" ref="C86:Q86" si="63">ROUND(C85/C84,3)*100</f>
        <v>58.099999999999994</v>
      </c>
      <c r="D86" s="60">
        <f t="shared" si="63"/>
        <v>45.2</v>
      </c>
      <c r="E86" s="60">
        <f t="shared" si="63"/>
        <v>87.1</v>
      </c>
      <c r="F86" s="60">
        <f t="shared" si="63"/>
        <v>48.4</v>
      </c>
      <c r="G86" s="60">
        <v>0</v>
      </c>
      <c r="H86" s="60">
        <f t="shared" si="63"/>
        <v>87.1</v>
      </c>
      <c r="I86" s="60">
        <f t="shared" si="63"/>
        <v>58.099999999999994</v>
      </c>
      <c r="J86" s="60">
        <f t="shared" si="63"/>
        <v>32.300000000000004</v>
      </c>
      <c r="K86" s="60">
        <f t="shared" si="63"/>
        <v>74.2</v>
      </c>
      <c r="L86" s="60">
        <v>0</v>
      </c>
      <c r="M86" s="60">
        <f t="shared" si="63"/>
        <v>87.1</v>
      </c>
      <c r="N86" s="60">
        <f t="shared" si="63"/>
        <v>51.6</v>
      </c>
      <c r="O86" s="60">
        <f t="shared" si="63"/>
        <v>43.3</v>
      </c>
      <c r="P86" s="60">
        <f t="shared" si="63"/>
        <v>35.5</v>
      </c>
      <c r="Q86" s="108">
        <f t="shared" si="63"/>
        <v>59</v>
      </c>
    </row>
    <row r="87" spans="1:17" x14ac:dyDescent="0.15">
      <c r="A87" s="67" t="s">
        <v>0</v>
      </c>
      <c r="B87" s="35" t="s">
        <v>20</v>
      </c>
      <c r="C87" s="100">
        <f>C51+C54+C57+C60+C63+C66+C69+C72+C75+C78+C81+C84</f>
        <v>339</v>
      </c>
      <c r="D87" s="100">
        <f t="shared" ref="D87:P88" si="64">D51+D54+D57+D60+D63+D66+D69+D72+D75+D78+D81+D84</f>
        <v>352</v>
      </c>
      <c r="E87" s="100">
        <f t="shared" si="64"/>
        <v>334</v>
      </c>
      <c r="F87" s="100">
        <f t="shared" si="64"/>
        <v>357</v>
      </c>
      <c r="G87" s="100">
        <v>0</v>
      </c>
      <c r="H87" s="100">
        <f t="shared" si="64"/>
        <v>340</v>
      </c>
      <c r="I87" s="100">
        <f t="shared" si="64"/>
        <v>341</v>
      </c>
      <c r="J87" s="100">
        <f t="shared" si="64"/>
        <v>202</v>
      </c>
      <c r="K87" s="100">
        <f t="shared" si="64"/>
        <v>341</v>
      </c>
      <c r="L87" s="100">
        <v>0</v>
      </c>
      <c r="M87" s="100">
        <f t="shared" si="64"/>
        <v>352</v>
      </c>
      <c r="N87" s="100">
        <f t="shared" si="64"/>
        <v>354</v>
      </c>
      <c r="O87" s="100">
        <f t="shared" si="64"/>
        <v>333</v>
      </c>
      <c r="P87" s="100">
        <f>P51+P54+P57+P60+P63+P66+P69+P72+P75+P78+P81+P84</f>
        <v>356</v>
      </c>
      <c r="Q87" s="53">
        <f>SUM(C87:P87)</f>
        <v>4001</v>
      </c>
    </row>
    <row r="88" spans="1:17" x14ac:dyDescent="0.15">
      <c r="A88" s="67" t="s">
        <v>19</v>
      </c>
      <c r="B88" s="35" t="s">
        <v>22</v>
      </c>
      <c r="C88" s="40">
        <f>C52+C55+C58+C61+C64+C67+C70+C73+C76+C79+C82+C85</f>
        <v>190</v>
      </c>
      <c r="D88" s="40">
        <f t="shared" si="64"/>
        <v>151</v>
      </c>
      <c r="E88" s="40">
        <f t="shared" si="64"/>
        <v>288</v>
      </c>
      <c r="F88" s="40">
        <f t="shared" si="64"/>
        <v>174</v>
      </c>
      <c r="G88" s="40">
        <v>0</v>
      </c>
      <c r="H88" s="40">
        <f t="shared" si="64"/>
        <v>319</v>
      </c>
      <c r="I88" s="40">
        <f t="shared" si="64"/>
        <v>196</v>
      </c>
      <c r="J88" s="40">
        <f t="shared" si="64"/>
        <v>52</v>
      </c>
      <c r="K88" s="40">
        <f t="shared" si="64"/>
        <v>233</v>
      </c>
      <c r="L88" s="40">
        <v>0</v>
      </c>
      <c r="M88" s="40">
        <f t="shared" si="64"/>
        <v>303</v>
      </c>
      <c r="N88" s="40">
        <f t="shared" si="64"/>
        <v>176</v>
      </c>
      <c r="O88" s="40">
        <f t="shared" si="64"/>
        <v>126</v>
      </c>
      <c r="P88" s="40">
        <f t="shared" si="64"/>
        <v>123</v>
      </c>
      <c r="Q88" s="51">
        <f>SUM(C88:P88)</f>
        <v>2331</v>
      </c>
    </row>
    <row r="89" spans="1:17" x14ac:dyDescent="0.15">
      <c r="A89" s="68" t="s">
        <v>0</v>
      </c>
      <c r="B89" s="57" t="s">
        <v>23</v>
      </c>
      <c r="C89" s="60">
        <f>ROUND(C88/C87,3)*100</f>
        <v>56.000000000000007</v>
      </c>
      <c r="D89" s="60">
        <f t="shared" ref="D89:P89" si="65">ROUND(D88/D87,3)*100</f>
        <v>42.9</v>
      </c>
      <c r="E89" s="60">
        <f t="shared" si="65"/>
        <v>86.2</v>
      </c>
      <c r="F89" s="60">
        <f t="shared" si="65"/>
        <v>48.699999999999996</v>
      </c>
      <c r="G89" s="60">
        <v>0</v>
      </c>
      <c r="H89" s="60">
        <f t="shared" si="65"/>
        <v>93.8</v>
      </c>
      <c r="I89" s="60">
        <f t="shared" si="65"/>
        <v>57.499999999999993</v>
      </c>
      <c r="J89" s="60">
        <f t="shared" si="65"/>
        <v>25.7</v>
      </c>
      <c r="K89" s="60">
        <f t="shared" si="65"/>
        <v>68.300000000000011</v>
      </c>
      <c r="L89" s="60">
        <v>0</v>
      </c>
      <c r="M89" s="60">
        <f t="shared" si="65"/>
        <v>86.1</v>
      </c>
      <c r="N89" s="60">
        <f t="shared" si="65"/>
        <v>49.7</v>
      </c>
      <c r="O89" s="60">
        <f t="shared" si="65"/>
        <v>37.799999999999997</v>
      </c>
      <c r="P89" s="60">
        <f t="shared" si="65"/>
        <v>34.599999999999994</v>
      </c>
      <c r="Q89" s="108">
        <f>ROUND(Q88/Q87,3)*100</f>
        <v>58.3</v>
      </c>
    </row>
    <row r="90" spans="1:17" x14ac:dyDescent="0.15"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</row>
  </sheetData>
  <mergeCells count="4">
    <mergeCell ref="C2:H2"/>
    <mergeCell ref="S2:W2"/>
    <mergeCell ref="C47:H47"/>
    <mergeCell ref="T49:U49"/>
  </mergeCells>
  <phoneticPr fontId="2"/>
  <pageMargins left="0.59055118110236227" right="0" top="0.59055118110236227" bottom="0.59055118110236227" header="0.31496062992125984" footer="0.31496062992125984"/>
  <pageSetup paperSize="9" scale="5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2"/>
  <sheetViews>
    <sheetView view="pageBreakPreview" topLeftCell="A26" zoomScaleNormal="100" workbookViewId="0">
      <selection activeCell="C6" sqref="C6:C44"/>
    </sheetView>
  </sheetViews>
  <sheetFormatPr defaultRowHeight="13.5" x14ac:dyDescent="0.15"/>
  <cols>
    <col min="1" max="1" width="5.25" customWidth="1"/>
    <col min="3" max="15" width="6.125" customWidth="1"/>
    <col min="18" max="18" width="6.125" customWidth="1"/>
    <col min="20" max="26" width="6.125" customWidth="1"/>
  </cols>
  <sheetData>
    <row r="1" spans="1:27" x14ac:dyDescent="0.15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Q1" s="6"/>
      <c r="T1" s="10"/>
      <c r="U1" s="10"/>
      <c r="V1" s="10"/>
      <c r="W1" s="10"/>
      <c r="X1" s="10"/>
      <c r="Y1" s="10"/>
      <c r="Z1" s="10"/>
    </row>
    <row r="2" spans="1:27" x14ac:dyDescent="0.15">
      <c r="A2" t="s">
        <v>40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 t="s">
        <v>0</v>
      </c>
      <c r="N2" s="10"/>
      <c r="O2" s="10"/>
      <c r="Q2" s="6"/>
      <c r="R2" t="s">
        <v>40</v>
      </c>
      <c r="T2" s="10"/>
      <c r="U2" s="10"/>
      <c r="V2" s="10"/>
      <c r="W2" s="10"/>
      <c r="X2" s="10"/>
      <c r="Y2" s="10" t="s">
        <v>0</v>
      </c>
      <c r="Z2" s="10"/>
      <c r="AA2" s="6" t="s">
        <v>0</v>
      </c>
    </row>
    <row r="3" spans="1:27" x14ac:dyDescent="0.15">
      <c r="A3" t="s">
        <v>0</v>
      </c>
      <c r="B3" t="s">
        <v>0</v>
      </c>
      <c r="C3" s="10" t="s">
        <v>35</v>
      </c>
      <c r="D3" s="10" t="s">
        <v>0</v>
      </c>
      <c r="E3" s="10" t="s">
        <v>0</v>
      </c>
      <c r="F3" s="10" t="s">
        <v>0</v>
      </c>
      <c r="G3" s="10" t="s">
        <v>0</v>
      </c>
      <c r="H3" s="10" t="s">
        <v>0</v>
      </c>
      <c r="I3" s="10" t="s">
        <v>0</v>
      </c>
      <c r="J3" s="10" t="s">
        <v>0</v>
      </c>
      <c r="K3" s="10" t="s">
        <v>0</v>
      </c>
      <c r="L3" s="10" t="s">
        <v>0</v>
      </c>
      <c r="M3" s="10" t="s">
        <v>0</v>
      </c>
      <c r="N3" s="10" t="s">
        <v>0</v>
      </c>
      <c r="O3" s="10" t="s">
        <v>0</v>
      </c>
      <c r="Q3" s="6"/>
      <c r="R3" t="s">
        <v>0</v>
      </c>
      <c r="S3" t="s">
        <v>0</v>
      </c>
      <c r="T3" s="10" t="s">
        <v>0</v>
      </c>
      <c r="U3" s="10" t="s">
        <v>0</v>
      </c>
      <c r="V3" s="10" t="s">
        <v>0</v>
      </c>
      <c r="W3" s="10" t="s">
        <v>0</v>
      </c>
      <c r="X3" s="10" t="s">
        <v>0</v>
      </c>
      <c r="Y3" s="10" t="s">
        <v>0</v>
      </c>
      <c r="Z3" s="10" t="s">
        <v>0</v>
      </c>
      <c r="AA3" t="s">
        <v>0</v>
      </c>
    </row>
    <row r="4" spans="1:27" x14ac:dyDescent="0.15">
      <c r="A4" s="1" t="s">
        <v>0</v>
      </c>
      <c r="B4" s="1" t="s">
        <v>0</v>
      </c>
      <c r="C4" s="11" t="s">
        <v>0</v>
      </c>
      <c r="D4" s="11" t="s">
        <v>0</v>
      </c>
      <c r="E4" s="11" t="s">
        <v>0</v>
      </c>
      <c r="F4" s="11" t="s">
        <v>0</v>
      </c>
      <c r="G4" s="11" t="s">
        <v>0</v>
      </c>
      <c r="H4" s="11" t="s">
        <v>0</v>
      </c>
      <c r="I4" s="11" t="s">
        <v>0</v>
      </c>
      <c r="J4" s="11" t="s">
        <v>0</v>
      </c>
      <c r="K4" s="11" t="s">
        <v>0</v>
      </c>
      <c r="L4" s="11" t="s">
        <v>0</v>
      </c>
      <c r="M4" s="11" t="s">
        <v>0</v>
      </c>
      <c r="N4" s="11" t="s">
        <v>0</v>
      </c>
      <c r="O4" s="11" t="s">
        <v>0</v>
      </c>
      <c r="P4" s="6"/>
      <c r="Q4" s="6" t="s">
        <v>0</v>
      </c>
      <c r="R4" s="1" t="s">
        <v>0</v>
      </c>
      <c r="S4" s="1" t="s">
        <v>0</v>
      </c>
      <c r="T4" s="11" t="s">
        <v>0</v>
      </c>
      <c r="U4" s="11" t="s">
        <v>0</v>
      </c>
      <c r="V4" s="11" t="s">
        <v>0</v>
      </c>
      <c r="W4" s="11" t="s">
        <v>0</v>
      </c>
      <c r="X4" s="11" t="s">
        <v>0</v>
      </c>
      <c r="Y4" s="11" t="s">
        <v>0</v>
      </c>
      <c r="Z4" s="11" t="s">
        <v>0</v>
      </c>
      <c r="AA4" t="s">
        <v>0</v>
      </c>
    </row>
    <row r="5" spans="1:27" x14ac:dyDescent="0.15">
      <c r="A5" s="4" t="s">
        <v>0</v>
      </c>
      <c r="B5" s="2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2" t="s">
        <v>11</v>
      </c>
      <c r="N5" s="12" t="s">
        <v>12</v>
      </c>
      <c r="O5" s="12" t="s">
        <v>37</v>
      </c>
      <c r="P5" s="5"/>
      <c r="Q5" s="6" t="s">
        <v>0</v>
      </c>
      <c r="R5" s="4" t="s">
        <v>0</v>
      </c>
      <c r="S5" s="2" t="s">
        <v>0</v>
      </c>
      <c r="T5" s="12" t="s">
        <v>13</v>
      </c>
      <c r="U5" s="12" t="s">
        <v>14</v>
      </c>
      <c r="V5" s="12" t="s">
        <v>15</v>
      </c>
      <c r="W5" s="12" t="s">
        <v>16</v>
      </c>
      <c r="X5" s="12" t="s">
        <v>17</v>
      </c>
      <c r="Y5" s="12" t="s">
        <v>18</v>
      </c>
      <c r="Z5" s="14" t="s">
        <v>19</v>
      </c>
      <c r="AA5" s="5" t="s">
        <v>0</v>
      </c>
    </row>
    <row r="6" spans="1:27" x14ac:dyDescent="0.15">
      <c r="A6" s="5" t="s">
        <v>0</v>
      </c>
      <c r="B6" s="7" t="s">
        <v>20</v>
      </c>
      <c r="C6" s="13">
        <v>19</v>
      </c>
      <c r="D6" s="13">
        <v>19</v>
      </c>
      <c r="E6" s="13">
        <v>18</v>
      </c>
      <c r="F6" s="13">
        <v>15</v>
      </c>
      <c r="G6" s="13">
        <v>19</v>
      </c>
      <c r="H6" s="13">
        <v>19</v>
      </c>
      <c r="I6" s="13">
        <v>19</v>
      </c>
      <c r="J6" s="13">
        <v>19</v>
      </c>
      <c r="K6" s="13">
        <v>19</v>
      </c>
      <c r="L6" s="13">
        <v>19</v>
      </c>
      <c r="M6" s="13">
        <v>19</v>
      </c>
      <c r="N6" s="13">
        <v>19</v>
      </c>
      <c r="O6" s="13">
        <f>SUM(C6:N6)</f>
        <v>223</v>
      </c>
      <c r="P6" s="5"/>
      <c r="Q6" s="6" t="s">
        <v>0</v>
      </c>
      <c r="R6" s="5" t="s">
        <v>0</v>
      </c>
      <c r="S6" s="5" t="s">
        <v>20</v>
      </c>
      <c r="T6" s="13">
        <v>12</v>
      </c>
      <c r="U6" s="13">
        <v>11</v>
      </c>
      <c r="V6" s="13">
        <v>12</v>
      </c>
      <c r="W6" s="13">
        <v>12</v>
      </c>
      <c r="X6" s="13">
        <v>12</v>
      </c>
      <c r="Y6" s="13">
        <f>SUM(S6:X6)</f>
        <v>59</v>
      </c>
      <c r="Z6" s="13">
        <f>O6+Y6</f>
        <v>282</v>
      </c>
      <c r="AA6" s="5" t="s">
        <v>0</v>
      </c>
    </row>
    <row r="7" spans="1:27" x14ac:dyDescent="0.15">
      <c r="A7" s="5" t="s">
        <v>21</v>
      </c>
      <c r="B7" s="5" t="s">
        <v>22</v>
      </c>
      <c r="C7" s="13">
        <v>19</v>
      </c>
      <c r="D7" s="13">
        <v>19</v>
      </c>
      <c r="E7" s="13">
        <v>13</v>
      </c>
      <c r="F7" s="13">
        <v>15</v>
      </c>
      <c r="G7" s="13">
        <v>19</v>
      </c>
      <c r="H7" s="13">
        <v>14</v>
      </c>
      <c r="I7" s="13">
        <v>19</v>
      </c>
      <c r="J7" s="13">
        <v>19</v>
      </c>
      <c r="K7" s="13">
        <v>18</v>
      </c>
      <c r="L7" s="13">
        <v>12</v>
      </c>
      <c r="M7" s="13">
        <v>13</v>
      </c>
      <c r="N7" s="13">
        <v>9</v>
      </c>
      <c r="O7" s="13">
        <f>SUM(C7:N7)</f>
        <v>189</v>
      </c>
      <c r="P7" s="5"/>
      <c r="Q7" s="6" t="s">
        <v>0</v>
      </c>
      <c r="R7" s="5" t="s">
        <v>21</v>
      </c>
      <c r="S7" s="5" t="s">
        <v>22</v>
      </c>
      <c r="T7" s="13">
        <v>12</v>
      </c>
      <c r="U7" s="13">
        <v>11</v>
      </c>
      <c r="V7" s="13">
        <v>11</v>
      </c>
      <c r="W7" s="13">
        <v>11</v>
      </c>
      <c r="X7" s="13">
        <v>12</v>
      </c>
      <c r="Y7" s="13">
        <f>SUM(S7:X7)</f>
        <v>57</v>
      </c>
      <c r="Z7" s="13">
        <f>O7+Y7</f>
        <v>246</v>
      </c>
      <c r="AA7" s="5" t="s">
        <v>0</v>
      </c>
    </row>
    <row r="8" spans="1:27" x14ac:dyDescent="0.15">
      <c r="A8" s="3" t="s">
        <v>0</v>
      </c>
      <c r="B8" s="3" t="s">
        <v>23</v>
      </c>
      <c r="C8" s="20">
        <f>ROUND(C7/C6,3)*100</f>
        <v>100</v>
      </c>
      <c r="D8" s="20">
        <f t="shared" ref="D8:N8" si="0">ROUND(D7/D6,3)*100</f>
        <v>100</v>
      </c>
      <c r="E8" s="20">
        <f t="shared" si="0"/>
        <v>72.2</v>
      </c>
      <c r="F8" s="20">
        <f t="shared" si="0"/>
        <v>100</v>
      </c>
      <c r="G8" s="20">
        <f t="shared" si="0"/>
        <v>100</v>
      </c>
      <c r="H8" s="20">
        <f t="shared" si="0"/>
        <v>73.7</v>
      </c>
      <c r="I8" s="20">
        <f t="shared" si="0"/>
        <v>100</v>
      </c>
      <c r="J8" s="20">
        <f t="shared" si="0"/>
        <v>100</v>
      </c>
      <c r="K8" s="20">
        <f t="shared" si="0"/>
        <v>94.699999999999989</v>
      </c>
      <c r="L8" s="20">
        <f t="shared" si="0"/>
        <v>63.2</v>
      </c>
      <c r="M8" s="20">
        <f t="shared" si="0"/>
        <v>68.400000000000006</v>
      </c>
      <c r="N8" s="20">
        <f t="shared" si="0"/>
        <v>47.4</v>
      </c>
      <c r="O8" s="20">
        <f>ROUND(O7/O6,3)*100</f>
        <v>84.8</v>
      </c>
      <c r="P8" s="5"/>
      <c r="Q8" s="6" t="s">
        <v>0</v>
      </c>
      <c r="R8" s="3" t="s">
        <v>0</v>
      </c>
      <c r="S8" s="3" t="s">
        <v>23</v>
      </c>
      <c r="T8" s="20">
        <f t="shared" ref="T8:Z8" si="1">ROUND(T7/T6,3)*100</f>
        <v>100</v>
      </c>
      <c r="U8" s="20">
        <f t="shared" si="1"/>
        <v>100</v>
      </c>
      <c r="V8" s="20">
        <f t="shared" si="1"/>
        <v>91.7</v>
      </c>
      <c r="W8" s="20">
        <f t="shared" si="1"/>
        <v>91.7</v>
      </c>
      <c r="X8" s="20">
        <f t="shared" si="1"/>
        <v>100</v>
      </c>
      <c r="Y8" s="20">
        <f t="shared" si="1"/>
        <v>96.6</v>
      </c>
      <c r="Z8" s="20">
        <f t="shared" si="1"/>
        <v>87.2</v>
      </c>
      <c r="AA8" s="5" t="s">
        <v>0</v>
      </c>
    </row>
    <row r="9" spans="1:27" x14ac:dyDescent="0.15">
      <c r="A9" s="5" t="s">
        <v>0</v>
      </c>
      <c r="B9" s="5" t="s">
        <v>20</v>
      </c>
      <c r="C9" s="13">
        <v>21</v>
      </c>
      <c r="D9" s="13">
        <v>21</v>
      </c>
      <c r="E9" s="13">
        <v>17</v>
      </c>
      <c r="F9" s="13">
        <v>20</v>
      </c>
      <c r="G9" s="13">
        <v>20</v>
      </c>
      <c r="H9" s="13">
        <v>21</v>
      </c>
      <c r="I9" s="13">
        <v>21</v>
      </c>
      <c r="J9" s="13">
        <v>20</v>
      </c>
      <c r="K9" s="13">
        <v>21</v>
      </c>
      <c r="L9" s="13">
        <v>21</v>
      </c>
      <c r="M9" s="13">
        <v>20</v>
      </c>
      <c r="N9" s="13">
        <v>21</v>
      </c>
      <c r="O9" s="13">
        <f>SUM(C9:N9)</f>
        <v>244</v>
      </c>
      <c r="P9" s="5"/>
      <c r="Q9" s="6" t="s">
        <v>0</v>
      </c>
      <c r="R9" s="5" t="s">
        <v>0</v>
      </c>
      <c r="S9" s="5" t="s">
        <v>20</v>
      </c>
      <c r="T9" s="13">
        <v>13</v>
      </c>
      <c r="U9" s="13">
        <v>13</v>
      </c>
      <c r="V9" s="13">
        <v>13</v>
      </c>
      <c r="W9" s="13">
        <v>13</v>
      </c>
      <c r="X9" s="13">
        <v>12</v>
      </c>
      <c r="Y9" s="13">
        <f>SUM(S9:X9)</f>
        <v>64</v>
      </c>
      <c r="Z9" s="13">
        <f>O9+Y9</f>
        <v>308</v>
      </c>
      <c r="AA9" s="5" t="s">
        <v>0</v>
      </c>
    </row>
    <row r="10" spans="1:27" x14ac:dyDescent="0.15">
      <c r="A10" s="5" t="s">
        <v>24</v>
      </c>
      <c r="B10" s="5" t="s">
        <v>22</v>
      </c>
      <c r="C10" s="13">
        <v>21</v>
      </c>
      <c r="D10" s="13">
        <v>21</v>
      </c>
      <c r="E10" s="13">
        <v>15</v>
      </c>
      <c r="F10" s="13">
        <v>20</v>
      </c>
      <c r="G10" s="13">
        <v>19</v>
      </c>
      <c r="H10" s="13">
        <v>17</v>
      </c>
      <c r="I10" s="13">
        <v>19</v>
      </c>
      <c r="J10" s="13">
        <v>19</v>
      </c>
      <c r="K10" s="13">
        <v>20</v>
      </c>
      <c r="L10" s="13">
        <v>17</v>
      </c>
      <c r="M10" s="13">
        <v>16</v>
      </c>
      <c r="N10" s="13">
        <v>12</v>
      </c>
      <c r="O10" s="13">
        <f>SUM(C10:N10)</f>
        <v>216</v>
      </c>
      <c r="P10" s="5"/>
      <c r="Q10" s="6" t="s">
        <v>0</v>
      </c>
      <c r="R10" s="5" t="s">
        <v>24</v>
      </c>
      <c r="S10" s="5" t="s">
        <v>22</v>
      </c>
      <c r="T10" s="13">
        <v>13</v>
      </c>
      <c r="U10" s="13">
        <v>13</v>
      </c>
      <c r="V10" s="13">
        <v>12</v>
      </c>
      <c r="W10" s="13">
        <v>13</v>
      </c>
      <c r="X10" s="13">
        <v>12</v>
      </c>
      <c r="Y10" s="13">
        <f>SUM(S10:X10)</f>
        <v>63</v>
      </c>
      <c r="Z10" s="13">
        <f>O10+Y10</f>
        <v>279</v>
      </c>
      <c r="AA10" s="5" t="s">
        <v>0</v>
      </c>
    </row>
    <row r="11" spans="1:27" x14ac:dyDescent="0.15">
      <c r="A11" s="3" t="s">
        <v>0</v>
      </c>
      <c r="B11" s="3" t="s">
        <v>23</v>
      </c>
      <c r="C11" s="21">
        <f t="shared" ref="C11:O11" si="2">ROUND(C10/C9,3)*100</f>
        <v>100</v>
      </c>
      <c r="D11" s="21">
        <f t="shared" si="2"/>
        <v>100</v>
      </c>
      <c r="E11" s="21">
        <f t="shared" si="2"/>
        <v>88.2</v>
      </c>
      <c r="F11" s="21">
        <f t="shared" si="2"/>
        <v>100</v>
      </c>
      <c r="G11" s="21">
        <f t="shared" si="2"/>
        <v>95</v>
      </c>
      <c r="H11" s="21">
        <f t="shared" si="2"/>
        <v>81</v>
      </c>
      <c r="I11" s="21">
        <f t="shared" si="2"/>
        <v>90.5</v>
      </c>
      <c r="J11" s="21">
        <f t="shared" si="2"/>
        <v>95</v>
      </c>
      <c r="K11" s="21">
        <f t="shared" si="2"/>
        <v>95.199999999999989</v>
      </c>
      <c r="L11" s="21">
        <f t="shared" si="2"/>
        <v>81</v>
      </c>
      <c r="M11" s="21">
        <f t="shared" si="2"/>
        <v>80</v>
      </c>
      <c r="N11" s="20">
        <f t="shared" si="2"/>
        <v>57.099999999999994</v>
      </c>
      <c r="O11" s="21">
        <f t="shared" si="2"/>
        <v>88.5</v>
      </c>
      <c r="P11" s="5"/>
      <c r="Q11" s="6" t="s">
        <v>0</v>
      </c>
      <c r="R11" s="3" t="s">
        <v>0</v>
      </c>
      <c r="S11" s="3" t="s">
        <v>23</v>
      </c>
      <c r="T11" s="20">
        <f t="shared" ref="T11:Z11" si="3">ROUND(T10/T9,3)*100</f>
        <v>100</v>
      </c>
      <c r="U11" s="20">
        <f t="shared" si="3"/>
        <v>100</v>
      </c>
      <c r="V11" s="20">
        <f t="shared" si="3"/>
        <v>92.300000000000011</v>
      </c>
      <c r="W11" s="20">
        <f t="shared" si="3"/>
        <v>100</v>
      </c>
      <c r="X11" s="20">
        <f t="shared" si="3"/>
        <v>100</v>
      </c>
      <c r="Y11" s="20">
        <f t="shared" si="3"/>
        <v>98.4</v>
      </c>
      <c r="Z11" s="20">
        <f t="shared" si="3"/>
        <v>90.600000000000009</v>
      </c>
      <c r="AA11" s="5" t="s">
        <v>0</v>
      </c>
    </row>
    <row r="12" spans="1:27" x14ac:dyDescent="0.15">
      <c r="A12" s="5" t="s">
        <v>0</v>
      </c>
      <c r="B12" s="5" t="s">
        <v>20</v>
      </c>
      <c r="C12" s="13">
        <v>19</v>
      </c>
      <c r="D12" s="13">
        <v>21</v>
      </c>
      <c r="E12" s="13">
        <v>22</v>
      </c>
      <c r="F12" s="13">
        <v>22</v>
      </c>
      <c r="G12" s="13">
        <v>21</v>
      </c>
      <c r="H12" s="13">
        <v>17</v>
      </c>
      <c r="I12" s="13">
        <v>21</v>
      </c>
      <c r="J12" s="13">
        <v>21</v>
      </c>
      <c r="K12" s="13">
        <v>22</v>
      </c>
      <c r="L12" s="13">
        <v>18</v>
      </c>
      <c r="M12" s="13">
        <v>20</v>
      </c>
      <c r="N12" s="13">
        <v>22</v>
      </c>
      <c r="O12" s="13">
        <f>SUM(C12:N12)</f>
        <v>246</v>
      </c>
      <c r="P12" s="5"/>
      <c r="Q12" s="6" t="s">
        <v>0</v>
      </c>
      <c r="R12" s="5" t="s">
        <v>0</v>
      </c>
      <c r="S12" s="5" t="s">
        <v>20</v>
      </c>
      <c r="T12" s="13">
        <v>14</v>
      </c>
      <c r="U12" s="13">
        <v>13</v>
      </c>
      <c r="V12" s="13">
        <v>13</v>
      </c>
      <c r="W12" s="13">
        <v>13</v>
      </c>
      <c r="X12" s="13">
        <v>13</v>
      </c>
      <c r="Y12" s="13">
        <f>SUM(S12:X12)</f>
        <v>66</v>
      </c>
      <c r="Z12" s="13">
        <f>O12+Y12</f>
        <v>312</v>
      </c>
      <c r="AA12" s="5" t="s">
        <v>0</v>
      </c>
    </row>
    <row r="13" spans="1:27" x14ac:dyDescent="0.15">
      <c r="A13" s="5" t="s">
        <v>25</v>
      </c>
      <c r="B13" s="5" t="s">
        <v>22</v>
      </c>
      <c r="C13" s="13">
        <v>19</v>
      </c>
      <c r="D13" s="13">
        <v>19</v>
      </c>
      <c r="E13" s="13">
        <v>19</v>
      </c>
      <c r="F13" s="13">
        <v>21</v>
      </c>
      <c r="G13" s="13">
        <v>21</v>
      </c>
      <c r="H13" s="13">
        <v>15</v>
      </c>
      <c r="I13" s="13">
        <v>21</v>
      </c>
      <c r="J13" s="13">
        <v>21</v>
      </c>
      <c r="K13" s="13">
        <v>22</v>
      </c>
      <c r="L13" s="13">
        <v>16</v>
      </c>
      <c r="M13" s="13">
        <v>16</v>
      </c>
      <c r="N13" s="13">
        <v>13</v>
      </c>
      <c r="O13" s="13">
        <f>SUM(C13:N13)</f>
        <v>223</v>
      </c>
      <c r="P13" s="5"/>
      <c r="Q13" s="6" t="s">
        <v>35</v>
      </c>
      <c r="R13" s="5" t="s">
        <v>25</v>
      </c>
      <c r="S13" s="5" t="s">
        <v>22</v>
      </c>
      <c r="T13" s="13">
        <v>13</v>
      </c>
      <c r="U13" s="13">
        <v>13</v>
      </c>
      <c r="V13" s="13">
        <v>13</v>
      </c>
      <c r="W13" s="13">
        <v>13</v>
      </c>
      <c r="X13" s="13">
        <v>13</v>
      </c>
      <c r="Y13" s="13">
        <f>SUM(S13:X13)</f>
        <v>65</v>
      </c>
      <c r="Z13" s="13">
        <f>O13+Y13</f>
        <v>288</v>
      </c>
      <c r="AA13" s="5" t="s">
        <v>0</v>
      </c>
    </row>
    <row r="14" spans="1:27" x14ac:dyDescent="0.15">
      <c r="A14" s="3" t="s">
        <v>0</v>
      </c>
      <c r="B14" s="3" t="s">
        <v>23</v>
      </c>
      <c r="C14" s="20">
        <f t="shared" ref="C14:O14" si="4">ROUND(C13/C12,3)*100</f>
        <v>100</v>
      </c>
      <c r="D14" s="20">
        <f t="shared" si="4"/>
        <v>90.5</v>
      </c>
      <c r="E14" s="20">
        <f t="shared" si="4"/>
        <v>86.4</v>
      </c>
      <c r="F14" s="20">
        <f t="shared" si="4"/>
        <v>95.5</v>
      </c>
      <c r="G14" s="20">
        <f t="shared" si="4"/>
        <v>100</v>
      </c>
      <c r="H14" s="20">
        <f t="shared" si="4"/>
        <v>88.2</v>
      </c>
      <c r="I14" s="20">
        <f t="shared" si="4"/>
        <v>100</v>
      </c>
      <c r="J14" s="20">
        <f t="shared" si="4"/>
        <v>100</v>
      </c>
      <c r="K14" s="20">
        <f t="shared" si="4"/>
        <v>100</v>
      </c>
      <c r="L14" s="20">
        <f t="shared" si="4"/>
        <v>88.9</v>
      </c>
      <c r="M14" s="20">
        <f t="shared" si="4"/>
        <v>80</v>
      </c>
      <c r="N14" s="20">
        <f t="shared" si="4"/>
        <v>59.099999999999994</v>
      </c>
      <c r="O14" s="20">
        <f t="shared" si="4"/>
        <v>90.7</v>
      </c>
      <c r="P14" s="5"/>
      <c r="Q14" s="6" t="s">
        <v>0</v>
      </c>
      <c r="R14" s="3" t="s">
        <v>0</v>
      </c>
      <c r="S14" s="3" t="s">
        <v>23</v>
      </c>
      <c r="T14" s="20">
        <f t="shared" ref="T14:Z14" si="5">ROUND(T13/T12,3)*100</f>
        <v>92.9</v>
      </c>
      <c r="U14" s="20">
        <f t="shared" si="5"/>
        <v>100</v>
      </c>
      <c r="V14" s="20">
        <f t="shared" si="5"/>
        <v>100</v>
      </c>
      <c r="W14" s="20">
        <f t="shared" si="5"/>
        <v>100</v>
      </c>
      <c r="X14" s="20">
        <f t="shared" si="5"/>
        <v>100</v>
      </c>
      <c r="Y14" s="20">
        <f t="shared" si="5"/>
        <v>98.5</v>
      </c>
      <c r="Z14" s="20">
        <f t="shared" si="5"/>
        <v>92.300000000000011</v>
      </c>
      <c r="AA14" s="5" t="s">
        <v>0</v>
      </c>
    </row>
    <row r="15" spans="1:27" x14ac:dyDescent="0.15">
      <c r="A15" s="5" t="s">
        <v>0</v>
      </c>
      <c r="B15" s="5" t="s">
        <v>20</v>
      </c>
      <c r="C15" s="13">
        <v>22</v>
      </c>
      <c r="D15" s="13">
        <v>22</v>
      </c>
      <c r="E15" s="13">
        <v>21</v>
      </c>
      <c r="F15" s="13">
        <v>22</v>
      </c>
      <c r="G15" s="13">
        <v>20</v>
      </c>
      <c r="H15" s="13">
        <v>20</v>
      </c>
      <c r="I15" s="13">
        <v>21</v>
      </c>
      <c r="J15" s="13">
        <v>22</v>
      </c>
      <c r="K15" s="13">
        <v>22</v>
      </c>
      <c r="L15" s="13">
        <v>19</v>
      </c>
      <c r="M15" s="13">
        <v>22</v>
      </c>
      <c r="N15" s="13">
        <v>3</v>
      </c>
      <c r="O15" s="13">
        <f>SUM(C15:N15)</f>
        <v>236</v>
      </c>
      <c r="P15" s="5"/>
      <c r="Q15" s="6" t="s">
        <v>0</v>
      </c>
      <c r="R15" s="5" t="s">
        <v>0</v>
      </c>
      <c r="S15" s="5" t="s">
        <v>20</v>
      </c>
      <c r="T15" s="13">
        <v>12</v>
      </c>
      <c r="U15" s="13">
        <v>5</v>
      </c>
      <c r="V15" s="13">
        <v>12</v>
      </c>
      <c r="W15" s="13">
        <v>12</v>
      </c>
      <c r="X15" s="13">
        <v>10</v>
      </c>
      <c r="Y15" s="13">
        <f>SUM(S15:X15)</f>
        <v>51</v>
      </c>
      <c r="Z15" s="13">
        <f>O15+Y15</f>
        <v>287</v>
      </c>
      <c r="AA15" s="5" t="s">
        <v>0</v>
      </c>
    </row>
    <row r="16" spans="1:27" x14ac:dyDescent="0.15">
      <c r="A16" s="5" t="s">
        <v>26</v>
      </c>
      <c r="B16" s="5" t="s">
        <v>22</v>
      </c>
      <c r="C16" s="13">
        <v>22</v>
      </c>
      <c r="D16" s="13">
        <v>22</v>
      </c>
      <c r="E16" s="13">
        <v>19</v>
      </c>
      <c r="F16" s="13">
        <v>20</v>
      </c>
      <c r="G16" s="13">
        <v>20</v>
      </c>
      <c r="H16" s="13">
        <v>15</v>
      </c>
      <c r="I16" s="13">
        <v>21</v>
      </c>
      <c r="J16" s="13">
        <v>22</v>
      </c>
      <c r="K16" s="13">
        <v>21</v>
      </c>
      <c r="L16" s="13">
        <v>17</v>
      </c>
      <c r="M16" s="13">
        <v>16</v>
      </c>
      <c r="N16" s="13">
        <v>1</v>
      </c>
      <c r="O16" s="13">
        <f>SUM(C16:N16)</f>
        <v>216</v>
      </c>
      <c r="P16" s="5"/>
      <c r="Q16" s="6" t="s">
        <v>0</v>
      </c>
      <c r="R16" s="5" t="s">
        <v>26</v>
      </c>
      <c r="S16" s="5" t="s">
        <v>22</v>
      </c>
      <c r="T16" s="13">
        <v>12</v>
      </c>
      <c r="U16" s="13">
        <v>5</v>
      </c>
      <c r="V16" s="13">
        <v>12</v>
      </c>
      <c r="W16" s="13">
        <v>12</v>
      </c>
      <c r="X16" s="13">
        <v>10</v>
      </c>
      <c r="Y16" s="13">
        <f>SUM(S16:X16)</f>
        <v>51</v>
      </c>
      <c r="Z16" s="13">
        <f>O16+Y16</f>
        <v>267</v>
      </c>
      <c r="AA16" s="5" t="s">
        <v>0</v>
      </c>
    </row>
    <row r="17" spans="1:27" x14ac:dyDescent="0.15">
      <c r="A17" s="3" t="s">
        <v>0</v>
      </c>
      <c r="B17" s="3" t="s">
        <v>23</v>
      </c>
      <c r="C17" s="20">
        <f t="shared" ref="C17:O17" si="6">ROUND(C16/C15,3)*100</f>
        <v>100</v>
      </c>
      <c r="D17" s="20">
        <f t="shared" si="6"/>
        <v>100</v>
      </c>
      <c r="E17" s="20">
        <f t="shared" si="6"/>
        <v>90.5</v>
      </c>
      <c r="F17" s="20">
        <f t="shared" si="6"/>
        <v>90.9</v>
      </c>
      <c r="G17" s="20">
        <f t="shared" si="6"/>
        <v>100</v>
      </c>
      <c r="H17" s="20">
        <f t="shared" si="6"/>
        <v>75</v>
      </c>
      <c r="I17" s="20">
        <f t="shared" si="6"/>
        <v>100</v>
      </c>
      <c r="J17" s="20">
        <f t="shared" si="6"/>
        <v>100</v>
      </c>
      <c r="K17" s="20">
        <f t="shared" si="6"/>
        <v>95.5</v>
      </c>
      <c r="L17" s="20">
        <f t="shared" si="6"/>
        <v>89.5</v>
      </c>
      <c r="M17" s="20">
        <f t="shared" si="6"/>
        <v>72.7</v>
      </c>
      <c r="N17" s="20">
        <f t="shared" si="6"/>
        <v>33.300000000000004</v>
      </c>
      <c r="O17" s="20">
        <f t="shared" si="6"/>
        <v>91.5</v>
      </c>
      <c r="P17" s="5"/>
      <c r="Q17" s="6" t="s">
        <v>0</v>
      </c>
      <c r="R17" s="3" t="s">
        <v>0</v>
      </c>
      <c r="S17" s="3" t="s">
        <v>23</v>
      </c>
      <c r="T17" s="20">
        <f t="shared" ref="T17:Z17" si="7">ROUND(T16/T15,3)*100</f>
        <v>100</v>
      </c>
      <c r="U17" s="20">
        <f t="shared" si="7"/>
        <v>100</v>
      </c>
      <c r="V17" s="20">
        <f t="shared" si="7"/>
        <v>100</v>
      </c>
      <c r="W17" s="20">
        <f t="shared" si="7"/>
        <v>100</v>
      </c>
      <c r="X17" s="20">
        <f t="shared" si="7"/>
        <v>100</v>
      </c>
      <c r="Y17" s="20">
        <f t="shared" si="7"/>
        <v>100</v>
      </c>
      <c r="Z17" s="20">
        <f t="shared" si="7"/>
        <v>93</v>
      </c>
      <c r="AA17" s="5" t="s">
        <v>0</v>
      </c>
    </row>
    <row r="18" spans="1:27" x14ac:dyDescent="0.15">
      <c r="A18" s="5" t="s">
        <v>0</v>
      </c>
      <c r="B18" s="5" t="s">
        <v>20</v>
      </c>
      <c r="C18" s="13">
        <v>20</v>
      </c>
      <c r="D18" s="13">
        <v>22</v>
      </c>
      <c r="E18" s="13">
        <v>21</v>
      </c>
      <c r="F18" s="13">
        <v>21</v>
      </c>
      <c r="G18" s="13">
        <v>22</v>
      </c>
      <c r="H18" s="13">
        <v>22</v>
      </c>
      <c r="I18" s="13">
        <v>20</v>
      </c>
      <c r="J18" s="13">
        <v>22</v>
      </c>
      <c r="K18" s="13">
        <v>21</v>
      </c>
      <c r="L18" s="13">
        <v>21</v>
      </c>
      <c r="M18" s="13">
        <v>21</v>
      </c>
      <c r="N18" s="13">
        <v>0</v>
      </c>
      <c r="O18" s="13">
        <f>SUM(C18:N18)</f>
        <v>233</v>
      </c>
      <c r="P18" s="5"/>
      <c r="Q18" s="6" t="s">
        <v>0</v>
      </c>
      <c r="R18" s="5" t="s">
        <v>0</v>
      </c>
      <c r="S18" s="5" t="s">
        <v>20</v>
      </c>
      <c r="T18" s="13">
        <v>14</v>
      </c>
      <c r="U18" s="13">
        <v>0</v>
      </c>
      <c r="V18" s="13">
        <v>14</v>
      </c>
      <c r="W18" s="13">
        <v>14</v>
      </c>
      <c r="X18" s="13">
        <v>14</v>
      </c>
      <c r="Y18" s="13">
        <f>SUM(S18:X18)</f>
        <v>56</v>
      </c>
      <c r="Z18" s="13">
        <f>O18+Y18</f>
        <v>289</v>
      </c>
      <c r="AA18" s="5" t="s">
        <v>0</v>
      </c>
    </row>
    <row r="19" spans="1:27" x14ac:dyDescent="0.15">
      <c r="A19" s="5" t="s">
        <v>27</v>
      </c>
      <c r="B19" s="5" t="s">
        <v>22</v>
      </c>
      <c r="C19" s="13">
        <v>20</v>
      </c>
      <c r="D19" s="13">
        <v>22</v>
      </c>
      <c r="E19" s="13">
        <v>19</v>
      </c>
      <c r="F19" s="13">
        <v>15</v>
      </c>
      <c r="G19" s="13">
        <v>21</v>
      </c>
      <c r="H19" s="13">
        <v>17</v>
      </c>
      <c r="I19" s="13">
        <v>15</v>
      </c>
      <c r="J19" s="13">
        <v>13</v>
      </c>
      <c r="K19" s="13">
        <v>21</v>
      </c>
      <c r="L19" s="13">
        <v>15</v>
      </c>
      <c r="M19" s="13">
        <v>11</v>
      </c>
      <c r="N19" s="13">
        <v>0</v>
      </c>
      <c r="O19" s="13">
        <f>SUM(C19:N19)</f>
        <v>189</v>
      </c>
      <c r="P19" s="5"/>
      <c r="Q19" s="6" t="s">
        <v>0</v>
      </c>
      <c r="R19" s="5" t="s">
        <v>27</v>
      </c>
      <c r="S19" s="5" t="s">
        <v>22</v>
      </c>
      <c r="T19" s="13">
        <v>14</v>
      </c>
      <c r="U19" s="13">
        <v>0</v>
      </c>
      <c r="V19" s="13">
        <v>14</v>
      </c>
      <c r="W19" s="13">
        <v>14</v>
      </c>
      <c r="X19" s="13">
        <v>14</v>
      </c>
      <c r="Y19" s="13">
        <f>SUM(S19:X19)</f>
        <v>56</v>
      </c>
      <c r="Z19" s="13">
        <f>O19+Y19</f>
        <v>245</v>
      </c>
      <c r="AA19" s="5" t="s">
        <v>0</v>
      </c>
    </row>
    <row r="20" spans="1:27" x14ac:dyDescent="0.15">
      <c r="A20" s="3" t="s">
        <v>0</v>
      </c>
      <c r="B20" s="3" t="s">
        <v>23</v>
      </c>
      <c r="C20" s="20">
        <f t="shared" ref="C20:O20" si="8">ROUND(C19/C18,3)*100</f>
        <v>100</v>
      </c>
      <c r="D20" s="20">
        <f t="shared" si="8"/>
        <v>100</v>
      </c>
      <c r="E20" s="20">
        <f t="shared" si="8"/>
        <v>90.5</v>
      </c>
      <c r="F20" s="20">
        <f t="shared" si="8"/>
        <v>71.399999999999991</v>
      </c>
      <c r="G20" s="20">
        <f>ROUND(G19/G18,3)*100</f>
        <v>95.5</v>
      </c>
      <c r="H20" s="20">
        <f>ROUND(H19/H18,3)*100</f>
        <v>77.3</v>
      </c>
      <c r="I20" s="20">
        <f>ROUND(I19/I18,3)*100</f>
        <v>75</v>
      </c>
      <c r="J20" s="20">
        <f t="shared" si="8"/>
        <v>59.099999999999994</v>
      </c>
      <c r="K20" s="20">
        <f t="shared" si="8"/>
        <v>100</v>
      </c>
      <c r="L20" s="20">
        <f t="shared" si="8"/>
        <v>71.399999999999991</v>
      </c>
      <c r="M20" s="20">
        <f t="shared" si="8"/>
        <v>52.400000000000006</v>
      </c>
      <c r="N20" s="20" t="e">
        <f t="shared" si="8"/>
        <v>#DIV/0!</v>
      </c>
      <c r="O20" s="20">
        <f t="shared" si="8"/>
        <v>81.100000000000009</v>
      </c>
      <c r="P20" s="5"/>
      <c r="Q20" s="6" t="s">
        <v>0</v>
      </c>
      <c r="R20" s="3" t="s">
        <v>0</v>
      </c>
      <c r="S20" s="3" t="s">
        <v>23</v>
      </c>
      <c r="T20" s="20">
        <f t="shared" ref="T20:Z20" si="9">ROUND(T19/T18,3)*100</f>
        <v>100</v>
      </c>
      <c r="U20" s="20" t="e">
        <f t="shared" si="9"/>
        <v>#DIV/0!</v>
      </c>
      <c r="V20" s="20">
        <f t="shared" si="9"/>
        <v>100</v>
      </c>
      <c r="W20" s="20">
        <f t="shared" si="9"/>
        <v>100</v>
      </c>
      <c r="X20" s="20">
        <f t="shared" si="9"/>
        <v>100</v>
      </c>
      <c r="Y20" s="20">
        <f t="shared" si="9"/>
        <v>100</v>
      </c>
      <c r="Z20" s="20">
        <f t="shared" si="9"/>
        <v>84.8</v>
      </c>
      <c r="AA20" s="5" t="s">
        <v>0</v>
      </c>
    </row>
    <row r="21" spans="1:27" x14ac:dyDescent="0.15">
      <c r="A21" s="5" t="s">
        <v>0</v>
      </c>
      <c r="B21" s="5" t="s">
        <v>20</v>
      </c>
      <c r="C21" s="13">
        <v>20</v>
      </c>
      <c r="D21" s="13">
        <v>21</v>
      </c>
      <c r="E21" s="13">
        <v>22</v>
      </c>
      <c r="F21" s="13">
        <v>17</v>
      </c>
      <c r="G21" s="13">
        <v>20</v>
      </c>
      <c r="H21" s="13">
        <v>21</v>
      </c>
      <c r="I21" s="13">
        <v>21</v>
      </c>
      <c r="J21" s="13">
        <v>22</v>
      </c>
      <c r="K21" s="13">
        <v>19</v>
      </c>
      <c r="L21" s="13">
        <v>17</v>
      </c>
      <c r="M21" s="13">
        <v>18</v>
      </c>
      <c r="N21" s="13">
        <v>22</v>
      </c>
      <c r="O21" s="13">
        <f>SUM(C21:N21)</f>
        <v>240</v>
      </c>
      <c r="P21" s="5"/>
      <c r="Q21" s="6" t="s">
        <v>0</v>
      </c>
      <c r="R21" s="5" t="s">
        <v>0</v>
      </c>
      <c r="S21" s="5" t="s">
        <v>20</v>
      </c>
      <c r="T21" s="13">
        <v>13</v>
      </c>
      <c r="U21" s="13">
        <v>11</v>
      </c>
      <c r="V21" s="13">
        <v>12</v>
      </c>
      <c r="W21" s="13">
        <v>13</v>
      </c>
      <c r="X21" s="13">
        <v>13</v>
      </c>
      <c r="Y21" s="13">
        <f>SUM(S21:X21)</f>
        <v>62</v>
      </c>
      <c r="Z21" s="13">
        <f>O21+Y21</f>
        <v>302</v>
      </c>
      <c r="AA21" s="5" t="s">
        <v>0</v>
      </c>
    </row>
    <row r="22" spans="1:27" x14ac:dyDescent="0.15">
      <c r="A22" s="5" t="s">
        <v>28</v>
      </c>
      <c r="B22" s="5" t="s">
        <v>22</v>
      </c>
      <c r="C22" s="13">
        <v>20</v>
      </c>
      <c r="D22" s="13">
        <v>21</v>
      </c>
      <c r="E22" s="13">
        <v>16</v>
      </c>
      <c r="F22" s="13">
        <v>17</v>
      </c>
      <c r="G22" s="13">
        <v>20</v>
      </c>
      <c r="H22" s="13">
        <v>15</v>
      </c>
      <c r="I22" s="13">
        <v>21</v>
      </c>
      <c r="J22" s="13">
        <v>22</v>
      </c>
      <c r="K22" s="13">
        <v>19</v>
      </c>
      <c r="L22" s="13">
        <v>15</v>
      </c>
      <c r="M22" s="13">
        <v>13</v>
      </c>
      <c r="N22" s="13">
        <v>11</v>
      </c>
      <c r="O22" s="13">
        <f>SUM(C22:N22)</f>
        <v>210</v>
      </c>
      <c r="P22" s="5"/>
      <c r="Q22" s="6" t="s">
        <v>0</v>
      </c>
      <c r="R22" s="5" t="s">
        <v>28</v>
      </c>
      <c r="S22" s="5" t="s">
        <v>22</v>
      </c>
      <c r="T22" s="13">
        <v>13</v>
      </c>
      <c r="U22" s="13">
        <v>10</v>
      </c>
      <c r="V22" s="13">
        <v>12</v>
      </c>
      <c r="W22" s="13">
        <v>13</v>
      </c>
      <c r="X22" s="13">
        <v>13</v>
      </c>
      <c r="Y22" s="13">
        <f>SUM(S22:X22)</f>
        <v>61</v>
      </c>
      <c r="Z22" s="13">
        <f>O22+Y22</f>
        <v>271</v>
      </c>
      <c r="AA22" s="5" t="s">
        <v>0</v>
      </c>
    </row>
    <row r="23" spans="1:27" x14ac:dyDescent="0.15">
      <c r="A23" s="3" t="s">
        <v>0</v>
      </c>
      <c r="B23" s="3" t="s">
        <v>23</v>
      </c>
      <c r="C23" s="20">
        <f t="shared" ref="C23:O23" si="10">ROUND(C22/C21,3)*100</f>
        <v>100</v>
      </c>
      <c r="D23" s="20">
        <f t="shared" si="10"/>
        <v>100</v>
      </c>
      <c r="E23" s="20">
        <f t="shared" si="10"/>
        <v>72.7</v>
      </c>
      <c r="F23" s="20">
        <f t="shared" si="10"/>
        <v>100</v>
      </c>
      <c r="G23" s="20">
        <f t="shared" si="10"/>
        <v>100</v>
      </c>
      <c r="H23" s="20">
        <f t="shared" si="10"/>
        <v>71.399999999999991</v>
      </c>
      <c r="I23" s="20">
        <f t="shared" si="10"/>
        <v>100</v>
      </c>
      <c r="J23" s="20">
        <f t="shared" si="10"/>
        <v>100</v>
      </c>
      <c r="K23" s="20">
        <f t="shared" si="10"/>
        <v>100</v>
      </c>
      <c r="L23" s="20">
        <f t="shared" si="10"/>
        <v>88.2</v>
      </c>
      <c r="M23" s="20">
        <f t="shared" si="10"/>
        <v>72.2</v>
      </c>
      <c r="N23" s="20">
        <f t="shared" si="10"/>
        <v>50</v>
      </c>
      <c r="O23" s="20">
        <f t="shared" si="10"/>
        <v>87.5</v>
      </c>
      <c r="P23" s="5"/>
      <c r="Q23" s="6" t="s">
        <v>0</v>
      </c>
      <c r="R23" s="3" t="s">
        <v>0</v>
      </c>
      <c r="S23" s="3" t="s">
        <v>23</v>
      </c>
      <c r="T23" s="20">
        <f t="shared" ref="T23:Z23" si="11">ROUND(T22/T21,3)*100</f>
        <v>100</v>
      </c>
      <c r="U23" s="20">
        <f t="shared" si="11"/>
        <v>90.9</v>
      </c>
      <c r="V23" s="20">
        <f t="shared" si="11"/>
        <v>100</v>
      </c>
      <c r="W23" s="20">
        <f t="shared" si="11"/>
        <v>100</v>
      </c>
      <c r="X23" s="20">
        <f t="shared" si="11"/>
        <v>100</v>
      </c>
      <c r="Y23" s="20">
        <f t="shared" si="11"/>
        <v>98.4</v>
      </c>
      <c r="Z23" s="20">
        <f t="shared" si="11"/>
        <v>89.7</v>
      </c>
      <c r="AA23" s="5" t="s">
        <v>0</v>
      </c>
    </row>
    <row r="24" spans="1:27" x14ac:dyDescent="0.15">
      <c r="A24" s="5" t="s">
        <v>0</v>
      </c>
      <c r="B24" s="5" t="s">
        <v>20</v>
      </c>
      <c r="C24" s="13">
        <v>19</v>
      </c>
      <c r="D24" s="13">
        <v>22</v>
      </c>
      <c r="E24" s="13">
        <v>20</v>
      </c>
      <c r="F24" s="13">
        <v>22</v>
      </c>
      <c r="G24" s="13">
        <v>20</v>
      </c>
      <c r="H24" s="13">
        <v>18</v>
      </c>
      <c r="I24" s="13">
        <v>21</v>
      </c>
      <c r="J24" s="13">
        <v>22</v>
      </c>
      <c r="K24" s="13">
        <v>22</v>
      </c>
      <c r="L24" s="13">
        <v>15</v>
      </c>
      <c r="M24" s="13">
        <v>11</v>
      </c>
      <c r="N24" s="13">
        <v>22</v>
      </c>
      <c r="O24" s="13">
        <f>SUM(C24:N24)</f>
        <v>234</v>
      </c>
      <c r="P24" s="5"/>
      <c r="Q24" s="6" t="s">
        <v>0</v>
      </c>
      <c r="R24" s="5" t="s">
        <v>0</v>
      </c>
      <c r="S24" s="5" t="s">
        <v>20</v>
      </c>
      <c r="T24" s="13">
        <v>13</v>
      </c>
      <c r="U24" s="13">
        <v>10</v>
      </c>
      <c r="V24" s="13">
        <v>11</v>
      </c>
      <c r="W24" s="13">
        <v>13</v>
      </c>
      <c r="X24" s="13">
        <v>12</v>
      </c>
      <c r="Y24" s="13">
        <f>SUM(S24:X24)</f>
        <v>59</v>
      </c>
      <c r="Z24" s="13">
        <f>O24+Y24</f>
        <v>293</v>
      </c>
      <c r="AA24" s="5" t="s">
        <v>0</v>
      </c>
    </row>
    <row r="25" spans="1:27" x14ac:dyDescent="0.15">
      <c r="A25" s="5" t="s">
        <v>29</v>
      </c>
      <c r="B25" s="5" t="s">
        <v>22</v>
      </c>
      <c r="C25" s="13">
        <v>18</v>
      </c>
      <c r="D25" s="13">
        <v>22</v>
      </c>
      <c r="E25" s="13">
        <v>17</v>
      </c>
      <c r="F25" s="13">
        <v>22</v>
      </c>
      <c r="G25" s="13">
        <v>20</v>
      </c>
      <c r="H25" s="13">
        <v>15</v>
      </c>
      <c r="I25" s="13">
        <v>21</v>
      </c>
      <c r="J25" s="13">
        <v>22</v>
      </c>
      <c r="K25" s="13">
        <v>22</v>
      </c>
      <c r="L25" s="13">
        <v>13</v>
      </c>
      <c r="M25" s="13">
        <v>9</v>
      </c>
      <c r="N25" s="13">
        <v>16</v>
      </c>
      <c r="O25" s="13">
        <f>SUM(C25:N25)</f>
        <v>217</v>
      </c>
      <c r="P25" s="5"/>
      <c r="Q25" s="6" t="s">
        <v>0</v>
      </c>
      <c r="R25" s="5" t="s">
        <v>29</v>
      </c>
      <c r="S25" s="5" t="s">
        <v>22</v>
      </c>
      <c r="T25" s="13">
        <v>13</v>
      </c>
      <c r="U25" s="13">
        <v>10</v>
      </c>
      <c r="V25" s="13">
        <v>11</v>
      </c>
      <c r="W25" s="13">
        <v>9</v>
      </c>
      <c r="X25" s="13">
        <v>12</v>
      </c>
      <c r="Y25" s="13">
        <f>SUM(S25:X25)</f>
        <v>55</v>
      </c>
      <c r="Z25" s="13">
        <f>O25+Y25</f>
        <v>272</v>
      </c>
      <c r="AA25" s="5" t="s">
        <v>0</v>
      </c>
    </row>
    <row r="26" spans="1:27" x14ac:dyDescent="0.15">
      <c r="A26" s="3" t="s">
        <v>0</v>
      </c>
      <c r="B26" s="3" t="s">
        <v>23</v>
      </c>
      <c r="C26" s="20">
        <f t="shared" ref="C26:O26" si="12">ROUND(C25/C24,3)*100</f>
        <v>94.699999999999989</v>
      </c>
      <c r="D26" s="20">
        <f t="shared" si="12"/>
        <v>100</v>
      </c>
      <c r="E26" s="20">
        <f t="shared" si="12"/>
        <v>85</v>
      </c>
      <c r="F26" s="20">
        <f t="shared" si="12"/>
        <v>100</v>
      </c>
      <c r="G26" s="20">
        <f t="shared" si="12"/>
        <v>100</v>
      </c>
      <c r="H26" s="20">
        <f t="shared" si="12"/>
        <v>83.3</v>
      </c>
      <c r="I26" s="20">
        <f t="shared" si="12"/>
        <v>100</v>
      </c>
      <c r="J26" s="20">
        <f t="shared" si="12"/>
        <v>100</v>
      </c>
      <c r="K26" s="20">
        <f t="shared" si="12"/>
        <v>100</v>
      </c>
      <c r="L26" s="20">
        <f t="shared" si="12"/>
        <v>86.7</v>
      </c>
      <c r="M26" s="20">
        <f t="shared" si="12"/>
        <v>81.8</v>
      </c>
      <c r="N26" s="20">
        <f t="shared" si="12"/>
        <v>72.7</v>
      </c>
      <c r="O26" s="20">
        <f t="shared" si="12"/>
        <v>92.7</v>
      </c>
      <c r="P26" s="5"/>
      <c r="Q26" s="6" t="s">
        <v>0</v>
      </c>
      <c r="R26" s="3" t="s">
        <v>0</v>
      </c>
      <c r="S26" s="3" t="s">
        <v>23</v>
      </c>
      <c r="T26" s="20">
        <f t="shared" ref="T26:Z26" si="13">ROUND(T25/T24,3)*100</f>
        <v>100</v>
      </c>
      <c r="U26" s="20">
        <f t="shared" si="13"/>
        <v>100</v>
      </c>
      <c r="V26" s="20">
        <f t="shared" si="13"/>
        <v>100</v>
      </c>
      <c r="W26" s="20">
        <f t="shared" si="13"/>
        <v>69.199999999999989</v>
      </c>
      <c r="X26" s="20">
        <f t="shared" si="13"/>
        <v>100</v>
      </c>
      <c r="Y26" s="20">
        <f t="shared" si="13"/>
        <v>93.2</v>
      </c>
      <c r="Z26" s="20">
        <f t="shared" si="13"/>
        <v>92.800000000000011</v>
      </c>
      <c r="AA26" s="5" t="s">
        <v>0</v>
      </c>
    </row>
    <row r="27" spans="1:27" x14ac:dyDescent="0.15">
      <c r="A27" s="5" t="s">
        <v>0</v>
      </c>
      <c r="B27" s="5" t="s">
        <v>20</v>
      </c>
      <c r="C27" s="13">
        <v>17</v>
      </c>
      <c r="D27" s="13">
        <v>17</v>
      </c>
      <c r="E27" s="13">
        <v>21</v>
      </c>
      <c r="F27" s="13">
        <v>19</v>
      </c>
      <c r="G27" s="13">
        <v>19</v>
      </c>
      <c r="H27" s="13">
        <v>16</v>
      </c>
      <c r="I27" s="13">
        <v>13</v>
      </c>
      <c r="J27" s="13">
        <v>19</v>
      </c>
      <c r="K27" s="13">
        <v>20</v>
      </c>
      <c r="L27" s="13">
        <v>20</v>
      </c>
      <c r="M27" s="13">
        <v>16</v>
      </c>
      <c r="N27" s="13">
        <v>21</v>
      </c>
      <c r="O27" s="13">
        <f>SUM(C27:N27)</f>
        <v>218</v>
      </c>
      <c r="P27" s="5"/>
      <c r="Q27" s="6" t="s">
        <v>0</v>
      </c>
      <c r="R27" s="5" t="s">
        <v>0</v>
      </c>
      <c r="S27" s="5" t="s">
        <v>20</v>
      </c>
      <c r="T27" s="13">
        <v>13</v>
      </c>
      <c r="U27" s="13">
        <v>12</v>
      </c>
      <c r="V27" s="13">
        <v>12</v>
      </c>
      <c r="W27" s="13">
        <v>13</v>
      </c>
      <c r="X27" s="13">
        <v>11</v>
      </c>
      <c r="Y27" s="13">
        <f>SUM(S27:X27)</f>
        <v>61</v>
      </c>
      <c r="Z27" s="13">
        <f>O27+Y27</f>
        <v>279</v>
      </c>
      <c r="AA27" s="5" t="s">
        <v>0</v>
      </c>
    </row>
    <row r="28" spans="1:27" x14ac:dyDescent="0.15">
      <c r="A28" s="5" t="s">
        <v>30</v>
      </c>
      <c r="B28" s="5" t="s">
        <v>22</v>
      </c>
      <c r="C28" s="13">
        <v>17</v>
      </c>
      <c r="D28" s="13">
        <v>17</v>
      </c>
      <c r="E28" s="13">
        <v>17</v>
      </c>
      <c r="F28" s="13">
        <v>19</v>
      </c>
      <c r="G28" s="13">
        <v>18</v>
      </c>
      <c r="H28" s="13">
        <v>16</v>
      </c>
      <c r="I28" s="13">
        <v>13</v>
      </c>
      <c r="J28" s="13">
        <v>19</v>
      </c>
      <c r="K28" s="13">
        <v>20</v>
      </c>
      <c r="L28" s="13">
        <v>17</v>
      </c>
      <c r="M28" s="13">
        <v>12</v>
      </c>
      <c r="N28" s="13">
        <v>9</v>
      </c>
      <c r="O28" s="13">
        <f>SUM(C28:N28)</f>
        <v>194</v>
      </c>
      <c r="P28" s="5"/>
      <c r="Q28" s="6" t="s">
        <v>0</v>
      </c>
      <c r="R28" s="5" t="s">
        <v>30</v>
      </c>
      <c r="S28" s="5" t="s">
        <v>22</v>
      </c>
      <c r="T28" s="13">
        <v>13</v>
      </c>
      <c r="U28" s="13">
        <v>12</v>
      </c>
      <c r="V28" s="13">
        <v>12</v>
      </c>
      <c r="W28" s="13">
        <v>13</v>
      </c>
      <c r="X28" s="13">
        <v>11</v>
      </c>
      <c r="Y28" s="13">
        <f>SUM(S28:X28)</f>
        <v>61</v>
      </c>
      <c r="Z28" s="13">
        <f>O28+Y28</f>
        <v>255</v>
      </c>
      <c r="AA28" s="5" t="s">
        <v>0</v>
      </c>
    </row>
    <row r="29" spans="1:27" x14ac:dyDescent="0.15">
      <c r="A29" s="3" t="s">
        <v>0</v>
      </c>
      <c r="B29" s="3" t="s">
        <v>23</v>
      </c>
      <c r="C29" s="20">
        <f t="shared" ref="C29:O29" si="14">ROUND(C28/C27,3)*100</f>
        <v>100</v>
      </c>
      <c r="D29" s="20">
        <f t="shared" si="14"/>
        <v>100</v>
      </c>
      <c r="E29" s="20">
        <f t="shared" si="14"/>
        <v>81</v>
      </c>
      <c r="F29" s="20">
        <f t="shared" si="14"/>
        <v>100</v>
      </c>
      <c r="G29" s="20">
        <f t="shared" si="14"/>
        <v>94.699999999999989</v>
      </c>
      <c r="H29" s="20">
        <f t="shared" si="14"/>
        <v>100</v>
      </c>
      <c r="I29" s="20">
        <f t="shared" si="14"/>
        <v>100</v>
      </c>
      <c r="J29" s="20">
        <f t="shared" si="14"/>
        <v>100</v>
      </c>
      <c r="K29" s="20">
        <f t="shared" si="14"/>
        <v>100</v>
      </c>
      <c r="L29" s="20">
        <f t="shared" si="14"/>
        <v>85</v>
      </c>
      <c r="M29" s="20">
        <f t="shared" si="14"/>
        <v>75</v>
      </c>
      <c r="N29" s="20">
        <f t="shared" si="14"/>
        <v>42.9</v>
      </c>
      <c r="O29" s="20">
        <f t="shared" si="14"/>
        <v>89</v>
      </c>
      <c r="P29" s="5"/>
      <c r="Q29" s="6" t="s">
        <v>0</v>
      </c>
      <c r="R29" s="3" t="s">
        <v>0</v>
      </c>
      <c r="S29" s="3" t="s">
        <v>23</v>
      </c>
      <c r="T29" s="20">
        <f t="shared" ref="T29:Z29" si="15">ROUND(T28/T27,3)*100</f>
        <v>100</v>
      </c>
      <c r="U29" s="20">
        <f t="shared" si="15"/>
        <v>100</v>
      </c>
      <c r="V29" s="20">
        <f t="shared" si="15"/>
        <v>100</v>
      </c>
      <c r="W29" s="20">
        <f t="shared" si="15"/>
        <v>100</v>
      </c>
      <c r="X29" s="20">
        <f t="shared" si="15"/>
        <v>100</v>
      </c>
      <c r="Y29" s="20">
        <f t="shared" si="15"/>
        <v>100</v>
      </c>
      <c r="Z29" s="20">
        <f t="shared" si="15"/>
        <v>91.4</v>
      </c>
      <c r="AA29" s="5" t="s">
        <v>0</v>
      </c>
    </row>
    <row r="30" spans="1:27" x14ac:dyDescent="0.15">
      <c r="A30" s="5" t="s">
        <v>0</v>
      </c>
      <c r="B30" s="5" t="s">
        <v>20</v>
      </c>
      <c r="C30" s="13">
        <v>16</v>
      </c>
      <c r="D30" s="13">
        <v>16</v>
      </c>
      <c r="E30" s="13">
        <v>16</v>
      </c>
      <c r="F30" s="13">
        <v>16</v>
      </c>
      <c r="G30" s="13">
        <v>14</v>
      </c>
      <c r="H30" s="13">
        <v>15</v>
      </c>
      <c r="I30" s="13">
        <v>16</v>
      </c>
      <c r="J30" s="13">
        <v>16</v>
      </c>
      <c r="K30" s="13">
        <v>16</v>
      </c>
      <c r="L30" s="13">
        <v>15</v>
      </c>
      <c r="M30" s="13">
        <v>16</v>
      </c>
      <c r="N30" s="13">
        <v>16</v>
      </c>
      <c r="O30" s="13">
        <f>SUM(C30:N30)</f>
        <v>188</v>
      </c>
      <c r="P30" s="5"/>
      <c r="Q30" s="6" t="s">
        <v>0</v>
      </c>
      <c r="R30" s="5" t="s">
        <v>0</v>
      </c>
      <c r="S30" s="5" t="s">
        <v>20</v>
      </c>
      <c r="T30" s="13">
        <v>10</v>
      </c>
      <c r="U30" s="13">
        <v>10</v>
      </c>
      <c r="V30" s="13">
        <v>10</v>
      </c>
      <c r="W30" s="13">
        <v>10</v>
      </c>
      <c r="X30" s="13">
        <v>10</v>
      </c>
      <c r="Y30" s="13">
        <f>SUM(S30:X30)</f>
        <v>50</v>
      </c>
      <c r="Z30" s="13">
        <f>O30+Y30</f>
        <v>238</v>
      </c>
      <c r="AA30" s="5" t="s">
        <v>0</v>
      </c>
    </row>
    <row r="31" spans="1:27" x14ac:dyDescent="0.15">
      <c r="A31" s="5" t="s">
        <v>31</v>
      </c>
      <c r="B31" s="5" t="s">
        <v>22</v>
      </c>
      <c r="C31" s="13">
        <v>16</v>
      </c>
      <c r="D31" s="13">
        <v>15</v>
      </c>
      <c r="E31" s="13">
        <v>14</v>
      </c>
      <c r="F31" s="13">
        <v>16</v>
      </c>
      <c r="G31" s="13">
        <v>14</v>
      </c>
      <c r="H31" s="13">
        <v>12</v>
      </c>
      <c r="I31" s="13">
        <v>15</v>
      </c>
      <c r="J31" s="13">
        <v>16</v>
      </c>
      <c r="K31" s="13">
        <v>16</v>
      </c>
      <c r="L31" s="13">
        <v>12</v>
      </c>
      <c r="M31" s="13">
        <v>12</v>
      </c>
      <c r="N31" s="13">
        <v>9</v>
      </c>
      <c r="O31" s="13">
        <f>SUM(C31:N31)</f>
        <v>167</v>
      </c>
      <c r="P31" s="5"/>
      <c r="Q31" s="6" t="s">
        <v>0</v>
      </c>
      <c r="R31" s="5" t="s">
        <v>31</v>
      </c>
      <c r="S31" s="5" t="s">
        <v>22</v>
      </c>
      <c r="T31" s="13">
        <v>10</v>
      </c>
      <c r="U31" s="13">
        <v>10</v>
      </c>
      <c r="V31" s="13">
        <v>9</v>
      </c>
      <c r="W31" s="13">
        <v>10</v>
      </c>
      <c r="X31" s="13">
        <v>9</v>
      </c>
      <c r="Y31" s="13">
        <f>SUM(S31:X31)</f>
        <v>48</v>
      </c>
      <c r="Z31" s="13">
        <f>O31+Y31</f>
        <v>215</v>
      </c>
      <c r="AA31" s="5" t="s">
        <v>0</v>
      </c>
    </row>
    <row r="32" spans="1:27" x14ac:dyDescent="0.15">
      <c r="A32" s="3" t="s">
        <v>0</v>
      </c>
      <c r="B32" s="3" t="s">
        <v>23</v>
      </c>
      <c r="C32" s="20">
        <f t="shared" ref="C32:O32" si="16">ROUND(C31/C30,3)*100</f>
        <v>100</v>
      </c>
      <c r="D32" s="20">
        <f t="shared" si="16"/>
        <v>93.8</v>
      </c>
      <c r="E32" s="20">
        <f t="shared" si="16"/>
        <v>87.5</v>
      </c>
      <c r="F32" s="20">
        <f t="shared" si="16"/>
        <v>100</v>
      </c>
      <c r="G32" s="20">
        <f t="shared" si="16"/>
        <v>100</v>
      </c>
      <c r="H32" s="20">
        <f t="shared" si="16"/>
        <v>80</v>
      </c>
      <c r="I32" s="20">
        <f t="shared" si="16"/>
        <v>93.8</v>
      </c>
      <c r="J32" s="20">
        <f t="shared" si="16"/>
        <v>100</v>
      </c>
      <c r="K32" s="20">
        <f t="shared" si="16"/>
        <v>100</v>
      </c>
      <c r="L32" s="20">
        <f t="shared" si="16"/>
        <v>80</v>
      </c>
      <c r="M32" s="20">
        <f t="shared" si="16"/>
        <v>75</v>
      </c>
      <c r="N32" s="20">
        <f t="shared" si="16"/>
        <v>56.3</v>
      </c>
      <c r="O32" s="20">
        <f t="shared" si="16"/>
        <v>88.8</v>
      </c>
      <c r="P32" s="5"/>
      <c r="Q32" s="6" t="s">
        <v>0</v>
      </c>
      <c r="R32" s="3" t="s">
        <v>0</v>
      </c>
      <c r="S32" s="3" t="s">
        <v>23</v>
      </c>
      <c r="T32" s="20">
        <f t="shared" ref="T32:Z32" si="17">ROUND(T31/T30,3)*100</f>
        <v>100</v>
      </c>
      <c r="U32" s="20">
        <f t="shared" si="17"/>
        <v>100</v>
      </c>
      <c r="V32" s="20">
        <f t="shared" si="17"/>
        <v>90</v>
      </c>
      <c r="W32" s="20">
        <f t="shared" si="17"/>
        <v>100</v>
      </c>
      <c r="X32" s="20">
        <f t="shared" si="17"/>
        <v>90</v>
      </c>
      <c r="Y32" s="20">
        <f t="shared" si="17"/>
        <v>96</v>
      </c>
      <c r="Z32" s="20">
        <f t="shared" si="17"/>
        <v>90.3</v>
      </c>
      <c r="AA32" s="5" t="s">
        <v>0</v>
      </c>
    </row>
    <row r="33" spans="1:27" x14ac:dyDescent="0.15">
      <c r="A33" s="5" t="s">
        <v>0</v>
      </c>
      <c r="B33" s="5" t="s">
        <v>20</v>
      </c>
      <c r="C33" s="13">
        <v>12</v>
      </c>
      <c r="D33" s="13">
        <v>16</v>
      </c>
      <c r="E33" s="13">
        <v>16</v>
      </c>
      <c r="F33" s="13">
        <v>16</v>
      </c>
      <c r="G33" s="13">
        <v>16</v>
      </c>
      <c r="H33" s="13">
        <v>16</v>
      </c>
      <c r="I33" s="13">
        <v>16</v>
      </c>
      <c r="J33" s="13">
        <v>16</v>
      </c>
      <c r="K33" s="13">
        <v>16</v>
      </c>
      <c r="L33" s="13">
        <v>16</v>
      </c>
      <c r="M33" s="13">
        <v>8</v>
      </c>
      <c r="N33" s="13">
        <v>13</v>
      </c>
      <c r="O33" s="13">
        <f>SUM(C33:N33)</f>
        <v>177</v>
      </c>
      <c r="P33" s="5"/>
      <c r="Q33" s="6" t="s">
        <v>0</v>
      </c>
      <c r="R33" s="5" t="s">
        <v>0</v>
      </c>
      <c r="S33" s="5" t="s">
        <v>20</v>
      </c>
      <c r="T33" s="13">
        <v>10</v>
      </c>
      <c r="U33" s="13">
        <v>10</v>
      </c>
      <c r="V33" s="13">
        <v>10</v>
      </c>
      <c r="W33" s="13">
        <v>10</v>
      </c>
      <c r="X33" s="13">
        <v>10</v>
      </c>
      <c r="Y33" s="13">
        <f>SUM(S33:X33)</f>
        <v>50</v>
      </c>
      <c r="Z33" s="13">
        <f>O33+Y33</f>
        <v>227</v>
      </c>
      <c r="AA33" s="5" t="s">
        <v>0</v>
      </c>
    </row>
    <row r="34" spans="1:27" x14ac:dyDescent="0.15">
      <c r="A34" s="5" t="s">
        <v>32</v>
      </c>
      <c r="B34" s="5" t="s">
        <v>22</v>
      </c>
      <c r="C34" s="13">
        <v>12</v>
      </c>
      <c r="D34" s="13">
        <v>16</v>
      </c>
      <c r="E34" s="13">
        <v>16</v>
      </c>
      <c r="F34" s="13">
        <v>16</v>
      </c>
      <c r="G34" s="13">
        <v>16</v>
      </c>
      <c r="H34" s="13">
        <v>11</v>
      </c>
      <c r="I34" s="13">
        <v>16</v>
      </c>
      <c r="J34" s="13">
        <v>16</v>
      </c>
      <c r="K34" s="13">
        <v>16</v>
      </c>
      <c r="L34" s="13">
        <v>11</v>
      </c>
      <c r="M34" s="13">
        <v>6</v>
      </c>
      <c r="N34" s="13">
        <v>8</v>
      </c>
      <c r="O34" s="13">
        <f>SUM(C34:N34)</f>
        <v>160</v>
      </c>
      <c r="P34" s="5"/>
      <c r="Q34" s="6" t="s">
        <v>0</v>
      </c>
      <c r="R34" s="5" t="s">
        <v>32</v>
      </c>
      <c r="S34" s="5" t="s">
        <v>22</v>
      </c>
      <c r="T34" s="13">
        <v>10</v>
      </c>
      <c r="U34" s="13">
        <v>10</v>
      </c>
      <c r="V34" s="13">
        <v>10</v>
      </c>
      <c r="W34" s="13">
        <v>9</v>
      </c>
      <c r="X34" s="13">
        <v>10</v>
      </c>
      <c r="Y34" s="13">
        <f>SUM(S34:X34)</f>
        <v>49</v>
      </c>
      <c r="Z34" s="13">
        <f>O34+Y34</f>
        <v>209</v>
      </c>
      <c r="AA34" s="5" t="s">
        <v>0</v>
      </c>
    </row>
    <row r="35" spans="1:27" x14ac:dyDescent="0.15">
      <c r="A35" s="3" t="s">
        <v>0</v>
      </c>
      <c r="B35" s="3" t="s">
        <v>23</v>
      </c>
      <c r="C35" s="20">
        <f t="shared" ref="C35:O35" si="18">ROUND(C34/C33,3)*100</f>
        <v>100</v>
      </c>
      <c r="D35" s="20">
        <f t="shared" si="18"/>
        <v>100</v>
      </c>
      <c r="E35" s="20">
        <f t="shared" si="18"/>
        <v>100</v>
      </c>
      <c r="F35" s="20">
        <f t="shared" si="18"/>
        <v>100</v>
      </c>
      <c r="G35" s="20">
        <f t="shared" si="18"/>
        <v>100</v>
      </c>
      <c r="H35" s="20">
        <f t="shared" si="18"/>
        <v>68.8</v>
      </c>
      <c r="I35" s="20">
        <f t="shared" si="18"/>
        <v>100</v>
      </c>
      <c r="J35" s="20">
        <f t="shared" si="18"/>
        <v>100</v>
      </c>
      <c r="K35" s="20">
        <f t="shared" si="18"/>
        <v>100</v>
      </c>
      <c r="L35" s="20">
        <f t="shared" si="18"/>
        <v>68.8</v>
      </c>
      <c r="M35" s="20">
        <f t="shared" si="18"/>
        <v>75</v>
      </c>
      <c r="N35" s="20">
        <f t="shared" si="18"/>
        <v>61.5</v>
      </c>
      <c r="O35" s="20">
        <f t="shared" si="18"/>
        <v>90.4</v>
      </c>
      <c r="P35" s="5"/>
      <c r="Q35" s="6" t="s">
        <v>0</v>
      </c>
      <c r="R35" s="3" t="s">
        <v>0</v>
      </c>
      <c r="S35" s="3" t="s">
        <v>23</v>
      </c>
      <c r="T35" s="20">
        <f t="shared" ref="T35:Z35" si="19">ROUND(T34/T33,3)*100</f>
        <v>100</v>
      </c>
      <c r="U35" s="20">
        <f t="shared" si="19"/>
        <v>100</v>
      </c>
      <c r="V35" s="20">
        <f t="shared" si="19"/>
        <v>100</v>
      </c>
      <c r="W35" s="20">
        <f t="shared" si="19"/>
        <v>90</v>
      </c>
      <c r="X35" s="20">
        <f t="shared" si="19"/>
        <v>100</v>
      </c>
      <c r="Y35" s="20">
        <f t="shared" si="19"/>
        <v>98</v>
      </c>
      <c r="Z35" s="20">
        <f t="shared" si="19"/>
        <v>92.100000000000009</v>
      </c>
      <c r="AA35" s="5" t="s">
        <v>0</v>
      </c>
    </row>
    <row r="36" spans="1:27" x14ac:dyDescent="0.15">
      <c r="A36" s="5" t="s">
        <v>0</v>
      </c>
      <c r="B36" s="5" t="s">
        <v>20</v>
      </c>
      <c r="C36" s="13">
        <v>20</v>
      </c>
      <c r="D36" s="13">
        <v>20</v>
      </c>
      <c r="E36" s="13">
        <v>17</v>
      </c>
      <c r="F36" s="13">
        <v>20</v>
      </c>
      <c r="G36" s="13">
        <v>20</v>
      </c>
      <c r="H36" s="13">
        <v>19</v>
      </c>
      <c r="I36" s="13">
        <v>20</v>
      </c>
      <c r="J36" s="13">
        <v>20</v>
      </c>
      <c r="K36" s="13">
        <v>20</v>
      </c>
      <c r="L36" s="13">
        <v>15</v>
      </c>
      <c r="M36" s="13">
        <v>20</v>
      </c>
      <c r="N36" s="13">
        <v>18</v>
      </c>
      <c r="O36" s="13">
        <f>SUM(C36:N36)</f>
        <v>229</v>
      </c>
      <c r="P36" s="5"/>
      <c r="Q36" s="6" t="s">
        <v>0</v>
      </c>
      <c r="R36" s="5" t="s">
        <v>0</v>
      </c>
      <c r="S36" s="5" t="s">
        <v>20</v>
      </c>
      <c r="T36" s="13">
        <v>12</v>
      </c>
      <c r="U36" s="13">
        <v>12</v>
      </c>
      <c r="V36" s="13">
        <v>12</v>
      </c>
      <c r="W36" s="13">
        <v>12</v>
      </c>
      <c r="X36" s="13">
        <v>12</v>
      </c>
      <c r="Y36" s="13">
        <f>SUM(S36:X36)</f>
        <v>60</v>
      </c>
      <c r="Z36" s="13">
        <f>O36+Y36</f>
        <v>289</v>
      </c>
      <c r="AA36" s="5" t="s">
        <v>0</v>
      </c>
    </row>
    <row r="37" spans="1:27" x14ac:dyDescent="0.15">
      <c r="A37" s="5" t="s">
        <v>33</v>
      </c>
      <c r="B37" s="5" t="s">
        <v>22</v>
      </c>
      <c r="C37" s="13">
        <v>20</v>
      </c>
      <c r="D37" s="13">
        <v>20</v>
      </c>
      <c r="E37" s="13">
        <v>14</v>
      </c>
      <c r="F37" s="13">
        <v>20</v>
      </c>
      <c r="G37" s="13">
        <v>20</v>
      </c>
      <c r="H37" s="13">
        <v>15</v>
      </c>
      <c r="I37" s="13">
        <v>16</v>
      </c>
      <c r="J37" s="13">
        <v>20</v>
      </c>
      <c r="K37" s="13">
        <v>20</v>
      </c>
      <c r="L37" s="13">
        <v>10</v>
      </c>
      <c r="M37" s="13">
        <v>16</v>
      </c>
      <c r="N37" s="13">
        <v>11</v>
      </c>
      <c r="O37" s="13">
        <f>SUM(C37:N37)</f>
        <v>202</v>
      </c>
      <c r="P37" s="5"/>
      <c r="Q37" s="6" t="s">
        <v>0</v>
      </c>
      <c r="R37" s="5" t="s">
        <v>33</v>
      </c>
      <c r="S37" s="5" t="s">
        <v>22</v>
      </c>
      <c r="T37" s="13">
        <v>8</v>
      </c>
      <c r="U37" s="13">
        <v>12</v>
      </c>
      <c r="V37" s="13">
        <v>12</v>
      </c>
      <c r="W37" s="13">
        <v>12</v>
      </c>
      <c r="X37" s="13">
        <v>12</v>
      </c>
      <c r="Y37" s="13">
        <f>SUM(S37:X37)</f>
        <v>56</v>
      </c>
      <c r="Z37" s="13">
        <f>O37+Y37</f>
        <v>258</v>
      </c>
      <c r="AA37" s="5" t="s">
        <v>0</v>
      </c>
    </row>
    <row r="38" spans="1:27" x14ac:dyDescent="0.15">
      <c r="A38" s="3" t="s">
        <v>0</v>
      </c>
      <c r="B38" s="3" t="s">
        <v>23</v>
      </c>
      <c r="C38" s="20">
        <f t="shared" ref="C38:O38" si="20">ROUND(C37/C36,3)*100</f>
        <v>100</v>
      </c>
      <c r="D38" s="20">
        <f t="shared" si="20"/>
        <v>100</v>
      </c>
      <c r="E38" s="20">
        <f t="shared" si="20"/>
        <v>82.399999999999991</v>
      </c>
      <c r="F38" s="20">
        <f t="shared" si="20"/>
        <v>100</v>
      </c>
      <c r="G38" s="20">
        <f t="shared" si="20"/>
        <v>100</v>
      </c>
      <c r="H38" s="20">
        <f t="shared" si="20"/>
        <v>78.900000000000006</v>
      </c>
      <c r="I38" s="20">
        <f t="shared" si="20"/>
        <v>80</v>
      </c>
      <c r="J38" s="20">
        <f t="shared" si="20"/>
        <v>100</v>
      </c>
      <c r="K38" s="20">
        <f t="shared" si="20"/>
        <v>100</v>
      </c>
      <c r="L38" s="20">
        <f t="shared" si="20"/>
        <v>66.7</v>
      </c>
      <c r="M38" s="20">
        <f t="shared" si="20"/>
        <v>80</v>
      </c>
      <c r="N38" s="20">
        <f t="shared" si="20"/>
        <v>61.1</v>
      </c>
      <c r="O38" s="20">
        <f t="shared" si="20"/>
        <v>88.2</v>
      </c>
      <c r="P38" s="5"/>
      <c r="Q38" s="6" t="s">
        <v>0</v>
      </c>
      <c r="R38" s="3" t="s">
        <v>0</v>
      </c>
      <c r="S38" s="3" t="s">
        <v>23</v>
      </c>
      <c r="T38" s="20">
        <f t="shared" ref="T38:Z38" si="21">ROUND(T37/T36,3)*100</f>
        <v>66.7</v>
      </c>
      <c r="U38" s="20">
        <f t="shared" si="21"/>
        <v>100</v>
      </c>
      <c r="V38" s="20">
        <f t="shared" si="21"/>
        <v>100</v>
      </c>
      <c r="W38" s="20">
        <f t="shared" si="21"/>
        <v>100</v>
      </c>
      <c r="X38" s="20">
        <f t="shared" si="21"/>
        <v>100</v>
      </c>
      <c r="Y38" s="20">
        <f t="shared" si="21"/>
        <v>93.300000000000011</v>
      </c>
      <c r="Z38" s="20">
        <f t="shared" si="21"/>
        <v>89.3</v>
      </c>
      <c r="AA38" s="5" t="s">
        <v>0</v>
      </c>
    </row>
    <row r="39" spans="1:27" x14ac:dyDescent="0.15">
      <c r="A39" s="5" t="s">
        <v>0</v>
      </c>
      <c r="B39" s="5" t="s">
        <v>20</v>
      </c>
      <c r="C39" s="13">
        <v>13</v>
      </c>
      <c r="D39" s="13">
        <v>13</v>
      </c>
      <c r="E39" s="13">
        <v>11</v>
      </c>
      <c r="F39" s="13">
        <v>14</v>
      </c>
      <c r="G39" s="13">
        <v>15</v>
      </c>
      <c r="H39" s="13">
        <v>15</v>
      </c>
      <c r="I39" s="13">
        <v>15</v>
      </c>
      <c r="J39" s="13">
        <v>14</v>
      </c>
      <c r="K39" s="13">
        <v>16</v>
      </c>
      <c r="L39" s="13">
        <v>14</v>
      </c>
      <c r="M39" s="13">
        <v>14</v>
      </c>
      <c r="N39" s="13">
        <v>13</v>
      </c>
      <c r="O39" s="13">
        <f>SUM(C39:N39)</f>
        <v>167</v>
      </c>
      <c r="P39" s="5"/>
      <c r="Q39" s="6" t="s">
        <v>0</v>
      </c>
      <c r="R39" s="5" t="s">
        <v>0</v>
      </c>
      <c r="S39" s="5" t="s">
        <v>20</v>
      </c>
      <c r="T39" s="13">
        <v>11</v>
      </c>
      <c r="U39" s="13">
        <v>12</v>
      </c>
      <c r="V39" s="13">
        <v>12</v>
      </c>
      <c r="W39" s="13">
        <v>14</v>
      </c>
      <c r="X39" s="13">
        <v>11</v>
      </c>
      <c r="Y39" s="13">
        <f>SUM(S39:X39)</f>
        <v>60</v>
      </c>
      <c r="Z39" s="13">
        <f>O39+Y39</f>
        <v>227</v>
      </c>
      <c r="AA39" s="5" t="s">
        <v>0</v>
      </c>
    </row>
    <row r="40" spans="1:27" x14ac:dyDescent="0.15">
      <c r="A40" s="5" t="s">
        <v>34</v>
      </c>
      <c r="B40" s="5" t="s">
        <v>22</v>
      </c>
      <c r="C40" s="13">
        <v>13</v>
      </c>
      <c r="D40" s="13">
        <v>13</v>
      </c>
      <c r="E40" s="13">
        <v>9</v>
      </c>
      <c r="F40" s="13">
        <v>14</v>
      </c>
      <c r="G40" s="13">
        <v>15</v>
      </c>
      <c r="H40" s="13">
        <v>11</v>
      </c>
      <c r="I40" s="13">
        <v>13</v>
      </c>
      <c r="J40" s="13">
        <v>12</v>
      </c>
      <c r="K40" s="13">
        <v>14</v>
      </c>
      <c r="L40" s="13">
        <v>11</v>
      </c>
      <c r="M40" s="13">
        <v>12</v>
      </c>
      <c r="N40" s="13">
        <v>8</v>
      </c>
      <c r="O40" s="13">
        <f>SUM(C40:N40)</f>
        <v>145</v>
      </c>
      <c r="P40" s="5"/>
      <c r="Q40" s="6" t="s">
        <v>0</v>
      </c>
      <c r="R40" s="5" t="s">
        <v>34</v>
      </c>
      <c r="S40" s="5" t="s">
        <v>22</v>
      </c>
      <c r="T40" s="13">
        <v>7</v>
      </c>
      <c r="U40" s="13">
        <v>12</v>
      </c>
      <c r="V40" s="13">
        <v>12</v>
      </c>
      <c r="W40" s="13">
        <v>14</v>
      </c>
      <c r="X40" s="13">
        <v>11</v>
      </c>
      <c r="Y40" s="13">
        <f>SUM(S40:X40)</f>
        <v>56</v>
      </c>
      <c r="Z40" s="13">
        <f>O40+Y40</f>
        <v>201</v>
      </c>
      <c r="AA40" s="5" t="s">
        <v>0</v>
      </c>
    </row>
    <row r="41" spans="1:27" x14ac:dyDescent="0.15">
      <c r="A41" s="3" t="s">
        <v>0</v>
      </c>
      <c r="B41" s="3" t="s">
        <v>23</v>
      </c>
      <c r="C41" s="20">
        <f t="shared" ref="C41:O41" si="22">ROUND(C40/C39,3)*100</f>
        <v>100</v>
      </c>
      <c r="D41" s="20">
        <f t="shared" si="22"/>
        <v>100</v>
      </c>
      <c r="E41" s="20">
        <f t="shared" si="22"/>
        <v>81.8</v>
      </c>
      <c r="F41" s="20">
        <f t="shared" si="22"/>
        <v>100</v>
      </c>
      <c r="G41" s="20">
        <f t="shared" si="22"/>
        <v>100</v>
      </c>
      <c r="H41" s="20">
        <f t="shared" si="22"/>
        <v>73.3</v>
      </c>
      <c r="I41" s="20">
        <f t="shared" si="22"/>
        <v>86.7</v>
      </c>
      <c r="J41" s="20">
        <f t="shared" si="22"/>
        <v>85.7</v>
      </c>
      <c r="K41" s="20">
        <f t="shared" si="22"/>
        <v>87.5</v>
      </c>
      <c r="L41" s="20">
        <f t="shared" si="22"/>
        <v>78.600000000000009</v>
      </c>
      <c r="M41" s="20">
        <f t="shared" si="22"/>
        <v>85.7</v>
      </c>
      <c r="N41" s="20">
        <f t="shared" si="22"/>
        <v>61.5</v>
      </c>
      <c r="O41" s="20">
        <f t="shared" si="22"/>
        <v>86.8</v>
      </c>
      <c r="P41" s="5"/>
      <c r="Q41" s="6" t="s">
        <v>0</v>
      </c>
      <c r="R41" s="3" t="s">
        <v>0</v>
      </c>
      <c r="S41" s="3" t="s">
        <v>23</v>
      </c>
      <c r="T41" s="20">
        <f t="shared" ref="T41:Z41" si="23">ROUND(T40/T39,3)*100</f>
        <v>63.6</v>
      </c>
      <c r="U41" s="20">
        <f t="shared" si="23"/>
        <v>100</v>
      </c>
      <c r="V41" s="20">
        <f t="shared" si="23"/>
        <v>100</v>
      </c>
      <c r="W41" s="20">
        <f t="shared" si="23"/>
        <v>100</v>
      </c>
      <c r="X41" s="20">
        <f t="shared" si="23"/>
        <v>100</v>
      </c>
      <c r="Y41" s="20">
        <f t="shared" si="23"/>
        <v>93.300000000000011</v>
      </c>
      <c r="Z41" s="20">
        <f t="shared" si="23"/>
        <v>88.5</v>
      </c>
      <c r="AA41" s="5" t="s">
        <v>0</v>
      </c>
    </row>
    <row r="42" spans="1:27" x14ac:dyDescent="0.15">
      <c r="A42" s="5" t="s">
        <v>0</v>
      </c>
      <c r="B42" s="5" t="s">
        <v>20</v>
      </c>
      <c r="C42" s="13">
        <f>C6+C9+C12+C15+C18+C21+C24+C27+C30+C33+C36+C39</f>
        <v>218</v>
      </c>
      <c r="D42" s="13">
        <f t="shared" ref="D42:N43" si="24">D6+D9+D12+D15+D18+D21+D24+D27+D30+D33+D36+D39</f>
        <v>230</v>
      </c>
      <c r="E42" s="13">
        <f t="shared" si="24"/>
        <v>222</v>
      </c>
      <c r="F42" s="13">
        <f t="shared" si="24"/>
        <v>224</v>
      </c>
      <c r="G42" s="13">
        <f t="shared" si="24"/>
        <v>226</v>
      </c>
      <c r="H42" s="13">
        <f t="shared" si="24"/>
        <v>219</v>
      </c>
      <c r="I42" s="13">
        <f t="shared" si="24"/>
        <v>224</v>
      </c>
      <c r="J42" s="13">
        <f t="shared" si="24"/>
        <v>233</v>
      </c>
      <c r="K42" s="13">
        <f t="shared" si="24"/>
        <v>234</v>
      </c>
      <c r="L42" s="13">
        <f t="shared" si="24"/>
        <v>210</v>
      </c>
      <c r="M42" s="13">
        <f t="shared" si="24"/>
        <v>205</v>
      </c>
      <c r="N42" s="13">
        <f t="shared" si="24"/>
        <v>190</v>
      </c>
      <c r="O42" s="13">
        <f>SUM(C42:N42)</f>
        <v>2635</v>
      </c>
      <c r="P42" s="8"/>
      <c r="Q42" s="6" t="s">
        <v>0</v>
      </c>
      <c r="R42" s="5" t="s">
        <v>0</v>
      </c>
      <c r="S42" s="5" t="s">
        <v>20</v>
      </c>
      <c r="T42" s="13">
        <f t="shared" ref="T42:Y43" si="25">T6+T9+T12+T15+T18+T21+T24+T27+T30+T33+T36+T39</f>
        <v>147</v>
      </c>
      <c r="U42" s="13">
        <f t="shared" si="25"/>
        <v>119</v>
      </c>
      <c r="V42" s="13">
        <f t="shared" si="25"/>
        <v>143</v>
      </c>
      <c r="W42" s="13">
        <f t="shared" si="25"/>
        <v>149</v>
      </c>
      <c r="X42" s="13">
        <f t="shared" si="25"/>
        <v>140</v>
      </c>
      <c r="Y42" s="13">
        <f t="shared" si="25"/>
        <v>698</v>
      </c>
      <c r="Z42" s="13">
        <f>O42+Y42</f>
        <v>3333</v>
      </c>
      <c r="AA42" s="5" t="s">
        <v>0</v>
      </c>
    </row>
    <row r="43" spans="1:27" x14ac:dyDescent="0.15">
      <c r="A43" s="5" t="s">
        <v>19</v>
      </c>
      <c r="B43" s="5" t="s">
        <v>22</v>
      </c>
      <c r="C43" s="13">
        <f>C7+C10+C13+C16+C19+C22+C25+C28+C31+C34+C37+C40</f>
        <v>217</v>
      </c>
      <c r="D43" s="13">
        <f t="shared" si="24"/>
        <v>227</v>
      </c>
      <c r="E43" s="13">
        <f t="shared" si="24"/>
        <v>188</v>
      </c>
      <c r="F43" s="13">
        <f t="shared" si="24"/>
        <v>215</v>
      </c>
      <c r="G43" s="13">
        <f t="shared" si="24"/>
        <v>223</v>
      </c>
      <c r="H43" s="13">
        <f t="shared" si="24"/>
        <v>173</v>
      </c>
      <c r="I43" s="13">
        <f t="shared" si="24"/>
        <v>210</v>
      </c>
      <c r="J43" s="13">
        <f t="shared" si="24"/>
        <v>221</v>
      </c>
      <c r="K43" s="13">
        <f t="shared" si="24"/>
        <v>229</v>
      </c>
      <c r="L43" s="13">
        <f t="shared" si="24"/>
        <v>166</v>
      </c>
      <c r="M43" s="13">
        <f t="shared" si="24"/>
        <v>152</v>
      </c>
      <c r="N43" s="13">
        <f t="shared" si="24"/>
        <v>107</v>
      </c>
      <c r="O43" s="13">
        <f>SUM(C43:N43)</f>
        <v>2328</v>
      </c>
      <c r="P43" s="8"/>
      <c r="Q43" s="6" t="s">
        <v>0</v>
      </c>
      <c r="R43" s="5" t="s">
        <v>19</v>
      </c>
      <c r="S43" s="5" t="s">
        <v>22</v>
      </c>
      <c r="T43" s="13">
        <f t="shared" si="25"/>
        <v>138</v>
      </c>
      <c r="U43" s="13">
        <f t="shared" si="25"/>
        <v>118</v>
      </c>
      <c r="V43" s="13">
        <f t="shared" si="25"/>
        <v>140</v>
      </c>
      <c r="W43" s="13">
        <f t="shared" si="25"/>
        <v>143</v>
      </c>
      <c r="X43" s="13">
        <f t="shared" si="25"/>
        <v>139</v>
      </c>
      <c r="Y43" s="13">
        <f t="shared" si="25"/>
        <v>678</v>
      </c>
      <c r="Z43" s="13">
        <f>O43+Y43</f>
        <v>3006</v>
      </c>
      <c r="AA43" s="5" t="s">
        <v>0</v>
      </c>
    </row>
    <row r="44" spans="1:27" x14ac:dyDescent="0.15">
      <c r="A44" s="3" t="s">
        <v>0</v>
      </c>
      <c r="B44" s="3" t="s">
        <v>23</v>
      </c>
      <c r="C44" s="20">
        <f t="shared" ref="C44:O44" si="26">ROUND(C43/C42,3)*100</f>
        <v>99.5</v>
      </c>
      <c r="D44" s="20">
        <f t="shared" si="26"/>
        <v>98.7</v>
      </c>
      <c r="E44" s="20">
        <f t="shared" si="26"/>
        <v>84.7</v>
      </c>
      <c r="F44" s="20">
        <f t="shared" si="26"/>
        <v>96</v>
      </c>
      <c r="G44" s="20">
        <f t="shared" si="26"/>
        <v>98.7</v>
      </c>
      <c r="H44" s="20">
        <f t="shared" si="26"/>
        <v>79</v>
      </c>
      <c r="I44" s="20">
        <f t="shared" si="26"/>
        <v>93.8</v>
      </c>
      <c r="J44" s="20">
        <f t="shared" si="26"/>
        <v>94.8</v>
      </c>
      <c r="K44" s="20">
        <f t="shared" si="26"/>
        <v>97.899999999999991</v>
      </c>
      <c r="L44" s="20">
        <f t="shared" si="26"/>
        <v>79</v>
      </c>
      <c r="M44" s="20">
        <f t="shared" si="26"/>
        <v>74.099999999999994</v>
      </c>
      <c r="N44" s="20">
        <f t="shared" si="26"/>
        <v>56.3</v>
      </c>
      <c r="O44" s="20">
        <f t="shared" si="26"/>
        <v>88.3</v>
      </c>
      <c r="P44" s="5"/>
      <c r="Q44" s="6" t="s">
        <v>0</v>
      </c>
      <c r="R44" s="3" t="s">
        <v>0</v>
      </c>
      <c r="S44" s="3" t="s">
        <v>23</v>
      </c>
      <c r="T44" s="20">
        <f t="shared" ref="T44:Z44" si="27">ROUND(T43/T42,3)*100</f>
        <v>93.899999999999991</v>
      </c>
      <c r="U44" s="20">
        <f t="shared" si="27"/>
        <v>99.2</v>
      </c>
      <c r="V44" s="20">
        <f t="shared" si="27"/>
        <v>97.899999999999991</v>
      </c>
      <c r="W44" s="20">
        <f t="shared" si="27"/>
        <v>96</v>
      </c>
      <c r="X44" s="20">
        <f t="shared" si="27"/>
        <v>99.3</v>
      </c>
      <c r="Y44" s="20">
        <f t="shared" si="27"/>
        <v>97.1</v>
      </c>
      <c r="Z44" s="20">
        <f t="shared" si="27"/>
        <v>90.2</v>
      </c>
      <c r="AA44" s="5" t="s">
        <v>0</v>
      </c>
    </row>
    <row r="45" spans="1:27" x14ac:dyDescent="0.15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Q45" s="6"/>
      <c r="T45" s="10"/>
      <c r="U45" s="10"/>
      <c r="V45" s="10"/>
      <c r="W45" s="10"/>
      <c r="X45" s="10"/>
      <c r="Y45" s="10" t="s">
        <v>0</v>
      </c>
      <c r="Z45" s="10"/>
    </row>
    <row r="46" spans="1:27" x14ac:dyDescent="0.15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Q46" s="6"/>
      <c r="T46" s="10"/>
      <c r="U46" s="10"/>
      <c r="V46" s="10"/>
      <c r="W46" s="10"/>
      <c r="X46" s="10"/>
      <c r="Y46" s="10"/>
      <c r="Z46" s="10"/>
    </row>
    <row r="47" spans="1:27" x14ac:dyDescent="0.15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Q47" s="6"/>
      <c r="T47" s="10"/>
      <c r="U47" s="10"/>
      <c r="V47" s="10"/>
      <c r="W47" s="10"/>
      <c r="X47" s="10"/>
      <c r="Y47" s="10"/>
      <c r="Z47" s="10"/>
    </row>
    <row r="48" spans="1:27" x14ac:dyDescent="0.15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Q48" s="6"/>
      <c r="T48" s="10"/>
      <c r="U48" s="10"/>
      <c r="V48" s="10"/>
      <c r="W48" s="10"/>
      <c r="X48" s="10"/>
      <c r="Y48" s="10"/>
      <c r="Z48" s="10"/>
    </row>
    <row r="49" spans="1:26" x14ac:dyDescent="0.15">
      <c r="A49" t="s">
        <v>41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Q49" s="6"/>
      <c r="T49" s="10"/>
      <c r="U49" s="10"/>
      <c r="V49" s="10"/>
      <c r="W49" s="10"/>
      <c r="X49" s="10"/>
      <c r="Y49" s="10"/>
      <c r="Z49" s="10"/>
    </row>
    <row r="50" spans="1:26" x14ac:dyDescent="0.15">
      <c r="A50" t="s">
        <v>0</v>
      </c>
      <c r="B50" t="s">
        <v>0</v>
      </c>
      <c r="C50" s="10" t="s">
        <v>0</v>
      </c>
      <c r="D50" s="10" t="s">
        <v>0</v>
      </c>
      <c r="E50" s="10" t="s">
        <v>0</v>
      </c>
      <c r="F50" s="10" t="s">
        <v>0</v>
      </c>
      <c r="G50" s="10" t="s">
        <v>0</v>
      </c>
      <c r="H50" s="10" t="s">
        <v>0</v>
      </c>
      <c r="I50" s="10" t="s">
        <v>0</v>
      </c>
      <c r="J50" s="10" t="s">
        <v>0</v>
      </c>
      <c r="K50" s="10" t="s">
        <v>0</v>
      </c>
      <c r="L50" s="10" t="s">
        <v>0</v>
      </c>
      <c r="M50" s="10" t="s">
        <v>0</v>
      </c>
      <c r="N50" s="10" t="s">
        <v>0</v>
      </c>
      <c r="O50" s="10" t="s">
        <v>0</v>
      </c>
      <c r="Q50" s="6"/>
      <c r="T50" s="10"/>
      <c r="U50" s="10"/>
      <c r="V50" s="10"/>
      <c r="W50" s="10"/>
      <c r="X50" s="10"/>
      <c r="Y50" s="10"/>
      <c r="Z50" s="10"/>
    </row>
    <row r="51" spans="1:26" x14ac:dyDescent="0.15">
      <c r="A51" s="1" t="s">
        <v>0</v>
      </c>
      <c r="B51" s="1" t="s">
        <v>0</v>
      </c>
      <c r="C51" s="11" t="s">
        <v>0</v>
      </c>
      <c r="D51" s="11" t="s">
        <v>0</v>
      </c>
      <c r="E51" s="11" t="s">
        <v>0</v>
      </c>
      <c r="F51" s="11" t="s">
        <v>0</v>
      </c>
      <c r="G51" s="11" t="s">
        <v>0</v>
      </c>
      <c r="H51" s="11" t="s">
        <v>0</v>
      </c>
      <c r="I51" s="11" t="s">
        <v>0</v>
      </c>
      <c r="J51" s="11" t="s">
        <v>0</v>
      </c>
      <c r="K51" s="11" t="s">
        <v>0</v>
      </c>
      <c r="L51" s="11" t="s">
        <v>0</v>
      </c>
      <c r="M51" s="11" t="s">
        <v>0</v>
      </c>
      <c r="N51" s="11" t="s">
        <v>0</v>
      </c>
      <c r="O51" s="11" t="s">
        <v>0</v>
      </c>
      <c r="P51" s="6"/>
      <c r="Q51" s="6" t="s">
        <v>0</v>
      </c>
      <c r="T51" s="10"/>
      <c r="U51" s="10"/>
      <c r="V51" s="10"/>
      <c r="W51" s="10"/>
      <c r="X51" s="10"/>
      <c r="Y51" s="10"/>
      <c r="Z51" s="10"/>
    </row>
    <row r="52" spans="1:26" x14ac:dyDescent="0.15">
      <c r="A52" s="4" t="s">
        <v>0</v>
      </c>
      <c r="B52" s="4" t="s">
        <v>0</v>
      </c>
      <c r="C52" s="12" t="s">
        <v>1</v>
      </c>
      <c r="D52" s="14" t="s">
        <v>2</v>
      </c>
      <c r="E52" s="12" t="s">
        <v>3</v>
      </c>
      <c r="F52" s="14" t="s">
        <v>4</v>
      </c>
      <c r="G52" s="15" t="s">
        <v>5</v>
      </c>
      <c r="H52" s="16" t="s">
        <v>6</v>
      </c>
      <c r="I52" s="14" t="s">
        <v>7</v>
      </c>
      <c r="J52" s="16" t="s">
        <v>9</v>
      </c>
      <c r="K52" s="14" t="s">
        <v>10</v>
      </c>
      <c r="L52" s="16" t="s">
        <v>11</v>
      </c>
      <c r="M52" s="12" t="s">
        <v>12</v>
      </c>
      <c r="N52" s="14" t="s">
        <v>0</v>
      </c>
      <c r="O52" s="12" t="s">
        <v>19</v>
      </c>
      <c r="P52" s="5"/>
      <c r="Q52" s="6" t="s">
        <v>0</v>
      </c>
      <c r="T52" s="10"/>
      <c r="U52" s="10"/>
      <c r="V52" s="10"/>
      <c r="W52" s="10"/>
      <c r="X52" s="10"/>
      <c r="Y52" s="10"/>
      <c r="Z52" s="10"/>
    </row>
    <row r="53" spans="1:26" x14ac:dyDescent="0.15">
      <c r="A53" s="5" t="s">
        <v>0</v>
      </c>
      <c r="B53" s="5" t="s">
        <v>20</v>
      </c>
      <c r="C53" s="13">
        <v>30</v>
      </c>
      <c r="D53" s="17">
        <v>30</v>
      </c>
      <c r="E53" s="13">
        <v>30</v>
      </c>
      <c r="F53" s="17">
        <v>30</v>
      </c>
      <c r="G53" s="18">
        <v>30</v>
      </c>
      <c r="H53" s="10">
        <v>30</v>
      </c>
      <c r="I53" s="17">
        <v>30</v>
      </c>
      <c r="J53" s="10">
        <v>30</v>
      </c>
      <c r="K53" s="17">
        <v>30</v>
      </c>
      <c r="L53" s="10">
        <v>30</v>
      </c>
      <c r="M53" s="13">
        <v>30</v>
      </c>
      <c r="N53" s="17" t="s">
        <v>0</v>
      </c>
      <c r="O53" s="13">
        <f>SUM(C53:N53)</f>
        <v>330</v>
      </c>
      <c r="P53" s="5"/>
      <c r="Q53" s="6" t="s">
        <v>0</v>
      </c>
      <c r="T53" s="10"/>
      <c r="U53" s="10"/>
      <c r="V53" s="10"/>
      <c r="W53" s="10"/>
      <c r="X53" s="10"/>
      <c r="Y53" s="10"/>
      <c r="Z53" s="10"/>
    </row>
    <row r="54" spans="1:26" x14ac:dyDescent="0.15">
      <c r="A54" s="5" t="s">
        <v>21</v>
      </c>
      <c r="B54" s="5" t="s">
        <v>22</v>
      </c>
      <c r="C54" s="13">
        <v>30</v>
      </c>
      <c r="D54" s="17">
        <v>29</v>
      </c>
      <c r="E54" s="13">
        <v>20</v>
      </c>
      <c r="F54" s="17">
        <v>24</v>
      </c>
      <c r="G54" s="18">
        <v>27</v>
      </c>
      <c r="H54" s="10">
        <v>25</v>
      </c>
      <c r="I54" s="17">
        <v>26</v>
      </c>
      <c r="J54" s="10">
        <v>15</v>
      </c>
      <c r="K54" s="17">
        <v>20</v>
      </c>
      <c r="L54" s="10">
        <v>17</v>
      </c>
      <c r="M54" s="13">
        <v>8</v>
      </c>
      <c r="N54" s="17" t="s">
        <v>0</v>
      </c>
      <c r="O54" s="13">
        <f>SUM(C54:N54)</f>
        <v>241</v>
      </c>
      <c r="P54" s="5"/>
      <c r="Q54" s="6" t="s">
        <v>0</v>
      </c>
      <c r="T54" s="10"/>
      <c r="U54" s="10"/>
      <c r="V54" s="10"/>
      <c r="W54" s="10"/>
      <c r="X54" s="10"/>
      <c r="Y54" s="10"/>
      <c r="Z54" s="10"/>
    </row>
    <row r="55" spans="1:26" x14ac:dyDescent="0.15">
      <c r="A55" s="3" t="s">
        <v>0</v>
      </c>
      <c r="B55" s="3" t="s">
        <v>23</v>
      </c>
      <c r="C55" s="20">
        <f t="shared" ref="C55:M55" si="28">ROUND(C54/C53,3)*100</f>
        <v>100</v>
      </c>
      <c r="D55" s="20">
        <f t="shared" si="28"/>
        <v>96.7</v>
      </c>
      <c r="E55" s="20">
        <f t="shared" si="28"/>
        <v>66.7</v>
      </c>
      <c r="F55" s="20">
        <f t="shared" si="28"/>
        <v>80</v>
      </c>
      <c r="G55" s="20">
        <f t="shared" si="28"/>
        <v>90</v>
      </c>
      <c r="H55" s="20">
        <f t="shared" si="28"/>
        <v>83.3</v>
      </c>
      <c r="I55" s="20">
        <f t="shared" si="28"/>
        <v>86.7</v>
      </c>
      <c r="J55" s="20">
        <f t="shared" si="28"/>
        <v>50</v>
      </c>
      <c r="K55" s="20">
        <f t="shared" si="28"/>
        <v>66.7</v>
      </c>
      <c r="L55" s="20">
        <f t="shared" si="28"/>
        <v>56.699999999999996</v>
      </c>
      <c r="M55" s="20">
        <f t="shared" si="28"/>
        <v>26.700000000000003</v>
      </c>
      <c r="N55" s="22" t="s">
        <v>0</v>
      </c>
      <c r="O55" s="20">
        <f>ROUND(O54/O53,3)*100</f>
        <v>73</v>
      </c>
      <c r="P55" s="5"/>
      <c r="Q55" s="6" t="s">
        <v>0</v>
      </c>
      <c r="T55" s="10"/>
      <c r="U55" s="10"/>
      <c r="V55" s="10"/>
      <c r="W55" s="10"/>
      <c r="X55" s="10"/>
      <c r="Y55" s="10"/>
      <c r="Z55" s="10"/>
    </row>
    <row r="56" spans="1:26" x14ac:dyDescent="0.15">
      <c r="A56" s="5" t="s">
        <v>0</v>
      </c>
      <c r="B56" s="5" t="s">
        <v>20</v>
      </c>
      <c r="C56" s="13">
        <v>31</v>
      </c>
      <c r="D56" s="17">
        <v>31</v>
      </c>
      <c r="E56" s="13">
        <v>30</v>
      </c>
      <c r="F56" s="17">
        <v>31</v>
      </c>
      <c r="G56" s="18">
        <v>31</v>
      </c>
      <c r="H56" s="10">
        <v>31</v>
      </c>
      <c r="I56" s="17">
        <v>31</v>
      </c>
      <c r="J56" s="10">
        <v>31</v>
      </c>
      <c r="K56" s="17">
        <v>31</v>
      </c>
      <c r="L56" s="10">
        <v>31</v>
      </c>
      <c r="M56" s="13">
        <v>31</v>
      </c>
      <c r="N56" s="17" t="s">
        <v>0</v>
      </c>
      <c r="O56" s="13">
        <f>SUM(C56:N56)</f>
        <v>340</v>
      </c>
      <c r="P56" s="5"/>
      <c r="Q56" s="6" t="s">
        <v>0</v>
      </c>
      <c r="T56" s="10"/>
      <c r="U56" s="10"/>
      <c r="V56" s="10"/>
      <c r="W56" s="10"/>
      <c r="X56" s="10"/>
      <c r="Y56" s="10"/>
      <c r="Z56" s="10"/>
    </row>
    <row r="57" spans="1:26" x14ac:dyDescent="0.15">
      <c r="A57" s="5" t="s">
        <v>24</v>
      </c>
      <c r="B57" s="5" t="s">
        <v>22</v>
      </c>
      <c r="C57" s="13">
        <v>31</v>
      </c>
      <c r="D57" s="17">
        <v>28</v>
      </c>
      <c r="E57" s="13">
        <v>23</v>
      </c>
      <c r="F57" s="17">
        <v>26</v>
      </c>
      <c r="G57" s="18">
        <v>31</v>
      </c>
      <c r="H57" s="10">
        <v>27</v>
      </c>
      <c r="I57" s="17">
        <v>26</v>
      </c>
      <c r="J57" s="10">
        <v>19</v>
      </c>
      <c r="K57" s="17">
        <v>20</v>
      </c>
      <c r="L57" s="10">
        <v>19</v>
      </c>
      <c r="M57" s="13">
        <v>14</v>
      </c>
      <c r="N57" s="17" t="s">
        <v>0</v>
      </c>
      <c r="O57" s="13">
        <f>SUM(C57:N57)</f>
        <v>264</v>
      </c>
      <c r="P57" s="5"/>
      <c r="Q57" s="6" t="s">
        <v>0</v>
      </c>
      <c r="T57" s="10"/>
      <c r="U57" s="10"/>
      <c r="V57" s="10"/>
      <c r="W57" s="10"/>
      <c r="X57" s="10"/>
      <c r="Y57" s="10"/>
      <c r="Z57" s="10"/>
    </row>
    <row r="58" spans="1:26" x14ac:dyDescent="0.15">
      <c r="A58" s="3" t="s">
        <v>0</v>
      </c>
      <c r="B58" s="3" t="s">
        <v>23</v>
      </c>
      <c r="C58" s="20">
        <f t="shared" ref="C58:M58" si="29">ROUND(C57/C56,3)*100</f>
        <v>100</v>
      </c>
      <c r="D58" s="20">
        <f t="shared" si="29"/>
        <v>90.3</v>
      </c>
      <c r="E58" s="20">
        <f t="shared" si="29"/>
        <v>76.7</v>
      </c>
      <c r="F58" s="20">
        <f t="shared" si="29"/>
        <v>83.899999999999991</v>
      </c>
      <c r="G58" s="20">
        <f t="shared" si="29"/>
        <v>100</v>
      </c>
      <c r="H58" s="20">
        <f t="shared" si="29"/>
        <v>87.1</v>
      </c>
      <c r="I58" s="20">
        <f t="shared" si="29"/>
        <v>83.899999999999991</v>
      </c>
      <c r="J58" s="20">
        <f t="shared" si="29"/>
        <v>61.3</v>
      </c>
      <c r="K58" s="20">
        <f t="shared" si="29"/>
        <v>64.5</v>
      </c>
      <c r="L58" s="20">
        <f t="shared" si="29"/>
        <v>61.3</v>
      </c>
      <c r="M58" s="20">
        <f t="shared" si="29"/>
        <v>45.2</v>
      </c>
      <c r="N58" s="22" t="s">
        <v>0</v>
      </c>
      <c r="O58" s="20">
        <f>ROUND(O57/O56,3)*100</f>
        <v>77.600000000000009</v>
      </c>
      <c r="P58" s="5"/>
      <c r="Q58" s="6" t="s">
        <v>0</v>
      </c>
      <c r="T58" s="10"/>
      <c r="U58" s="10"/>
      <c r="V58" s="10"/>
      <c r="W58" s="10"/>
      <c r="X58" s="10"/>
      <c r="Y58" s="10"/>
      <c r="Z58" s="10"/>
    </row>
    <row r="59" spans="1:26" x14ac:dyDescent="0.15">
      <c r="A59" s="5" t="s">
        <v>0</v>
      </c>
      <c r="B59" s="5" t="s">
        <v>20</v>
      </c>
      <c r="C59" s="13">
        <v>30</v>
      </c>
      <c r="D59" s="17">
        <v>30</v>
      </c>
      <c r="E59" s="13">
        <v>30</v>
      </c>
      <c r="F59" s="17">
        <v>30</v>
      </c>
      <c r="G59" s="18">
        <v>30</v>
      </c>
      <c r="H59" s="10">
        <v>30</v>
      </c>
      <c r="I59" s="17">
        <v>30</v>
      </c>
      <c r="J59" s="10">
        <v>30</v>
      </c>
      <c r="K59" s="17">
        <v>30</v>
      </c>
      <c r="L59" s="10">
        <v>30</v>
      </c>
      <c r="M59" s="13">
        <v>30</v>
      </c>
      <c r="N59" s="17" t="s">
        <v>0</v>
      </c>
      <c r="O59" s="13">
        <f>SUM(C59:N59)</f>
        <v>330</v>
      </c>
      <c r="P59" s="5"/>
      <c r="Q59" s="6" t="s">
        <v>0</v>
      </c>
      <c r="T59" s="10"/>
      <c r="U59" s="10"/>
      <c r="V59" s="10"/>
      <c r="W59" s="10"/>
      <c r="X59" s="10"/>
      <c r="Y59" s="10"/>
      <c r="Z59" s="10"/>
    </row>
    <row r="60" spans="1:26" x14ac:dyDescent="0.15">
      <c r="A60" s="5" t="s">
        <v>25</v>
      </c>
      <c r="B60" s="5" t="s">
        <v>22</v>
      </c>
      <c r="C60" s="13">
        <v>26</v>
      </c>
      <c r="D60" s="17">
        <v>27</v>
      </c>
      <c r="E60" s="13">
        <v>26</v>
      </c>
      <c r="F60" s="17">
        <v>26</v>
      </c>
      <c r="G60" s="18">
        <v>30</v>
      </c>
      <c r="H60" s="10">
        <v>26</v>
      </c>
      <c r="I60" s="17">
        <v>25</v>
      </c>
      <c r="J60" s="10">
        <v>18</v>
      </c>
      <c r="K60" s="17">
        <v>19</v>
      </c>
      <c r="L60" s="10">
        <v>20</v>
      </c>
      <c r="M60" s="13">
        <v>11</v>
      </c>
      <c r="N60" s="17" t="s">
        <v>0</v>
      </c>
      <c r="O60" s="13">
        <f>SUM(C60:N60)</f>
        <v>254</v>
      </c>
      <c r="P60" s="5"/>
      <c r="Q60" s="6" t="s">
        <v>0</v>
      </c>
      <c r="T60" s="10"/>
      <c r="U60" s="10"/>
      <c r="V60" s="10"/>
      <c r="W60" s="10"/>
      <c r="X60" s="10"/>
      <c r="Y60" s="10"/>
      <c r="Z60" s="10"/>
    </row>
    <row r="61" spans="1:26" x14ac:dyDescent="0.15">
      <c r="A61" s="3" t="s">
        <v>0</v>
      </c>
      <c r="B61" s="3" t="s">
        <v>23</v>
      </c>
      <c r="C61" s="20">
        <f t="shared" ref="C61:M61" si="30">ROUND(C60/C59,3)*100</f>
        <v>86.7</v>
      </c>
      <c r="D61" s="20">
        <f t="shared" si="30"/>
        <v>90</v>
      </c>
      <c r="E61" s="20">
        <f t="shared" si="30"/>
        <v>86.7</v>
      </c>
      <c r="F61" s="20">
        <f t="shared" si="30"/>
        <v>86.7</v>
      </c>
      <c r="G61" s="20">
        <f t="shared" si="30"/>
        <v>100</v>
      </c>
      <c r="H61" s="20">
        <f t="shared" si="30"/>
        <v>86.7</v>
      </c>
      <c r="I61" s="20">
        <f t="shared" si="30"/>
        <v>83.3</v>
      </c>
      <c r="J61" s="20">
        <f t="shared" si="30"/>
        <v>60</v>
      </c>
      <c r="K61" s="20">
        <f t="shared" si="30"/>
        <v>63.3</v>
      </c>
      <c r="L61" s="20">
        <f t="shared" si="30"/>
        <v>66.7</v>
      </c>
      <c r="M61" s="20">
        <f t="shared" si="30"/>
        <v>36.700000000000003</v>
      </c>
      <c r="N61" s="22" t="s">
        <v>0</v>
      </c>
      <c r="O61" s="20">
        <f>ROUND(O60/O59,3)*100</f>
        <v>77</v>
      </c>
      <c r="P61" s="5"/>
      <c r="Q61" s="6" t="s">
        <v>0</v>
      </c>
      <c r="T61" s="10"/>
      <c r="U61" s="10"/>
      <c r="V61" s="10"/>
      <c r="W61" s="10"/>
      <c r="X61" s="10"/>
      <c r="Y61" s="10"/>
      <c r="Z61" s="10"/>
    </row>
    <row r="62" spans="1:26" x14ac:dyDescent="0.15">
      <c r="A62" s="5" t="s">
        <v>0</v>
      </c>
      <c r="B62" s="5" t="s">
        <v>20</v>
      </c>
      <c r="C62" s="13">
        <v>31</v>
      </c>
      <c r="D62" s="17">
        <v>31</v>
      </c>
      <c r="E62" s="13">
        <v>30</v>
      </c>
      <c r="F62" s="17">
        <v>31</v>
      </c>
      <c r="G62" s="18">
        <v>30</v>
      </c>
      <c r="H62" s="10">
        <v>31</v>
      </c>
      <c r="I62" s="17">
        <v>30</v>
      </c>
      <c r="J62" s="10">
        <v>31</v>
      </c>
      <c r="K62" s="17">
        <v>31</v>
      </c>
      <c r="L62" s="10">
        <v>31</v>
      </c>
      <c r="M62" s="13">
        <v>31</v>
      </c>
      <c r="N62" s="17" t="s">
        <v>0</v>
      </c>
      <c r="O62" s="13">
        <f>SUM(C62:N62)</f>
        <v>338</v>
      </c>
      <c r="P62" s="5"/>
      <c r="Q62" s="6" t="s">
        <v>0</v>
      </c>
      <c r="T62" s="10"/>
      <c r="U62" s="10"/>
      <c r="V62" s="10"/>
      <c r="W62" s="10"/>
      <c r="X62" s="10"/>
      <c r="Y62" s="10"/>
      <c r="Z62" s="10"/>
    </row>
    <row r="63" spans="1:26" x14ac:dyDescent="0.15">
      <c r="A63" s="5" t="s">
        <v>26</v>
      </c>
      <c r="B63" s="5" t="s">
        <v>22</v>
      </c>
      <c r="C63" s="13">
        <v>27</v>
      </c>
      <c r="D63" s="17">
        <v>21</v>
      </c>
      <c r="E63" s="13">
        <v>25</v>
      </c>
      <c r="F63" s="17">
        <v>26</v>
      </c>
      <c r="G63" s="18">
        <v>30</v>
      </c>
      <c r="H63" s="10">
        <v>26</v>
      </c>
      <c r="I63" s="17">
        <v>25</v>
      </c>
      <c r="J63" s="10">
        <v>19</v>
      </c>
      <c r="K63" s="17">
        <v>23</v>
      </c>
      <c r="L63" s="10">
        <v>19</v>
      </c>
      <c r="M63" s="13">
        <v>13</v>
      </c>
      <c r="N63" s="17" t="s">
        <v>0</v>
      </c>
      <c r="O63" s="13">
        <f>SUM(C63:N63)</f>
        <v>254</v>
      </c>
      <c r="P63" s="5"/>
      <c r="Q63" s="6" t="s">
        <v>0</v>
      </c>
      <c r="T63" s="10"/>
      <c r="U63" s="10"/>
      <c r="V63" s="10"/>
      <c r="W63" s="10"/>
      <c r="X63" s="10"/>
      <c r="Y63" s="10"/>
      <c r="Z63" s="10"/>
    </row>
    <row r="64" spans="1:26" x14ac:dyDescent="0.15">
      <c r="A64" s="3" t="s">
        <v>0</v>
      </c>
      <c r="B64" s="3" t="s">
        <v>23</v>
      </c>
      <c r="C64" s="20">
        <f t="shared" ref="C64:M64" si="31">ROUND(C63/C62,3)*100</f>
        <v>87.1</v>
      </c>
      <c r="D64" s="20">
        <f t="shared" si="31"/>
        <v>67.7</v>
      </c>
      <c r="E64" s="20">
        <f t="shared" si="31"/>
        <v>83.3</v>
      </c>
      <c r="F64" s="20">
        <f t="shared" si="31"/>
        <v>83.899999999999991</v>
      </c>
      <c r="G64" s="20">
        <f t="shared" si="31"/>
        <v>100</v>
      </c>
      <c r="H64" s="20">
        <f t="shared" si="31"/>
        <v>83.899999999999991</v>
      </c>
      <c r="I64" s="20">
        <f t="shared" si="31"/>
        <v>83.3</v>
      </c>
      <c r="J64" s="20">
        <f t="shared" si="31"/>
        <v>61.3</v>
      </c>
      <c r="K64" s="20">
        <f t="shared" si="31"/>
        <v>74.2</v>
      </c>
      <c r="L64" s="20">
        <f t="shared" si="31"/>
        <v>61.3</v>
      </c>
      <c r="M64" s="20">
        <f t="shared" si="31"/>
        <v>41.9</v>
      </c>
      <c r="N64" s="22" t="s">
        <v>0</v>
      </c>
      <c r="O64" s="20">
        <f>ROUND(O63/O62,3)*100</f>
        <v>75.099999999999994</v>
      </c>
      <c r="P64" s="5"/>
      <c r="Q64" s="6" t="s">
        <v>0</v>
      </c>
      <c r="T64" s="10"/>
      <c r="U64" s="10"/>
      <c r="V64" s="10"/>
      <c r="W64" s="10"/>
      <c r="X64" s="10"/>
      <c r="Y64" s="10"/>
      <c r="Z64" s="10"/>
    </row>
    <row r="65" spans="1:26" x14ac:dyDescent="0.15">
      <c r="A65" s="5" t="s">
        <v>0</v>
      </c>
      <c r="B65" s="5" t="s">
        <v>20</v>
      </c>
      <c r="C65" s="13">
        <v>31</v>
      </c>
      <c r="D65" s="17">
        <v>31</v>
      </c>
      <c r="E65" s="13">
        <v>31</v>
      </c>
      <c r="F65" s="17">
        <v>31</v>
      </c>
      <c r="G65" s="18">
        <v>31</v>
      </c>
      <c r="H65" s="10">
        <v>31</v>
      </c>
      <c r="I65" s="17">
        <v>31</v>
      </c>
      <c r="J65" s="10">
        <v>29</v>
      </c>
      <c r="K65" s="17">
        <v>31</v>
      </c>
      <c r="L65" s="10">
        <v>31</v>
      </c>
      <c r="M65" s="13">
        <v>0</v>
      </c>
      <c r="N65" s="17" t="s">
        <v>0</v>
      </c>
      <c r="O65" s="13">
        <f>SUM(C65:N65)</f>
        <v>308</v>
      </c>
      <c r="P65" s="5"/>
      <c r="Q65" s="6" t="s">
        <v>0</v>
      </c>
      <c r="T65" s="10"/>
      <c r="U65" s="10"/>
      <c r="V65" s="10"/>
      <c r="W65" s="10"/>
      <c r="X65" s="10"/>
      <c r="Y65" s="10"/>
      <c r="Z65" s="10"/>
    </row>
    <row r="66" spans="1:26" x14ac:dyDescent="0.15">
      <c r="A66" s="5" t="s">
        <v>27</v>
      </c>
      <c r="B66" s="5" t="s">
        <v>22</v>
      </c>
      <c r="C66" s="13">
        <v>13</v>
      </c>
      <c r="D66" s="17">
        <v>21</v>
      </c>
      <c r="E66" s="13">
        <v>20</v>
      </c>
      <c r="F66" s="17">
        <v>18</v>
      </c>
      <c r="G66" s="18">
        <v>18</v>
      </c>
      <c r="H66" s="10">
        <v>22</v>
      </c>
      <c r="I66" s="17">
        <v>14</v>
      </c>
      <c r="J66" s="10">
        <v>19</v>
      </c>
      <c r="K66" s="17">
        <v>17</v>
      </c>
      <c r="L66" s="10">
        <v>16</v>
      </c>
      <c r="M66" s="13">
        <v>0</v>
      </c>
      <c r="N66" s="17" t="s">
        <v>0</v>
      </c>
      <c r="O66" s="13">
        <f>SUM(C66:N66)</f>
        <v>178</v>
      </c>
      <c r="P66" s="5"/>
      <c r="Q66" s="6" t="s">
        <v>0</v>
      </c>
      <c r="T66" s="10"/>
      <c r="U66" s="10"/>
      <c r="V66" s="10"/>
      <c r="W66" s="10"/>
      <c r="X66" s="10"/>
      <c r="Y66" s="10"/>
      <c r="Z66" s="10"/>
    </row>
    <row r="67" spans="1:26" x14ac:dyDescent="0.15">
      <c r="A67" s="3" t="s">
        <v>0</v>
      </c>
      <c r="B67" s="3" t="s">
        <v>23</v>
      </c>
      <c r="C67" s="20">
        <f t="shared" ref="C67:M67" si="32">ROUND(C66/C65,3)*100</f>
        <v>41.9</v>
      </c>
      <c r="D67" s="20">
        <f t="shared" si="32"/>
        <v>67.7</v>
      </c>
      <c r="E67" s="20">
        <f t="shared" si="32"/>
        <v>64.5</v>
      </c>
      <c r="F67" s="20">
        <f t="shared" si="32"/>
        <v>58.099999999999994</v>
      </c>
      <c r="G67" s="20">
        <f t="shared" si="32"/>
        <v>58.099999999999994</v>
      </c>
      <c r="H67" s="20">
        <f t="shared" si="32"/>
        <v>71</v>
      </c>
      <c r="I67" s="20">
        <f t="shared" si="32"/>
        <v>45.2</v>
      </c>
      <c r="J67" s="20">
        <f t="shared" si="32"/>
        <v>65.5</v>
      </c>
      <c r="K67" s="20">
        <f t="shared" si="32"/>
        <v>54.800000000000004</v>
      </c>
      <c r="L67" s="20">
        <f t="shared" si="32"/>
        <v>51.6</v>
      </c>
      <c r="M67" s="20" t="e">
        <f t="shared" si="32"/>
        <v>#DIV/0!</v>
      </c>
      <c r="N67" s="22" t="s">
        <v>0</v>
      </c>
      <c r="O67" s="20">
        <f>ROUND(O66/O65,3)*100</f>
        <v>57.8</v>
      </c>
      <c r="P67" s="5"/>
      <c r="Q67" s="6" t="s">
        <v>0</v>
      </c>
      <c r="T67" s="10"/>
      <c r="U67" s="10"/>
      <c r="V67" s="10"/>
      <c r="W67" s="10"/>
      <c r="X67" s="10"/>
      <c r="Y67" s="10"/>
      <c r="Z67" s="10"/>
    </row>
    <row r="68" spans="1:26" x14ac:dyDescent="0.15">
      <c r="A68" s="5" t="s">
        <v>0</v>
      </c>
      <c r="B68" s="5" t="s">
        <v>20</v>
      </c>
      <c r="C68" s="13">
        <v>25</v>
      </c>
      <c r="D68" s="17">
        <v>22</v>
      </c>
      <c r="E68" s="13">
        <v>14</v>
      </c>
      <c r="F68" s="17">
        <v>21</v>
      </c>
      <c r="G68" s="18">
        <v>27</v>
      </c>
      <c r="H68" s="10">
        <v>28</v>
      </c>
      <c r="I68" s="17">
        <v>27</v>
      </c>
      <c r="J68" s="10">
        <v>28</v>
      </c>
      <c r="K68" s="17">
        <v>24</v>
      </c>
      <c r="L68" s="10">
        <v>27</v>
      </c>
      <c r="M68" s="13">
        <v>27</v>
      </c>
      <c r="N68" s="17" t="s">
        <v>0</v>
      </c>
      <c r="O68" s="13">
        <f>SUM(C68:N68)</f>
        <v>270</v>
      </c>
      <c r="P68" s="5"/>
      <c r="Q68" s="6" t="s">
        <v>0</v>
      </c>
      <c r="T68" s="10"/>
      <c r="U68" s="10"/>
      <c r="V68" s="10"/>
      <c r="W68" s="10"/>
      <c r="X68" s="10"/>
      <c r="Y68" s="10"/>
      <c r="Z68" s="10"/>
    </row>
    <row r="69" spans="1:26" x14ac:dyDescent="0.15">
      <c r="A69" s="5" t="s">
        <v>28</v>
      </c>
      <c r="B69" s="5" t="s">
        <v>22</v>
      </c>
      <c r="C69" s="13">
        <v>12</v>
      </c>
      <c r="D69" s="17">
        <v>16</v>
      </c>
      <c r="E69" s="13">
        <v>8</v>
      </c>
      <c r="F69" s="17">
        <v>15</v>
      </c>
      <c r="G69" s="18">
        <v>24</v>
      </c>
      <c r="H69" s="10">
        <v>25</v>
      </c>
      <c r="I69" s="17">
        <v>16</v>
      </c>
      <c r="J69" s="10">
        <v>16</v>
      </c>
      <c r="K69" s="17">
        <v>14</v>
      </c>
      <c r="L69" s="10">
        <v>14</v>
      </c>
      <c r="M69" s="13">
        <v>7</v>
      </c>
      <c r="N69" s="17" t="s">
        <v>0</v>
      </c>
      <c r="O69" s="13">
        <f>SUM(C69:N69)</f>
        <v>167</v>
      </c>
      <c r="P69" s="5"/>
      <c r="Q69" s="6" t="s">
        <v>0</v>
      </c>
      <c r="T69" s="10"/>
      <c r="U69" s="10"/>
      <c r="V69" s="10"/>
      <c r="W69" s="10"/>
      <c r="X69" s="10"/>
      <c r="Y69" s="10"/>
      <c r="Z69" s="10"/>
    </row>
    <row r="70" spans="1:26" x14ac:dyDescent="0.15">
      <c r="A70" s="3" t="s">
        <v>0</v>
      </c>
      <c r="B70" s="3" t="s">
        <v>23</v>
      </c>
      <c r="C70" s="20">
        <f t="shared" ref="C70:M70" si="33">ROUND(C69/C68,3)*100</f>
        <v>48</v>
      </c>
      <c r="D70" s="20">
        <f t="shared" si="33"/>
        <v>72.7</v>
      </c>
      <c r="E70" s="20">
        <f t="shared" si="33"/>
        <v>57.099999999999994</v>
      </c>
      <c r="F70" s="20">
        <f t="shared" si="33"/>
        <v>71.399999999999991</v>
      </c>
      <c r="G70" s="20">
        <f t="shared" si="33"/>
        <v>88.9</v>
      </c>
      <c r="H70" s="20">
        <f t="shared" si="33"/>
        <v>89.3</v>
      </c>
      <c r="I70" s="20">
        <f t="shared" si="33"/>
        <v>59.3</v>
      </c>
      <c r="J70" s="20">
        <f t="shared" si="33"/>
        <v>57.099999999999994</v>
      </c>
      <c r="K70" s="20">
        <f t="shared" si="33"/>
        <v>58.3</v>
      </c>
      <c r="L70" s="20">
        <f t="shared" si="33"/>
        <v>51.9</v>
      </c>
      <c r="M70" s="20">
        <f t="shared" si="33"/>
        <v>25.900000000000002</v>
      </c>
      <c r="N70" s="22" t="s">
        <v>0</v>
      </c>
      <c r="O70" s="20">
        <f>ROUND(O69/O68,3)*100</f>
        <v>61.9</v>
      </c>
      <c r="P70" s="5"/>
      <c r="Q70" s="6" t="s">
        <v>0</v>
      </c>
      <c r="T70" s="10"/>
      <c r="U70" s="19"/>
      <c r="V70" s="10"/>
      <c r="W70" s="10"/>
      <c r="X70" s="10"/>
      <c r="Y70" s="10"/>
      <c r="Z70" s="10"/>
    </row>
    <row r="71" spans="1:26" x14ac:dyDescent="0.15">
      <c r="A71" s="5" t="s">
        <v>0</v>
      </c>
      <c r="B71" s="5" t="s">
        <v>20</v>
      </c>
      <c r="C71" s="13">
        <v>30</v>
      </c>
      <c r="D71" s="17">
        <v>30</v>
      </c>
      <c r="E71" s="13">
        <v>28</v>
      </c>
      <c r="F71" s="17">
        <v>31</v>
      </c>
      <c r="G71" s="18">
        <v>28</v>
      </c>
      <c r="H71" s="10">
        <v>31</v>
      </c>
      <c r="I71" s="17">
        <v>29</v>
      </c>
      <c r="J71" s="10">
        <v>28</v>
      </c>
      <c r="K71" s="17">
        <v>30</v>
      </c>
      <c r="L71" s="10">
        <v>29</v>
      </c>
      <c r="M71" s="13">
        <v>31</v>
      </c>
      <c r="N71" s="17" t="s">
        <v>0</v>
      </c>
      <c r="O71" s="13">
        <f>SUM(C71:N71)</f>
        <v>325</v>
      </c>
      <c r="P71" s="5"/>
      <c r="Q71" s="6" t="s">
        <v>0</v>
      </c>
      <c r="T71" s="10"/>
      <c r="U71" s="10"/>
      <c r="V71" s="10"/>
      <c r="W71" s="10"/>
      <c r="X71" s="10"/>
      <c r="Y71" s="10"/>
      <c r="Z71" s="10"/>
    </row>
    <row r="72" spans="1:26" x14ac:dyDescent="0.15">
      <c r="A72" s="5" t="s">
        <v>29</v>
      </c>
      <c r="B72" s="5" t="s">
        <v>22</v>
      </c>
      <c r="C72" s="13">
        <v>25</v>
      </c>
      <c r="D72" s="17">
        <v>24</v>
      </c>
      <c r="E72" s="13">
        <v>20</v>
      </c>
      <c r="F72" s="17">
        <v>26</v>
      </c>
      <c r="G72" s="18">
        <v>28</v>
      </c>
      <c r="H72" s="10">
        <v>26</v>
      </c>
      <c r="I72" s="17">
        <v>26</v>
      </c>
      <c r="J72" s="10">
        <v>25</v>
      </c>
      <c r="K72" s="17">
        <v>19</v>
      </c>
      <c r="L72" s="10">
        <v>21</v>
      </c>
      <c r="M72" s="13">
        <v>8</v>
      </c>
      <c r="N72" s="17" t="s">
        <v>0</v>
      </c>
      <c r="O72" s="13">
        <f>SUM(C72:N72)</f>
        <v>248</v>
      </c>
      <c r="P72" s="5"/>
      <c r="Q72" s="6" t="s">
        <v>0</v>
      </c>
      <c r="T72" s="10"/>
      <c r="U72" s="10"/>
      <c r="V72" s="10"/>
      <c r="W72" s="10"/>
      <c r="X72" s="10"/>
      <c r="Y72" s="10"/>
      <c r="Z72" s="10"/>
    </row>
    <row r="73" spans="1:26" x14ac:dyDescent="0.15">
      <c r="A73" s="3" t="s">
        <v>0</v>
      </c>
      <c r="B73" s="3" t="s">
        <v>23</v>
      </c>
      <c r="C73" s="20">
        <f t="shared" ref="C73:M73" si="34">ROUND(C72/C71,3)*100</f>
        <v>83.3</v>
      </c>
      <c r="D73" s="20">
        <f t="shared" si="34"/>
        <v>80</v>
      </c>
      <c r="E73" s="20">
        <f t="shared" si="34"/>
        <v>71.399999999999991</v>
      </c>
      <c r="F73" s="20">
        <f t="shared" si="34"/>
        <v>83.899999999999991</v>
      </c>
      <c r="G73" s="20">
        <f t="shared" si="34"/>
        <v>100</v>
      </c>
      <c r="H73" s="20">
        <f t="shared" si="34"/>
        <v>83.899999999999991</v>
      </c>
      <c r="I73" s="20">
        <f t="shared" si="34"/>
        <v>89.7</v>
      </c>
      <c r="J73" s="20">
        <f t="shared" si="34"/>
        <v>89.3</v>
      </c>
      <c r="K73" s="20">
        <f t="shared" si="34"/>
        <v>63.3</v>
      </c>
      <c r="L73" s="20">
        <f t="shared" si="34"/>
        <v>72.399999999999991</v>
      </c>
      <c r="M73" s="20">
        <f t="shared" si="34"/>
        <v>25.8</v>
      </c>
      <c r="N73" s="22" t="s">
        <v>0</v>
      </c>
      <c r="O73" s="20">
        <f>ROUND(O72/O71,3)*100</f>
        <v>76.3</v>
      </c>
      <c r="P73" s="5"/>
      <c r="Q73" s="6" t="s">
        <v>0</v>
      </c>
      <c r="T73" s="10"/>
      <c r="U73" s="10"/>
      <c r="V73" s="10"/>
      <c r="W73" s="10"/>
      <c r="X73" s="10"/>
      <c r="Y73" s="10"/>
      <c r="Z73" s="10"/>
    </row>
    <row r="74" spans="1:26" x14ac:dyDescent="0.15">
      <c r="A74" s="5" t="s">
        <v>0</v>
      </c>
      <c r="B74" s="5" t="s">
        <v>20</v>
      </c>
      <c r="C74" s="13">
        <v>29</v>
      </c>
      <c r="D74" s="17">
        <v>30</v>
      </c>
      <c r="E74" s="13">
        <v>27</v>
      </c>
      <c r="F74" s="17">
        <v>29</v>
      </c>
      <c r="G74" s="18">
        <v>30</v>
      </c>
      <c r="H74" s="10">
        <v>27</v>
      </c>
      <c r="I74" s="17">
        <v>29</v>
      </c>
      <c r="J74" s="10">
        <v>30</v>
      </c>
      <c r="K74" s="17">
        <v>30</v>
      </c>
      <c r="L74" s="10">
        <v>29</v>
      </c>
      <c r="M74" s="13">
        <v>30</v>
      </c>
      <c r="N74" s="17" t="s">
        <v>0</v>
      </c>
      <c r="O74" s="13">
        <f>SUM(C74:N74)</f>
        <v>320</v>
      </c>
      <c r="P74" s="5"/>
      <c r="Q74" s="6" t="s">
        <v>0</v>
      </c>
      <c r="T74" s="10"/>
      <c r="U74" s="10"/>
      <c r="V74" s="10"/>
      <c r="W74" s="10"/>
      <c r="X74" s="10"/>
      <c r="Y74" s="10"/>
      <c r="Z74" s="10"/>
    </row>
    <row r="75" spans="1:26" x14ac:dyDescent="0.15">
      <c r="A75" s="5" t="s">
        <v>30</v>
      </c>
      <c r="B75" s="5" t="s">
        <v>22</v>
      </c>
      <c r="C75" s="13">
        <v>25</v>
      </c>
      <c r="D75" s="17">
        <v>24</v>
      </c>
      <c r="E75" s="13">
        <v>15</v>
      </c>
      <c r="F75" s="17">
        <v>23</v>
      </c>
      <c r="G75" s="18">
        <v>30</v>
      </c>
      <c r="H75" s="10">
        <v>24</v>
      </c>
      <c r="I75" s="17">
        <v>25</v>
      </c>
      <c r="J75" s="10">
        <v>24</v>
      </c>
      <c r="K75" s="17">
        <v>19</v>
      </c>
      <c r="L75" s="10">
        <v>19</v>
      </c>
      <c r="M75" s="13">
        <v>13</v>
      </c>
      <c r="N75" s="17" t="s">
        <v>0</v>
      </c>
      <c r="O75" s="13">
        <f>SUM(C75:N75)</f>
        <v>241</v>
      </c>
      <c r="P75" s="5"/>
      <c r="Q75" s="6" t="s">
        <v>0</v>
      </c>
      <c r="T75" s="10"/>
      <c r="U75" s="10"/>
      <c r="V75" s="10"/>
      <c r="W75" s="10"/>
      <c r="X75" s="10"/>
      <c r="Y75" s="10"/>
      <c r="Z75" s="10"/>
    </row>
    <row r="76" spans="1:26" x14ac:dyDescent="0.15">
      <c r="A76" s="3" t="s">
        <v>0</v>
      </c>
      <c r="B76" s="3" t="s">
        <v>23</v>
      </c>
      <c r="C76" s="20">
        <f t="shared" ref="C76:M76" si="35">ROUND(C75/C74,3)*100</f>
        <v>86.2</v>
      </c>
      <c r="D76" s="20">
        <f t="shared" si="35"/>
        <v>80</v>
      </c>
      <c r="E76" s="20">
        <f t="shared" si="35"/>
        <v>55.600000000000009</v>
      </c>
      <c r="F76" s="20">
        <f t="shared" si="35"/>
        <v>79.3</v>
      </c>
      <c r="G76" s="20">
        <f t="shared" si="35"/>
        <v>100</v>
      </c>
      <c r="H76" s="20">
        <f t="shared" si="35"/>
        <v>88.9</v>
      </c>
      <c r="I76" s="20">
        <f t="shared" si="35"/>
        <v>86.2</v>
      </c>
      <c r="J76" s="20">
        <f t="shared" si="35"/>
        <v>80</v>
      </c>
      <c r="K76" s="20">
        <f t="shared" si="35"/>
        <v>63.3</v>
      </c>
      <c r="L76" s="20">
        <f t="shared" si="35"/>
        <v>65.5</v>
      </c>
      <c r="M76" s="20">
        <f t="shared" si="35"/>
        <v>43.3</v>
      </c>
      <c r="N76" s="22" t="s">
        <v>0</v>
      </c>
      <c r="O76" s="20">
        <f>ROUND(O75/O74,3)*100</f>
        <v>75.3</v>
      </c>
      <c r="P76" s="5"/>
      <c r="Q76" s="6" t="s">
        <v>0</v>
      </c>
      <c r="T76" s="10"/>
      <c r="U76" s="10"/>
      <c r="V76" s="10"/>
      <c r="W76" s="10"/>
      <c r="X76" s="10"/>
      <c r="Y76" s="10"/>
      <c r="Z76" s="10"/>
    </row>
    <row r="77" spans="1:26" x14ac:dyDescent="0.15">
      <c r="A77" s="5" t="s">
        <v>0</v>
      </c>
      <c r="B77" s="5" t="s">
        <v>20</v>
      </c>
      <c r="C77" s="13">
        <v>22</v>
      </c>
      <c r="D77" s="17">
        <v>22</v>
      </c>
      <c r="E77" s="13">
        <v>22</v>
      </c>
      <c r="F77" s="17">
        <v>22</v>
      </c>
      <c r="G77" s="18">
        <v>22</v>
      </c>
      <c r="H77" s="10">
        <v>22</v>
      </c>
      <c r="I77" s="17">
        <v>22</v>
      </c>
      <c r="J77" s="10">
        <v>22</v>
      </c>
      <c r="K77" s="17">
        <v>22</v>
      </c>
      <c r="L77" s="10">
        <v>22</v>
      </c>
      <c r="M77" s="13">
        <v>22</v>
      </c>
      <c r="N77" s="17" t="s">
        <v>0</v>
      </c>
      <c r="O77" s="13">
        <f>SUM(C77:N77)</f>
        <v>242</v>
      </c>
      <c r="P77" s="5"/>
      <c r="Q77" s="6" t="s">
        <v>0</v>
      </c>
      <c r="T77" s="10"/>
      <c r="U77" s="10"/>
      <c r="V77" s="10"/>
      <c r="W77" s="10"/>
      <c r="X77" s="10"/>
      <c r="Y77" s="10"/>
      <c r="Z77" s="10"/>
    </row>
    <row r="78" spans="1:26" x14ac:dyDescent="0.15">
      <c r="A78" s="5" t="s">
        <v>31</v>
      </c>
      <c r="B78" s="5" t="s">
        <v>22</v>
      </c>
      <c r="C78" s="13">
        <v>14</v>
      </c>
      <c r="D78" s="17">
        <v>19</v>
      </c>
      <c r="E78" s="13">
        <v>6</v>
      </c>
      <c r="F78" s="17">
        <v>19</v>
      </c>
      <c r="G78" s="18">
        <v>22</v>
      </c>
      <c r="H78" s="10">
        <v>19</v>
      </c>
      <c r="I78" s="17">
        <v>19</v>
      </c>
      <c r="J78" s="10">
        <v>8</v>
      </c>
      <c r="K78" s="17">
        <v>14</v>
      </c>
      <c r="L78" s="10">
        <v>6</v>
      </c>
      <c r="M78" s="13">
        <v>1</v>
      </c>
      <c r="N78" s="17" t="s">
        <v>0</v>
      </c>
      <c r="O78" s="13">
        <f>SUM(C78:N78)</f>
        <v>147</v>
      </c>
      <c r="P78" s="5"/>
      <c r="Q78" s="6" t="s">
        <v>0</v>
      </c>
      <c r="T78" s="10"/>
      <c r="U78" s="10"/>
      <c r="V78" s="10"/>
      <c r="W78" s="10"/>
      <c r="X78" s="10"/>
      <c r="Y78" s="10"/>
      <c r="Z78" s="10"/>
    </row>
    <row r="79" spans="1:26" x14ac:dyDescent="0.15">
      <c r="A79" s="3" t="s">
        <v>0</v>
      </c>
      <c r="B79" s="3" t="s">
        <v>23</v>
      </c>
      <c r="C79" s="20">
        <f t="shared" ref="C79:M79" si="36">ROUND(C78/C77,3)*100</f>
        <v>63.6</v>
      </c>
      <c r="D79" s="20">
        <f t="shared" si="36"/>
        <v>86.4</v>
      </c>
      <c r="E79" s="20">
        <f t="shared" si="36"/>
        <v>27.3</v>
      </c>
      <c r="F79" s="20">
        <f t="shared" si="36"/>
        <v>86.4</v>
      </c>
      <c r="G79" s="20">
        <f t="shared" si="36"/>
        <v>100</v>
      </c>
      <c r="H79" s="20">
        <f t="shared" si="36"/>
        <v>86.4</v>
      </c>
      <c r="I79" s="20">
        <f t="shared" si="36"/>
        <v>86.4</v>
      </c>
      <c r="J79" s="20">
        <f t="shared" si="36"/>
        <v>36.4</v>
      </c>
      <c r="K79" s="20">
        <f t="shared" si="36"/>
        <v>63.6</v>
      </c>
      <c r="L79" s="20">
        <f t="shared" si="36"/>
        <v>27.3</v>
      </c>
      <c r="M79" s="20">
        <f t="shared" si="36"/>
        <v>4.5</v>
      </c>
      <c r="N79" s="22" t="s">
        <v>0</v>
      </c>
      <c r="O79" s="20">
        <f>ROUND(O78/O77,3)*100</f>
        <v>60.699999999999996</v>
      </c>
      <c r="P79" s="5"/>
      <c r="Q79" s="6" t="s">
        <v>0</v>
      </c>
      <c r="T79" s="10"/>
      <c r="U79" s="10"/>
      <c r="V79" s="10"/>
      <c r="W79" s="10"/>
      <c r="X79" s="10"/>
      <c r="Y79" s="10"/>
      <c r="Z79" s="10"/>
    </row>
    <row r="80" spans="1:26" x14ac:dyDescent="0.15">
      <c r="A80" s="5" t="s">
        <v>0</v>
      </c>
      <c r="B80" s="5" t="s">
        <v>20</v>
      </c>
      <c r="C80" s="13">
        <v>23</v>
      </c>
      <c r="D80" s="17">
        <v>23</v>
      </c>
      <c r="E80" s="13">
        <v>23</v>
      </c>
      <c r="F80" s="17">
        <v>23</v>
      </c>
      <c r="G80" s="18">
        <v>23</v>
      </c>
      <c r="H80" s="10">
        <v>23</v>
      </c>
      <c r="I80" s="17">
        <v>23</v>
      </c>
      <c r="J80" s="10">
        <v>23</v>
      </c>
      <c r="K80" s="17">
        <v>23</v>
      </c>
      <c r="L80" s="10">
        <v>23</v>
      </c>
      <c r="M80" s="13">
        <v>23</v>
      </c>
      <c r="N80" s="17" t="s">
        <v>0</v>
      </c>
      <c r="O80" s="13">
        <f>SUM(C80:N80)</f>
        <v>253</v>
      </c>
      <c r="P80" s="5"/>
      <c r="Q80" s="6" t="s">
        <v>0</v>
      </c>
      <c r="T80" s="10"/>
      <c r="U80" s="10"/>
      <c r="V80" s="10"/>
      <c r="W80" s="10"/>
      <c r="X80" s="10"/>
      <c r="Y80" s="10"/>
      <c r="Z80" s="10"/>
    </row>
    <row r="81" spans="1:26" x14ac:dyDescent="0.15">
      <c r="A81" s="5" t="s">
        <v>32</v>
      </c>
      <c r="B81" s="5" t="s">
        <v>22</v>
      </c>
      <c r="C81" s="13">
        <v>7</v>
      </c>
      <c r="D81" s="17">
        <v>16</v>
      </c>
      <c r="E81" s="13">
        <v>10</v>
      </c>
      <c r="F81" s="17">
        <v>20</v>
      </c>
      <c r="G81" s="18">
        <v>23</v>
      </c>
      <c r="H81" s="10">
        <v>16</v>
      </c>
      <c r="I81" s="17">
        <v>20</v>
      </c>
      <c r="J81" s="10">
        <v>9</v>
      </c>
      <c r="K81" s="17">
        <v>15</v>
      </c>
      <c r="L81" s="10">
        <v>7</v>
      </c>
      <c r="M81" s="13">
        <v>0</v>
      </c>
      <c r="N81" s="17" t="s">
        <v>0</v>
      </c>
      <c r="O81" s="13">
        <f>SUM(C81:N81)</f>
        <v>143</v>
      </c>
      <c r="P81" s="5"/>
      <c r="Q81" s="6" t="s">
        <v>0</v>
      </c>
      <c r="T81" s="10"/>
      <c r="U81" s="10"/>
      <c r="V81" s="10"/>
      <c r="W81" s="10"/>
      <c r="X81" s="10"/>
      <c r="Y81" s="10"/>
      <c r="Z81" s="10"/>
    </row>
    <row r="82" spans="1:26" x14ac:dyDescent="0.15">
      <c r="A82" s="3" t="s">
        <v>0</v>
      </c>
      <c r="B82" s="3" t="s">
        <v>23</v>
      </c>
      <c r="C82" s="20">
        <f t="shared" ref="C82:M82" si="37">ROUND(C81/C80,3)*100</f>
        <v>30.4</v>
      </c>
      <c r="D82" s="20">
        <f t="shared" si="37"/>
        <v>69.599999999999994</v>
      </c>
      <c r="E82" s="20">
        <f t="shared" si="37"/>
        <v>43.5</v>
      </c>
      <c r="F82" s="20">
        <f t="shared" si="37"/>
        <v>87</v>
      </c>
      <c r="G82" s="20">
        <f t="shared" si="37"/>
        <v>100</v>
      </c>
      <c r="H82" s="20">
        <f t="shared" si="37"/>
        <v>69.599999999999994</v>
      </c>
      <c r="I82" s="20">
        <f t="shared" si="37"/>
        <v>87</v>
      </c>
      <c r="J82" s="20">
        <f t="shared" si="37"/>
        <v>39.1</v>
      </c>
      <c r="K82" s="20">
        <f t="shared" si="37"/>
        <v>65.2</v>
      </c>
      <c r="L82" s="20">
        <f t="shared" si="37"/>
        <v>30.4</v>
      </c>
      <c r="M82" s="20">
        <f t="shared" si="37"/>
        <v>0</v>
      </c>
      <c r="N82" s="22" t="s">
        <v>0</v>
      </c>
      <c r="O82" s="20">
        <f>ROUND(O81/O80,3)*100</f>
        <v>56.499999999999993</v>
      </c>
      <c r="P82" s="5"/>
      <c r="Q82" s="6" t="s">
        <v>0</v>
      </c>
      <c r="T82" s="10"/>
      <c r="U82" s="10"/>
      <c r="V82" s="10"/>
      <c r="W82" s="10"/>
      <c r="X82" s="10"/>
      <c r="Y82" s="10"/>
      <c r="Z82" s="10"/>
    </row>
    <row r="83" spans="1:26" x14ac:dyDescent="0.15">
      <c r="A83" s="5" t="s">
        <v>0</v>
      </c>
      <c r="B83" s="5" t="s">
        <v>20</v>
      </c>
      <c r="C83" s="13">
        <v>28</v>
      </c>
      <c r="D83" s="17">
        <v>28</v>
      </c>
      <c r="E83" s="13">
        <v>28</v>
      </c>
      <c r="F83" s="17">
        <v>28</v>
      </c>
      <c r="G83" s="18">
        <v>28</v>
      </c>
      <c r="H83" s="10">
        <v>28</v>
      </c>
      <c r="I83" s="17">
        <v>28</v>
      </c>
      <c r="J83" s="10">
        <v>28</v>
      </c>
      <c r="K83" s="17">
        <v>28</v>
      </c>
      <c r="L83" s="10">
        <v>28</v>
      </c>
      <c r="M83" s="13">
        <v>28</v>
      </c>
      <c r="N83" s="17" t="s">
        <v>0</v>
      </c>
      <c r="O83" s="13">
        <f>SUM(C83:N83)</f>
        <v>308</v>
      </c>
      <c r="P83" s="5"/>
      <c r="Q83" s="6" t="s">
        <v>0</v>
      </c>
      <c r="T83" s="10"/>
      <c r="U83" s="10"/>
      <c r="V83" s="10"/>
      <c r="W83" s="10"/>
      <c r="X83" s="10"/>
      <c r="Y83" s="10"/>
      <c r="Z83" s="10"/>
    </row>
    <row r="84" spans="1:26" x14ac:dyDescent="0.15">
      <c r="A84" s="5" t="s">
        <v>33</v>
      </c>
      <c r="B84" s="5" t="s">
        <v>22</v>
      </c>
      <c r="C84" s="13">
        <v>8</v>
      </c>
      <c r="D84" s="17">
        <v>14</v>
      </c>
      <c r="E84" s="13">
        <v>4</v>
      </c>
      <c r="F84" s="17">
        <v>20</v>
      </c>
      <c r="G84" s="18">
        <v>24</v>
      </c>
      <c r="H84" s="10">
        <v>16</v>
      </c>
      <c r="I84" s="17">
        <v>20</v>
      </c>
      <c r="J84" s="10">
        <v>10</v>
      </c>
      <c r="K84" s="17">
        <v>16</v>
      </c>
      <c r="L84" s="10">
        <v>0</v>
      </c>
      <c r="M84" s="13">
        <v>2</v>
      </c>
      <c r="N84" s="17" t="s">
        <v>0</v>
      </c>
      <c r="O84" s="13">
        <f>SUM(C84:N84)</f>
        <v>134</v>
      </c>
      <c r="P84" s="5"/>
      <c r="Q84" s="6" t="s">
        <v>0</v>
      </c>
      <c r="T84" s="10"/>
      <c r="U84" s="10"/>
      <c r="V84" s="10"/>
      <c r="W84" s="10"/>
      <c r="X84" s="10"/>
      <c r="Y84" s="10"/>
      <c r="Z84" s="10"/>
    </row>
    <row r="85" spans="1:26" x14ac:dyDescent="0.15">
      <c r="A85" s="3" t="s">
        <v>0</v>
      </c>
      <c r="B85" s="3" t="s">
        <v>23</v>
      </c>
      <c r="C85" s="20">
        <f t="shared" ref="C85:M85" si="38">ROUND(C84/C83,3)*100</f>
        <v>28.599999999999998</v>
      </c>
      <c r="D85" s="20">
        <f t="shared" si="38"/>
        <v>50</v>
      </c>
      <c r="E85" s="20">
        <f t="shared" si="38"/>
        <v>14.299999999999999</v>
      </c>
      <c r="F85" s="20">
        <f t="shared" si="38"/>
        <v>71.399999999999991</v>
      </c>
      <c r="G85" s="20">
        <f t="shared" si="38"/>
        <v>85.7</v>
      </c>
      <c r="H85" s="20">
        <f t="shared" si="38"/>
        <v>57.099999999999994</v>
      </c>
      <c r="I85" s="20">
        <f t="shared" si="38"/>
        <v>71.399999999999991</v>
      </c>
      <c r="J85" s="20">
        <f t="shared" si="38"/>
        <v>35.699999999999996</v>
      </c>
      <c r="K85" s="20">
        <f t="shared" si="38"/>
        <v>57.099999999999994</v>
      </c>
      <c r="L85" s="20">
        <f t="shared" si="38"/>
        <v>0</v>
      </c>
      <c r="M85" s="20">
        <f t="shared" si="38"/>
        <v>7.1</v>
      </c>
      <c r="N85" s="22" t="s">
        <v>0</v>
      </c>
      <c r="O85" s="20">
        <f>ROUND(O84/O83,3)*100</f>
        <v>43.5</v>
      </c>
      <c r="P85" s="5"/>
      <c r="Q85" s="6" t="s">
        <v>0</v>
      </c>
      <c r="T85" s="10"/>
      <c r="U85" s="10"/>
      <c r="V85" s="10"/>
      <c r="W85" s="10"/>
      <c r="X85" s="10"/>
      <c r="Y85" s="10"/>
      <c r="Z85" s="10"/>
    </row>
    <row r="86" spans="1:26" x14ac:dyDescent="0.15">
      <c r="A86" s="5" t="s">
        <v>0</v>
      </c>
      <c r="B86" s="5" t="s">
        <v>20</v>
      </c>
      <c r="C86" s="13">
        <v>31</v>
      </c>
      <c r="D86" s="17">
        <v>31</v>
      </c>
      <c r="E86" s="13">
        <v>30</v>
      </c>
      <c r="F86" s="17">
        <v>31</v>
      </c>
      <c r="G86" s="18">
        <v>31</v>
      </c>
      <c r="H86" s="10">
        <v>31</v>
      </c>
      <c r="I86" s="17">
        <v>31</v>
      </c>
      <c r="J86" s="10">
        <v>31</v>
      </c>
      <c r="K86" s="17">
        <v>31</v>
      </c>
      <c r="L86" s="10">
        <v>31</v>
      </c>
      <c r="M86" s="13">
        <v>31</v>
      </c>
      <c r="N86" s="17" t="s">
        <v>0</v>
      </c>
      <c r="O86" s="13">
        <f>SUM(C86:N86)</f>
        <v>340</v>
      </c>
      <c r="P86" s="5"/>
      <c r="Q86" s="6" t="s">
        <v>0</v>
      </c>
      <c r="T86" s="10"/>
      <c r="U86" s="10"/>
      <c r="V86" s="10"/>
      <c r="W86" s="10"/>
      <c r="X86" s="10"/>
      <c r="Y86" s="10"/>
      <c r="Z86" s="10"/>
    </row>
    <row r="87" spans="1:26" x14ac:dyDescent="0.15">
      <c r="A87" s="5" t="s">
        <v>34</v>
      </c>
      <c r="B87" s="5" t="s">
        <v>22</v>
      </c>
      <c r="C87" s="13">
        <v>9</v>
      </c>
      <c r="D87" s="17">
        <v>18</v>
      </c>
      <c r="E87" s="13">
        <v>5</v>
      </c>
      <c r="F87" s="17">
        <v>19</v>
      </c>
      <c r="G87" s="18">
        <v>27</v>
      </c>
      <c r="H87" s="10">
        <v>19</v>
      </c>
      <c r="I87" s="17">
        <v>24</v>
      </c>
      <c r="J87" s="10">
        <v>14</v>
      </c>
      <c r="K87" s="17">
        <v>18</v>
      </c>
      <c r="L87" s="10">
        <v>4</v>
      </c>
      <c r="M87" s="13">
        <v>0</v>
      </c>
      <c r="N87" s="17" t="s">
        <v>0</v>
      </c>
      <c r="O87" s="13">
        <f>SUM(C87:N87)</f>
        <v>157</v>
      </c>
      <c r="P87" s="5"/>
      <c r="Q87" s="6" t="s">
        <v>0</v>
      </c>
      <c r="T87" s="10"/>
      <c r="U87" s="10"/>
      <c r="V87" s="10"/>
      <c r="W87" s="10"/>
      <c r="X87" s="10"/>
      <c r="Y87" s="10"/>
      <c r="Z87" s="10"/>
    </row>
    <row r="88" spans="1:26" x14ac:dyDescent="0.15">
      <c r="A88" s="3" t="s">
        <v>0</v>
      </c>
      <c r="B88" s="3" t="s">
        <v>23</v>
      </c>
      <c r="C88" s="20">
        <f t="shared" ref="C88:M88" si="39">ROUND(C87/C86,3)*100</f>
        <v>28.999999999999996</v>
      </c>
      <c r="D88" s="20">
        <f t="shared" si="39"/>
        <v>58.099999999999994</v>
      </c>
      <c r="E88" s="20">
        <f t="shared" si="39"/>
        <v>16.7</v>
      </c>
      <c r="F88" s="20">
        <f t="shared" si="39"/>
        <v>61.3</v>
      </c>
      <c r="G88" s="20">
        <f t="shared" si="39"/>
        <v>87.1</v>
      </c>
      <c r="H88" s="20">
        <f t="shared" si="39"/>
        <v>61.3</v>
      </c>
      <c r="I88" s="20">
        <f t="shared" si="39"/>
        <v>77.400000000000006</v>
      </c>
      <c r="J88" s="20">
        <f t="shared" si="39"/>
        <v>45.2</v>
      </c>
      <c r="K88" s="20">
        <f t="shared" si="39"/>
        <v>58.099999999999994</v>
      </c>
      <c r="L88" s="20">
        <f t="shared" si="39"/>
        <v>12.9</v>
      </c>
      <c r="M88" s="20">
        <f t="shared" si="39"/>
        <v>0</v>
      </c>
      <c r="N88" s="22" t="s">
        <v>0</v>
      </c>
      <c r="O88" s="20">
        <f>ROUND(O87/O86,3)*100</f>
        <v>46.2</v>
      </c>
      <c r="P88" s="5"/>
      <c r="Q88" s="6" t="s">
        <v>0</v>
      </c>
      <c r="T88" s="10"/>
      <c r="U88" s="10"/>
      <c r="V88" s="10"/>
      <c r="W88" s="10"/>
      <c r="X88" s="10"/>
      <c r="Y88" s="10"/>
      <c r="Z88" s="10"/>
    </row>
    <row r="89" spans="1:26" x14ac:dyDescent="0.15">
      <c r="A89" s="5" t="s">
        <v>0</v>
      </c>
      <c r="B89" s="5" t="s">
        <v>20</v>
      </c>
      <c r="C89" s="13">
        <f>C53+C56+C59+C62+C65+C68+C71+C74+C77+C80+C83+C86</f>
        <v>341</v>
      </c>
      <c r="D89" s="13">
        <f t="shared" ref="D89:M90" si="40">D53+D56+D59+D62+D65+D68+D71+D74+D77+D80+D83+D86</f>
        <v>339</v>
      </c>
      <c r="E89" s="13">
        <f t="shared" si="40"/>
        <v>323</v>
      </c>
      <c r="F89" s="13">
        <f t="shared" si="40"/>
        <v>338</v>
      </c>
      <c r="G89" s="13">
        <f t="shared" si="40"/>
        <v>341</v>
      </c>
      <c r="H89" s="13">
        <f t="shared" si="40"/>
        <v>343</v>
      </c>
      <c r="I89" s="13">
        <f t="shared" si="40"/>
        <v>341</v>
      </c>
      <c r="J89" s="13">
        <f t="shared" si="40"/>
        <v>341</v>
      </c>
      <c r="K89" s="13">
        <f t="shared" si="40"/>
        <v>341</v>
      </c>
      <c r="L89" s="13">
        <f t="shared" si="40"/>
        <v>342</v>
      </c>
      <c r="M89" s="13">
        <f t="shared" si="40"/>
        <v>314</v>
      </c>
      <c r="N89" s="17" t="s">
        <v>36</v>
      </c>
      <c r="O89" s="13">
        <f>SUM(C89:N89)</f>
        <v>3704</v>
      </c>
      <c r="P89" s="8"/>
      <c r="Q89" s="6" t="s">
        <v>0</v>
      </c>
      <c r="T89" s="10"/>
      <c r="U89" s="10"/>
      <c r="V89" s="10"/>
      <c r="W89" s="10"/>
      <c r="X89" s="10"/>
      <c r="Y89" s="10"/>
      <c r="Z89" s="10"/>
    </row>
    <row r="90" spans="1:26" x14ac:dyDescent="0.15">
      <c r="A90" s="5" t="s">
        <v>19</v>
      </c>
      <c r="B90" s="5" t="s">
        <v>22</v>
      </c>
      <c r="C90" s="13">
        <f>C54+C57+C60+C63+C66+C69+C72+C75+C78+C81+C84+C87</f>
        <v>227</v>
      </c>
      <c r="D90" s="13">
        <f t="shared" si="40"/>
        <v>257</v>
      </c>
      <c r="E90" s="13">
        <f t="shared" si="40"/>
        <v>182</v>
      </c>
      <c r="F90" s="13">
        <f t="shared" si="40"/>
        <v>262</v>
      </c>
      <c r="G90" s="13">
        <f t="shared" si="40"/>
        <v>314</v>
      </c>
      <c r="H90" s="13">
        <f t="shared" si="40"/>
        <v>271</v>
      </c>
      <c r="I90" s="13">
        <f t="shared" si="40"/>
        <v>266</v>
      </c>
      <c r="J90" s="13">
        <f t="shared" si="40"/>
        <v>196</v>
      </c>
      <c r="K90" s="13">
        <f t="shared" si="40"/>
        <v>214</v>
      </c>
      <c r="L90" s="13">
        <f t="shared" si="40"/>
        <v>162</v>
      </c>
      <c r="M90" s="13">
        <f t="shared" si="40"/>
        <v>77</v>
      </c>
      <c r="N90" s="17" t="s">
        <v>36</v>
      </c>
      <c r="O90" s="13">
        <f>SUM(C90:N90)</f>
        <v>2428</v>
      </c>
      <c r="P90" s="8"/>
      <c r="Q90" s="6" t="s">
        <v>0</v>
      </c>
      <c r="T90" s="10"/>
      <c r="U90" s="10"/>
      <c r="V90" s="10"/>
      <c r="W90" s="10"/>
      <c r="X90" s="10"/>
      <c r="Y90" s="10"/>
      <c r="Z90" s="10"/>
    </row>
    <row r="91" spans="1:26" x14ac:dyDescent="0.15">
      <c r="A91" s="3" t="s">
        <v>0</v>
      </c>
      <c r="B91" s="9" t="s">
        <v>23</v>
      </c>
      <c r="C91" s="20">
        <f t="shared" ref="C91:M91" si="41">ROUND(C90/C89,3)*100</f>
        <v>66.600000000000009</v>
      </c>
      <c r="D91" s="20">
        <f t="shared" si="41"/>
        <v>75.8</v>
      </c>
      <c r="E91" s="20">
        <f t="shared" si="41"/>
        <v>56.3</v>
      </c>
      <c r="F91" s="20">
        <f t="shared" si="41"/>
        <v>77.5</v>
      </c>
      <c r="G91" s="20">
        <f t="shared" si="41"/>
        <v>92.100000000000009</v>
      </c>
      <c r="H91" s="20">
        <f t="shared" si="41"/>
        <v>79</v>
      </c>
      <c r="I91" s="20">
        <f t="shared" si="41"/>
        <v>78</v>
      </c>
      <c r="J91" s="20">
        <f t="shared" si="41"/>
        <v>57.499999999999993</v>
      </c>
      <c r="K91" s="20">
        <f t="shared" si="41"/>
        <v>62.8</v>
      </c>
      <c r="L91" s="20">
        <f t="shared" si="41"/>
        <v>47.4</v>
      </c>
      <c r="M91" s="20">
        <f t="shared" si="41"/>
        <v>24.5</v>
      </c>
      <c r="N91" s="22" t="s">
        <v>36</v>
      </c>
      <c r="O91" s="20">
        <f>ROUND(O90/O89,3)*100</f>
        <v>65.600000000000009</v>
      </c>
      <c r="P91" s="5"/>
      <c r="Q91" s="6" t="s">
        <v>0</v>
      </c>
      <c r="T91" s="10"/>
      <c r="U91" s="10"/>
      <c r="V91" s="10"/>
      <c r="W91" s="10"/>
      <c r="X91" s="10"/>
      <c r="Y91" s="10"/>
      <c r="Z91" s="10"/>
    </row>
    <row r="92" spans="1:26" x14ac:dyDescent="0.15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Q92" s="6" t="s">
        <v>0</v>
      </c>
      <c r="T92" s="10"/>
      <c r="U92" s="10"/>
      <c r="V92" s="10"/>
      <c r="W92" s="10"/>
      <c r="X92" s="10"/>
      <c r="Y92" s="10"/>
      <c r="Z92" s="10"/>
    </row>
  </sheetData>
  <phoneticPr fontId="2"/>
  <pageMargins left="0.75" right="0.75" top="1" bottom="1" header="0.51200000000000001" footer="0.51200000000000001"/>
  <pageSetup paperSize="9" scale="84" orientation="portrait" r:id="rId1"/>
  <headerFooter alignWithMargins="0"/>
  <rowBreaks count="1" manualBreakCount="1">
    <brk id="47" max="16383" man="1"/>
  </rowBreaks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2"/>
  <sheetViews>
    <sheetView view="pageBreakPreview" zoomScaleNormal="100" workbookViewId="0">
      <pane xSplit="2" ySplit="5" topLeftCell="L78" activePane="bottomRight" state="frozen"/>
      <selection pane="topRight" activeCell="C1" sqref="C1"/>
      <selection pane="bottomLeft" activeCell="A6" sqref="A6"/>
      <selection pane="bottomRight" activeCell="R2" sqref="R2:Z44"/>
    </sheetView>
  </sheetViews>
  <sheetFormatPr defaultRowHeight="13.5" x14ac:dyDescent="0.15"/>
  <cols>
    <col min="1" max="1" width="5.25" customWidth="1"/>
    <col min="3" max="11" width="6.125" customWidth="1"/>
    <col min="12" max="13" width="7.75" bestFit="1" customWidth="1"/>
    <col min="14" max="15" width="6.125" customWidth="1"/>
    <col min="18" max="18" width="6.125" customWidth="1"/>
    <col min="20" max="26" width="6.125" customWidth="1"/>
  </cols>
  <sheetData>
    <row r="1" spans="1:27" x14ac:dyDescent="0.15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Q1" s="6"/>
      <c r="T1" s="10"/>
      <c r="U1" s="10"/>
      <c r="V1" s="10"/>
      <c r="W1" s="10"/>
      <c r="X1" s="10"/>
      <c r="Y1" s="10"/>
      <c r="Z1" s="10"/>
    </row>
    <row r="2" spans="1:27" x14ac:dyDescent="0.15">
      <c r="A2" t="s">
        <v>42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 t="s">
        <v>0</v>
      </c>
      <c r="N2" s="10"/>
      <c r="O2" s="10"/>
      <c r="Q2" s="6"/>
      <c r="R2" t="s">
        <v>42</v>
      </c>
      <c r="T2" s="10"/>
      <c r="U2" s="10"/>
      <c r="V2" s="10"/>
      <c r="W2" s="10"/>
      <c r="X2" s="10"/>
      <c r="Y2" s="10" t="s">
        <v>0</v>
      </c>
      <c r="Z2" s="10"/>
      <c r="AA2" s="6" t="s">
        <v>0</v>
      </c>
    </row>
    <row r="3" spans="1:27" x14ac:dyDescent="0.15">
      <c r="A3" t="s">
        <v>0</v>
      </c>
      <c r="B3" t="s">
        <v>0</v>
      </c>
      <c r="C3" s="10" t="s">
        <v>35</v>
      </c>
      <c r="D3" s="10" t="s">
        <v>0</v>
      </c>
      <c r="E3" s="10" t="s">
        <v>0</v>
      </c>
      <c r="F3" s="10" t="s">
        <v>0</v>
      </c>
      <c r="G3" s="10" t="s">
        <v>0</v>
      </c>
      <c r="H3" s="10" t="s">
        <v>0</v>
      </c>
      <c r="I3" s="10" t="s">
        <v>0</v>
      </c>
      <c r="J3" s="10" t="s">
        <v>0</v>
      </c>
      <c r="K3" s="10" t="s">
        <v>0</v>
      </c>
      <c r="L3" s="10" t="s">
        <v>0</v>
      </c>
      <c r="M3" s="10" t="s">
        <v>0</v>
      </c>
      <c r="N3" s="10" t="s">
        <v>0</v>
      </c>
      <c r="O3" s="10" t="s">
        <v>0</v>
      </c>
      <c r="Q3" s="6"/>
      <c r="R3" t="s">
        <v>0</v>
      </c>
      <c r="S3" t="s">
        <v>0</v>
      </c>
      <c r="T3" s="10" t="s">
        <v>0</v>
      </c>
      <c r="U3" s="10" t="s">
        <v>0</v>
      </c>
      <c r="V3" s="10" t="s">
        <v>0</v>
      </c>
      <c r="W3" s="10" t="s">
        <v>0</v>
      </c>
      <c r="X3" s="10" t="s">
        <v>0</v>
      </c>
      <c r="Y3" s="10" t="s">
        <v>0</v>
      </c>
      <c r="Z3" s="10" t="s">
        <v>0</v>
      </c>
      <c r="AA3" t="s">
        <v>0</v>
      </c>
    </row>
    <row r="4" spans="1:27" x14ac:dyDescent="0.15">
      <c r="A4" s="1" t="s">
        <v>0</v>
      </c>
      <c r="B4" s="1" t="s">
        <v>0</v>
      </c>
      <c r="C4" s="11" t="s">
        <v>0</v>
      </c>
      <c r="D4" s="11" t="s">
        <v>0</v>
      </c>
      <c r="E4" s="11" t="s">
        <v>0</v>
      </c>
      <c r="F4" s="11" t="s">
        <v>0</v>
      </c>
      <c r="G4" s="11" t="s">
        <v>0</v>
      </c>
      <c r="H4" s="11" t="s">
        <v>0</v>
      </c>
      <c r="I4" s="11" t="s">
        <v>0</v>
      </c>
      <c r="J4" s="11" t="s">
        <v>0</v>
      </c>
      <c r="K4" s="11" t="s">
        <v>0</v>
      </c>
      <c r="L4" s="11" t="s">
        <v>0</v>
      </c>
      <c r="M4" s="11" t="s">
        <v>0</v>
      </c>
      <c r="N4" s="11" t="s">
        <v>0</v>
      </c>
      <c r="O4" s="11" t="s">
        <v>0</v>
      </c>
      <c r="P4" s="6"/>
      <c r="Q4" s="6" t="s">
        <v>0</v>
      </c>
      <c r="R4" s="1" t="s">
        <v>0</v>
      </c>
      <c r="S4" s="1" t="s">
        <v>0</v>
      </c>
      <c r="T4" s="11" t="s">
        <v>0</v>
      </c>
      <c r="U4" s="11" t="s">
        <v>0</v>
      </c>
      <c r="V4" s="11" t="s">
        <v>0</v>
      </c>
      <c r="W4" s="11" t="s">
        <v>0</v>
      </c>
      <c r="X4" s="11" t="s">
        <v>0</v>
      </c>
      <c r="Y4" s="11" t="s">
        <v>0</v>
      </c>
      <c r="Z4" s="11" t="s">
        <v>0</v>
      </c>
      <c r="AA4" t="s">
        <v>0</v>
      </c>
    </row>
    <row r="5" spans="1:27" x14ac:dyDescent="0.15">
      <c r="A5" s="4" t="s">
        <v>0</v>
      </c>
      <c r="B5" s="2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2" t="s">
        <v>11</v>
      </c>
      <c r="N5" s="12" t="s">
        <v>12</v>
      </c>
      <c r="O5" s="12" t="s">
        <v>37</v>
      </c>
      <c r="P5" s="5"/>
      <c r="Q5" s="6" t="s">
        <v>0</v>
      </c>
      <c r="R5" s="4" t="s">
        <v>0</v>
      </c>
      <c r="S5" s="2" t="s">
        <v>0</v>
      </c>
      <c r="T5" s="12" t="s">
        <v>13</v>
      </c>
      <c r="U5" s="12" t="s">
        <v>14</v>
      </c>
      <c r="V5" s="12" t="s">
        <v>15</v>
      </c>
      <c r="W5" s="12" t="s">
        <v>16</v>
      </c>
      <c r="X5" s="12" t="s">
        <v>17</v>
      </c>
      <c r="Y5" s="12" t="s">
        <v>18</v>
      </c>
      <c r="Z5" s="14" t="s">
        <v>19</v>
      </c>
      <c r="AA5" s="5" t="s">
        <v>0</v>
      </c>
    </row>
    <row r="6" spans="1:27" x14ac:dyDescent="0.15">
      <c r="A6" s="5" t="s">
        <v>0</v>
      </c>
      <c r="B6" s="7" t="s">
        <v>20</v>
      </c>
      <c r="C6" s="13">
        <v>18</v>
      </c>
      <c r="D6" s="13">
        <v>18</v>
      </c>
      <c r="E6" s="13">
        <v>17</v>
      </c>
      <c r="F6" s="13">
        <v>18</v>
      </c>
      <c r="G6" s="13">
        <v>18</v>
      </c>
      <c r="H6" s="13">
        <v>18</v>
      </c>
      <c r="I6" s="13">
        <v>18</v>
      </c>
      <c r="J6" s="13">
        <v>18</v>
      </c>
      <c r="K6" s="13">
        <v>18</v>
      </c>
      <c r="L6" s="13">
        <v>17</v>
      </c>
      <c r="M6" s="13">
        <v>18</v>
      </c>
      <c r="N6" s="13">
        <v>18</v>
      </c>
      <c r="O6" s="13">
        <f>SUM(C6:N6)</f>
        <v>214</v>
      </c>
      <c r="P6" s="5"/>
      <c r="Q6" s="6" t="s">
        <v>0</v>
      </c>
      <c r="R6" s="5" t="s">
        <v>0</v>
      </c>
      <c r="S6" s="5" t="s">
        <v>20</v>
      </c>
      <c r="T6" s="13">
        <v>12</v>
      </c>
      <c r="U6" s="13">
        <v>12</v>
      </c>
      <c r="V6" s="13">
        <v>12</v>
      </c>
      <c r="W6" s="13">
        <v>12</v>
      </c>
      <c r="X6" s="13">
        <v>12</v>
      </c>
      <c r="Y6" s="13">
        <f>T6+U6+V6+W6+X6</f>
        <v>60</v>
      </c>
      <c r="Z6" s="13">
        <f>O6+Y6</f>
        <v>274</v>
      </c>
      <c r="AA6" s="5" t="s">
        <v>0</v>
      </c>
    </row>
    <row r="7" spans="1:27" x14ac:dyDescent="0.15">
      <c r="A7" s="5" t="s">
        <v>21</v>
      </c>
      <c r="B7" s="5" t="s">
        <v>22</v>
      </c>
      <c r="C7" s="13">
        <v>18</v>
      </c>
      <c r="D7" s="13">
        <v>18</v>
      </c>
      <c r="E7" s="13">
        <v>15</v>
      </c>
      <c r="F7" s="13">
        <v>18</v>
      </c>
      <c r="G7" s="13">
        <v>18</v>
      </c>
      <c r="H7" s="13">
        <v>18</v>
      </c>
      <c r="I7" s="13">
        <v>16</v>
      </c>
      <c r="J7" s="13">
        <v>18</v>
      </c>
      <c r="K7" s="13">
        <v>16</v>
      </c>
      <c r="L7" s="13">
        <v>14</v>
      </c>
      <c r="M7" s="13">
        <v>14</v>
      </c>
      <c r="N7" s="13">
        <v>11</v>
      </c>
      <c r="O7" s="13">
        <f>SUM(C7:N7)</f>
        <v>194</v>
      </c>
      <c r="P7" s="5"/>
      <c r="Q7" s="6" t="s">
        <v>0</v>
      </c>
      <c r="R7" s="5" t="s">
        <v>21</v>
      </c>
      <c r="S7" s="5" t="s">
        <v>22</v>
      </c>
      <c r="T7" s="13">
        <v>12</v>
      </c>
      <c r="U7" s="13">
        <v>12</v>
      </c>
      <c r="V7" s="13">
        <v>10</v>
      </c>
      <c r="W7" s="13">
        <v>12</v>
      </c>
      <c r="X7" s="13">
        <v>12</v>
      </c>
      <c r="Y7" s="13">
        <f>T7+U7+V7+W7+X7</f>
        <v>58</v>
      </c>
      <c r="Z7" s="13">
        <f>O7+Y7</f>
        <v>252</v>
      </c>
      <c r="AA7" s="5" t="s">
        <v>0</v>
      </c>
    </row>
    <row r="8" spans="1:27" x14ac:dyDescent="0.15">
      <c r="A8" s="3" t="s">
        <v>0</v>
      </c>
      <c r="B8" s="3" t="s">
        <v>23</v>
      </c>
      <c r="C8" s="20">
        <f>ROUND(C7/C6,3)*100</f>
        <v>100</v>
      </c>
      <c r="D8" s="20">
        <f t="shared" ref="D8:N8" si="0">ROUND(D7/D6,3)*100</f>
        <v>100</v>
      </c>
      <c r="E8" s="20">
        <f t="shared" si="0"/>
        <v>88.2</v>
      </c>
      <c r="F8" s="20">
        <f t="shared" si="0"/>
        <v>100</v>
      </c>
      <c r="G8" s="20">
        <f t="shared" si="0"/>
        <v>100</v>
      </c>
      <c r="H8" s="20">
        <f t="shared" si="0"/>
        <v>100</v>
      </c>
      <c r="I8" s="20">
        <f t="shared" si="0"/>
        <v>88.9</v>
      </c>
      <c r="J8" s="20">
        <f t="shared" si="0"/>
        <v>100</v>
      </c>
      <c r="K8" s="20">
        <f t="shared" si="0"/>
        <v>88.9</v>
      </c>
      <c r="L8" s="20">
        <f t="shared" si="0"/>
        <v>82.399999999999991</v>
      </c>
      <c r="M8" s="20">
        <f t="shared" si="0"/>
        <v>77.8</v>
      </c>
      <c r="N8" s="20">
        <f t="shared" si="0"/>
        <v>61.1</v>
      </c>
      <c r="O8" s="20">
        <f>ROUND(O7/O6,3)*100</f>
        <v>90.7</v>
      </c>
      <c r="P8" s="5"/>
      <c r="Q8" s="6" t="s">
        <v>0</v>
      </c>
      <c r="R8" s="3" t="s">
        <v>0</v>
      </c>
      <c r="S8" s="3" t="s">
        <v>23</v>
      </c>
      <c r="T8" s="20">
        <f t="shared" ref="T8:Z8" si="1">ROUND(T7/T6,3)*100</f>
        <v>100</v>
      </c>
      <c r="U8" s="20">
        <f t="shared" si="1"/>
        <v>100</v>
      </c>
      <c r="V8" s="20">
        <f t="shared" si="1"/>
        <v>83.3</v>
      </c>
      <c r="W8" s="20">
        <f t="shared" si="1"/>
        <v>100</v>
      </c>
      <c r="X8" s="20">
        <f t="shared" si="1"/>
        <v>100</v>
      </c>
      <c r="Y8" s="20">
        <f t="shared" si="1"/>
        <v>96.7</v>
      </c>
      <c r="Z8" s="20">
        <f t="shared" si="1"/>
        <v>92</v>
      </c>
      <c r="AA8" s="5" t="s">
        <v>0</v>
      </c>
    </row>
    <row r="9" spans="1:27" x14ac:dyDescent="0.15">
      <c r="A9" s="5" t="s">
        <v>0</v>
      </c>
      <c r="B9" s="5" t="s">
        <v>20</v>
      </c>
      <c r="C9" s="13">
        <v>22</v>
      </c>
      <c r="D9" s="13">
        <v>22</v>
      </c>
      <c r="E9" s="13">
        <v>21</v>
      </c>
      <c r="F9" s="13">
        <v>20</v>
      </c>
      <c r="G9" s="13">
        <v>22</v>
      </c>
      <c r="H9" s="13">
        <v>22</v>
      </c>
      <c r="I9" s="13">
        <v>21</v>
      </c>
      <c r="J9" s="13">
        <v>21</v>
      </c>
      <c r="K9" s="13">
        <v>22</v>
      </c>
      <c r="L9" s="13">
        <v>22</v>
      </c>
      <c r="M9" s="13">
        <v>21</v>
      </c>
      <c r="N9" s="13">
        <v>22</v>
      </c>
      <c r="O9" s="13">
        <f>SUM(C9:N9)</f>
        <v>258</v>
      </c>
      <c r="P9" s="5"/>
      <c r="Q9" s="6" t="s">
        <v>0</v>
      </c>
      <c r="R9" s="5" t="s">
        <v>0</v>
      </c>
      <c r="S9" s="5" t="s">
        <v>20</v>
      </c>
      <c r="T9" s="13">
        <v>14</v>
      </c>
      <c r="U9" s="13">
        <v>14</v>
      </c>
      <c r="V9" s="13">
        <v>14</v>
      </c>
      <c r="W9" s="13">
        <v>14</v>
      </c>
      <c r="X9" s="13">
        <v>14</v>
      </c>
      <c r="Y9" s="13">
        <f>T9+U9+V9+W9+X9</f>
        <v>70</v>
      </c>
      <c r="Z9" s="13">
        <f>O9+Y9</f>
        <v>328</v>
      </c>
      <c r="AA9" s="5" t="s">
        <v>0</v>
      </c>
    </row>
    <row r="10" spans="1:27" x14ac:dyDescent="0.15">
      <c r="A10" s="5" t="s">
        <v>24</v>
      </c>
      <c r="B10" s="5" t="s">
        <v>22</v>
      </c>
      <c r="C10" s="13">
        <v>22</v>
      </c>
      <c r="D10" s="13">
        <v>22</v>
      </c>
      <c r="E10" s="13">
        <v>19</v>
      </c>
      <c r="F10" s="13">
        <v>20</v>
      </c>
      <c r="G10" s="13">
        <v>22</v>
      </c>
      <c r="H10" s="13">
        <v>21</v>
      </c>
      <c r="I10" s="13">
        <v>21</v>
      </c>
      <c r="J10" s="13">
        <v>21</v>
      </c>
      <c r="K10" s="13">
        <v>22</v>
      </c>
      <c r="L10" s="13">
        <v>19</v>
      </c>
      <c r="M10" s="13">
        <v>12</v>
      </c>
      <c r="N10" s="13">
        <v>13</v>
      </c>
      <c r="O10" s="13">
        <f>SUM(C10:N10)</f>
        <v>234</v>
      </c>
      <c r="P10" s="5"/>
      <c r="Q10" s="6" t="s">
        <v>0</v>
      </c>
      <c r="R10" s="5" t="s">
        <v>24</v>
      </c>
      <c r="S10" s="5" t="s">
        <v>22</v>
      </c>
      <c r="T10" s="13">
        <v>14</v>
      </c>
      <c r="U10" s="13">
        <v>14</v>
      </c>
      <c r="V10" s="13">
        <v>13</v>
      </c>
      <c r="W10" s="13">
        <v>14</v>
      </c>
      <c r="X10" s="13">
        <v>14</v>
      </c>
      <c r="Y10" s="13">
        <f>T10+U10+V10+W10+X10</f>
        <v>69</v>
      </c>
      <c r="Z10" s="13">
        <f>O10+Y10</f>
        <v>303</v>
      </c>
      <c r="AA10" s="5" t="s">
        <v>0</v>
      </c>
    </row>
    <row r="11" spans="1:27" x14ac:dyDescent="0.15">
      <c r="A11" s="3" t="s">
        <v>0</v>
      </c>
      <c r="B11" s="3" t="s">
        <v>23</v>
      </c>
      <c r="C11" s="21">
        <f t="shared" ref="C11:O11" si="2">ROUND(C10/C9,3)*100</f>
        <v>100</v>
      </c>
      <c r="D11" s="21">
        <f t="shared" si="2"/>
        <v>100</v>
      </c>
      <c r="E11" s="21">
        <f t="shared" si="2"/>
        <v>90.5</v>
      </c>
      <c r="F11" s="21">
        <f t="shared" si="2"/>
        <v>100</v>
      </c>
      <c r="G11" s="21">
        <f t="shared" si="2"/>
        <v>100</v>
      </c>
      <c r="H11" s="21">
        <f t="shared" si="2"/>
        <v>95.5</v>
      </c>
      <c r="I11" s="21">
        <f t="shared" si="2"/>
        <v>100</v>
      </c>
      <c r="J11" s="21">
        <f t="shared" si="2"/>
        <v>100</v>
      </c>
      <c r="K11" s="21">
        <f t="shared" si="2"/>
        <v>100</v>
      </c>
      <c r="L11" s="21">
        <f t="shared" si="2"/>
        <v>86.4</v>
      </c>
      <c r="M11" s="21">
        <f t="shared" si="2"/>
        <v>57.099999999999994</v>
      </c>
      <c r="N11" s="20">
        <f t="shared" si="2"/>
        <v>59.099999999999994</v>
      </c>
      <c r="O11" s="21">
        <f t="shared" si="2"/>
        <v>90.7</v>
      </c>
      <c r="P11" s="5"/>
      <c r="Q11" s="6" t="s">
        <v>0</v>
      </c>
      <c r="R11" s="3" t="s">
        <v>0</v>
      </c>
      <c r="S11" s="3" t="s">
        <v>23</v>
      </c>
      <c r="T11" s="20">
        <f t="shared" ref="T11:Z11" si="3">ROUND(T10/T9,3)*100</f>
        <v>100</v>
      </c>
      <c r="U11" s="20">
        <f t="shared" si="3"/>
        <v>100</v>
      </c>
      <c r="V11" s="20">
        <f t="shared" si="3"/>
        <v>92.9</v>
      </c>
      <c r="W11" s="20">
        <f t="shared" si="3"/>
        <v>100</v>
      </c>
      <c r="X11" s="20">
        <f t="shared" si="3"/>
        <v>100</v>
      </c>
      <c r="Y11" s="20">
        <f t="shared" si="3"/>
        <v>98.6</v>
      </c>
      <c r="Z11" s="20">
        <f t="shared" si="3"/>
        <v>92.4</v>
      </c>
      <c r="AA11" s="5" t="s">
        <v>0</v>
      </c>
    </row>
    <row r="12" spans="1:27" x14ac:dyDescent="0.15">
      <c r="A12" s="5" t="s">
        <v>0</v>
      </c>
      <c r="B12" s="5" t="s">
        <v>20</v>
      </c>
      <c r="C12" s="13">
        <v>21</v>
      </c>
      <c r="D12" s="13">
        <v>22</v>
      </c>
      <c r="E12" s="13">
        <v>21</v>
      </c>
      <c r="F12" s="13">
        <v>22</v>
      </c>
      <c r="G12" s="13">
        <v>21</v>
      </c>
      <c r="H12" s="13">
        <v>13</v>
      </c>
      <c r="I12" s="13">
        <v>21</v>
      </c>
      <c r="J12" s="13">
        <v>22</v>
      </c>
      <c r="K12" s="13">
        <v>20</v>
      </c>
      <c r="L12" s="13">
        <v>22</v>
      </c>
      <c r="M12" s="13">
        <v>22</v>
      </c>
      <c r="N12" s="13">
        <v>22</v>
      </c>
      <c r="O12" s="13">
        <f>SUM(C12:N12)</f>
        <v>249</v>
      </c>
      <c r="P12" s="5"/>
      <c r="Q12" s="6" t="s">
        <v>0</v>
      </c>
      <c r="R12" s="5" t="s">
        <v>0</v>
      </c>
      <c r="S12" s="5" t="s">
        <v>20</v>
      </c>
      <c r="T12" s="13">
        <v>13</v>
      </c>
      <c r="U12" s="13">
        <v>13</v>
      </c>
      <c r="V12" s="13">
        <v>12</v>
      </c>
      <c r="W12" s="13">
        <v>11</v>
      </c>
      <c r="X12" s="13">
        <v>13</v>
      </c>
      <c r="Y12" s="13">
        <f>T12+U12+V12+W12+X12</f>
        <v>62</v>
      </c>
      <c r="Z12" s="13">
        <f>O12+Y12</f>
        <v>311</v>
      </c>
      <c r="AA12" s="5" t="s">
        <v>0</v>
      </c>
    </row>
    <row r="13" spans="1:27" x14ac:dyDescent="0.15">
      <c r="A13" s="5" t="s">
        <v>25</v>
      </c>
      <c r="B13" s="5" t="s">
        <v>22</v>
      </c>
      <c r="C13" s="13">
        <v>21</v>
      </c>
      <c r="D13" s="13">
        <v>20</v>
      </c>
      <c r="E13" s="13">
        <v>21</v>
      </c>
      <c r="F13" s="13">
        <v>22</v>
      </c>
      <c r="G13" s="13">
        <v>21</v>
      </c>
      <c r="H13" s="13">
        <v>13</v>
      </c>
      <c r="I13" s="13">
        <v>21</v>
      </c>
      <c r="J13" s="13">
        <v>22</v>
      </c>
      <c r="K13" s="13">
        <v>20</v>
      </c>
      <c r="L13" s="13">
        <v>19</v>
      </c>
      <c r="M13" s="13">
        <v>14</v>
      </c>
      <c r="N13" s="13">
        <v>7</v>
      </c>
      <c r="O13" s="13">
        <f>SUM(C13:N13)</f>
        <v>221</v>
      </c>
      <c r="P13" s="5"/>
      <c r="Q13" s="6" t="s">
        <v>35</v>
      </c>
      <c r="R13" s="5" t="s">
        <v>25</v>
      </c>
      <c r="S13" s="5" t="s">
        <v>22</v>
      </c>
      <c r="T13" s="13">
        <v>13</v>
      </c>
      <c r="U13" s="13">
        <v>13</v>
      </c>
      <c r="V13" s="13">
        <v>12</v>
      </c>
      <c r="W13" s="13">
        <v>11</v>
      </c>
      <c r="X13" s="13">
        <v>13</v>
      </c>
      <c r="Y13" s="13">
        <f>T13+U13+V13+W13+X13</f>
        <v>62</v>
      </c>
      <c r="Z13" s="13">
        <f>O13+Y13</f>
        <v>283</v>
      </c>
      <c r="AA13" s="5" t="s">
        <v>0</v>
      </c>
    </row>
    <row r="14" spans="1:27" x14ac:dyDescent="0.15">
      <c r="A14" s="3" t="s">
        <v>0</v>
      </c>
      <c r="B14" s="3" t="s">
        <v>23</v>
      </c>
      <c r="C14" s="20">
        <f t="shared" ref="C14:O14" si="4">ROUND(C13/C12,3)*100</f>
        <v>100</v>
      </c>
      <c r="D14" s="20">
        <f t="shared" si="4"/>
        <v>90.9</v>
      </c>
      <c r="E14" s="20">
        <f t="shared" si="4"/>
        <v>100</v>
      </c>
      <c r="F14" s="20">
        <f t="shared" si="4"/>
        <v>100</v>
      </c>
      <c r="G14" s="20">
        <f t="shared" si="4"/>
        <v>100</v>
      </c>
      <c r="H14" s="20">
        <f t="shared" si="4"/>
        <v>100</v>
      </c>
      <c r="I14" s="20">
        <f t="shared" si="4"/>
        <v>100</v>
      </c>
      <c r="J14" s="20">
        <f t="shared" si="4"/>
        <v>100</v>
      </c>
      <c r="K14" s="20">
        <f t="shared" si="4"/>
        <v>100</v>
      </c>
      <c r="L14" s="20">
        <f t="shared" si="4"/>
        <v>86.4</v>
      </c>
      <c r="M14" s="20">
        <f t="shared" si="4"/>
        <v>63.6</v>
      </c>
      <c r="N14" s="20">
        <f t="shared" si="4"/>
        <v>31.8</v>
      </c>
      <c r="O14" s="20">
        <f t="shared" si="4"/>
        <v>88.8</v>
      </c>
      <c r="P14" s="5"/>
      <c r="Q14" s="6" t="s">
        <v>0</v>
      </c>
      <c r="R14" s="3" t="s">
        <v>0</v>
      </c>
      <c r="S14" s="3" t="s">
        <v>23</v>
      </c>
      <c r="T14" s="20">
        <f t="shared" ref="T14:Z14" si="5">ROUND(T13/T12,3)*100</f>
        <v>100</v>
      </c>
      <c r="U14" s="20">
        <f t="shared" si="5"/>
        <v>100</v>
      </c>
      <c r="V14" s="20">
        <f t="shared" si="5"/>
        <v>100</v>
      </c>
      <c r="W14" s="20">
        <f t="shared" si="5"/>
        <v>100</v>
      </c>
      <c r="X14" s="20">
        <f t="shared" si="5"/>
        <v>100</v>
      </c>
      <c r="Y14" s="20">
        <f t="shared" si="5"/>
        <v>100</v>
      </c>
      <c r="Z14" s="20">
        <f t="shared" si="5"/>
        <v>91</v>
      </c>
      <c r="AA14" s="5" t="s">
        <v>0</v>
      </c>
    </row>
    <row r="15" spans="1:27" x14ac:dyDescent="0.15">
      <c r="A15" s="5" t="s">
        <v>0</v>
      </c>
      <c r="B15" s="5" t="s">
        <v>20</v>
      </c>
      <c r="C15" s="13">
        <v>20</v>
      </c>
      <c r="D15" s="13">
        <v>22</v>
      </c>
      <c r="E15" s="13">
        <v>17</v>
      </c>
      <c r="F15" s="13">
        <v>20</v>
      </c>
      <c r="G15" s="13">
        <v>22</v>
      </c>
      <c r="H15" s="13">
        <v>18</v>
      </c>
      <c r="I15" s="13">
        <v>20</v>
      </c>
      <c r="J15" s="13">
        <v>21</v>
      </c>
      <c r="K15" s="13">
        <v>19</v>
      </c>
      <c r="L15" s="13">
        <v>18</v>
      </c>
      <c r="M15" s="13">
        <v>21</v>
      </c>
      <c r="N15" s="13">
        <v>22</v>
      </c>
      <c r="O15" s="13">
        <f>SUM(C15:N15)</f>
        <v>240</v>
      </c>
      <c r="P15" s="5"/>
      <c r="Q15" s="6" t="s">
        <v>0</v>
      </c>
      <c r="R15" s="5" t="s">
        <v>0</v>
      </c>
      <c r="S15" s="5" t="s">
        <v>20</v>
      </c>
      <c r="T15" s="13">
        <v>13</v>
      </c>
      <c r="U15" s="13">
        <v>8</v>
      </c>
      <c r="V15" s="13">
        <v>13</v>
      </c>
      <c r="W15" s="13">
        <v>11</v>
      </c>
      <c r="X15" s="13">
        <v>13</v>
      </c>
      <c r="Y15" s="13">
        <f>T15+U15+V15+W15+X15</f>
        <v>58</v>
      </c>
      <c r="Z15" s="13">
        <f>O15+Y15</f>
        <v>298</v>
      </c>
      <c r="AA15" s="5" t="s">
        <v>0</v>
      </c>
    </row>
    <row r="16" spans="1:27" x14ac:dyDescent="0.15">
      <c r="A16" s="5" t="s">
        <v>26</v>
      </c>
      <c r="B16" s="5" t="s">
        <v>22</v>
      </c>
      <c r="C16" s="13">
        <v>20</v>
      </c>
      <c r="D16" s="13">
        <v>22</v>
      </c>
      <c r="E16" s="13">
        <v>17</v>
      </c>
      <c r="F16" s="13">
        <v>19</v>
      </c>
      <c r="G16" s="13">
        <v>22</v>
      </c>
      <c r="H16" s="13">
        <v>18</v>
      </c>
      <c r="I16" s="13">
        <v>19</v>
      </c>
      <c r="J16" s="13">
        <v>21</v>
      </c>
      <c r="K16" s="13">
        <v>19</v>
      </c>
      <c r="L16" s="13">
        <v>18</v>
      </c>
      <c r="M16" s="13">
        <v>11</v>
      </c>
      <c r="N16" s="13">
        <v>9</v>
      </c>
      <c r="O16" s="13">
        <f>SUM(C16:N16)</f>
        <v>215</v>
      </c>
      <c r="P16" s="5"/>
      <c r="Q16" s="6" t="s">
        <v>0</v>
      </c>
      <c r="R16" s="5" t="s">
        <v>26</v>
      </c>
      <c r="S16" s="5" t="s">
        <v>22</v>
      </c>
      <c r="T16" s="13">
        <v>13</v>
      </c>
      <c r="U16" s="13">
        <v>8</v>
      </c>
      <c r="V16" s="13">
        <v>13</v>
      </c>
      <c r="W16" s="13">
        <v>10</v>
      </c>
      <c r="X16" s="13">
        <v>13</v>
      </c>
      <c r="Y16" s="13">
        <f>T16+U16+V16+W16+X16</f>
        <v>57</v>
      </c>
      <c r="Z16" s="13">
        <f>O16+Y16</f>
        <v>272</v>
      </c>
      <c r="AA16" s="5" t="s">
        <v>0</v>
      </c>
    </row>
    <row r="17" spans="1:27" x14ac:dyDescent="0.15">
      <c r="A17" s="3" t="s">
        <v>0</v>
      </c>
      <c r="B17" s="3" t="s">
        <v>23</v>
      </c>
      <c r="C17" s="20">
        <f t="shared" ref="C17:O17" si="6">ROUND(C16/C15,3)*100</f>
        <v>100</v>
      </c>
      <c r="D17" s="20">
        <f t="shared" si="6"/>
        <v>100</v>
      </c>
      <c r="E17" s="20">
        <f t="shared" si="6"/>
        <v>100</v>
      </c>
      <c r="F17" s="20">
        <f t="shared" si="6"/>
        <v>95</v>
      </c>
      <c r="G17" s="20">
        <f t="shared" si="6"/>
        <v>100</v>
      </c>
      <c r="H17" s="20">
        <f t="shared" si="6"/>
        <v>100</v>
      </c>
      <c r="I17" s="20">
        <f t="shared" si="6"/>
        <v>95</v>
      </c>
      <c r="J17" s="20">
        <f t="shared" si="6"/>
        <v>100</v>
      </c>
      <c r="K17" s="20">
        <f t="shared" si="6"/>
        <v>100</v>
      </c>
      <c r="L17" s="20">
        <f t="shared" si="6"/>
        <v>100</v>
      </c>
      <c r="M17" s="20">
        <f t="shared" si="6"/>
        <v>52.400000000000006</v>
      </c>
      <c r="N17" s="20">
        <f t="shared" si="6"/>
        <v>40.9</v>
      </c>
      <c r="O17" s="20">
        <f t="shared" si="6"/>
        <v>89.600000000000009</v>
      </c>
      <c r="P17" s="5"/>
      <c r="Q17" s="6" t="s">
        <v>0</v>
      </c>
      <c r="R17" s="3" t="s">
        <v>0</v>
      </c>
      <c r="S17" s="3" t="s">
        <v>23</v>
      </c>
      <c r="T17" s="20">
        <f t="shared" ref="T17:Z17" si="7">ROUND(T16/T15,3)*100</f>
        <v>100</v>
      </c>
      <c r="U17" s="20">
        <f t="shared" si="7"/>
        <v>100</v>
      </c>
      <c r="V17" s="20">
        <f t="shared" si="7"/>
        <v>100</v>
      </c>
      <c r="W17" s="20">
        <f t="shared" si="7"/>
        <v>90.9</v>
      </c>
      <c r="X17" s="20">
        <f t="shared" si="7"/>
        <v>100</v>
      </c>
      <c r="Y17" s="20">
        <f t="shared" si="7"/>
        <v>98.3</v>
      </c>
      <c r="Z17" s="20">
        <f t="shared" si="7"/>
        <v>91.3</v>
      </c>
      <c r="AA17" s="5" t="s">
        <v>0</v>
      </c>
    </row>
    <row r="18" spans="1:27" x14ac:dyDescent="0.15">
      <c r="A18" s="5" t="s">
        <v>0</v>
      </c>
      <c r="B18" s="5" t="s">
        <v>20</v>
      </c>
      <c r="C18" s="13">
        <v>22</v>
      </c>
      <c r="D18" s="13">
        <v>22</v>
      </c>
      <c r="E18" s="13">
        <v>21</v>
      </c>
      <c r="F18" s="13">
        <v>22</v>
      </c>
      <c r="G18" s="13">
        <v>22</v>
      </c>
      <c r="H18" s="13">
        <v>21</v>
      </c>
      <c r="I18" s="13">
        <v>22</v>
      </c>
      <c r="J18" s="13">
        <v>22</v>
      </c>
      <c r="K18" s="13">
        <v>22</v>
      </c>
      <c r="L18" s="13">
        <v>19</v>
      </c>
      <c r="M18" s="13">
        <v>21</v>
      </c>
      <c r="N18" s="13">
        <v>18</v>
      </c>
      <c r="O18" s="13">
        <f>SUM(C18:N18)</f>
        <v>254</v>
      </c>
      <c r="P18" s="5"/>
      <c r="Q18" s="6" t="s">
        <v>0</v>
      </c>
      <c r="R18" s="5" t="s">
        <v>0</v>
      </c>
      <c r="S18" s="5" t="s">
        <v>20</v>
      </c>
      <c r="T18" s="13">
        <v>14</v>
      </c>
      <c r="U18" s="13">
        <v>0</v>
      </c>
      <c r="V18" s="13">
        <v>14</v>
      </c>
      <c r="W18" s="13">
        <v>14</v>
      </c>
      <c r="X18" s="13">
        <v>14</v>
      </c>
      <c r="Y18" s="13">
        <f>T18+U18+V18+W18+X18</f>
        <v>56</v>
      </c>
      <c r="Z18" s="13">
        <f>O18+Y18</f>
        <v>310</v>
      </c>
      <c r="AA18" s="5" t="s">
        <v>0</v>
      </c>
    </row>
    <row r="19" spans="1:27" x14ac:dyDescent="0.15">
      <c r="A19" s="5" t="s">
        <v>27</v>
      </c>
      <c r="B19" s="5" t="s">
        <v>22</v>
      </c>
      <c r="C19" s="13">
        <v>22</v>
      </c>
      <c r="D19" s="13">
        <v>21</v>
      </c>
      <c r="E19" s="13">
        <v>19</v>
      </c>
      <c r="F19" s="13">
        <v>19</v>
      </c>
      <c r="G19" s="13">
        <v>22</v>
      </c>
      <c r="H19" s="13">
        <v>21</v>
      </c>
      <c r="I19" s="13">
        <v>22</v>
      </c>
      <c r="J19" s="13">
        <v>22</v>
      </c>
      <c r="K19" s="13">
        <v>22</v>
      </c>
      <c r="L19" s="13">
        <v>19</v>
      </c>
      <c r="M19" s="13">
        <v>11</v>
      </c>
      <c r="N19" s="13">
        <v>9</v>
      </c>
      <c r="O19" s="13">
        <f>SUM(C19:N19)</f>
        <v>229</v>
      </c>
      <c r="P19" s="5"/>
      <c r="Q19" s="6" t="s">
        <v>0</v>
      </c>
      <c r="R19" s="5" t="s">
        <v>27</v>
      </c>
      <c r="S19" s="5" t="s">
        <v>22</v>
      </c>
      <c r="T19" s="13">
        <v>14</v>
      </c>
      <c r="U19" s="13">
        <v>0</v>
      </c>
      <c r="V19" s="13">
        <v>14</v>
      </c>
      <c r="W19" s="13">
        <v>14</v>
      </c>
      <c r="X19" s="13">
        <v>14</v>
      </c>
      <c r="Y19" s="13">
        <f>T19+U19+V19+W19+X19</f>
        <v>56</v>
      </c>
      <c r="Z19" s="13">
        <f>O19+Y19</f>
        <v>285</v>
      </c>
      <c r="AA19" s="5" t="s">
        <v>0</v>
      </c>
    </row>
    <row r="20" spans="1:27" x14ac:dyDescent="0.15">
      <c r="A20" s="3" t="s">
        <v>0</v>
      </c>
      <c r="B20" s="3" t="s">
        <v>23</v>
      </c>
      <c r="C20" s="20">
        <f t="shared" ref="C20:O20" si="8">ROUND(C19/C18,3)*100</f>
        <v>100</v>
      </c>
      <c r="D20" s="20">
        <f t="shared" si="8"/>
        <v>95.5</v>
      </c>
      <c r="E20" s="20">
        <f t="shared" si="8"/>
        <v>90.5</v>
      </c>
      <c r="F20" s="20">
        <f t="shared" si="8"/>
        <v>86.4</v>
      </c>
      <c r="G20" s="20">
        <f>ROUND(G19/G18,3)*100</f>
        <v>100</v>
      </c>
      <c r="H20" s="20">
        <f>ROUND(H19/H18,3)*100</f>
        <v>100</v>
      </c>
      <c r="I20" s="20">
        <f>ROUND(I19/I18,3)*100</f>
        <v>100</v>
      </c>
      <c r="J20" s="20">
        <f t="shared" si="8"/>
        <v>100</v>
      </c>
      <c r="K20" s="20">
        <f t="shared" si="8"/>
        <v>100</v>
      </c>
      <c r="L20" s="20">
        <f t="shared" si="8"/>
        <v>100</v>
      </c>
      <c r="M20" s="20">
        <f t="shared" si="8"/>
        <v>52.400000000000006</v>
      </c>
      <c r="N20" s="20">
        <f t="shared" si="8"/>
        <v>50</v>
      </c>
      <c r="O20" s="20">
        <f t="shared" si="8"/>
        <v>90.2</v>
      </c>
      <c r="P20" s="5"/>
      <c r="Q20" s="6" t="s">
        <v>0</v>
      </c>
      <c r="R20" s="3" t="s">
        <v>0</v>
      </c>
      <c r="S20" s="3" t="s">
        <v>23</v>
      </c>
      <c r="T20" s="20">
        <f t="shared" ref="T20:Z20" si="9">ROUND(T19/T18,3)*100</f>
        <v>100</v>
      </c>
      <c r="U20" s="20" t="e">
        <f t="shared" si="9"/>
        <v>#DIV/0!</v>
      </c>
      <c r="V20" s="20">
        <f t="shared" si="9"/>
        <v>100</v>
      </c>
      <c r="W20" s="20">
        <f t="shared" si="9"/>
        <v>100</v>
      </c>
      <c r="X20" s="20">
        <f t="shared" si="9"/>
        <v>100</v>
      </c>
      <c r="Y20" s="20">
        <f t="shared" si="9"/>
        <v>100</v>
      </c>
      <c r="Z20" s="20">
        <f t="shared" si="9"/>
        <v>91.9</v>
      </c>
      <c r="AA20" s="5" t="s">
        <v>0</v>
      </c>
    </row>
    <row r="21" spans="1:27" x14ac:dyDescent="0.15">
      <c r="A21" s="5" t="s">
        <v>0</v>
      </c>
      <c r="B21" s="5" t="s">
        <v>20</v>
      </c>
      <c r="C21" s="13">
        <v>16</v>
      </c>
      <c r="D21" s="13">
        <v>20</v>
      </c>
      <c r="E21" s="13">
        <v>21</v>
      </c>
      <c r="F21" s="13">
        <v>22</v>
      </c>
      <c r="G21" s="13">
        <v>20</v>
      </c>
      <c r="H21" s="13">
        <v>18</v>
      </c>
      <c r="I21" s="13">
        <v>21</v>
      </c>
      <c r="J21" s="13">
        <v>22</v>
      </c>
      <c r="K21" s="13">
        <v>17</v>
      </c>
      <c r="L21" s="13">
        <v>15</v>
      </c>
      <c r="M21" s="13">
        <v>21</v>
      </c>
      <c r="N21" s="13">
        <v>19</v>
      </c>
      <c r="O21" s="13">
        <f>SUM(C21:N21)</f>
        <v>232</v>
      </c>
      <c r="P21" s="5"/>
      <c r="Q21" s="6" t="s">
        <v>0</v>
      </c>
      <c r="R21" s="5" t="s">
        <v>0</v>
      </c>
      <c r="S21" s="5" t="s">
        <v>20</v>
      </c>
      <c r="T21" s="13">
        <v>11</v>
      </c>
      <c r="U21" s="13">
        <v>12</v>
      </c>
      <c r="V21" s="13">
        <v>10</v>
      </c>
      <c r="W21" s="13">
        <v>11</v>
      </c>
      <c r="X21" s="13">
        <v>12</v>
      </c>
      <c r="Y21" s="13">
        <f>T21+U21+V21+W21+X21</f>
        <v>56</v>
      </c>
      <c r="Z21" s="13">
        <f>O21+Y21</f>
        <v>288</v>
      </c>
      <c r="AA21" s="5" t="s">
        <v>0</v>
      </c>
    </row>
    <row r="22" spans="1:27" x14ac:dyDescent="0.15">
      <c r="A22" s="5" t="s">
        <v>28</v>
      </c>
      <c r="B22" s="5" t="s">
        <v>22</v>
      </c>
      <c r="C22" s="13">
        <v>16</v>
      </c>
      <c r="D22" s="13">
        <v>20</v>
      </c>
      <c r="E22" s="13">
        <v>21</v>
      </c>
      <c r="F22" s="13">
        <v>22</v>
      </c>
      <c r="G22" s="13">
        <v>20</v>
      </c>
      <c r="H22" s="13">
        <v>18</v>
      </c>
      <c r="I22" s="13">
        <v>21</v>
      </c>
      <c r="J22" s="13">
        <v>22</v>
      </c>
      <c r="K22" s="13">
        <v>17</v>
      </c>
      <c r="L22" s="13">
        <v>15</v>
      </c>
      <c r="M22" s="13">
        <v>16</v>
      </c>
      <c r="N22" s="13">
        <v>12</v>
      </c>
      <c r="O22" s="13">
        <f>SUM(C22:N22)</f>
        <v>220</v>
      </c>
      <c r="P22" s="5"/>
      <c r="Q22" s="6" t="s">
        <v>0</v>
      </c>
      <c r="R22" s="5" t="s">
        <v>28</v>
      </c>
      <c r="S22" s="5" t="s">
        <v>22</v>
      </c>
      <c r="T22" s="13">
        <v>11</v>
      </c>
      <c r="U22" s="13">
        <v>10</v>
      </c>
      <c r="V22" s="13">
        <v>10</v>
      </c>
      <c r="W22" s="13">
        <v>11</v>
      </c>
      <c r="X22" s="13">
        <v>12</v>
      </c>
      <c r="Y22" s="13">
        <f>T22+U22+V22+W22+X22</f>
        <v>54</v>
      </c>
      <c r="Z22" s="13">
        <f>O22+Y22</f>
        <v>274</v>
      </c>
      <c r="AA22" s="5" t="s">
        <v>0</v>
      </c>
    </row>
    <row r="23" spans="1:27" x14ac:dyDescent="0.15">
      <c r="A23" s="3" t="s">
        <v>0</v>
      </c>
      <c r="B23" s="3" t="s">
        <v>23</v>
      </c>
      <c r="C23" s="20">
        <f t="shared" ref="C23:O23" si="10">ROUND(C22/C21,3)*100</f>
        <v>100</v>
      </c>
      <c r="D23" s="20">
        <f t="shared" si="10"/>
        <v>100</v>
      </c>
      <c r="E23" s="20">
        <f t="shared" si="10"/>
        <v>100</v>
      </c>
      <c r="F23" s="20">
        <f t="shared" si="10"/>
        <v>100</v>
      </c>
      <c r="G23" s="20">
        <f t="shared" si="10"/>
        <v>100</v>
      </c>
      <c r="H23" s="20">
        <f t="shared" si="10"/>
        <v>100</v>
      </c>
      <c r="I23" s="20">
        <f t="shared" si="10"/>
        <v>100</v>
      </c>
      <c r="J23" s="20">
        <f t="shared" si="10"/>
        <v>100</v>
      </c>
      <c r="K23" s="20">
        <f t="shared" si="10"/>
        <v>100</v>
      </c>
      <c r="L23" s="20">
        <f t="shared" si="10"/>
        <v>100</v>
      </c>
      <c r="M23" s="20">
        <f t="shared" si="10"/>
        <v>76.2</v>
      </c>
      <c r="N23" s="20">
        <f t="shared" si="10"/>
        <v>63.2</v>
      </c>
      <c r="O23" s="20">
        <f t="shared" si="10"/>
        <v>94.8</v>
      </c>
      <c r="P23" s="5"/>
      <c r="Q23" s="6" t="s">
        <v>0</v>
      </c>
      <c r="R23" s="3" t="s">
        <v>0</v>
      </c>
      <c r="S23" s="3" t="s">
        <v>23</v>
      </c>
      <c r="T23" s="20">
        <f t="shared" ref="T23:Z23" si="11">ROUND(T22/T21,3)*100</f>
        <v>100</v>
      </c>
      <c r="U23" s="20">
        <f t="shared" si="11"/>
        <v>83.3</v>
      </c>
      <c r="V23" s="20">
        <f t="shared" si="11"/>
        <v>100</v>
      </c>
      <c r="W23" s="20">
        <f t="shared" si="11"/>
        <v>100</v>
      </c>
      <c r="X23" s="20">
        <f t="shared" si="11"/>
        <v>100</v>
      </c>
      <c r="Y23" s="20">
        <f t="shared" si="11"/>
        <v>96.399999999999991</v>
      </c>
      <c r="Z23" s="20">
        <f t="shared" si="11"/>
        <v>95.1</v>
      </c>
      <c r="AA23" s="5" t="s">
        <v>0</v>
      </c>
    </row>
    <row r="24" spans="1:27" x14ac:dyDescent="0.15">
      <c r="A24" s="5" t="s">
        <v>0</v>
      </c>
      <c r="B24" s="5" t="s">
        <v>20</v>
      </c>
      <c r="C24" s="13">
        <v>16</v>
      </c>
      <c r="D24" s="13">
        <v>20</v>
      </c>
      <c r="E24" s="13">
        <v>16</v>
      </c>
      <c r="F24" s="13">
        <v>21</v>
      </c>
      <c r="G24" s="13">
        <v>20</v>
      </c>
      <c r="H24" s="13">
        <v>20</v>
      </c>
      <c r="I24" s="13">
        <v>19</v>
      </c>
      <c r="J24" s="13">
        <v>19</v>
      </c>
      <c r="K24" s="13">
        <v>14</v>
      </c>
      <c r="L24" s="13">
        <v>16</v>
      </c>
      <c r="M24" s="13">
        <v>16</v>
      </c>
      <c r="N24" s="13">
        <v>21</v>
      </c>
      <c r="O24" s="13">
        <f>SUM(C24:N24)</f>
        <v>218</v>
      </c>
      <c r="P24" s="5"/>
      <c r="Q24" s="6" t="s">
        <v>0</v>
      </c>
      <c r="R24" s="5" t="s">
        <v>0</v>
      </c>
      <c r="S24" s="5" t="s">
        <v>20</v>
      </c>
      <c r="T24" s="13">
        <v>13</v>
      </c>
      <c r="U24" s="13">
        <v>10</v>
      </c>
      <c r="V24" s="13">
        <v>12</v>
      </c>
      <c r="W24" s="13">
        <v>13</v>
      </c>
      <c r="X24" s="13">
        <v>12</v>
      </c>
      <c r="Y24" s="13">
        <f>T24+U24+V24+W24+X24</f>
        <v>60</v>
      </c>
      <c r="Z24" s="13">
        <f>O24+Y24</f>
        <v>278</v>
      </c>
      <c r="AA24" s="5" t="s">
        <v>0</v>
      </c>
    </row>
    <row r="25" spans="1:27" x14ac:dyDescent="0.15">
      <c r="A25" s="5" t="s">
        <v>29</v>
      </c>
      <c r="B25" s="5" t="s">
        <v>22</v>
      </c>
      <c r="C25" s="13">
        <v>16</v>
      </c>
      <c r="D25" s="13">
        <v>20</v>
      </c>
      <c r="E25" s="13">
        <v>15</v>
      </c>
      <c r="F25" s="13">
        <v>21</v>
      </c>
      <c r="G25" s="13">
        <v>20</v>
      </c>
      <c r="H25" s="13">
        <v>20</v>
      </c>
      <c r="I25" s="13">
        <v>19</v>
      </c>
      <c r="J25" s="13">
        <v>19</v>
      </c>
      <c r="K25" s="13">
        <v>13</v>
      </c>
      <c r="L25" s="13">
        <v>14</v>
      </c>
      <c r="M25" s="13">
        <v>15</v>
      </c>
      <c r="N25" s="13">
        <v>11</v>
      </c>
      <c r="O25" s="13">
        <f>SUM(C25:N25)</f>
        <v>203</v>
      </c>
      <c r="P25" s="5"/>
      <c r="Q25" s="6" t="s">
        <v>0</v>
      </c>
      <c r="R25" s="5" t="s">
        <v>29</v>
      </c>
      <c r="S25" s="5" t="s">
        <v>22</v>
      </c>
      <c r="T25" s="13">
        <v>12</v>
      </c>
      <c r="U25" s="13">
        <v>10</v>
      </c>
      <c r="V25" s="13">
        <v>12</v>
      </c>
      <c r="W25" s="13">
        <v>13</v>
      </c>
      <c r="X25" s="13">
        <v>12</v>
      </c>
      <c r="Y25" s="13">
        <f>T25+U25+V25+W25+X25</f>
        <v>59</v>
      </c>
      <c r="Z25" s="13">
        <f>O25+Y25</f>
        <v>262</v>
      </c>
      <c r="AA25" s="5" t="s">
        <v>0</v>
      </c>
    </row>
    <row r="26" spans="1:27" x14ac:dyDescent="0.15">
      <c r="A26" s="3" t="s">
        <v>0</v>
      </c>
      <c r="B26" s="3" t="s">
        <v>23</v>
      </c>
      <c r="C26" s="20">
        <f t="shared" ref="C26:O26" si="12">ROUND(C25/C24,3)*100</f>
        <v>100</v>
      </c>
      <c r="D26" s="20">
        <f t="shared" si="12"/>
        <v>100</v>
      </c>
      <c r="E26" s="20">
        <f t="shared" si="12"/>
        <v>93.8</v>
      </c>
      <c r="F26" s="20">
        <f t="shared" si="12"/>
        <v>100</v>
      </c>
      <c r="G26" s="20">
        <f t="shared" si="12"/>
        <v>100</v>
      </c>
      <c r="H26" s="20">
        <f t="shared" si="12"/>
        <v>100</v>
      </c>
      <c r="I26" s="20">
        <f t="shared" si="12"/>
        <v>100</v>
      </c>
      <c r="J26" s="20">
        <f t="shared" si="12"/>
        <v>100</v>
      </c>
      <c r="K26" s="20">
        <f t="shared" si="12"/>
        <v>92.9</v>
      </c>
      <c r="L26" s="20">
        <f t="shared" si="12"/>
        <v>87.5</v>
      </c>
      <c r="M26" s="20">
        <f t="shared" si="12"/>
        <v>93.8</v>
      </c>
      <c r="N26" s="20">
        <f t="shared" si="12"/>
        <v>52.400000000000006</v>
      </c>
      <c r="O26" s="20">
        <f t="shared" si="12"/>
        <v>93.100000000000009</v>
      </c>
      <c r="P26" s="5"/>
      <c r="Q26" s="6" t="s">
        <v>0</v>
      </c>
      <c r="R26" s="3" t="s">
        <v>0</v>
      </c>
      <c r="S26" s="3" t="s">
        <v>23</v>
      </c>
      <c r="T26" s="20">
        <f t="shared" ref="T26:Z26" si="13">ROUND(T25/T24,3)*100</f>
        <v>92.300000000000011</v>
      </c>
      <c r="U26" s="20">
        <f t="shared" si="13"/>
        <v>100</v>
      </c>
      <c r="V26" s="20">
        <f t="shared" si="13"/>
        <v>100</v>
      </c>
      <c r="W26" s="20">
        <f t="shared" si="13"/>
        <v>100</v>
      </c>
      <c r="X26" s="20">
        <f t="shared" si="13"/>
        <v>100</v>
      </c>
      <c r="Y26" s="20">
        <f t="shared" si="13"/>
        <v>98.3</v>
      </c>
      <c r="Z26" s="20">
        <f t="shared" si="13"/>
        <v>94.199999999999989</v>
      </c>
      <c r="AA26" s="5" t="s">
        <v>0</v>
      </c>
    </row>
    <row r="27" spans="1:27" x14ac:dyDescent="0.15">
      <c r="A27" s="5" t="s">
        <v>0</v>
      </c>
      <c r="B27" s="5" t="s">
        <v>20</v>
      </c>
      <c r="C27" s="13">
        <v>20</v>
      </c>
      <c r="D27" s="13">
        <v>21</v>
      </c>
      <c r="E27" s="13">
        <v>22</v>
      </c>
      <c r="F27" s="13">
        <v>16</v>
      </c>
      <c r="G27" s="13">
        <v>21</v>
      </c>
      <c r="H27" s="13">
        <v>17</v>
      </c>
      <c r="I27" s="13">
        <v>14</v>
      </c>
      <c r="J27" s="13">
        <v>17</v>
      </c>
      <c r="K27" s="13">
        <v>18</v>
      </c>
      <c r="L27" s="13">
        <v>22</v>
      </c>
      <c r="M27" s="13">
        <v>18</v>
      </c>
      <c r="N27" s="13">
        <v>22</v>
      </c>
      <c r="O27" s="13">
        <f>SUM(C27:N27)</f>
        <v>228</v>
      </c>
      <c r="P27" s="5"/>
      <c r="Q27" s="6" t="s">
        <v>0</v>
      </c>
      <c r="R27" s="5" t="s">
        <v>0</v>
      </c>
      <c r="S27" s="5" t="s">
        <v>20</v>
      </c>
      <c r="T27" s="13">
        <v>14</v>
      </c>
      <c r="U27" s="13">
        <v>14</v>
      </c>
      <c r="V27" s="13">
        <v>14</v>
      </c>
      <c r="W27" s="13">
        <v>13</v>
      </c>
      <c r="X27" s="13">
        <v>14</v>
      </c>
      <c r="Y27" s="13">
        <f>T27+U27+V27+W27+X27</f>
        <v>69</v>
      </c>
      <c r="Z27" s="13">
        <f>O27+Y27</f>
        <v>297</v>
      </c>
      <c r="AA27" s="5" t="s">
        <v>0</v>
      </c>
    </row>
    <row r="28" spans="1:27" x14ac:dyDescent="0.15">
      <c r="A28" s="5" t="s">
        <v>30</v>
      </c>
      <c r="B28" s="5" t="s">
        <v>22</v>
      </c>
      <c r="C28" s="13">
        <v>20</v>
      </c>
      <c r="D28" s="13">
        <v>21</v>
      </c>
      <c r="E28" s="13">
        <v>20</v>
      </c>
      <c r="F28" s="13">
        <v>15</v>
      </c>
      <c r="G28" s="13">
        <v>20</v>
      </c>
      <c r="H28" s="13">
        <v>17</v>
      </c>
      <c r="I28" s="13">
        <v>14</v>
      </c>
      <c r="J28" s="13">
        <v>17</v>
      </c>
      <c r="K28" s="13">
        <v>18</v>
      </c>
      <c r="L28" s="13">
        <v>20</v>
      </c>
      <c r="M28" s="13">
        <v>18</v>
      </c>
      <c r="N28" s="13">
        <v>12</v>
      </c>
      <c r="O28" s="13">
        <f>SUM(C28:N28)</f>
        <v>212</v>
      </c>
      <c r="P28" s="5"/>
      <c r="Q28" s="6" t="s">
        <v>0</v>
      </c>
      <c r="R28" s="5" t="s">
        <v>30</v>
      </c>
      <c r="S28" s="5" t="s">
        <v>22</v>
      </c>
      <c r="T28" s="13">
        <v>13</v>
      </c>
      <c r="U28" s="13">
        <v>14</v>
      </c>
      <c r="V28" s="13">
        <v>14</v>
      </c>
      <c r="W28" s="13">
        <v>13</v>
      </c>
      <c r="X28" s="13">
        <v>9</v>
      </c>
      <c r="Y28" s="13">
        <f>T28+U28+V28+W28+X28</f>
        <v>63</v>
      </c>
      <c r="Z28" s="13">
        <f>O28+Y28</f>
        <v>275</v>
      </c>
      <c r="AA28" s="5" t="s">
        <v>0</v>
      </c>
    </row>
    <row r="29" spans="1:27" x14ac:dyDescent="0.15">
      <c r="A29" s="3" t="s">
        <v>0</v>
      </c>
      <c r="B29" s="3" t="s">
        <v>23</v>
      </c>
      <c r="C29" s="20">
        <f t="shared" ref="C29:O29" si="14">ROUND(C28/C27,3)*100</f>
        <v>100</v>
      </c>
      <c r="D29" s="20">
        <f t="shared" si="14"/>
        <v>100</v>
      </c>
      <c r="E29" s="20">
        <f t="shared" si="14"/>
        <v>90.9</v>
      </c>
      <c r="F29" s="20">
        <f t="shared" si="14"/>
        <v>93.8</v>
      </c>
      <c r="G29" s="20">
        <f t="shared" si="14"/>
        <v>95.199999999999989</v>
      </c>
      <c r="H29" s="20">
        <f t="shared" si="14"/>
        <v>100</v>
      </c>
      <c r="I29" s="20">
        <f t="shared" si="14"/>
        <v>100</v>
      </c>
      <c r="J29" s="20">
        <f t="shared" si="14"/>
        <v>100</v>
      </c>
      <c r="K29" s="20">
        <f t="shared" si="14"/>
        <v>100</v>
      </c>
      <c r="L29" s="20">
        <f t="shared" si="14"/>
        <v>90.9</v>
      </c>
      <c r="M29" s="20">
        <f t="shared" si="14"/>
        <v>100</v>
      </c>
      <c r="N29" s="20">
        <f t="shared" si="14"/>
        <v>54.500000000000007</v>
      </c>
      <c r="O29" s="20">
        <f t="shared" si="14"/>
        <v>93</v>
      </c>
      <c r="P29" s="5"/>
      <c r="Q29" s="6" t="s">
        <v>0</v>
      </c>
      <c r="R29" s="3" t="s">
        <v>0</v>
      </c>
      <c r="S29" s="3" t="s">
        <v>23</v>
      </c>
      <c r="T29" s="20">
        <f t="shared" ref="T29:Z29" si="15">ROUND(T28/T27,3)*100</f>
        <v>92.9</v>
      </c>
      <c r="U29" s="20">
        <f t="shared" si="15"/>
        <v>100</v>
      </c>
      <c r="V29" s="20">
        <f t="shared" si="15"/>
        <v>100</v>
      </c>
      <c r="W29" s="20">
        <f t="shared" si="15"/>
        <v>100</v>
      </c>
      <c r="X29" s="20">
        <f t="shared" si="15"/>
        <v>64.3</v>
      </c>
      <c r="Y29" s="20">
        <f t="shared" si="15"/>
        <v>91.3</v>
      </c>
      <c r="Z29" s="20">
        <f t="shared" si="15"/>
        <v>92.600000000000009</v>
      </c>
      <c r="AA29" s="5" t="s">
        <v>0</v>
      </c>
    </row>
    <row r="30" spans="1:27" x14ac:dyDescent="0.15">
      <c r="A30" s="5" t="s">
        <v>0</v>
      </c>
      <c r="B30" s="5" t="s">
        <v>20</v>
      </c>
      <c r="C30" s="13">
        <v>16</v>
      </c>
      <c r="D30" s="13">
        <v>15</v>
      </c>
      <c r="E30" s="13">
        <v>15</v>
      </c>
      <c r="F30" s="13">
        <v>15</v>
      </c>
      <c r="G30" s="13">
        <v>13</v>
      </c>
      <c r="H30" s="13">
        <v>15</v>
      </c>
      <c r="I30" s="13">
        <v>14</v>
      </c>
      <c r="J30" s="13">
        <v>15</v>
      </c>
      <c r="K30" s="13">
        <v>15</v>
      </c>
      <c r="L30" s="13">
        <v>13</v>
      </c>
      <c r="M30" s="13">
        <v>14</v>
      </c>
      <c r="N30" s="13">
        <v>15</v>
      </c>
      <c r="O30" s="13">
        <f>SUM(C30:N30)</f>
        <v>175</v>
      </c>
      <c r="P30" s="5"/>
      <c r="Q30" s="6" t="s">
        <v>0</v>
      </c>
      <c r="R30" s="5" t="s">
        <v>0</v>
      </c>
      <c r="S30" s="5" t="s">
        <v>20</v>
      </c>
      <c r="T30" s="13">
        <v>9</v>
      </c>
      <c r="U30" s="13">
        <v>9</v>
      </c>
      <c r="V30" s="13">
        <v>9</v>
      </c>
      <c r="W30" s="13">
        <v>9</v>
      </c>
      <c r="X30" s="13">
        <v>9</v>
      </c>
      <c r="Y30" s="13">
        <f>T30+U30+V30+W30+X30</f>
        <v>45</v>
      </c>
      <c r="Z30" s="13">
        <f>O30+Y30</f>
        <v>220</v>
      </c>
      <c r="AA30" s="5" t="s">
        <v>0</v>
      </c>
    </row>
    <row r="31" spans="1:27" x14ac:dyDescent="0.15">
      <c r="A31" s="5" t="s">
        <v>31</v>
      </c>
      <c r="B31" s="5" t="s">
        <v>22</v>
      </c>
      <c r="C31" s="13">
        <v>16</v>
      </c>
      <c r="D31" s="13">
        <v>15</v>
      </c>
      <c r="E31" s="13">
        <v>14</v>
      </c>
      <c r="F31" s="13">
        <v>15</v>
      </c>
      <c r="G31" s="13">
        <v>13</v>
      </c>
      <c r="H31" s="13">
        <v>15</v>
      </c>
      <c r="I31" s="13">
        <v>13</v>
      </c>
      <c r="J31" s="13">
        <v>15</v>
      </c>
      <c r="K31" s="13">
        <v>15</v>
      </c>
      <c r="L31" s="13">
        <v>11</v>
      </c>
      <c r="M31" s="13">
        <v>13</v>
      </c>
      <c r="N31" s="13">
        <v>9</v>
      </c>
      <c r="O31" s="13">
        <f>SUM(C31:N31)</f>
        <v>164</v>
      </c>
      <c r="P31" s="5"/>
      <c r="Q31" s="6" t="s">
        <v>0</v>
      </c>
      <c r="R31" s="5" t="s">
        <v>31</v>
      </c>
      <c r="S31" s="5" t="s">
        <v>22</v>
      </c>
      <c r="T31" s="13">
        <v>9</v>
      </c>
      <c r="U31" s="13">
        <v>8</v>
      </c>
      <c r="V31" s="13">
        <v>9</v>
      </c>
      <c r="W31" s="13">
        <v>9</v>
      </c>
      <c r="X31" s="13">
        <v>9</v>
      </c>
      <c r="Y31" s="13">
        <f>T31+U31+V31+W31+X31</f>
        <v>44</v>
      </c>
      <c r="Z31" s="13">
        <f>O31+Y31</f>
        <v>208</v>
      </c>
      <c r="AA31" s="5" t="s">
        <v>0</v>
      </c>
    </row>
    <row r="32" spans="1:27" x14ac:dyDescent="0.15">
      <c r="A32" s="3" t="s">
        <v>0</v>
      </c>
      <c r="B32" s="3" t="s">
        <v>23</v>
      </c>
      <c r="C32" s="20">
        <f t="shared" ref="C32:O32" si="16">ROUND(C31/C30,3)*100</f>
        <v>100</v>
      </c>
      <c r="D32" s="20">
        <f t="shared" si="16"/>
        <v>100</v>
      </c>
      <c r="E32" s="20">
        <f t="shared" si="16"/>
        <v>93.300000000000011</v>
      </c>
      <c r="F32" s="20">
        <f t="shared" si="16"/>
        <v>100</v>
      </c>
      <c r="G32" s="20">
        <f t="shared" si="16"/>
        <v>100</v>
      </c>
      <c r="H32" s="20">
        <f t="shared" si="16"/>
        <v>100</v>
      </c>
      <c r="I32" s="20">
        <f t="shared" si="16"/>
        <v>92.9</v>
      </c>
      <c r="J32" s="20">
        <f t="shared" si="16"/>
        <v>100</v>
      </c>
      <c r="K32" s="20">
        <f t="shared" si="16"/>
        <v>100</v>
      </c>
      <c r="L32" s="20">
        <f t="shared" si="16"/>
        <v>84.6</v>
      </c>
      <c r="M32" s="20">
        <f t="shared" si="16"/>
        <v>92.9</v>
      </c>
      <c r="N32" s="20">
        <f t="shared" si="16"/>
        <v>60</v>
      </c>
      <c r="O32" s="20">
        <f t="shared" si="16"/>
        <v>93.7</v>
      </c>
      <c r="P32" s="5"/>
      <c r="Q32" s="6" t="s">
        <v>0</v>
      </c>
      <c r="R32" s="3" t="s">
        <v>0</v>
      </c>
      <c r="S32" s="3" t="s">
        <v>23</v>
      </c>
      <c r="T32" s="20">
        <f t="shared" ref="T32:Z32" si="17">ROUND(T31/T30,3)*100</f>
        <v>100</v>
      </c>
      <c r="U32" s="20">
        <f t="shared" si="17"/>
        <v>88.9</v>
      </c>
      <c r="V32" s="20">
        <f t="shared" si="17"/>
        <v>100</v>
      </c>
      <c r="W32" s="20">
        <f t="shared" si="17"/>
        <v>100</v>
      </c>
      <c r="X32" s="20">
        <f t="shared" si="17"/>
        <v>100</v>
      </c>
      <c r="Y32" s="20">
        <f t="shared" si="17"/>
        <v>97.8</v>
      </c>
      <c r="Z32" s="20">
        <f t="shared" si="17"/>
        <v>94.5</v>
      </c>
      <c r="AA32" s="5" t="s">
        <v>0</v>
      </c>
    </row>
    <row r="33" spans="1:27" x14ac:dyDescent="0.15">
      <c r="A33" s="5" t="s">
        <v>0</v>
      </c>
      <c r="B33" s="5" t="s">
        <v>20</v>
      </c>
      <c r="C33" s="13">
        <v>17</v>
      </c>
      <c r="D33" s="13">
        <v>17</v>
      </c>
      <c r="E33" s="13">
        <v>17</v>
      </c>
      <c r="F33" s="13">
        <v>17</v>
      </c>
      <c r="G33" s="13">
        <v>16</v>
      </c>
      <c r="H33" s="13">
        <v>16</v>
      </c>
      <c r="I33" s="13">
        <v>17</v>
      </c>
      <c r="J33" s="13">
        <v>17</v>
      </c>
      <c r="K33" s="13">
        <v>17</v>
      </c>
      <c r="L33" s="13">
        <v>17</v>
      </c>
      <c r="M33" s="13">
        <v>17</v>
      </c>
      <c r="N33" s="13">
        <v>17</v>
      </c>
      <c r="O33" s="13">
        <f>SUM(C33:N33)</f>
        <v>202</v>
      </c>
      <c r="P33" s="5"/>
      <c r="Q33" s="6" t="s">
        <v>0</v>
      </c>
      <c r="R33" s="5" t="s">
        <v>0</v>
      </c>
      <c r="S33" s="5" t="s">
        <v>20</v>
      </c>
      <c r="T33" s="13">
        <v>11</v>
      </c>
      <c r="U33" s="13">
        <v>11</v>
      </c>
      <c r="V33" s="13">
        <v>11</v>
      </c>
      <c r="W33" s="13">
        <v>11</v>
      </c>
      <c r="X33" s="13">
        <v>11</v>
      </c>
      <c r="Y33" s="13">
        <f>T33+U33+V33+W33+X33</f>
        <v>55</v>
      </c>
      <c r="Z33" s="13">
        <f>O33+Y33</f>
        <v>257</v>
      </c>
      <c r="AA33" s="5" t="s">
        <v>0</v>
      </c>
    </row>
    <row r="34" spans="1:27" x14ac:dyDescent="0.15">
      <c r="A34" s="5" t="s">
        <v>32</v>
      </c>
      <c r="B34" s="5" t="s">
        <v>22</v>
      </c>
      <c r="C34" s="13">
        <v>17</v>
      </c>
      <c r="D34" s="13">
        <v>16</v>
      </c>
      <c r="E34" s="13">
        <v>15</v>
      </c>
      <c r="F34" s="13">
        <v>17</v>
      </c>
      <c r="G34" s="13">
        <v>16</v>
      </c>
      <c r="H34" s="13">
        <v>15</v>
      </c>
      <c r="I34" s="13">
        <v>16</v>
      </c>
      <c r="J34" s="13">
        <v>17</v>
      </c>
      <c r="K34" s="13">
        <v>17</v>
      </c>
      <c r="L34" s="13">
        <v>11</v>
      </c>
      <c r="M34" s="13">
        <v>17</v>
      </c>
      <c r="N34" s="13">
        <v>5</v>
      </c>
      <c r="O34" s="13">
        <f>SUM(C34:N34)</f>
        <v>179</v>
      </c>
      <c r="P34" s="5"/>
      <c r="Q34" s="6" t="s">
        <v>0</v>
      </c>
      <c r="R34" s="5" t="s">
        <v>32</v>
      </c>
      <c r="S34" s="5" t="s">
        <v>22</v>
      </c>
      <c r="T34" s="13">
        <v>11</v>
      </c>
      <c r="U34" s="13">
        <v>10</v>
      </c>
      <c r="V34" s="13">
        <v>11</v>
      </c>
      <c r="W34" s="13">
        <v>8</v>
      </c>
      <c r="X34" s="13">
        <v>11</v>
      </c>
      <c r="Y34" s="13">
        <f>T34+U34+V34+W34+X34</f>
        <v>51</v>
      </c>
      <c r="Z34" s="13">
        <f>O34+Y34</f>
        <v>230</v>
      </c>
      <c r="AA34" s="5" t="s">
        <v>0</v>
      </c>
    </row>
    <row r="35" spans="1:27" x14ac:dyDescent="0.15">
      <c r="A35" s="3" t="s">
        <v>0</v>
      </c>
      <c r="B35" s="3" t="s">
        <v>23</v>
      </c>
      <c r="C35" s="20">
        <f t="shared" ref="C35:O35" si="18">ROUND(C34/C33,3)*100</f>
        <v>100</v>
      </c>
      <c r="D35" s="20">
        <f t="shared" si="18"/>
        <v>94.1</v>
      </c>
      <c r="E35" s="20">
        <f t="shared" si="18"/>
        <v>88.2</v>
      </c>
      <c r="F35" s="20">
        <f t="shared" si="18"/>
        <v>100</v>
      </c>
      <c r="G35" s="20">
        <f t="shared" si="18"/>
        <v>100</v>
      </c>
      <c r="H35" s="20">
        <f t="shared" si="18"/>
        <v>93.8</v>
      </c>
      <c r="I35" s="20">
        <f t="shared" si="18"/>
        <v>94.1</v>
      </c>
      <c r="J35" s="20">
        <f t="shared" si="18"/>
        <v>100</v>
      </c>
      <c r="K35" s="20">
        <f t="shared" si="18"/>
        <v>100</v>
      </c>
      <c r="L35" s="20">
        <f t="shared" si="18"/>
        <v>64.7</v>
      </c>
      <c r="M35" s="20">
        <f t="shared" si="18"/>
        <v>100</v>
      </c>
      <c r="N35" s="20">
        <f t="shared" si="18"/>
        <v>29.4</v>
      </c>
      <c r="O35" s="20">
        <f t="shared" si="18"/>
        <v>88.6</v>
      </c>
      <c r="P35" s="5"/>
      <c r="Q35" s="6" t="s">
        <v>0</v>
      </c>
      <c r="R35" s="3" t="s">
        <v>0</v>
      </c>
      <c r="S35" s="3" t="s">
        <v>23</v>
      </c>
      <c r="T35" s="20">
        <f t="shared" ref="T35:Z35" si="19">ROUND(T34/T33,3)*100</f>
        <v>100</v>
      </c>
      <c r="U35" s="20">
        <f t="shared" si="19"/>
        <v>90.9</v>
      </c>
      <c r="V35" s="20">
        <f t="shared" si="19"/>
        <v>100</v>
      </c>
      <c r="W35" s="20">
        <f t="shared" si="19"/>
        <v>72.7</v>
      </c>
      <c r="X35" s="20">
        <f t="shared" si="19"/>
        <v>100</v>
      </c>
      <c r="Y35" s="20">
        <f t="shared" si="19"/>
        <v>92.7</v>
      </c>
      <c r="Z35" s="20">
        <f t="shared" si="19"/>
        <v>89.5</v>
      </c>
      <c r="AA35" s="5" t="s">
        <v>0</v>
      </c>
    </row>
    <row r="36" spans="1:27" x14ac:dyDescent="0.15">
      <c r="A36" s="5" t="s">
        <v>0</v>
      </c>
      <c r="B36" s="5" t="s">
        <v>20</v>
      </c>
      <c r="C36" s="13">
        <v>20</v>
      </c>
      <c r="D36" s="13">
        <v>20</v>
      </c>
      <c r="E36" s="13">
        <v>15</v>
      </c>
      <c r="F36" s="13">
        <v>20</v>
      </c>
      <c r="G36" s="13">
        <v>19</v>
      </c>
      <c r="H36" s="13">
        <v>19</v>
      </c>
      <c r="I36" s="13">
        <v>17</v>
      </c>
      <c r="J36" s="13">
        <v>20</v>
      </c>
      <c r="K36" s="13">
        <v>20</v>
      </c>
      <c r="L36" s="13">
        <v>19</v>
      </c>
      <c r="M36" s="13">
        <v>20</v>
      </c>
      <c r="N36" s="13">
        <v>20</v>
      </c>
      <c r="O36" s="13">
        <f>SUM(C36:N36)</f>
        <v>229</v>
      </c>
      <c r="P36" s="5"/>
      <c r="Q36" s="6" t="s">
        <v>0</v>
      </c>
      <c r="R36" s="5" t="s">
        <v>0</v>
      </c>
      <c r="S36" s="5" t="s">
        <v>20</v>
      </c>
      <c r="T36" s="13">
        <v>12</v>
      </c>
      <c r="U36" s="13">
        <v>12</v>
      </c>
      <c r="V36" s="13">
        <v>12</v>
      </c>
      <c r="W36" s="13">
        <v>12</v>
      </c>
      <c r="X36" s="13">
        <v>12</v>
      </c>
      <c r="Y36" s="13">
        <f>T36+U36+V36+W36+X36</f>
        <v>60</v>
      </c>
      <c r="Z36" s="13">
        <f>O36+Y36</f>
        <v>289</v>
      </c>
      <c r="AA36" s="5" t="s">
        <v>0</v>
      </c>
    </row>
    <row r="37" spans="1:27" x14ac:dyDescent="0.15">
      <c r="A37" s="5" t="s">
        <v>33</v>
      </c>
      <c r="B37" s="5" t="s">
        <v>22</v>
      </c>
      <c r="C37" s="13">
        <v>20</v>
      </c>
      <c r="D37" s="13">
        <v>20</v>
      </c>
      <c r="E37" s="13">
        <v>14</v>
      </c>
      <c r="F37" s="13">
        <v>20</v>
      </c>
      <c r="G37" s="13">
        <v>19</v>
      </c>
      <c r="H37" s="13">
        <v>19</v>
      </c>
      <c r="I37" s="13">
        <v>17</v>
      </c>
      <c r="J37" s="13">
        <v>20</v>
      </c>
      <c r="K37" s="13">
        <v>20</v>
      </c>
      <c r="L37" s="13">
        <v>12</v>
      </c>
      <c r="M37" s="13">
        <v>13</v>
      </c>
      <c r="N37" s="13">
        <v>20</v>
      </c>
      <c r="O37" s="13">
        <f>SUM(C37:N37)</f>
        <v>214</v>
      </c>
      <c r="P37" s="5"/>
      <c r="Q37" s="6" t="s">
        <v>0</v>
      </c>
      <c r="R37" s="5" t="s">
        <v>33</v>
      </c>
      <c r="S37" s="5" t="s">
        <v>22</v>
      </c>
      <c r="T37" s="13">
        <v>12</v>
      </c>
      <c r="U37" s="13">
        <v>11</v>
      </c>
      <c r="V37" s="13">
        <v>12</v>
      </c>
      <c r="W37" s="13">
        <v>12</v>
      </c>
      <c r="X37" s="13">
        <v>12</v>
      </c>
      <c r="Y37" s="13">
        <f>T37+U37+V37+W37+X37</f>
        <v>59</v>
      </c>
      <c r="Z37" s="13">
        <f>O37+Y37</f>
        <v>273</v>
      </c>
      <c r="AA37" s="5" t="s">
        <v>0</v>
      </c>
    </row>
    <row r="38" spans="1:27" x14ac:dyDescent="0.15">
      <c r="A38" s="3" t="s">
        <v>0</v>
      </c>
      <c r="B38" s="3" t="s">
        <v>23</v>
      </c>
      <c r="C38" s="20">
        <f t="shared" ref="C38:O38" si="20">ROUND(C37/C36,3)*100</f>
        <v>100</v>
      </c>
      <c r="D38" s="20">
        <f t="shared" si="20"/>
        <v>100</v>
      </c>
      <c r="E38" s="20">
        <f t="shared" si="20"/>
        <v>93.300000000000011</v>
      </c>
      <c r="F38" s="20">
        <f t="shared" si="20"/>
        <v>100</v>
      </c>
      <c r="G38" s="20">
        <f t="shared" si="20"/>
        <v>100</v>
      </c>
      <c r="H38" s="20">
        <f t="shared" si="20"/>
        <v>100</v>
      </c>
      <c r="I38" s="20">
        <f t="shared" si="20"/>
        <v>100</v>
      </c>
      <c r="J38" s="20">
        <f t="shared" si="20"/>
        <v>100</v>
      </c>
      <c r="K38" s="20">
        <f t="shared" si="20"/>
        <v>100</v>
      </c>
      <c r="L38" s="20">
        <f t="shared" si="20"/>
        <v>63.2</v>
      </c>
      <c r="M38" s="20">
        <f t="shared" si="20"/>
        <v>65</v>
      </c>
      <c r="N38" s="20">
        <f t="shared" si="20"/>
        <v>100</v>
      </c>
      <c r="O38" s="20">
        <f t="shared" si="20"/>
        <v>93.4</v>
      </c>
      <c r="P38" s="5"/>
      <c r="Q38" s="6" t="s">
        <v>0</v>
      </c>
      <c r="R38" s="3" t="s">
        <v>0</v>
      </c>
      <c r="S38" s="3" t="s">
        <v>23</v>
      </c>
      <c r="T38" s="20">
        <f t="shared" ref="T38:Z38" si="21">ROUND(T37/T36,3)*100</f>
        <v>100</v>
      </c>
      <c r="U38" s="20">
        <f t="shared" si="21"/>
        <v>91.7</v>
      </c>
      <c r="V38" s="20">
        <f t="shared" si="21"/>
        <v>100</v>
      </c>
      <c r="W38" s="20">
        <f t="shared" si="21"/>
        <v>100</v>
      </c>
      <c r="X38" s="20">
        <f t="shared" si="21"/>
        <v>100</v>
      </c>
      <c r="Y38" s="20">
        <f t="shared" si="21"/>
        <v>98.3</v>
      </c>
      <c r="Z38" s="20">
        <f t="shared" si="21"/>
        <v>94.5</v>
      </c>
      <c r="AA38" s="5" t="s">
        <v>0</v>
      </c>
    </row>
    <row r="39" spans="1:27" x14ac:dyDescent="0.15">
      <c r="A39" s="5" t="s">
        <v>0</v>
      </c>
      <c r="B39" s="5" t="s">
        <v>20</v>
      </c>
      <c r="C39" s="13">
        <v>11</v>
      </c>
      <c r="D39" s="13">
        <v>15</v>
      </c>
      <c r="E39" s="13">
        <v>12</v>
      </c>
      <c r="F39" s="13">
        <v>9</v>
      </c>
      <c r="G39" s="13">
        <v>11</v>
      </c>
      <c r="H39" s="13">
        <v>17</v>
      </c>
      <c r="I39" s="13">
        <v>13</v>
      </c>
      <c r="J39" s="13">
        <v>10</v>
      </c>
      <c r="K39" s="13">
        <v>20</v>
      </c>
      <c r="L39" s="13">
        <v>18</v>
      </c>
      <c r="M39" s="13">
        <v>11</v>
      </c>
      <c r="N39" s="13">
        <v>13</v>
      </c>
      <c r="O39" s="13">
        <f>SUM(C39:N39)</f>
        <v>160</v>
      </c>
      <c r="P39" s="5"/>
      <c r="Q39" s="6" t="s">
        <v>0</v>
      </c>
      <c r="R39" s="5" t="s">
        <v>0</v>
      </c>
      <c r="S39" s="5" t="s">
        <v>20</v>
      </c>
      <c r="T39" s="13">
        <v>10</v>
      </c>
      <c r="U39" s="13">
        <v>10</v>
      </c>
      <c r="V39" s="13">
        <v>11</v>
      </c>
      <c r="W39" s="13">
        <v>9</v>
      </c>
      <c r="X39" s="13">
        <v>11</v>
      </c>
      <c r="Y39" s="13">
        <f>T39+U39+V39+W39+X39</f>
        <v>51</v>
      </c>
      <c r="Z39" s="13">
        <f>O39+Y39</f>
        <v>211</v>
      </c>
      <c r="AA39" s="5" t="s">
        <v>0</v>
      </c>
    </row>
    <row r="40" spans="1:27" x14ac:dyDescent="0.15">
      <c r="A40" s="5" t="s">
        <v>34</v>
      </c>
      <c r="B40" s="5" t="s">
        <v>22</v>
      </c>
      <c r="C40" s="13">
        <v>11</v>
      </c>
      <c r="D40" s="13">
        <v>15</v>
      </c>
      <c r="E40" s="13">
        <v>11</v>
      </c>
      <c r="F40" s="13">
        <v>9</v>
      </c>
      <c r="G40" s="13">
        <v>11</v>
      </c>
      <c r="H40" s="13">
        <v>17</v>
      </c>
      <c r="I40" s="13">
        <v>13</v>
      </c>
      <c r="J40" s="13">
        <v>9</v>
      </c>
      <c r="K40" s="13">
        <v>20</v>
      </c>
      <c r="L40" s="13">
        <v>12</v>
      </c>
      <c r="M40" s="13">
        <v>10</v>
      </c>
      <c r="N40" s="13">
        <v>12</v>
      </c>
      <c r="O40" s="13">
        <f>SUM(C40:N40)</f>
        <v>150</v>
      </c>
      <c r="P40" s="5"/>
      <c r="Q40" s="6" t="s">
        <v>0</v>
      </c>
      <c r="R40" s="5" t="s">
        <v>34</v>
      </c>
      <c r="S40" s="5" t="s">
        <v>22</v>
      </c>
      <c r="T40" s="13">
        <v>10</v>
      </c>
      <c r="U40" s="13">
        <v>7</v>
      </c>
      <c r="V40" s="13">
        <v>11</v>
      </c>
      <c r="W40" s="13">
        <v>9</v>
      </c>
      <c r="X40" s="13">
        <v>11</v>
      </c>
      <c r="Y40" s="13">
        <f>T40+U40+V40+W40+X40</f>
        <v>48</v>
      </c>
      <c r="Z40" s="13">
        <f>O40+Y40</f>
        <v>198</v>
      </c>
      <c r="AA40" s="5" t="s">
        <v>0</v>
      </c>
    </row>
    <row r="41" spans="1:27" x14ac:dyDescent="0.15">
      <c r="A41" s="3" t="s">
        <v>0</v>
      </c>
      <c r="B41" s="3" t="s">
        <v>23</v>
      </c>
      <c r="C41" s="20">
        <f t="shared" ref="C41:O41" si="22">ROUND(C40/C39,3)*100</f>
        <v>100</v>
      </c>
      <c r="D41" s="20">
        <f t="shared" si="22"/>
        <v>100</v>
      </c>
      <c r="E41" s="20">
        <f t="shared" si="22"/>
        <v>91.7</v>
      </c>
      <c r="F41" s="20">
        <f t="shared" si="22"/>
        <v>100</v>
      </c>
      <c r="G41" s="20">
        <f t="shared" si="22"/>
        <v>100</v>
      </c>
      <c r="H41" s="20">
        <f t="shared" si="22"/>
        <v>100</v>
      </c>
      <c r="I41" s="20">
        <f t="shared" si="22"/>
        <v>100</v>
      </c>
      <c r="J41" s="20">
        <f t="shared" si="22"/>
        <v>90</v>
      </c>
      <c r="K41" s="20">
        <f t="shared" si="22"/>
        <v>100</v>
      </c>
      <c r="L41" s="20">
        <f t="shared" si="22"/>
        <v>66.7</v>
      </c>
      <c r="M41" s="20">
        <f t="shared" si="22"/>
        <v>90.9</v>
      </c>
      <c r="N41" s="20">
        <f t="shared" si="22"/>
        <v>92.300000000000011</v>
      </c>
      <c r="O41" s="20">
        <f t="shared" si="22"/>
        <v>93.8</v>
      </c>
      <c r="P41" s="5"/>
      <c r="Q41" s="6" t="s">
        <v>0</v>
      </c>
      <c r="R41" s="3" t="s">
        <v>0</v>
      </c>
      <c r="S41" s="3" t="s">
        <v>23</v>
      </c>
      <c r="T41" s="20">
        <f t="shared" ref="T41:Z41" si="23">ROUND(T40/T39,3)*100</f>
        <v>100</v>
      </c>
      <c r="U41" s="20">
        <f t="shared" si="23"/>
        <v>70</v>
      </c>
      <c r="V41" s="20">
        <f t="shared" si="23"/>
        <v>100</v>
      </c>
      <c r="W41" s="20">
        <f t="shared" si="23"/>
        <v>100</v>
      </c>
      <c r="X41" s="20">
        <f t="shared" si="23"/>
        <v>100</v>
      </c>
      <c r="Y41" s="20">
        <f t="shared" si="23"/>
        <v>94.1</v>
      </c>
      <c r="Z41" s="20">
        <f t="shared" si="23"/>
        <v>93.8</v>
      </c>
      <c r="AA41" s="5" t="s">
        <v>0</v>
      </c>
    </row>
    <row r="42" spans="1:27" x14ac:dyDescent="0.15">
      <c r="A42" s="5" t="s">
        <v>0</v>
      </c>
      <c r="B42" s="5" t="s">
        <v>20</v>
      </c>
      <c r="C42" s="13">
        <f>C6+C9+C12+C15+C18+C21+C24+C27+C30+C33+C36+C39</f>
        <v>219</v>
      </c>
      <c r="D42" s="13">
        <f t="shared" ref="D42:N43" si="24">D6+D9+D12+D15+D18+D21+D24+D27+D30+D33+D36+D39</f>
        <v>234</v>
      </c>
      <c r="E42" s="13">
        <f t="shared" si="24"/>
        <v>215</v>
      </c>
      <c r="F42" s="13">
        <f t="shared" si="24"/>
        <v>222</v>
      </c>
      <c r="G42" s="13">
        <f t="shared" si="24"/>
        <v>225</v>
      </c>
      <c r="H42" s="13">
        <f t="shared" si="24"/>
        <v>214</v>
      </c>
      <c r="I42" s="13">
        <f t="shared" si="24"/>
        <v>217</v>
      </c>
      <c r="J42" s="13">
        <f t="shared" si="24"/>
        <v>224</v>
      </c>
      <c r="K42" s="13">
        <f t="shared" si="24"/>
        <v>222</v>
      </c>
      <c r="L42" s="13">
        <f t="shared" si="24"/>
        <v>218</v>
      </c>
      <c r="M42" s="13">
        <f t="shared" si="24"/>
        <v>220</v>
      </c>
      <c r="N42" s="13">
        <f t="shared" si="24"/>
        <v>229</v>
      </c>
      <c r="O42" s="13">
        <f>SUM(C42:N42)</f>
        <v>2659</v>
      </c>
      <c r="P42" s="8"/>
      <c r="Q42" s="6" t="s">
        <v>0</v>
      </c>
      <c r="R42" s="5" t="s">
        <v>0</v>
      </c>
      <c r="S42" s="5" t="s">
        <v>20</v>
      </c>
      <c r="T42" s="13">
        <f t="shared" ref="T42:Y43" si="25">T6+T9+T12+T15+T18+T21+T24+T27+T30+T33+T36+T39</f>
        <v>146</v>
      </c>
      <c r="U42" s="13">
        <f t="shared" si="25"/>
        <v>125</v>
      </c>
      <c r="V42" s="13">
        <f t="shared" si="25"/>
        <v>144</v>
      </c>
      <c r="W42" s="13">
        <f t="shared" si="25"/>
        <v>140</v>
      </c>
      <c r="X42" s="13">
        <f t="shared" si="25"/>
        <v>147</v>
      </c>
      <c r="Y42" s="13">
        <f t="shared" si="25"/>
        <v>702</v>
      </c>
      <c r="Z42" s="13">
        <f>O42+Y42</f>
        <v>3361</v>
      </c>
      <c r="AA42" s="5" t="s">
        <v>0</v>
      </c>
    </row>
    <row r="43" spans="1:27" x14ac:dyDescent="0.15">
      <c r="A43" s="5" t="s">
        <v>19</v>
      </c>
      <c r="B43" s="5" t="s">
        <v>22</v>
      </c>
      <c r="C43" s="13">
        <f>C7+C10+C13+C16+C19+C22+C25+C28+C31+C34+C37+C40</f>
        <v>219</v>
      </c>
      <c r="D43" s="13">
        <f t="shared" si="24"/>
        <v>230</v>
      </c>
      <c r="E43" s="13">
        <f t="shared" si="24"/>
        <v>201</v>
      </c>
      <c r="F43" s="13">
        <f t="shared" si="24"/>
        <v>217</v>
      </c>
      <c r="G43" s="13">
        <f t="shared" si="24"/>
        <v>224</v>
      </c>
      <c r="H43" s="13">
        <f t="shared" si="24"/>
        <v>212</v>
      </c>
      <c r="I43" s="13">
        <f t="shared" si="24"/>
        <v>212</v>
      </c>
      <c r="J43" s="13">
        <f t="shared" si="24"/>
        <v>223</v>
      </c>
      <c r="K43" s="13">
        <f t="shared" si="24"/>
        <v>219</v>
      </c>
      <c r="L43" s="13">
        <f t="shared" si="24"/>
        <v>184</v>
      </c>
      <c r="M43" s="13">
        <f t="shared" si="24"/>
        <v>164</v>
      </c>
      <c r="N43" s="13">
        <f t="shared" si="24"/>
        <v>130</v>
      </c>
      <c r="O43" s="13">
        <f>SUM(C43:N43)</f>
        <v>2435</v>
      </c>
      <c r="P43" s="8"/>
      <c r="Q43" s="6" t="s">
        <v>0</v>
      </c>
      <c r="R43" s="5" t="s">
        <v>19</v>
      </c>
      <c r="S43" s="5" t="s">
        <v>22</v>
      </c>
      <c r="T43" s="13">
        <f t="shared" si="25"/>
        <v>144</v>
      </c>
      <c r="U43" s="13">
        <f t="shared" si="25"/>
        <v>117</v>
      </c>
      <c r="V43" s="13">
        <f t="shared" si="25"/>
        <v>141</v>
      </c>
      <c r="W43" s="13">
        <f t="shared" si="25"/>
        <v>136</v>
      </c>
      <c r="X43" s="13">
        <f t="shared" si="25"/>
        <v>142</v>
      </c>
      <c r="Y43" s="13">
        <f t="shared" si="25"/>
        <v>680</v>
      </c>
      <c r="Z43" s="13">
        <f>O43+Y43</f>
        <v>3115</v>
      </c>
      <c r="AA43" s="5" t="s">
        <v>0</v>
      </c>
    </row>
    <row r="44" spans="1:27" x14ac:dyDescent="0.15">
      <c r="A44" s="3" t="s">
        <v>0</v>
      </c>
      <c r="B44" s="3" t="s">
        <v>23</v>
      </c>
      <c r="C44" s="20">
        <f t="shared" ref="C44:O44" si="26">ROUND(C43/C42,3)*100</f>
        <v>100</v>
      </c>
      <c r="D44" s="20">
        <f t="shared" si="26"/>
        <v>98.3</v>
      </c>
      <c r="E44" s="20">
        <f t="shared" si="26"/>
        <v>93.5</v>
      </c>
      <c r="F44" s="20">
        <f t="shared" si="26"/>
        <v>97.7</v>
      </c>
      <c r="G44" s="20">
        <f t="shared" si="26"/>
        <v>99.6</v>
      </c>
      <c r="H44" s="20">
        <f t="shared" si="26"/>
        <v>99.1</v>
      </c>
      <c r="I44" s="20">
        <f t="shared" si="26"/>
        <v>97.7</v>
      </c>
      <c r="J44" s="20">
        <f t="shared" si="26"/>
        <v>99.6</v>
      </c>
      <c r="K44" s="20">
        <f t="shared" si="26"/>
        <v>98.6</v>
      </c>
      <c r="L44" s="20">
        <f t="shared" si="26"/>
        <v>84.399999999999991</v>
      </c>
      <c r="M44" s="20">
        <f t="shared" si="26"/>
        <v>74.5</v>
      </c>
      <c r="N44" s="20">
        <f t="shared" si="26"/>
        <v>56.8</v>
      </c>
      <c r="O44" s="20">
        <f t="shared" si="26"/>
        <v>91.600000000000009</v>
      </c>
      <c r="P44" s="5"/>
      <c r="Q44" s="6" t="s">
        <v>0</v>
      </c>
      <c r="R44" s="3" t="s">
        <v>0</v>
      </c>
      <c r="S44" s="3" t="s">
        <v>23</v>
      </c>
      <c r="T44" s="20">
        <f t="shared" ref="T44:Z44" si="27">ROUND(T43/T42,3)*100</f>
        <v>98.6</v>
      </c>
      <c r="U44" s="20">
        <f t="shared" si="27"/>
        <v>93.600000000000009</v>
      </c>
      <c r="V44" s="20">
        <f t="shared" si="27"/>
        <v>97.899999999999991</v>
      </c>
      <c r="W44" s="20">
        <f t="shared" si="27"/>
        <v>97.1</v>
      </c>
      <c r="X44" s="20">
        <f t="shared" si="27"/>
        <v>96.6</v>
      </c>
      <c r="Y44" s="20">
        <f t="shared" si="27"/>
        <v>96.899999999999991</v>
      </c>
      <c r="Z44" s="20">
        <f t="shared" si="27"/>
        <v>92.7</v>
      </c>
      <c r="AA44" s="5" t="s">
        <v>0</v>
      </c>
    </row>
    <row r="45" spans="1:27" x14ac:dyDescent="0.15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Q45" s="6"/>
      <c r="T45" s="10"/>
      <c r="U45" s="10"/>
      <c r="V45" s="10"/>
      <c r="W45" s="10"/>
      <c r="X45" s="10"/>
      <c r="Y45" s="10" t="s">
        <v>0</v>
      </c>
      <c r="Z45" s="10"/>
    </row>
    <row r="46" spans="1:27" x14ac:dyDescent="0.15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Q46" s="6"/>
      <c r="T46" s="10"/>
      <c r="U46" s="10"/>
      <c r="V46" s="10"/>
      <c r="W46" s="10"/>
      <c r="X46" s="10"/>
      <c r="Y46" s="10"/>
      <c r="Z46" s="10"/>
    </row>
    <row r="47" spans="1:27" x14ac:dyDescent="0.15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Q47" s="6"/>
      <c r="T47" s="10"/>
      <c r="U47" s="10"/>
      <c r="V47" s="10"/>
      <c r="W47" s="10"/>
      <c r="X47" s="10"/>
      <c r="Y47" s="10"/>
      <c r="Z47" s="10"/>
    </row>
    <row r="48" spans="1:27" x14ac:dyDescent="0.15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Q48" s="6"/>
      <c r="T48" s="10"/>
      <c r="U48" s="10"/>
      <c r="V48" s="10"/>
      <c r="W48" s="10"/>
      <c r="X48" s="10"/>
      <c r="Y48" s="10"/>
      <c r="Z48" s="10"/>
    </row>
    <row r="49" spans="1:26" x14ac:dyDescent="0.15">
      <c r="A49" t="s">
        <v>43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Q49" s="6"/>
      <c r="T49" s="10"/>
      <c r="U49" s="10"/>
      <c r="V49" s="10"/>
      <c r="W49" s="10"/>
      <c r="X49" s="10"/>
      <c r="Y49" s="10"/>
      <c r="Z49" s="10"/>
    </row>
    <row r="50" spans="1:26" x14ac:dyDescent="0.15">
      <c r="A50" t="s">
        <v>0</v>
      </c>
      <c r="B50" t="s">
        <v>0</v>
      </c>
      <c r="C50" s="10" t="s">
        <v>0</v>
      </c>
      <c r="D50" s="10" t="s">
        <v>0</v>
      </c>
      <c r="E50" s="10" t="s">
        <v>0</v>
      </c>
      <c r="F50" s="10" t="s">
        <v>0</v>
      </c>
      <c r="G50" s="10" t="s">
        <v>0</v>
      </c>
      <c r="H50" s="10" t="s">
        <v>0</v>
      </c>
      <c r="I50" s="10" t="s">
        <v>0</v>
      </c>
      <c r="J50" s="10" t="s">
        <v>0</v>
      </c>
      <c r="K50" s="10" t="s">
        <v>0</v>
      </c>
      <c r="L50" s="10" t="s">
        <v>0</v>
      </c>
      <c r="M50" s="10" t="s">
        <v>0</v>
      </c>
      <c r="N50" s="10" t="s">
        <v>0</v>
      </c>
      <c r="O50" s="10" t="s">
        <v>0</v>
      </c>
      <c r="Q50" s="6"/>
      <c r="T50" s="10"/>
      <c r="U50" s="10"/>
      <c r="V50" s="10"/>
      <c r="W50" s="10"/>
      <c r="X50" s="10"/>
      <c r="Y50" s="10"/>
      <c r="Z50" s="10"/>
    </row>
    <row r="51" spans="1:26" x14ac:dyDescent="0.15">
      <c r="A51" s="1" t="s">
        <v>0</v>
      </c>
      <c r="B51" s="1" t="s">
        <v>0</v>
      </c>
      <c r="C51" s="11" t="s">
        <v>0</v>
      </c>
      <c r="D51" s="11" t="s">
        <v>0</v>
      </c>
      <c r="E51" s="11" t="s">
        <v>0</v>
      </c>
      <c r="F51" s="11" t="s">
        <v>0</v>
      </c>
      <c r="G51" s="11" t="s">
        <v>0</v>
      </c>
      <c r="H51" s="11" t="s">
        <v>0</v>
      </c>
      <c r="I51" s="11" t="s">
        <v>0</v>
      </c>
      <c r="J51" s="11" t="s">
        <v>0</v>
      </c>
      <c r="K51" s="11" t="s">
        <v>0</v>
      </c>
      <c r="L51" s="11" t="s">
        <v>0</v>
      </c>
      <c r="M51" s="11" t="s">
        <v>0</v>
      </c>
      <c r="N51" s="11" t="s">
        <v>0</v>
      </c>
      <c r="O51" s="11" t="s">
        <v>0</v>
      </c>
      <c r="P51" s="6"/>
      <c r="Q51" s="6" t="s">
        <v>0</v>
      </c>
      <c r="T51" s="10"/>
      <c r="U51" s="10"/>
      <c r="V51" s="10"/>
      <c r="W51" s="10"/>
      <c r="X51" s="10"/>
      <c r="Y51" s="10"/>
      <c r="Z51" s="10"/>
    </row>
    <row r="52" spans="1:26" x14ac:dyDescent="0.15">
      <c r="A52" s="4" t="s">
        <v>0</v>
      </c>
      <c r="B52" s="4" t="s">
        <v>0</v>
      </c>
      <c r="C52" s="12" t="s">
        <v>1</v>
      </c>
      <c r="D52" s="14" t="s">
        <v>2</v>
      </c>
      <c r="E52" s="12" t="s">
        <v>3</v>
      </c>
      <c r="F52" s="14" t="s">
        <v>4</v>
      </c>
      <c r="G52" s="15" t="s">
        <v>5</v>
      </c>
      <c r="H52" s="16" t="s">
        <v>6</v>
      </c>
      <c r="I52" s="14" t="s">
        <v>7</v>
      </c>
      <c r="J52" s="16" t="s">
        <v>9</v>
      </c>
      <c r="K52" s="14" t="s">
        <v>10</v>
      </c>
      <c r="L52" s="16" t="s">
        <v>11</v>
      </c>
      <c r="M52" s="12" t="s">
        <v>12</v>
      </c>
      <c r="N52" s="14" t="s">
        <v>0</v>
      </c>
      <c r="O52" s="12" t="s">
        <v>19</v>
      </c>
      <c r="P52" s="5"/>
      <c r="Q52" s="6" t="s">
        <v>0</v>
      </c>
      <c r="T52" s="10"/>
      <c r="U52" s="10"/>
      <c r="V52" s="10"/>
      <c r="W52" s="10"/>
      <c r="X52" s="10"/>
      <c r="Y52" s="10"/>
      <c r="Z52" s="10"/>
    </row>
    <row r="53" spans="1:26" x14ac:dyDescent="0.15">
      <c r="A53" s="5" t="s">
        <v>0</v>
      </c>
      <c r="B53" s="5" t="s">
        <v>20</v>
      </c>
      <c r="C53" s="13">
        <v>30</v>
      </c>
      <c r="D53" s="17">
        <v>30</v>
      </c>
      <c r="E53" s="13">
        <v>29</v>
      </c>
      <c r="F53" s="17">
        <v>30</v>
      </c>
      <c r="G53" s="18">
        <v>30</v>
      </c>
      <c r="H53" s="10">
        <v>30</v>
      </c>
      <c r="I53" s="17">
        <v>30</v>
      </c>
      <c r="J53" s="10">
        <v>30</v>
      </c>
      <c r="K53" s="17">
        <v>30</v>
      </c>
      <c r="L53" s="10">
        <v>30</v>
      </c>
      <c r="M53" s="13">
        <v>30</v>
      </c>
      <c r="N53" s="17" t="s">
        <v>0</v>
      </c>
      <c r="O53" s="13">
        <f>SUM(C53:N53)</f>
        <v>329</v>
      </c>
      <c r="P53" s="5"/>
      <c r="Q53" s="6" t="s">
        <v>0</v>
      </c>
      <c r="T53" s="10"/>
      <c r="U53" s="10"/>
      <c r="V53" s="10"/>
      <c r="W53" s="10"/>
      <c r="X53" s="10"/>
      <c r="Y53" s="10"/>
      <c r="Z53" s="10"/>
    </row>
    <row r="54" spans="1:26" x14ac:dyDescent="0.15">
      <c r="A54" s="5" t="s">
        <v>21</v>
      </c>
      <c r="B54" s="5" t="s">
        <v>22</v>
      </c>
      <c r="C54" s="13">
        <v>24</v>
      </c>
      <c r="D54" s="17">
        <v>26</v>
      </c>
      <c r="E54" s="13">
        <v>24</v>
      </c>
      <c r="F54" s="17">
        <v>22</v>
      </c>
      <c r="G54" s="18">
        <v>29</v>
      </c>
      <c r="H54" s="10">
        <v>25</v>
      </c>
      <c r="I54" s="17">
        <v>25</v>
      </c>
      <c r="J54" s="10">
        <v>14</v>
      </c>
      <c r="K54" s="17">
        <v>14</v>
      </c>
      <c r="L54" s="10">
        <v>11</v>
      </c>
      <c r="M54" s="13">
        <v>6</v>
      </c>
      <c r="N54" s="17" t="s">
        <v>0</v>
      </c>
      <c r="O54" s="13">
        <f>SUM(C54:N54)</f>
        <v>220</v>
      </c>
      <c r="P54" s="5"/>
      <c r="Q54" s="6" t="s">
        <v>0</v>
      </c>
      <c r="T54" s="10"/>
      <c r="U54" s="10"/>
      <c r="V54" s="10"/>
      <c r="W54" s="10"/>
      <c r="X54" s="10"/>
      <c r="Y54" s="10"/>
      <c r="Z54" s="10"/>
    </row>
    <row r="55" spans="1:26" x14ac:dyDescent="0.15">
      <c r="A55" s="3" t="s">
        <v>0</v>
      </c>
      <c r="B55" s="3" t="s">
        <v>23</v>
      </c>
      <c r="C55" s="20">
        <f t="shared" ref="C55:M55" si="28">ROUND(C54/C53,3)*100</f>
        <v>80</v>
      </c>
      <c r="D55" s="20">
        <f t="shared" si="28"/>
        <v>86.7</v>
      </c>
      <c r="E55" s="20">
        <f t="shared" si="28"/>
        <v>82.8</v>
      </c>
      <c r="F55" s="20">
        <f t="shared" si="28"/>
        <v>73.3</v>
      </c>
      <c r="G55" s="20">
        <f t="shared" si="28"/>
        <v>96.7</v>
      </c>
      <c r="H55" s="20">
        <f t="shared" si="28"/>
        <v>83.3</v>
      </c>
      <c r="I55" s="20">
        <f t="shared" si="28"/>
        <v>83.3</v>
      </c>
      <c r="J55" s="20">
        <f t="shared" si="28"/>
        <v>46.7</v>
      </c>
      <c r="K55" s="20">
        <f t="shared" si="28"/>
        <v>46.7</v>
      </c>
      <c r="L55" s="20">
        <f t="shared" si="28"/>
        <v>36.700000000000003</v>
      </c>
      <c r="M55" s="20">
        <f t="shared" si="28"/>
        <v>20</v>
      </c>
      <c r="N55" s="22" t="s">
        <v>0</v>
      </c>
      <c r="O55" s="20">
        <f>ROUND(O54/O53,3)*100</f>
        <v>66.900000000000006</v>
      </c>
      <c r="P55" s="5"/>
      <c r="Q55" s="6" t="s">
        <v>0</v>
      </c>
      <c r="T55" s="10"/>
      <c r="U55" s="10"/>
      <c r="V55" s="10"/>
      <c r="W55" s="10"/>
      <c r="X55" s="10"/>
      <c r="Y55" s="10"/>
      <c r="Z55" s="10"/>
    </row>
    <row r="56" spans="1:26" x14ac:dyDescent="0.15">
      <c r="A56" s="5" t="s">
        <v>0</v>
      </c>
      <c r="B56" s="5" t="s">
        <v>20</v>
      </c>
      <c r="C56" s="13">
        <v>31</v>
      </c>
      <c r="D56" s="17">
        <v>31</v>
      </c>
      <c r="E56" s="13">
        <v>31</v>
      </c>
      <c r="F56" s="17">
        <v>29</v>
      </c>
      <c r="G56" s="18">
        <v>31</v>
      </c>
      <c r="H56" s="10">
        <v>31</v>
      </c>
      <c r="I56" s="17">
        <v>30</v>
      </c>
      <c r="J56" s="10">
        <v>31</v>
      </c>
      <c r="K56" s="17">
        <v>31</v>
      </c>
      <c r="L56" s="10">
        <v>31</v>
      </c>
      <c r="M56" s="13">
        <v>31</v>
      </c>
      <c r="N56" s="17" t="s">
        <v>0</v>
      </c>
      <c r="O56" s="13">
        <f>SUM(C56:N56)</f>
        <v>338</v>
      </c>
      <c r="P56" s="5"/>
      <c r="Q56" s="6" t="s">
        <v>0</v>
      </c>
      <c r="T56" s="10"/>
      <c r="U56" s="10"/>
      <c r="V56" s="10"/>
      <c r="W56" s="10"/>
      <c r="X56" s="10"/>
      <c r="Y56" s="10"/>
      <c r="Z56" s="10"/>
    </row>
    <row r="57" spans="1:26" x14ac:dyDescent="0.15">
      <c r="A57" s="5" t="s">
        <v>24</v>
      </c>
      <c r="B57" s="5" t="s">
        <v>22</v>
      </c>
      <c r="C57" s="13">
        <v>25</v>
      </c>
      <c r="D57" s="17">
        <v>29</v>
      </c>
      <c r="E57" s="13">
        <v>26</v>
      </c>
      <c r="F57" s="17">
        <v>24</v>
      </c>
      <c r="G57" s="18">
        <v>31</v>
      </c>
      <c r="H57" s="10">
        <v>26</v>
      </c>
      <c r="I57" s="17">
        <v>26</v>
      </c>
      <c r="J57" s="10">
        <v>19</v>
      </c>
      <c r="K57" s="17">
        <v>16</v>
      </c>
      <c r="L57" s="10">
        <v>16</v>
      </c>
      <c r="M57" s="13">
        <v>13</v>
      </c>
      <c r="N57" s="17" t="s">
        <v>0</v>
      </c>
      <c r="O57" s="13">
        <f>SUM(C57:N57)</f>
        <v>251</v>
      </c>
      <c r="P57" s="5"/>
      <c r="Q57" s="6" t="s">
        <v>0</v>
      </c>
      <c r="T57" s="10"/>
      <c r="U57" s="10"/>
      <c r="V57" s="10"/>
      <c r="W57" s="10"/>
      <c r="X57" s="10"/>
      <c r="Y57" s="10"/>
      <c r="Z57" s="10"/>
    </row>
    <row r="58" spans="1:26" x14ac:dyDescent="0.15">
      <c r="A58" s="3" t="s">
        <v>0</v>
      </c>
      <c r="B58" s="3" t="s">
        <v>23</v>
      </c>
      <c r="C58" s="20">
        <f t="shared" ref="C58:M58" si="29">ROUND(C57/C56,3)*100</f>
        <v>80.600000000000009</v>
      </c>
      <c r="D58" s="20">
        <f t="shared" si="29"/>
        <v>93.5</v>
      </c>
      <c r="E58" s="20">
        <f t="shared" si="29"/>
        <v>83.899999999999991</v>
      </c>
      <c r="F58" s="20">
        <f t="shared" si="29"/>
        <v>82.8</v>
      </c>
      <c r="G58" s="20">
        <f t="shared" si="29"/>
        <v>100</v>
      </c>
      <c r="H58" s="20">
        <f t="shared" si="29"/>
        <v>83.899999999999991</v>
      </c>
      <c r="I58" s="20">
        <f t="shared" si="29"/>
        <v>86.7</v>
      </c>
      <c r="J58" s="20">
        <f t="shared" si="29"/>
        <v>61.3</v>
      </c>
      <c r="K58" s="20">
        <f t="shared" si="29"/>
        <v>51.6</v>
      </c>
      <c r="L58" s="20">
        <f t="shared" si="29"/>
        <v>51.6</v>
      </c>
      <c r="M58" s="20">
        <f t="shared" si="29"/>
        <v>41.9</v>
      </c>
      <c r="N58" s="22" t="s">
        <v>0</v>
      </c>
      <c r="O58" s="20">
        <f>ROUND(O57/O56,3)*100</f>
        <v>74.3</v>
      </c>
      <c r="P58" s="5"/>
      <c r="Q58" s="6" t="s">
        <v>0</v>
      </c>
      <c r="T58" s="10"/>
      <c r="U58" s="10"/>
      <c r="V58" s="10"/>
      <c r="W58" s="10"/>
      <c r="X58" s="10"/>
      <c r="Y58" s="10"/>
      <c r="Z58" s="10"/>
    </row>
    <row r="59" spans="1:26" x14ac:dyDescent="0.15">
      <c r="A59" s="5" t="s">
        <v>0</v>
      </c>
      <c r="B59" s="5" t="s">
        <v>20</v>
      </c>
      <c r="C59" s="13">
        <v>30</v>
      </c>
      <c r="D59" s="17">
        <v>30</v>
      </c>
      <c r="E59" s="13">
        <v>30</v>
      </c>
      <c r="F59" s="17">
        <v>30</v>
      </c>
      <c r="G59" s="18">
        <v>30</v>
      </c>
      <c r="H59" s="10">
        <v>28</v>
      </c>
      <c r="I59" s="17">
        <v>30</v>
      </c>
      <c r="J59" s="10">
        <v>29</v>
      </c>
      <c r="K59" s="17">
        <v>30</v>
      </c>
      <c r="L59" s="10">
        <v>30</v>
      </c>
      <c r="M59" s="13">
        <v>30</v>
      </c>
      <c r="N59" s="17" t="s">
        <v>0</v>
      </c>
      <c r="O59" s="13">
        <f>SUM(C59:N59)</f>
        <v>327</v>
      </c>
      <c r="P59" s="5"/>
      <c r="Q59" s="6" t="s">
        <v>0</v>
      </c>
      <c r="T59" s="10"/>
      <c r="U59" s="10"/>
      <c r="V59" s="10"/>
      <c r="W59" s="10"/>
      <c r="X59" s="10"/>
      <c r="Y59" s="10"/>
      <c r="Z59" s="10"/>
    </row>
    <row r="60" spans="1:26" x14ac:dyDescent="0.15">
      <c r="A60" s="5" t="s">
        <v>25</v>
      </c>
      <c r="B60" s="5" t="s">
        <v>22</v>
      </c>
      <c r="C60" s="13">
        <v>26</v>
      </c>
      <c r="D60" s="17">
        <v>30</v>
      </c>
      <c r="E60" s="13">
        <v>26</v>
      </c>
      <c r="F60" s="17">
        <v>26</v>
      </c>
      <c r="G60" s="18">
        <v>30</v>
      </c>
      <c r="H60" s="10">
        <v>25</v>
      </c>
      <c r="I60" s="17">
        <v>28</v>
      </c>
      <c r="J60" s="10">
        <v>20</v>
      </c>
      <c r="K60" s="17">
        <v>15</v>
      </c>
      <c r="L60" s="10">
        <v>18</v>
      </c>
      <c r="M60" s="13">
        <v>13</v>
      </c>
      <c r="N60" s="17" t="s">
        <v>0</v>
      </c>
      <c r="O60" s="13">
        <f>SUM(C60:N60)</f>
        <v>257</v>
      </c>
      <c r="P60" s="5"/>
      <c r="Q60" s="6" t="s">
        <v>0</v>
      </c>
      <c r="T60" s="10"/>
      <c r="U60" s="10"/>
      <c r="V60" s="10"/>
      <c r="W60" s="10"/>
      <c r="X60" s="10"/>
      <c r="Y60" s="10"/>
      <c r="Z60" s="10"/>
    </row>
    <row r="61" spans="1:26" x14ac:dyDescent="0.15">
      <c r="A61" s="3" t="s">
        <v>0</v>
      </c>
      <c r="B61" s="3" t="s">
        <v>23</v>
      </c>
      <c r="C61" s="20">
        <f t="shared" ref="C61:M61" si="30">ROUND(C60/C59,3)*100</f>
        <v>86.7</v>
      </c>
      <c r="D61" s="20">
        <f t="shared" si="30"/>
        <v>100</v>
      </c>
      <c r="E61" s="20">
        <f t="shared" si="30"/>
        <v>86.7</v>
      </c>
      <c r="F61" s="20">
        <f t="shared" si="30"/>
        <v>86.7</v>
      </c>
      <c r="G61" s="20">
        <f t="shared" si="30"/>
        <v>100</v>
      </c>
      <c r="H61" s="20">
        <f t="shared" si="30"/>
        <v>89.3</v>
      </c>
      <c r="I61" s="20">
        <f t="shared" si="30"/>
        <v>93.300000000000011</v>
      </c>
      <c r="J61" s="20">
        <f t="shared" si="30"/>
        <v>69</v>
      </c>
      <c r="K61" s="20">
        <f t="shared" si="30"/>
        <v>50</v>
      </c>
      <c r="L61" s="20">
        <f t="shared" si="30"/>
        <v>60</v>
      </c>
      <c r="M61" s="20">
        <f t="shared" si="30"/>
        <v>43.3</v>
      </c>
      <c r="N61" s="22" t="s">
        <v>0</v>
      </c>
      <c r="O61" s="20">
        <f>ROUND(O60/O59,3)*100</f>
        <v>78.600000000000009</v>
      </c>
      <c r="P61" s="5"/>
      <c r="Q61" s="6" t="s">
        <v>0</v>
      </c>
      <c r="T61" s="10"/>
      <c r="U61" s="10"/>
      <c r="V61" s="10"/>
      <c r="W61" s="10"/>
      <c r="X61" s="10"/>
      <c r="Y61" s="10"/>
      <c r="Z61" s="10"/>
    </row>
    <row r="62" spans="1:26" x14ac:dyDescent="0.15">
      <c r="A62" s="5" t="s">
        <v>0</v>
      </c>
      <c r="B62" s="5" t="s">
        <v>20</v>
      </c>
      <c r="C62" s="13">
        <v>31</v>
      </c>
      <c r="D62" s="17">
        <v>30</v>
      </c>
      <c r="E62" s="13">
        <v>30</v>
      </c>
      <c r="F62" s="17">
        <v>31</v>
      </c>
      <c r="G62" s="18">
        <v>31</v>
      </c>
      <c r="H62" s="10">
        <v>31</v>
      </c>
      <c r="I62" s="17">
        <v>30</v>
      </c>
      <c r="J62" s="10">
        <v>31</v>
      </c>
      <c r="K62" s="17">
        <v>30</v>
      </c>
      <c r="L62" s="10">
        <v>30</v>
      </c>
      <c r="M62" s="13">
        <v>31</v>
      </c>
      <c r="N62" s="17" t="s">
        <v>0</v>
      </c>
      <c r="O62" s="13">
        <f>SUM(C62:N62)</f>
        <v>336</v>
      </c>
      <c r="P62" s="5"/>
      <c r="Q62" s="6" t="s">
        <v>0</v>
      </c>
      <c r="T62" s="10"/>
      <c r="U62" s="10"/>
      <c r="V62" s="10"/>
      <c r="W62" s="10"/>
      <c r="X62" s="10"/>
      <c r="Y62" s="10"/>
      <c r="Z62" s="10"/>
    </row>
    <row r="63" spans="1:26" x14ac:dyDescent="0.15">
      <c r="A63" s="5" t="s">
        <v>26</v>
      </c>
      <c r="B63" s="5" t="s">
        <v>22</v>
      </c>
      <c r="C63" s="13">
        <v>27</v>
      </c>
      <c r="D63" s="17">
        <v>30</v>
      </c>
      <c r="E63" s="13">
        <v>26</v>
      </c>
      <c r="F63" s="17">
        <v>23</v>
      </c>
      <c r="G63" s="18">
        <v>31</v>
      </c>
      <c r="H63" s="10">
        <v>27</v>
      </c>
      <c r="I63" s="17">
        <v>30</v>
      </c>
      <c r="J63" s="10">
        <v>21</v>
      </c>
      <c r="K63" s="17">
        <v>16</v>
      </c>
      <c r="L63" s="10">
        <v>21</v>
      </c>
      <c r="M63" s="13">
        <v>11</v>
      </c>
      <c r="N63" s="17" t="s">
        <v>0</v>
      </c>
      <c r="O63" s="13">
        <f>SUM(C63:N63)</f>
        <v>263</v>
      </c>
      <c r="P63" s="5"/>
      <c r="Q63" s="6" t="s">
        <v>0</v>
      </c>
      <c r="T63" s="10"/>
      <c r="U63" s="10"/>
      <c r="V63" s="10"/>
      <c r="W63" s="10"/>
      <c r="X63" s="10"/>
      <c r="Y63" s="10"/>
      <c r="Z63" s="10"/>
    </row>
    <row r="64" spans="1:26" x14ac:dyDescent="0.15">
      <c r="A64" s="3" t="s">
        <v>0</v>
      </c>
      <c r="B64" s="3" t="s">
        <v>23</v>
      </c>
      <c r="C64" s="20">
        <f t="shared" ref="C64:M64" si="31">ROUND(C63/C62,3)*100</f>
        <v>87.1</v>
      </c>
      <c r="D64" s="20">
        <f t="shared" si="31"/>
        <v>100</v>
      </c>
      <c r="E64" s="20">
        <f t="shared" si="31"/>
        <v>86.7</v>
      </c>
      <c r="F64" s="20">
        <f t="shared" si="31"/>
        <v>74.2</v>
      </c>
      <c r="G64" s="20">
        <f t="shared" si="31"/>
        <v>100</v>
      </c>
      <c r="H64" s="20">
        <f t="shared" si="31"/>
        <v>87.1</v>
      </c>
      <c r="I64" s="20">
        <f t="shared" si="31"/>
        <v>100</v>
      </c>
      <c r="J64" s="20">
        <f t="shared" si="31"/>
        <v>67.7</v>
      </c>
      <c r="K64" s="20">
        <f t="shared" si="31"/>
        <v>53.300000000000004</v>
      </c>
      <c r="L64" s="20">
        <f t="shared" si="31"/>
        <v>70</v>
      </c>
      <c r="M64" s="20">
        <f t="shared" si="31"/>
        <v>35.5</v>
      </c>
      <c r="N64" s="22" t="s">
        <v>0</v>
      </c>
      <c r="O64" s="20">
        <f>ROUND(O63/O62,3)*100</f>
        <v>78.3</v>
      </c>
      <c r="P64" s="5"/>
      <c r="Q64" s="6" t="s">
        <v>0</v>
      </c>
      <c r="T64" s="10"/>
      <c r="U64" s="10"/>
      <c r="V64" s="10"/>
      <c r="W64" s="10"/>
      <c r="X64" s="10"/>
      <c r="Y64" s="10"/>
      <c r="Z64" s="10"/>
    </row>
    <row r="65" spans="1:26" x14ac:dyDescent="0.15">
      <c r="A65" s="5" t="s">
        <v>0</v>
      </c>
      <c r="B65" s="5" t="s">
        <v>20</v>
      </c>
      <c r="C65" s="13">
        <v>31</v>
      </c>
      <c r="D65" s="17">
        <v>31</v>
      </c>
      <c r="E65" s="13">
        <v>30</v>
      </c>
      <c r="F65" s="17">
        <v>0</v>
      </c>
      <c r="G65" s="18">
        <v>31</v>
      </c>
      <c r="H65" s="10">
        <v>31</v>
      </c>
      <c r="I65" s="17">
        <v>31</v>
      </c>
      <c r="J65" s="10">
        <v>30</v>
      </c>
      <c r="K65" s="17">
        <v>30</v>
      </c>
      <c r="L65" s="10">
        <v>29</v>
      </c>
      <c r="M65" s="13">
        <v>27</v>
      </c>
      <c r="N65" s="17" t="s">
        <v>0</v>
      </c>
      <c r="O65" s="13">
        <f>SUM(C65:N65)</f>
        <v>301</v>
      </c>
      <c r="P65" s="5"/>
      <c r="Q65" s="6" t="s">
        <v>0</v>
      </c>
      <c r="T65" s="10"/>
      <c r="U65" s="10"/>
      <c r="V65" s="10"/>
      <c r="W65" s="10"/>
      <c r="X65" s="10"/>
      <c r="Y65" s="10"/>
      <c r="Z65" s="10"/>
    </row>
    <row r="66" spans="1:26" x14ac:dyDescent="0.15">
      <c r="A66" s="5" t="s">
        <v>27</v>
      </c>
      <c r="B66" s="5" t="s">
        <v>22</v>
      </c>
      <c r="C66" s="13">
        <v>8</v>
      </c>
      <c r="D66" s="17">
        <v>17</v>
      </c>
      <c r="E66" s="13">
        <v>15</v>
      </c>
      <c r="F66" s="17">
        <v>0</v>
      </c>
      <c r="G66" s="18">
        <v>23</v>
      </c>
      <c r="H66" s="10">
        <v>23</v>
      </c>
      <c r="I66" s="17">
        <v>13</v>
      </c>
      <c r="J66" s="10">
        <v>20</v>
      </c>
      <c r="K66" s="17">
        <v>18</v>
      </c>
      <c r="L66" s="10">
        <v>7</v>
      </c>
      <c r="M66" s="13">
        <v>14</v>
      </c>
      <c r="N66" s="17" t="s">
        <v>0</v>
      </c>
      <c r="O66" s="13">
        <f>SUM(C66:N66)</f>
        <v>158</v>
      </c>
      <c r="P66" s="5"/>
      <c r="Q66" s="6" t="s">
        <v>0</v>
      </c>
      <c r="T66" s="10"/>
      <c r="U66" s="10"/>
      <c r="V66" s="10"/>
      <c r="W66" s="10"/>
      <c r="X66" s="10"/>
      <c r="Y66" s="10"/>
      <c r="Z66" s="10"/>
    </row>
    <row r="67" spans="1:26" x14ac:dyDescent="0.15">
      <c r="A67" s="3" t="s">
        <v>0</v>
      </c>
      <c r="B67" s="3" t="s">
        <v>23</v>
      </c>
      <c r="C67" s="20">
        <f t="shared" ref="C67:M67" si="32">ROUND(C66/C65,3)*100</f>
        <v>25.8</v>
      </c>
      <c r="D67" s="20">
        <f t="shared" si="32"/>
        <v>54.800000000000004</v>
      </c>
      <c r="E67" s="20">
        <f t="shared" si="32"/>
        <v>50</v>
      </c>
      <c r="F67" s="20" t="e">
        <f t="shared" si="32"/>
        <v>#DIV/0!</v>
      </c>
      <c r="G67" s="20">
        <f t="shared" si="32"/>
        <v>74.2</v>
      </c>
      <c r="H67" s="20">
        <f t="shared" si="32"/>
        <v>74.2</v>
      </c>
      <c r="I67" s="20">
        <f t="shared" si="32"/>
        <v>41.9</v>
      </c>
      <c r="J67" s="20">
        <f t="shared" si="32"/>
        <v>66.7</v>
      </c>
      <c r="K67" s="20">
        <f t="shared" si="32"/>
        <v>60</v>
      </c>
      <c r="L67" s="20">
        <f t="shared" si="32"/>
        <v>24.099999999999998</v>
      </c>
      <c r="M67" s="20">
        <f t="shared" si="32"/>
        <v>51.9</v>
      </c>
      <c r="N67" s="22" t="s">
        <v>0</v>
      </c>
      <c r="O67" s="20">
        <f>ROUND(O66/O65,3)*100</f>
        <v>52.5</v>
      </c>
      <c r="P67" s="5"/>
      <c r="Q67" s="6" t="s">
        <v>0</v>
      </c>
      <c r="T67" s="10"/>
      <c r="U67" s="10"/>
      <c r="V67" s="10"/>
      <c r="W67" s="10"/>
      <c r="X67" s="10"/>
      <c r="Y67" s="10"/>
      <c r="Z67" s="10"/>
    </row>
    <row r="68" spans="1:26" x14ac:dyDescent="0.15">
      <c r="A68" s="5" t="s">
        <v>0</v>
      </c>
      <c r="B68" s="5" t="s">
        <v>20</v>
      </c>
      <c r="C68" s="13">
        <v>23</v>
      </c>
      <c r="D68" s="17">
        <v>24</v>
      </c>
      <c r="E68" s="13">
        <v>21</v>
      </c>
      <c r="F68" s="17">
        <v>2</v>
      </c>
      <c r="G68" s="18">
        <v>26</v>
      </c>
      <c r="H68" s="10">
        <v>25</v>
      </c>
      <c r="I68" s="17">
        <v>19</v>
      </c>
      <c r="J68" s="10">
        <v>24</v>
      </c>
      <c r="K68" s="17">
        <v>22</v>
      </c>
      <c r="L68" s="10">
        <v>24</v>
      </c>
      <c r="M68" s="13">
        <v>18</v>
      </c>
      <c r="N68" s="17" t="s">
        <v>0</v>
      </c>
      <c r="O68" s="13">
        <f>SUM(C68:N68)</f>
        <v>228</v>
      </c>
      <c r="P68" s="5"/>
      <c r="Q68" s="6" t="s">
        <v>0</v>
      </c>
      <c r="T68" s="10"/>
      <c r="U68" s="10"/>
      <c r="V68" s="10"/>
      <c r="W68" s="10"/>
      <c r="X68" s="10"/>
      <c r="Y68" s="10"/>
      <c r="Z68" s="10"/>
    </row>
    <row r="69" spans="1:26" x14ac:dyDescent="0.15">
      <c r="A69" s="5" t="s">
        <v>28</v>
      </c>
      <c r="B69" s="5" t="s">
        <v>22</v>
      </c>
      <c r="C69" s="13">
        <v>6</v>
      </c>
      <c r="D69" s="17">
        <v>21</v>
      </c>
      <c r="E69" s="13">
        <v>11</v>
      </c>
      <c r="F69" s="17">
        <v>2</v>
      </c>
      <c r="G69" s="18">
        <v>20</v>
      </c>
      <c r="H69" s="10">
        <v>17</v>
      </c>
      <c r="I69" s="17">
        <v>12</v>
      </c>
      <c r="J69" s="10">
        <v>16</v>
      </c>
      <c r="K69" s="17">
        <v>12</v>
      </c>
      <c r="L69" s="10">
        <v>9</v>
      </c>
      <c r="M69" s="13">
        <v>10</v>
      </c>
      <c r="N69" s="17" t="s">
        <v>0</v>
      </c>
      <c r="O69" s="13">
        <f>SUM(C69:N69)</f>
        <v>136</v>
      </c>
      <c r="P69" s="5"/>
      <c r="Q69" s="6" t="s">
        <v>0</v>
      </c>
      <c r="T69" s="10"/>
      <c r="U69" s="10"/>
      <c r="V69" s="10"/>
      <c r="W69" s="10"/>
      <c r="X69" s="10"/>
      <c r="Y69" s="10"/>
      <c r="Z69" s="10"/>
    </row>
    <row r="70" spans="1:26" x14ac:dyDescent="0.15">
      <c r="A70" s="3" t="s">
        <v>0</v>
      </c>
      <c r="B70" s="3" t="s">
        <v>23</v>
      </c>
      <c r="C70" s="20">
        <f t="shared" ref="C70:M70" si="33">ROUND(C69/C68,3)*100</f>
        <v>26.1</v>
      </c>
      <c r="D70" s="20">
        <f t="shared" si="33"/>
        <v>87.5</v>
      </c>
      <c r="E70" s="20">
        <f t="shared" si="33"/>
        <v>52.400000000000006</v>
      </c>
      <c r="F70" s="20">
        <f t="shared" si="33"/>
        <v>100</v>
      </c>
      <c r="G70" s="20">
        <f t="shared" si="33"/>
        <v>76.900000000000006</v>
      </c>
      <c r="H70" s="20">
        <f t="shared" si="33"/>
        <v>68</v>
      </c>
      <c r="I70" s="20">
        <f t="shared" si="33"/>
        <v>63.2</v>
      </c>
      <c r="J70" s="20">
        <f t="shared" si="33"/>
        <v>66.7</v>
      </c>
      <c r="K70" s="20">
        <f t="shared" si="33"/>
        <v>54.500000000000007</v>
      </c>
      <c r="L70" s="20">
        <f t="shared" si="33"/>
        <v>37.5</v>
      </c>
      <c r="M70" s="20">
        <f t="shared" si="33"/>
        <v>55.600000000000009</v>
      </c>
      <c r="N70" s="22" t="s">
        <v>0</v>
      </c>
      <c r="O70" s="20">
        <f>ROUND(O69/O68,3)*100</f>
        <v>59.599999999999994</v>
      </c>
      <c r="P70" s="5"/>
      <c r="Q70" s="6" t="s">
        <v>0</v>
      </c>
      <c r="T70" s="10"/>
      <c r="U70" s="19"/>
      <c r="V70" s="10"/>
      <c r="W70" s="10"/>
      <c r="X70" s="10"/>
      <c r="Y70" s="10"/>
      <c r="Z70" s="10"/>
    </row>
    <row r="71" spans="1:26" x14ac:dyDescent="0.15">
      <c r="A71" s="5" t="s">
        <v>0</v>
      </c>
      <c r="B71" s="5" t="s">
        <v>20</v>
      </c>
      <c r="C71" s="13">
        <v>27</v>
      </c>
      <c r="D71" s="17">
        <v>29</v>
      </c>
      <c r="E71" s="13">
        <v>24</v>
      </c>
      <c r="F71" s="17">
        <v>29</v>
      </c>
      <c r="G71" s="18">
        <v>27</v>
      </c>
      <c r="H71" s="10">
        <v>31</v>
      </c>
      <c r="I71" s="17">
        <v>28</v>
      </c>
      <c r="J71" s="10">
        <v>26</v>
      </c>
      <c r="K71" s="17">
        <v>26</v>
      </c>
      <c r="L71" s="13">
        <v>25</v>
      </c>
      <c r="M71" s="13">
        <v>31</v>
      </c>
      <c r="N71" s="17" t="s">
        <v>0</v>
      </c>
      <c r="O71" s="13">
        <f>SUM(C71:N71)</f>
        <v>303</v>
      </c>
      <c r="P71" s="5"/>
      <c r="Q71" s="6" t="s">
        <v>0</v>
      </c>
      <c r="T71" s="10"/>
      <c r="U71" s="10"/>
      <c r="V71" s="10"/>
      <c r="W71" s="10"/>
      <c r="X71" s="10"/>
      <c r="Y71" s="10"/>
      <c r="Z71" s="10"/>
    </row>
    <row r="72" spans="1:26" x14ac:dyDescent="0.15">
      <c r="A72" s="5" t="s">
        <v>29</v>
      </c>
      <c r="B72" s="5" t="s">
        <v>22</v>
      </c>
      <c r="C72" s="13">
        <v>21</v>
      </c>
      <c r="D72" s="17">
        <v>29</v>
      </c>
      <c r="E72" s="13">
        <v>22</v>
      </c>
      <c r="F72" s="17">
        <v>22</v>
      </c>
      <c r="G72" s="18">
        <v>27</v>
      </c>
      <c r="H72" s="10">
        <v>28</v>
      </c>
      <c r="I72" s="17">
        <v>25</v>
      </c>
      <c r="J72" s="10">
        <v>15</v>
      </c>
      <c r="K72" s="17">
        <v>15</v>
      </c>
      <c r="L72" s="13">
        <v>13</v>
      </c>
      <c r="M72" s="13">
        <v>9</v>
      </c>
      <c r="N72" s="17" t="s">
        <v>0</v>
      </c>
      <c r="O72" s="13">
        <f>SUM(C72:N72)</f>
        <v>226</v>
      </c>
      <c r="P72" s="5"/>
      <c r="Q72" s="6" t="s">
        <v>0</v>
      </c>
      <c r="T72" s="10"/>
      <c r="U72" s="10"/>
      <c r="V72" s="10"/>
      <c r="W72" s="10"/>
      <c r="X72" s="10"/>
      <c r="Y72" s="10"/>
      <c r="Z72" s="10"/>
    </row>
    <row r="73" spans="1:26" x14ac:dyDescent="0.15">
      <c r="A73" s="3" t="s">
        <v>0</v>
      </c>
      <c r="B73" s="3" t="s">
        <v>23</v>
      </c>
      <c r="C73" s="20">
        <f t="shared" ref="C73:M73" si="34">ROUND(C72/C71,3)*100</f>
        <v>77.8</v>
      </c>
      <c r="D73" s="20">
        <f t="shared" si="34"/>
        <v>100</v>
      </c>
      <c r="E73" s="20">
        <f t="shared" si="34"/>
        <v>91.7</v>
      </c>
      <c r="F73" s="20">
        <f t="shared" si="34"/>
        <v>75.900000000000006</v>
      </c>
      <c r="G73" s="20">
        <f t="shared" si="34"/>
        <v>100</v>
      </c>
      <c r="H73" s="20">
        <f t="shared" si="34"/>
        <v>90.3</v>
      </c>
      <c r="I73" s="20">
        <f t="shared" si="34"/>
        <v>89.3</v>
      </c>
      <c r="J73" s="20">
        <f t="shared" si="34"/>
        <v>57.699999999999996</v>
      </c>
      <c r="K73" s="20">
        <f t="shared" si="34"/>
        <v>57.699999999999996</v>
      </c>
      <c r="L73" s="20">
        <f t="shared" si="34"/>
        <v>52</v>
      </c>
      <c r="M73" s="20">
        <f t="shared" si="34"/>
        <v>28.999999999999996</v>
      </c>
      <c r="N73" s="22" t="s">
        <v>0</v>
      </c>
      <c r="O73" s="20">
        <f>ROUND(O72/O71,3)*100</f>
        <v>74.599999999999994</v>
      </c>
      <c r="P73" s="5"/>
      <c r="Q73" s="6" t="s">
        <v>0</v>
      </c>
      <c r="T73" s="10"/>
      <c r="U73" s="10"/>
      <c r="V73" s="10"/>
      <c r="W73" s="10"/>
      <c r="X73" s="10"/>
      <c r="Y73" s="10"/>
      <c r="Z73" s="10"/>
    </row>
    <row r="74" spans="1:26" x14ac:dyDescent="0.15">
      <c r="A74" s="5" t="s">
        <v>0</v>
      </c>
      <c r="B74" s="5" t="s">
        <v>20</v>
      </c>
      <c r="C74" s="13">
        <v>30</v>
      </c>
      <c r="D74" s="17">
        <v>30</v>
      </c>
      <c r="E74" s="13">
        <v>30</v>
      </c>
      <c r="F74" s="17">
        <v>28</v>
      </c>
      <c r="G74" s="18">
        <v>30</v>
      </c>
      <c r="H74" s="10">
        <v>28</v>
      </c>
      <c r="I74" s="17">
        <v>28</v>
      </c>
      <c r="J74" s="10">
        <v>27</v>
      </c>
      <c r="K74" s="17">
        <v>30</v>
      </c>
      <c r="L74" s="10">
        <v>0</v>
      </c>
      <c r="M74" s="13">
        <v>30</v>
      </c>
      <c r="N74" s="17" t="s">
        <v>0</v>
      </c>
      <c r="O74" s="13">
        <f>SUM(C74:N74)</f>
        <v>291</v>
      </c>
      <c r="P74" s="5"/>
      <c r="Q74" s="6" t="s">
        <v>0</v>
      </c>
      <c r="T74" s="10"/>
      <c r="U74" s="10"/>
      <c r="V74" s="10"/>
      <c r="W74" s="10"/>
      <c r="X74" s="10"/>
      <c r="Y74" s="10"/>
      <c r="Z74" s="10"/>
    </row>
    <row r="75" spans="1:26" x14ac:dyDescent="0.15">
      <c r="A75" s="5" t="s">
        <v>30</v>
      </c>
      <c r="B75" s="5" t="s">
        <v>22</v>
      </c>
      <c r="C75" s="13">
        <v>22</v>
      </c>
      <c r="D75" s="17">
        <v>30</v>
      </c>
      <c r="E75" s="13">
        <v>26</v>
      </c>
      <c r="F75" s="17">
        <v>20</v>
      </c>
      <c r="G75" s="18">
        <v>30</v>
      </c>
      <c r="H75" s="10">
        <v>24</v>
      </c>
      <c r="I75" s="17">
        <v>28</v>
      </c>
      <c r="J75" s="10">
        <v>14</v>
      </c>
      <c r="K75" s="17">
        <v>14</v>
      </c>
      <c r="L75" s="10">
        <v>0</v>
      </c>
      <c r="M75" s="13">
        <v>8</v>
      </c>
      <c r="N75" s="17" t="s">
        <v>0</v>
      </c>
      <c r="O75" s="13">
        <f>SUM(C75:N75)</f>
        <v>216</v>
      </c>
      <c r="P75" s="5"/>
      <c r="Q75" s="6" t="s">
        <v>0</v>
      </c>
      <c r="T75" s="10"/>
      <c r="U75" s="10"/>
      <c r="V75" s="10"/>
      <c r="W75" s="10"/>
      <c r="X75" s="10"/>
      <c r="Y75" s="10"/>
      <c r="Z75" s="10"/>
    </row>
    <row r="76" spans="1:26" x14ac:dyDescent="0.15">
      <c r="A76" s="3" t="s">
        <v>0</v>
      </c>
      <c r="B76" s="3" t="s">
        <v>23</v>
      </c>
      <c r="C76" s="20">
        <f t="shared" ref="C76:M76" si="35">ROUND(C75/C74,3)*100</f>
        <v>73.3</v>
      </c>
      <c r="D76" s="20">
        <f t="shared" si="35"/>
        <v>100</v>
      </c>
      <c r="E76" s="20">
        <f t="shared" si="35"/>
        <v>86.7</v>
      </c>
      <c r="F76" s="20">
        <f t="shared" si="35"/>
        <v>71.399999999999991</v>
      </c>
      <c r="G76" s="20">
        <f t="shared" si="35"/>
        <v>100</v>
      </c>
      <c r="H76" s="20">
        <f t="shared" si="35"/>
        <v>85.7</v>
      </c>
      <c r="I76" s="20">
        <f t="shared" si="35"/>
        <v>100</v>
      </c>
      <c r="J76" s="20">
        <f t="shared" si="35"/>
        <v>51.9</v>
      </c>
      <c r="K76" s="20">
        <f t="shared" si="35"/>
        <v>46.7</v>
      </c>
      <c r="L76" s="20" t="e">
        <f t="shared" si="35"/>
        <v>#DIV/0!</v>
      </c>
      <c r="M76" s="20">
        <f t="shared" si="35"/>
        <v>26.700000000000003</v>
      </c>
      <c r="N76" s="22" t="s">
        <v>0</v>
      </c>
      <c r="O76" s="20">
        <f>ROUND(O75/O74,3)*100</f>
        <v>74.2</v>
      </c>
      <c r="P76" s="5"/>
      <c r="Q76" s="6" t="s">
        <v>0</v>
      </c>
      <c r="T76" s="10"/>
      <c r="U76" s="10"/>
      <c r="V76" s="10"/>
      <c r="W76" s="10"/>
      <c r="X76" s="10"/>
      <c r="Y76" s="10"/>
      <c r="Z76" s="10"/>
    </row>
    <row r="77" spans="1:26" x14ac:dyDescent="0.15">
      <c r="A77" s="5" t="s">
        <v>0</v>
      </c>
      <c r="B77" s="5" t="s">
        <v>20</v>
      </c>
      <c r="C77" s="13">
        <v>31</v>
      </c>
      <c r="D77" s="17">
        <v>31</v>
      </c>
      <c r="E77" s="13">
        <v>31</v>
      </c>
      <c r="F77" s="17">
        <v>31</v>
      </c>
      <c r="G77" s="18">
        <v>31</v>
      </c>
      <c r="H77" s="10">
        <v>31</v>
      </c>
      <c r="I77" s="17">
        <v>31</v>
      </c>
      <c r="J77" s="10">
        <v>31</v>
      </c>
      <c r="K77" s="17">
        <v>31</v>
      </c>
      <c r="L77" s="10">
        <v>0</v>
      </c>
      <c r="M77" s="13">
        <v>0</v>
      </c>
      <c r="N77" s="17" t="s">
        <v>0</v>
      </c>
      <c r="O77" s="13">
        <f>SUM(C77:N77)</f>
        <v>279</v>
      </c>
      <c r="P77" s="5"/>
      <c r="Q77" s="6" t="s">
        <v>0</v>
      </c>
      <c r="T77" s="10"/>
      <c r="U77" s="10"/>
      <c r="V77" s="10"/>
      <c r="W77" s="10"/>
      <c r="X77" s="10"/>
      <c r="Y77" s="10"/>
      <c r="Z77" s="10"/>
    </row>
    <row r="78" spans="1:26" x14ac:dyDescent="0.15">
      <c r="A78" s="5" t="s">
        <v>31</v>
      </c>
      <c r="B78" s="5" t="s">
        <v>22</v>
      </c>
      <c r="C78" s="13">
        <v>9</v>
      </c>
      <c r="D78" s="17">
        <v>18</v>
      </c>
      <c r="E78" s="13">
        <v>13</v>
      </c>
      <c r="F78" s="17">
        <v>12</v>
      </c>
      <c r="G78" s="18">
        <v>21</v>
      </c>
      <c r="H78" s="10">
        <v>19</v>
      </c>
      <c r="I78" s="17">
        <v>15</v>
      </c>
      <c r="J78" s="10">
        <v>8</v>
      </c>
      <c r="K78" s="17">
        <v>11</v>
      </c>
      <c r="L78" s="10">
        <v>0</v>
      </c>
      <c r="M78" s="13">
        <v>0</v>
      </c>
      <c r="N78" s="17" t="s">
        <v>0</v>
      </c>
      <c r="O78" s="13">
        <f>SUM(C78:N78)</f>
        <v>126</v>
      </c>
      <c r="P78" s="5"/>
      <c r="Q78" s="6" t="s">
        <v>0</v>
      </c>
      <c r="T78" s="10"/>
      <c r="U78" s="10"/>
      <c r="V78" s="10"/>
      <c r="W78" s="10"/>
      <c r="X78" s="10"/>
      <c r="Y78" s="10"/>
      <c r="Z78" s="10"/>
    </row>
    <row r="79" spans="1:26" x14ac:dyDescent="0.15">
      <c r="A79" s="3" t="s">
        <v>0</v>
      </c>
      <c r="B79" s="3" t="s">
        <v>23</v>
      </c>
      <c r="C79" s="20">
        <f t="shared" ref="C79:M79" si="36">ROUND(C78/C77,3)*100</f>
        <v>28.999999999999996</v>
      </c>
      <c r="D79" s="20">
        <f t="shared" si="36"/>
        <v>58.099999999999994</v>
      </c>
      <c r="E79" s="20">
        <f t="shared" si="36"/>
        <v>41.9</v>
      </c>
      <c r="F79" s="20">
        <f t="shared" si="36"/>
        <v>38.700000000000003</v>
      </c>
      <c r="G79" s="20">
        <f t="shared" si="36"/>
        <v>67.7</v>
      </c>
      <c r="H79" s="20">
        <f t="shared" si="36"/>
        <v>61.3</v>
      </c>
      <c r="I79" s="20">
        <f t="shared" si="36"/>
        <v>48.4</v>
      </c>
      <c r="J79" s="20">
        <f t="shared" si="36"/>
        <v>25.8</v>
      </c>
      <c r="K79" s="20">
        <f t="shared" si="36"/>
        <v>35.5</v>
      </c>
      <c r="L79" s="20" t="e">
        <f t="shared" si="36"/>
        <v>#DIV/0!</v>
      </c>
      <c r="M79" s="20" t="e">
        <f t="shared" si="36"/>
        <v>#DIV/0!</v>
      </c>
      <c r="N79" s="22" t="s">
        <v>0</v>
      </c>
      <c r="O79" s="20">
        <f>ROUND(O78/O77,3)*100</f>
        <v>45.2</v>
      </c>
      <c r="P79" s="5"/>
      <c r="Q79" s="6" t="s">
        <v>0</v>
      </c>
      <c r="T79" s="10"/>
      <c r="U79" s="10"/>
      <c r="V79" s="10"/>
      <c r="W79" s="10"/>
      <c r="X79" s="10"/>
      <c r="Y79" s="10"/>
      <c r="Z79" s="10"/>
    </row>
    <row r="80" spans="1:26" x14ac:dyDescent="0.15">
      <c r="A80" s="5" t="s">
        <v>0</v>
      </c>
      <c r="B80" s="5" t="s">
        <v>20</v>
      </c>
      <c r="C80" s="13">
        <v>31</v>
      </c>
      <c r="D80" s="17">
        <v>31</v>
      </c>
      <c r="E80" s="13">
        <v>31</v>
      </c>
      <c r="F80" s="17">
        <v>31</v>
      </c>
      <c r="G80" s="18">
        <v>31</v>
      </c>
      <c r="H80" s="10">
        <v>31</v>
      </c>
      <c r="I80" s="17">
        <v>31</v>
      </c>
      <c r="J80" s="10">
        <v>31</v>
      </c>
      <c r="K80" s="17">
        <v>31</v>
      </c>
      <c r="L80" s="10">
        <v>31</v>
      </c>
      <c r="M80" s="13">
        <v>0</v>
      </c>
      <c r="N80" s="17" t="s">
        <v>0</v>
      </c>
      <c r="O80" s="13">
        <f>SUM(C80:N80)</f>
        <v>310</v>
      </c>
      <c r="P80" s="5"/>
      <c r="Q80" s="6" t="s">
        <v>0</v>
      </c>
      <c r="T80" s="10"/>
      <c r="U80" s="10"/>
      <c r="V80" s="10"/>
      <c r="W80" s="10"/>
      <c r="X80" s="10"/>
      <c r="Y80" s="10"/>
      <c r="Z80" s="10"/>
    </row>
    <row r="81" spans="1:26" x14ac:dyDescent="0.15">
      <c r="A81" s="5" t="s">
        <v>32</v>
      </c>
      <c r="B81" s="5" t="s">
        <v>22</v>
      </c>
      <c r="C81" s="13">
        <v>11</v>
      </c>
      <c r="D81" s="17">
        <v>25</v>
      </c>
      <c r="E81" s="13">
        <v>14</v>
      </c>
      <c r="F81" s="17">
        <v>15</v>
      </c>
      <c r="G81" s="18">
        <v>26</v>
      </c>
      <c r="H81" s="10">
        <v>22</v>
      </c>
      <c r="I81" s="17">
        <v>19</v>
      </c>
      <c r="J81" s="10">
        <v>9</v>
      </c>
      <c r="K81" s="17">
        <v>14</v>
      </c>
      <c r="L81" s="10">
        <v>2</v>
      </c>
      <c r="M81" s="13">
        <v>0</v>
      </c>
      <c r="N81" s="17" t="s">
        <v>0</v>
      </c>
      <c r="O81" s="13">
        <f>SUM(C81:N81)</f>
        <v>157</v>
      </c>
      <c r="P81" s="5"/>
      <c r="Q81" s="6" t="s">
        <v>0</v>
      </c>
      <c r="T81" s="10"/>
      <c r="U81" s="10"/>
      <c r="V81" s="10"/>
      <c r="W81" s="10"/>
      <c r="X81" s="10"/>
      <c r="Y81" s="10"/>
      <c r="Z81" s="10"/>
    </row>
    <row r="82" spans="1:26" x14ac:dyDescent="0.15">
      <c r="A82" s="3" t="s">
        <v>0</v>
      </c>
      <c r="B82" s="3" t="s">
        <v>23</v>
      </c>
      <c r="C82" s="20">
        <f t="shared" ref="C82:M82" si="37">ROUND(C81/C80,3)*100</f>
        <v>35.5</v>
      </c>
      <c r="D82" s="20">
        <f t="shared" si="37"/>
        <v>80.600000000000009</v>
      </c>
      <c r="E82" s="20">
        <f t="shared" si="37"/>
        <v>45.2</v>
      </c>
      <c r="F82" s="20">
        <f t="shared" si="37"/>
        <v>48.4</v>
      </c>
      <c r="G82" s="20">
        <f t="shared" si="37"/>
        <v>83.899999999999991</v>
      </c>
      <c r="H82" s="20">
        <f t="shared" si="37"/>
        <v>71</v>
      </c>
      <c r="I82" s="20">
        <f t="shared" si="37"/>
        <v>61.3</v>
      </c>
      <c r="J82" s="20">
        <f t="shared" si="37"/>
        <v>28.999999999999996</v>
      </c>
      <c r="K82" s="20">
        <f t="shared" si="37"/>
        <v>45.2</v>
      </c>
      <c r="L82" s="20">
        <f t="shared" si="37"/>
        <v>6.5</v>
      </c>
      <c r="M82" s="20" t="e">
        <f t="shared" si="37"/>
        <v>#DIV/0!</v>
      </c>
      <c r="N82" s="22" t="s">
        <v>0</v>
      </c>
      <c r="O82" s="20">
        <f>ROUND(O81/O80,3)*100</f>
        <v>50.6</v>
      </c>
      <c r="P82" s="5"/>
      <c r="Q82" s="6" t="s">
        <v>0</v>
      </c>
      <c r="T82" s="10"/>
      <c r="U82" s="10"/>
      <c r="V82" s="10"/>
      <c r="W82" s="10"/>
      <c r="X82" s="10"/>
      <c r="Y82" s="10"/>
      <c r="Z82" s="10"/>
    </row>
    <row r="83" spans="1:26" x14ac:dyDescent="0.15">
      <c r="A83" s="5" t="s">
        <v>0</v>
      </c>
      <c r="B83" s="5" t="s">
        <v>20</v>
      </c>
      <c r="C83" s="13">
        <v>28</v>
      </c>
      <c r="D83" s="17">
        <v>28</v>
      </c>
      <c r="E83" s="13">
        <v>28</v>
      </c>
      <c r="F83" s="17">
        <v>28</v>
      </c>
      <c r="G83" s="18">
        <v>28</v>
      </c>
      <c r="H83" s="10">
        <v>28</v>
      </c>
      <c r="I83" s="17">
        <v>28</v>
      </c>
      <c r="J83" s="10">
        <v>28</v>
      </c>
      <c r="K83" s="17">
        <v>28</v>
      </c>
      <c r="L83" s="10">
        <v>28</v>
      </c>
      <c r="M83" s="13">
        <v>0</v>
      </c>
      <c r="N83" s="17" t="s">
        <v>0</v>
      </c>
      <c r="O83" s="13">
        <f>SUM(C83:N83)</f>
        <v>280</v>
      </c>
      <c r="P83" s="5"/>
      <c r="Q83" s="6" t="s">
        <v>0</v>
      </c>
      <c r="T83" s="10"/>
      <c r="U83" s="10"/>
      <c r="V83" s="10"/>
      <c r="W83" s="10"/>
      <c r="X83" s="10"/>
      <c r="Y83" s="10"/>
      <c r="Z83" s="10"/>
    </row>
    <row r="84" spans="1:26" x14ac:dyDescent="0.15">
      <c r="A84" s="5" t="s">
        <v>33</v>
      </c>
      <c r="B84" s="5" t="s">
        <v>22</v>
      </c>
      <c r="C84" s="13">
        <v>8</v>
      </c>
      <c r="D84" s="17">
        <v>8</v>
      </c>
      <c r="E84" s="13">
        <v>4</v>
      </c>
      <c r="F84" s="17">
        <v>8</v>
      </c>
      <c r="G84" s="18">
        <v>25</v>
      </c>
      <c r="H84" s="10">
        <v>16</v>
      </c>
      <c r="I84" s="17">
        <v>24</v>
      </c>
      <c r="J84" s="10">
        <v>12</v>
      </c>
      <c r="K84" s="17">
        <v>16</v>
      </c>
      <c r="L84" s="10">
        <v>2</v>
      </c>
      <c r="M84" s="13">
        <v>0</v>
      </c>
      <c r="N84" s="17" t="s">
        <v>0</v>
      </c>
      <c r="O84" s="13">
        <f>SUM(C84:N84)</f>
        <v>123</v>
      </c>
      <c r="P84" s="5"/>
      <c r="Q84" s="6" t="s">
        <v>0</v>
      </c>
      <c r="T84" s="10"/>
      <c r="U84" s="10"/>
      <c r="V84" s="10"/>
      <c r="W84" s="10"/>
      <c r="X84" s="10"/>
      <c r="Y84" s="10"/>
      <c r="Z84" s="10"/>
    </row>
    <row r="85" spans="1:26" x14ac:dyDescent="0.15">
      <c r="A85" s="3" t="s">
        <v>0</v>
      </c>
      <c r="B85" s="3" t="s">
        <v>23</v>
      </c>
      <c r="C85" s="20">
        <f t="shared" ref="C85:M85" si="38">ROUND(C84/C83,3)*100</f>
        <v>28.599999999999998</v>
      </c>
      <c r="D85" s="20">
        <f t="shared" si="38"/>
        <v>28.599999999999998</v>
      </c>
      <c r="E85" s="20">
        <f t="shared" si="38"/>
        <v>14.299999999999999</v>
      </c>
      <c r="F85" s="20">
        <f t="shared" si="38"/>
        <v>28.599999999999998</v>
      </c>
      <c r="G85" s="20">
        <f t="shared" si="38"/>
        <v>89.3</v>
      </c>
      <c r="H85" s="20">
        <f t="shared" si="38"/>
        <v>57.099999999999994</v>
      </c>
      <c r="I85" s="20">
        <f t="shared" si="38"/>
        <v>85.7</v>
      </c>
      <c r="J85" s="20">
        <f t="shared" si="38"/>
        <v>42.9</v>
      </c>
      <c r="K85" s="20">
        <f t="shared" si="38"/>
        <v>57.099999999999994</v>
      </c>
      <c r="L85" s="20">
        <f t="shared" si="38"/>
        <v>7.1</v>
      </c>
      <c r="M85" s="20" t="e">
        <f t="shared" si="38"/>
        <v>#DIV/0!</v>
      </c>
      <c r="N85" s="22" t="s">
        <v>0</v>
      </c>
      <c r="O85" s="20">
        <f>ROUND(O84/O83,3)*100</f>
        <v>43.9</v>
      </c>
      <c r="P85" s="5"/>
      <c r="Q85" s="6" t="s">
        <v>0</v>
      </c>
      <c r="T85" s="10"/>
      <c r="U85" s="10"/>
      <c r="V85" s="10"/>
      <c r="W85" s="10"/>
      <c r="X85" s="10"/>
      <c r="Y85" s="10"/>
      <c r="Z85" s="10"/>
    </row>
    <row r="86" spans="1:26" x14ac:dyDescent="0.15">
      <c r="A86" s="5" t="s">
        <v>0</v>
      </c>
      <c r="B86" s="5" t="s">
        <v>20</v>
      </c>
      <c r="C86" s="13">
        <v>31</v>
      </c>
      <c r="D86" s="17">
        <v>31</v>
      </c>
      <c r="E86" s="13">
        <v>30</v>
      </c>
      <c r="F86" s="17">
        <v>31</v>
      </c>
      <c r="G86" s="18">
        <v>31</v>
      </c>
      <c r="H86" s="10">
        <v>31</v>
      </c>
      <c r="I86" s="17">
        <v>31</v>
      </c>
      <c r="J86" s="10">
        <v>31</v>
      </c>
      <c r="K86" s="17">
        <v>31</v>
      </c>
      <c r="L86" s="10">
        <v>31</v>
      </c>
      <c r="M86" s="13">
        <v>31</v>
      </c>
      <c r="N86" s="17" t="s">
        <v>0</v>
      </c>
      <c r="O86" s="13">
        <f>SUM(C86:N86)</f>
        <v>340</v>
      </c>
      <c r="P86" s="5"/>
      <c r="Q86" s="6" t="s">
        <v>0</v>
      </c>
      <c r="T86" s="10"/>
      <c r="U86" s="10"/>
      <c r="V86" s="10"/>
      <c r="W86" s="10"/>
      <c r="X86" s="10"/>
      <c r="Y86" s="10"/>
      <c r="Z86" s="10"/>
    </row>
    <row r="87" spans="1:26" x14ac:dyDescent="0.15">
      <c r="A87" s="5" t="s">
        <v>34</v>
      </c>
      <c r="B87" s="5" t="s">
        <v>22</v>
      </c>
      <c r="C87" s="13">
        <v>10</v>
      </c>
      <c r="D87" s="17">
        <v>11</v>
      </c>
      <c r="E87" s="13">
        <v>5</v>
      </c>
      <c r="F87" s="17">
        <v>9</v>
      </c>
      <c r="G87" s="18">
        <v>27</v>
      </c>
      <c r="H87" s="10">
        <v>14</v>
      </c>
      <c r="I87" s="17">
        <v>27</v>
      </c>
      <c r="J87" s="10">
        <v>14</v>
      </c>
      <c r="K87" s="17">
        <v>18</v>
      </c>
      <c r="L87" s="10">
        <v>2</v>
      </c>
      <c r="M87" s="13">
        <v>1</v>
      </c>
      <c r="N87" s="17" t="s">
        <v>0</v>
      </c>
      <c r="O87" s="13">
        <f>SUM(C87:N87)</f>
        <v>138</v>
      </c>
      <c r="P87" s="5"/>
      <c r="Q87" s="6" t="s">
        <v>0</v>
      </c>
      <c r="T87" s="10"/>
      <c r="U87" s="10"/>
      <c r="V87" s="10"/>
      <c r="W87" s="10"/>
      <c r="X87" s="10"/>
      <c r="Y87" s="10"/>
      <c r="Z87" s="10"/>
    </row>
    <row r="88" spans="1:26" x14ac:dyDescent="0.15">
      <c r="A88" s="3" t="s">
        <v>0</v>
      </c>
      <c r="B88" s="3" t="s">
        <v>23</v>
      </c>
      <c r="C88" s="20">
        <f t="shared" ref="C88:M88" si="39">ROUND(C87/C86,3)*100</f>
        <v>32.300000000000004</v>
      </c>
      <c r="D88" s="20">
        <f t="shared" si="39"/>
        <v>35.5</v>
      </c>
      <c r="E88" s="20">
        <f t="shared" si="39"/>
        <v>16.7</v>
      </c>
      <c r="F88" s="20">
        <f t="shared" si="39"/>
        <v>28.999999999999996</v>
      </c>
      <c r="G88" s="20">
        <f t="shared" si="39"/>
        <v>87.1</v>
      </c>
      <c r="H88" s="20">
        <f t="shared" si="39"/>
        <v>45.2</v>
      </c>
      <c r="I88" s="20">
        <f t="shared" si="39"/>
        <v>87.1</v>
      </c>
      <c r="J88" s="20">
        <f t="shared" si="39"/>
        <v>45.2</v>
      </c>
      <c r="K88" s="20">
        <f t="shared" si="39"/>
        <v>58.099999999999994</v>
      </c>
      <c r="L88" s="20">
        <f t="shared" si="39"/>
        <v>6.5</v>
      </c>
      <c r="M88" s="20">
        <f t="shared" si="39"/>
        <v>3.2</v>
      </c>
      <c r="N88" s="22" t="s">
        <v>0</v>
      </c>
      <c r="O88" s="20">
        <f>ROUND(O87/O86,3)*100</f>
        <v>40.6</v>
      </c>
      <c r="P88" s="5"/>
      <c r="Q88" s="6" t="s">
        <v>0</v>
      </c>
      <c r="T88" s="10"/>
      <c r="U88" s="10"/>
      <c r="V88" s="10"/>
      <c r="W88" s="10"/>
      <c r="X88" s="10"/>
      <c r="Y88" s="10"/>
      <c r="Z88" s="10"/>
    </row>
    <row r="89" spans="1:26" x14ac:dyDescent="0.15">
      <c r="A89" s="5" t="s">
        <v>0</v>
      </c>
      <c r="B89" s="5" t="s">
        <v>20</v>
      </c>
      <c r="C89" s="13">
        <f>C53+C56+C59+C62+C65+C68+C71+C74+C77+C80+C83+C86</f>
        <v>354</v>
      </c>
      <c r="D89" s="13">
        <f t="shared" ref="D89:M90" si="40">D53+D56+D59+D62+D65+D68+D71+D74+D77+D80+D83+D86</f>
        <v>356</v>
      </c>
      <c r="E89" s="13">
        <f t="shared" si="40"/>
        <v>345</v>
      </c>
      <c r="F89" s="13">
        <f t="shared" si="40"/>
        <v>300</v>
      </c>
      <c r="G89" s="13">
        <f t="shared" si="40"/>
        <v>357</v>
      </c>
      <c r="H89" s="13">
        <f t="shared" si="40"/>
        <v>356</v>
      </c>
      <c r="I89" s="13">
        <f t="shared" si="40"/>
        <v>347</v>
      </c>
      <c r="J89" s="13">
        <f t="shared" si="40"/>
        <v>349</v>
      </c>
      <c r="K89" s="13">
        <f t="shared" si="40"/>
        <v>350</v>
      </c>
      <c r="L89" s="13">
        <f t="shared" si="40"/>
        <v>289</v>
      </c>
      <c r="M89" s="13">
        <f t="shared" si="40"/>
        <v>259</v>
      </c>
      <c r="N89" s="17" t="s">
        <v>36</v>
      </c>
      <c r="O89" s="13">
        <f>SUM(C89:N89)</f>
        <v>3662</v>
      </c>
      <c r="P89" s="8"/>
      <c r="Q89" s="6" t="s">
        <v>0</v>
      </c>
      <c r="T89" s="10"/>
      <c r="U89" s="10"/>
      <c r="V89" s="10"/>
      <c r="W89" s="10"/>
      <c r="X89" s="10"/>
      <c r="Y89" s="10"/>
      <c r="Z89" s="10"/>
    </row>
    <row r="90" spans="1:26" x14ac:dyDescent="0.15">
      <c r="A90" s="5" t="s">
        <v>19</v>
      </c>
      <c r="B90" s="5" t="s">
        <v>22</v>
      </c>
      <c r="C90" s="13">
        <f>C54+C57+C60+C63+C66+C69+C72+C75+C78+C81+C84+C87</f>
        <v>197</v>
      </c>
      <c r="D90" s="13">
        <f t="shared" si="40"/>
        <v>274</v>
      </c>
      <c r="E90" s="13">
        <f t="shared" si="40"/>
        <v>212</v>
      </c>
      <c r="F90" s="13">
        <f t="shared" si="40"/>
        <v>183</v>
      </c>
      <c r="G90" s="13">
        <f t="shared" si="40"/>
        <v>320</v>
      </c>
      <c r="H90" s="13">
        <f t="shared" si="40"/>
        <v>266</v>
      </c>
      <c r="I90" s="13">
        <f t="shared" si="40"/>
        <v>272</v>
      </c>
      <c r="J90" s="13">
        <f t="shared" si="40"/>
        <v>182</v>
      </c>
      <c r="K90" s="13">
        <f t="shared" si="40"/>
        <v>179</v>
      </c>
      <c r="L90" s="13">
        <f t="shared" si="40"/>
        <v>101</v>
      </c>
      <c r="M90" s="13">
        <f t="shared" si="40"/>
        <v>85</v>
      </c>
      <c r="N90" s="17" t="s">
        <v>36</v>
      </c>
      <c r="O90" s="13">
        <f>SUM(C90:N90)</f>
        <v>2271</v>
      </c>
      <c r="P90" s="8"/>
      <c r="Q90" s="6" t="s">
        <v>0</v>
      </c>
      <c r="T90" s="10"/>
      <c r="U90" s="10"/>
      <c r="V90" s="10"/>
      <c r="W90" s="10"/>
      <c r="X90" s="10"/>
      <c r="Y90" s="10"/>
      <c r="Z90" s="10"/>
    </row>
    <row r="91" spans="1:26" x14ac:dyDescent="0.15">
      <c r="A91" s="3" t="s">
        <v>0</v>
      </c>
      <c r="B91" s="9" t="s">
        <v>23</v>
      </c>
      <c r="C91" s="20">
        <f t="shared" ref="C91:M91" si="41">ROUND(C90/C89,3)*100</f>
        <v>55.600000000000009</v>
      </c>
      <c r="D91" s="20">
        <f t="shared" si="41"/>
        <v>77</v>
      </c>
      <c r="E91" s="20">
        <f t="shared" si="41"/>
        <v>61.4</v>
      </c>
      <c r="F91" s="20">
        <f t="shared" si="41"/>
        <v>61</v>
      </c>
      <c r="G91" s="20">
        <f t="shared" si="41"/>
        <v>89.600000000000009</v>
      </c>
      <c r="H91" s="20">
        <f t="shared" si="41"/>
        <v>74.7</v>
      </c>
      <c r="I91" s="20">
        <f t="shared" si="41"/>
        <v>78.400000000000006</v>
      </c>
      <c r="J91" s="20">
        <f t="shared" si="41"/>
        <v>52.1</v>
      </c>
      <c r="K91" s="20">
        <f t="shared" si="41"/>
        <v>51.1</v>
      </c>
      <c r="L91" s="20">
        <f t="shared" si="41"/>
        <v>34.9</v>
      </c>
      <c r="M91" s="20">
        <f t="shared" si="41"/>
        <v>32.800000000000004</v>
      </c>
      <c r="N91" s="22" t="s">
        <v>36</v>
      </c>
      <c r="O91" s="20">
        <f>ROUND(O90/O89,3)*100</f>
        <v>62</v>
      </c>
      <c r="P91" s="5"/>
      <c r="Q91" s="6" t="s">
        <v>0</v>
      </c>
      <c r="T91" s="10"/>
      <c r="U91" s="10"/>
      <c r="V91" s="10"/>
      <c r="W91" s="10"/>
      <c r="X91" s="10"/>
      <c r="Y91" s="10"/>
      <c r="Z91" s="10"/>
    </row>
    <row r="92" spans="1:26" x14ac:dyDescent="0.15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Q92" s="6" t="s">
        <v>0</v>
      </c>
      <c r="T92" s="10"/>
      <c r="U92" s="10"/>
      <c r="V92" s="10"/>
      <c r="W92" s="10"/>
      <c r="X92" s="10"/>
      <c r="Y92" s="10"/>
      <c r="Z92" s="10"/>
    </row>
  </sheetData>
  <phoneticPr fontId="2"/>
  <pageMargins left="0.75" right="0.75" top="1" bottom="1" header="0.51200000000000001" footer="0.51200000000000001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9"/>
  <sheetViews>
    <sheetView view="pageBreakPreview" zoomScaleNormal="100" workbookViewId="0">
      <pane xSplit="2" ySplit="5" topLeftCell="C38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.5" x14ac:dyDescent="0.15"/>
  <cols>
    <col min="1" max="1" width="5.25" style="23" customWidth="1"/>
    <col min="2" max="2" width="9" style="23"/>
    <col min="3" max="15" width="6.125" style="23" customWidth="1"/>
    <col min="16" max="18" width="9" style="23"/>
    <col min="19" max="19" width="7.75" style="23" bestFit="1" customWidth="1"/>
    <col min="20" max="16384" width="9" style="23"/>
  </cols>
  <sheetData>
    <row r="1" spans="1:24" x14ac:dyDescent="0.15"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24" x14ac:dyDescent="0.15">
      <c r="A2" s="23" t="s">
        <v>46</v>
      </c>
      <c r="C2" s="24"/>
      <c r="D2" s="24"/>
      <c r="E2" s="24"/>
      <c r="F2" s="25" t="s">
        <v>48</v>
      </c>
      <c r="G2" s="24"/>
      <c r="H2" s="24"/>
      <c r="I2" s="24"/>
      <c r="J2" s="24"/>
      <c r="K2" s="24"/>
      <c r="L2" s="24"/>
      <c r="M2" s="24" t="s">
        <v>0</v>
      </c>
      <c r="N2" s="24"/>
      <c r="O2" s="24"/>
      <c r="Q2" s="23" t="s">
        <v>46</v>
      </c>
      <c r="S2" s="26"/>
      <c r="T2" s="26"/>
      <c r="U2" s="26"/>
      <c r="V2" s="26"/>
      <c r="W2" s="26"/>
      <c r="X2" s="26" t="s">
        <v>0</v>
      </c>
    </row>
    <row r="3" spans="1:24" x14ac:dyDescent="0.15">
      <c r="A3" s="23" t="s">
        <v>0</v>
      </c>
      <c r="B3" s="23" t="s">
        <v>0</v>
      </c>
      <c r="C3" s="24" t="s">
        <v>44</v>
      </c>
      <c r="D3" s="24" t="s">
        <v>0</v>
      </c>
      <c r="E3" s="24" t="s">
        <v>0</v>
      </c>
      <c r="F3" s="24" t="s">
        <v>0</v>
      </c>
      <c r="G3" s="24" t="s">
        <v>0</v>
      </c>
      <c r="H3" s="24" t="s">
        <v>0</v>
      </c>
      <c r="I3" s="24" t="s">
        <v>0</v>
      </c>
      <c r="J3" s="24" t="s">
        <v>0</v>
      </c>
      <c r="K3" s="24" t="s">
        <v>0</v>
      </c>
      <c r="L3" s="24" t="s">
        <v>0</v>
      </c>
      <c r="M3" s="24" t="s">
        <v>0</v>
      </c>
      <c r="N3" s="24" t="s">
        <v>0</v>
      </c>
      <c r="O3" s="24" t="s">
        <v>0</v>
      </c>
      <c r="Q3" s="23" t="s">
        <v>0</v>
      </c>
      <c r="R3" s="23" t="s">
        <v>0</v>
      </c>
      <c r="S3" s="26" t="s">
        <v>0</v>
      </c>
      <c r="T3" s="26" t="s">
        <v>0</v>
      </c>
      <c r="U3" s="26" t="s">
        <v>0</v>
      </c>
      <c r="V3" s="26" t="s">
        <v>0</v>
      </c>
      <c r="W3" s="26" t="s">
        <v>0</v>
      </c>
      <c r="X3" s="26" t="s">
        <v>0</v>
      </c>
    </row>
    <row r="4" spans="1:24" x14ac:dyDescent="0.15">
      <c r="A4" s="27" t="s">
        <v>0</v>
      </c>
      <c r="B4" s="27" t="s">
        <v>0</v>
      </c>
      <c r="C4" s="28" t="s">
        <v>0</v>
      </c>
      <c r="D4" s="28" t="s">
        <v>0</v>
      </c>
      <c r="E4" s="28" t="s">
        <v>0</v>
      </c>
      <c r="F4" s="28" t="s">
        <v>0</v>
      </c>
      <c r="G4" s="28" t="s">
        <v>0</v>
      </c>
      <c r="H4" s="28" t="s">
        <v>0</v>
      </c>
      <c r="I4" s="28" t="s">
        <v>0</v>
      </c>
      <c r="J4" s="28" t="s">
        <v>0</v>
      </c>
      <c r="K4" s="28" t="s">
        <v>0</v>
      </c>
      <c r="L4" s="28" t="s">
        <v>0</v>
      </c>
      <c r="M4" s="28" t="s">
        <v>0</v>
      </c>
      <c r="N4" s="28" t="s">
        <v>0</v>
      </c>
      <c r="O4" s="28" t="s">
        <v>0</v>
      </c>
      <c r="P4" s="29"/>
      <c r="Q4" s="27" t="s">
        <v>0</v>
      </c>
      <c r="R4" s="27" t="s">
        <v>0</v>
      </c>
      <c r="S4" s="30" t="s">
        <v>0</v>
      </c>
      <c r="T4" s="30" t="s">
        <v>0</v>
      </c>
      <c r="U4" s="30" t="s">
        <v>0</v>
      </c>
      <c r="V4" s="30" t="s">
        <v>0</v>
      </c>
      <c r="W4" s="30" t="s">
        <v>0</v>
      </c>
      <c r="X4" s="30" t="s">
        <v>0</v>
      </c>
    </row>
    <row r="5" spans="1:24" x14ac:dyDescent="0.15">
      <c r="A5" s="31" t="s">
        <v>0</v>
      </c>
      <c r="B5" s="32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6</v>
      </c>
      <c r="I5" s="33" t="s">
        <v>7</v>
      </c>
      <c r="J5" s="33" t="s">
        <v>8</v>
      </c>
      <c r="K5" s="33" t="s">
        <v>9</v>
      </c>
      <c r="L5" s="33" t="s">
        <v>10</v>
      </c>
      <c r="M5" s="33" t="s">
        <v>11</v>
      </c>
      <c r="N5" s="33" t="s">
        <v>12</v>
      </c>
      <c r="O5" s="34" t="s">
        <v>45</v>
      </c>
      <c r="P5" s="35"/>
      <c r="Q5" s="31" t="s">
        <v>0</v>
      </c>
      <c r="R5" s="32" t="s">
        <v>0</v>
      </c>
      <c r="S5" s="36" t="s">
        <v>13</v>
      </c>
      <c r="T5" s="36" t="s">
        <v>14</v>
      </c>
      <c r="U5" s="36" t="s">
        <v>17</v>
      </c>
      <c r="V5" s="36" t="s">
        <v>15</v>
      </c>
      <c r="W5" s="36" t="s">
        <v>16</v>
      </c>
      <c r="X5" s="36" t="s">
        <v>18</v>
      </c>
    </row>
    <row r="6" spans="1:24" x14ac:dyDescent="0.15">
      <c r="A6" s="35" t="s">
        <v>0</v>
      </c>
      <c r="B6" s="38" t="s">
        <v>20</v>
      </c>
      <c r="C6" s="39">
        <v>18</v>
      </c>
      <c r="D6" s="39">
        <v>18</v>
      </c>
      <c r="E6" s="39">
        <v>17</v>
      </c>
      <c r="F6" s="39">
        <v>17</v>
      </c>
      <c r="G6" s="39">
        <v>18</v>
      </c>
      <c r="H6" s="40">
        <v>18</v>
      </c>
      <c r="I6" s="40">
        <v>18</v>
      </c>
      <c r="J6" s="40">
        <v>18</v>
      </c>
      <c r="K6" s="40">
        <v>18</v>
      </c>
      <c r="L6" s="40">
        <v>18</v>
      </c>
      <c r="M6" s="40">
        <v>18</v>
      </c>
      <c r="N6" s="40">
        <v>18</v>
      </c>
      <c r="O6" s="40">
        <f>SUM(C6:N6)</f>
        <v>214</v>
      </c>
      <c r="P6" s="35"/>
      <c r="Q6" s="35" t="s">
        <v>0</v>
      </c>
      <c r="R6" s="35" t="s">
        <v>20</v>
      </c>
      <c r="S6" s="41">
        <v>13</v>
      </c>
      <c r="T6" s="41">
        <v>13</v>
      </c>
      <c r="U6" s="41">
        <v>12</v>
      </c>
      <c r="V6" s="41">
        <v>13</v>
      </c>
      <c r="W6" s="41">
        <v>13</v>
      </c>
      <c r="X6" s="41">
        <f>S6+T6+V6+W6+U6</f>
        <v>64</v>
      </c>
    </row>
    <row r="7" spans="1:24" x14ac:dyDescent="0.15">
      <c r="A7" s="35" t="s">
        <v>21</v>
      </c>
      <c r="B7" s="35" t="s">
        <v>22</v>
      </c>
      <c r="C7" s="39">
        <v>18</v>
      </c>
      <c r="D7" s="39">
        <v>18</v>
      </c>
      <c r="E7" s="39">
        <v>15</v>
      </c>
      <c r="F7" s="39">
        <v>17</v>
      </c>
      <c r="G7" s="39">
        <v>18</v>
      </c>
      <c r="H7" s="40">
        <v>18</v>
      </c>
      <c r="I7" s="40">
        <v>18</v>
      </c>
      <c r="J7" s="40">
        <v>18</v>
      </c>
      <c r="K7" s="40">
        <v>18</v>
      </c>
      <c r="L7" s="40">
        <v>12</v>
      </c>
      <c r="M7" s="40">
        <v>8</v>
      </c>
      <c r="N7" s="40">
        <v>11</v>
      </c>
      <c r="O7" s="40">
        <f>SUM(C7:N7)</f>
        <v>189</v>
      </c>
      <c r="P7" s="35"/>
      <c r="Q7" s="35" t="s">
        <v>21</v>
      </c>
      <c r="R7" s="35" t="s">
        <v>22</v>
      </c>
      <c r="S7" s="41">
        <v>13</v>
      </c>
      <c r="T7" s="41">
        <v>13</v>
      </c>
      <c r="U7" s="41">
        <v>8</v>
      </c>
      <c r="V7" s="41">
        <v>13</v>
      </c>
      <c r="W7" s="41">
        <v>12</v>
      </c>
      <c r="X7" s="41">
        <f>S7+T7+V7+W7+U7</f>
        <v>59</v>
      </c>
    </row>
    <row r="8" spans="1:24" x14ac:dyDescent="0.15">
      <c r="A8" s="42" t="s">
        <v>0</v>
      </c>
      <c r="B8" s="42" t="s">
        <v>23</v>
      </c>
      <c r="C8" s="43">
        <f t="shared" ref="C8:O8" si="0">ROUND(C7/C6,3)*100</f>
        <v>100</v>
      </c>
      <c r="D8" s="43">
        <f t="shared" si="0"/>
        <v>100</v>
      </c>
      <c r="E8" s="43">
        <f t="shared" si="0"/>
        <v>88.2</v>
      </c>
      <c r="F8" s="43">
        <f t="shared" si="0"/>
        <v>100</v>
      </c>
      <c r="G8" s="43">
        <f t="shared" si="0"/>
        <v>100</v>
      </c>
      <c r="H8" s="43">
        <f t="shared" si="0"/>
        <v>100</v>
      </c>
      <c r="I8" s="43">
        <f t="shared" si="0"/>
        <v>100</v>
      </c>
      <c r="J8" s="43">
        <f t="shared" si="0"/>
        <v>100</v>
      </c>
      <c r="K8" s="43">
        <f t="shared" si="0"/>
        <v>100</v>
      </c>
      <c r="L8" s="43">
        <f t="shared" si="0"/>
        <v>66.7</v>
      </c>
      <c r="M8" s="43">
        <f t="shared" si="0"/>
        <v>44.4</v>
      </c>
      <c r="N8" s="43">
        <f t="shared" si="0"/>
        <v>61.1</v>
      </c>
      <c r="O8" s="43">
        <f t="shared" si="0"/>
        <v>88.3</v>
      </c>
      <c r="P8" s="35"/>
      <c r="Q8" s="42" t="s">
        <v>0</v>
      </c>
      <c r="R8" s="42" t="s">
        <v>23</v>
      </c>
      <c r="S8" s="44">
        <f t="shared" ref="S8:X8" si="1">ROUND(S7/S6,3)*100</f>
        <v>100</v>
      </c>
      <c r="T8" s="44">
        <f t="shared" si="1"/>
        <v>100</v>
      </c>
      <c r="U8" s="44">
        <f>ROUND(U7/U6,3)*100</f>
        <v>66.7</v>
      </c>
      <c r="V8" s="44">
        <f t="shared" si="1"/>
        <v>100</v>
      </c>
      <c r="W8" s="44">
        <f t="shared" si="1"/>
        <v>92.300000000000011</v>
      </c>
      <c r="X8" s="44">
        <f t="shared" si="1"/>
        <v>92.2</v>
      </c>
    </row>
    <row r="9" spans="1:24" x14ac:dyDescent="0.15">
      <c r="A9" s="35" t="s">
        <v>0</v>
      </c>
      <c r="B9" s="35" t="s">
        <v>20</v>
      </c>
      <c r="C9" s="40">
        <v>22</v>
      </c>
      <c r="D9" s="40">
        <v>22</v>
      </c>
      <c r="E9" s="40">
        <v>22</v>
      </c>
      <c r="F9" s="40">
        <v>22</v>
      </c>
      <c r="G9" s="40">
        <v>21</v>
      </c>
      <c r="H9" s="40">
        <v>22</v>
      </c>
      <c r="I9" s="40">
        <v>22</v>
      </c>
      <c r="J9" s="40">
        <v>21</v>
      </c>
      <c r="K9" s="40">
        <v>22</v>
      </c>
      <c r="L9" s="40">
        <v>22</v>
      </c>
      <c r="M9" s="40">
        <v>20</v>
      </c>
      <c r="N9" s="40">
        <v>20</v>
      </c>
      <c r="O9" s="40">
        <f>SUM(C9:N9)</f>
        <v>258</v>
      </c>
      <c r="P9" s="35"/>
      <c r="Q9" s="35" t="s">
        <v>0</v>
      </c>
      <c r="R9" s="35" t="s">
        <v>20</v>
      </c>
      <c r="S9" s="41">
        <v>14</v>
      </c>
      <c r="T9" s="41">
        <v>13</v>
      </c>
      <c r="U9" s="41">
        <v>14</v>
      </c>
      <c r="V9" s="41">
        <v>14</v>
      </c>
      <c r="W9" s="41">
        <v>14</v>
      </c>
      <c r="X9" s="41">
        <f>S9+T9+V9+W9+U9</f>
        <v>69</v>
      </c>
    </row>
    <row r="10" spans="1:24" x14ac:dyDescent="0.15">
      <c r="A10" s="35" t="s">
        <v>24</v>
      </c>
      <c r="B10" s="35" t="s">
        <v>22</v>
      </c>
      <c r="C10" s="40">
        <v>22</v>
      </c>
      <c r="D10" s="40">
        <v>22</v>
      </c>
      <c r="E10" s="40">
        <v>21</v>
      </c>
      <c r="F10" s="40">
        <v>21</v>
      </c>
      <c r="G10" s="40">
        <v>20</v>
      </c>
      <c r="H10" s="40">
        <v>22</v>
      </c>
      <c r="I10" s="40">
        <v>22</v>
      </c>
      <c r="J10" s="40">
        <v>21</v>
      </c>
      <c r="K10" s="40">
        <v>22</v>
      </c>
      <c r="L10" s="40">
        <v>14</v>
      </c>
      <c r="M10" s="40">
        <v>10</v>
      </c>
      <c r="N10" s="40">
        <v>12</v>
      </c>
      <c r="O10" s="40">
        <f>SUM(C10:N10)</f>
        <v>229</v>
      </c>
      <c r="P10" s="35"/>
      <c r="Q10" s="35" t="s">
        <v>24</v>
      </c>
      <c r="R10" s="35" t="s">
        <v>22</v>
      </c>
      <c r="S10" s="41">
        <v>14</v>
      </c>
      <c r="T10" s="41">
        <v>13</v>
      </c>
      <c r="U10" s="41">
        <v>14</v>
      </c>
      <c r="V10" s="41">
        <v>14</v>
      </c>
      <c r="W10" s="41">
        <v>14</v>
      </c>
      <c r="X10" s="41">
        <f>S10+T10+V10+W10+U10</f>
        <v>69</v>
      </c>
    </row>
    <row r="11" spans="1:24" x14ac:dyDescent="0.15">
      <c r="A11" s="42" t="s">
        <v>0</v>
      </c>
      <c r="B11" s="42" t="s">
        <v>23</v>
      </c>
      <c r="C11" s="45">
        <f t="shared" ref="C11:O11" si="2">ROUND(C10/C9,3)*100</f>
        <v>100</v>
      </c>
      <c r="D11" s="45">
        <f t="shared" si="2"/>
        <v>100</v>
      </c>
      <c r="E11" s="45">
        <f t="shared" si="2"/>
        <v>95.5</v>
      </c>
      <c r="F11" s="45">
        <f t="shared" si="2"/>
        <v>95.5</v>
      </c>
      <c r="G11" s="45">
        <f t="shared" si="2"/>
        <v>95.199999999999989</v>
      </c>
      <c r="H11" s="45">
        <f t="shared" si="2"/>
        <v>100</v>
      </c>
      <c r="I11" s="45">
        <f t="shared" si="2"/>
        <v>100</v>
      </c>
      <c r="J11" s="45">
        <f t="shared" si="2"/>
        <v>100</v>
      </c>
      <c r="K11" s="45">
        <f t="shared" si="2"/>
        <v>100</v>
      </c>
      <c r="L11" s="45">
        <f t="shared" si="2"/>
        <v>63.6</v>
      </c>
      <c r="M11" s="45">
        <f t="shared" si="2"/>
        <v>50</v>
      </c>
      <c r="N11" s="43">
        <f t="shared" si="2"/>
        <v>60</v>
      </c>
      <c r="O11" s="45">
        <f t="shared" si="2"/>
        <v>88.8</v>
      </c>
      <c r="P11" s="35"/>
      <c r="Q11" s="42" t="s">
        <v>0</v>
      </c>
      <c r="R11" s="42" t="s">
        <v>23</v>
      </c>
      <c r="S11" s="44">
        <f t="shared" ref="S11:X11" si="3">ROUND(S10/S9,3)*100</f>
        <v>100</v>
      </c>
      <c r="T11" s="44">
        <f t="shared" si="3"/>
        <v>100</v>
      </c>
      <c r="U11" s="44">
        <f>ROUND(U10/U9,3)*100</f>
        <v>100</v>
      </c>
      <c r="V11" s="44">
        <f t="shared" si="3"/>
        <v>100</v>
      </c>
      <c r="W11" s="44">
        <f t="shared" si="3"/>
        <v>100</v>
      </c>
      <c r="X11" s="44">
        <f t="shared" si="3"/>
        <v>100</v>
      </c>
    </row>
    <row r="12" spans="1:24" x14ac:dyDescent="0.15">
      <c r="A12" s="35" t="s">
        <v>0</v>
      </c>
      <c r="B12" s="35" t="s">
        <v>20</v>
      </c>
      <c r="C12" s="40">
        <v>20</v>
      </c>
      <c r="D12" s="40">
        <v>20</v>
      </c>
      <c r="E12" s="40">
        <v>20</v>
      </c>
      <c r="F12" s="40">
        <v>22</v>
      </c>
      <c r="G12" s="40">
        <v>22</v>
      </c>
      <c r="H12" s="40">
        <v>20</v>
      </c>
      <c r="I12" s="40">
        <v>21</v>
      </c>
      <c r="J12" s="40">
        <v>22</v>
      </c>
      <c r="K12" s="40">
        <v>22</v>
      </c>
      <c r="L12" s="40">
        <v>22</v>
      </c>
      <c r="M12" s="40">
        <v>22</v>
      </c>
      <c r="N12" s="40">
        <v>21</v>
      </c>
      <c r="O12" s="40">
        <f>SUM(C12:N12)</f>
        <v>254</v>
      </c>
      <c r="P12" s="35"/>
      <c r="Q12" s="35" t="s">
        <v>0</v>
      </c>
      <c r="R12" s="35" t="s">
        <v>20</v>
      </c>
      <c r="S12" s="41">
        <v>12</v>
      </c>
      <c r="T12" s="41">
        <v>12</v>
      </c>
      <c r="U12" s="41">
        <v>11</v>
      </c>
      <c r="V12" s="41">
        <v>12</v>
      </c>
      <c r="W12" s="41">
        <v>10</v>
      </c>
      <c r="X12" s="41">
        <f>S12+T12+V12+W12+U12</f>
        <v>57</v>
      </c>
    </row>
    <row r="13" spans="1:24" x14ac:dyDescent="0.15">
      <c r="A13" s="35" t="s">
        <v>25</v>
      </c>
      <c r="B13" s="35" t="s">
        <v>22</v>
      </c>
      <c r="C13" s="40">
        <v>18</v>
      </c>
      <c r="D13" s="40">
        <v>19</v>
      </c>
      <c r="E13" s="40">
        <v>18</v>
      </c>
      <c r="F13" s="40">
        <v>22</v>
      </c>
      <c r="G13" s="40">
        <v>22</v>
      </c>
      <c r="H13" s="40">
        <v>20</v>
      </c>
      <c r="I13" s="40">
        <v>17</v>
      </c>
      <c r="J13" s="40">
        <v>22</v>
      </c>
      <c r="K13" s="40">
        <v>22</v>
      </c>
      <c r="L13" s="40">
        <v>15</v>
      </c>
      <c r="M13" s="40">
        <v>18</v>
      </c>
      <c r="N13" s="40">
        <v>18</v>
      </c>
      <c r="O13" s="40">
        <f>SUM(C13:N13)</f>
        <v>231</v>
      </c>
      <c r="P13" s="35"/>
      <c r="Q13" s="35" t="s">
        <v>25</v>
      </c>
      <c r="R13" s="35" t="s">
        <v>22</v>
      </c>
      <c r="S13" s="41">
        <v>12</v>
      </c>
      <c r="T13" s="41">
        <v>12</v>
      </c>
      <c r="U13" s="41">
        <v>11</v>
      </c>
      <c r="V13" s="41">
        <v>11</v>
      </c>
      <c r="W13" s="41">
        <v>2</v>
      </c>
      <c r="X13" s="41">
        <f>S13+T13+V13+W13+U13</f>
        <v>48</v>
      </c>
    </row>
    <row r="14" spans="1:24" x14ac:dyDescent="0.15">
      <c r="A14" s="42" t="s">
        <v>0</v>
      </c>
      <c r="B14" s="42" t="s">
        <v>23</v>
      </c>
      <c r="C14" s="43">
        <f t="shared" ref="C14:O14" si="4">ROUND(C13/C12,3)*100</f>
        <v>90</v>
      </c>
      <c r="D14" s="43">
        <f t="shared" si="4"/>
        <v>95</v>
      </c>
      <c r="E14" s="43">
        <f t="shared" si="4"/>
        <v>90</v>
      </c>
      <c r="F14" s="43">
        <f t="shared" si="4"/>
        <v>100</v>
      </c>
      <c r="G14" s="43">
        <f t="shared" si="4"/>
        <v>100</v>
      </c>
      <c r="H14" s="43">
        <f t="shared" si="4"/>
        <v>100</v>
      </c>
      <c r="I14" s="43">
        <f t="shared" si="4"/>
        <v>81</v>
      </c>
      <c r="J14" s="43">
        <f t="shared" si="4"/>
        <v>100</v>
      </c>
      <c r="K14" s="43">
        <f t="shared" si="4"/>
        <v>100</v>
      </c>
      <c r="L14" s="43">
        <f t="shared" si="4"/>
        <v>68.2</v>
      </c>
      <c r="M14" s="43">
        <f t="shared" si="4"/>
        <v>81.8</v>
      </c>
      <c r="N14" s="43">
        <f t="shared" si="4"/>
        <v>85.7</v>
      </c>
      <c r="O14" s="43">
        <f t="shared" si="4"/>
        <v>90.9</v>
      </c>
      <c r="P14" s="35"/>
      <c r="Q14" s="42" t="s">
        <v>0</v>
      </c>
      <c r="R14" s="42" t="s">
        <v>23</v>
      </c>
      <c r="S14" s="44">
        <f t="shared" ref="S14:X14" si="5">ROUND(S13/S12,3)*100</f>
        <v>100</v>
      </c>
      <c r="T14" s="44">
        <f t="shared" si="5"/>
        <v>100</v>
      </c>
      <c r="U14" s="44">
        <f>ROUND(U13/U12,3)*100</f>
        <v>100</v>
      </c>
      <c r="V14" s="44">
        <f t="shared" si="5"/>
        <v>91.7</v>
      </c>
      <c r="W14" s="44">
        <f t="shared" si="5"/>
        <v>20</v>
      </c>
      <c r="X14" s="44">
        <f t="shared" si="5"/>
        <v>84.2</v>
      </c>
    </row>
    <row r="15" spans="1:24" x14ac:dyDescent="0.15">
      <c r="A15" s="35" t="s">
        <v>0</v>
      </c>
      <c r="B15" s="35" t="s">
        <v>20</v>
      </c>
      <c r="C15" s="40">
        <v>19</v>
      </c>
      <c r="D15" s="40">
        <v>18</v>
      </c>
      <c r="E15" s="40">
        <v>20</v>
      </c>
      <c r="F15" s="40">
        <v>21</v>
      </c>
      <c r="G15" s="40">
        <v>19</v>
      </c>
      <c r="H15" s="40">
        <v>16</v>
      </c>
      <c r="I15" s="40">
        <v>21</v>
      </c>
      <c r="J15" s="40">
        <v>21</v>
      </c>
      <c r="K15" s="40">
        <v>21</v>
      </c>
      <c r="L15" s="40">
        <v>16</v>
      </c>
      <c r="M15" s="40">
        <v>20</v>
      </c>
      <c r="N15" s="40">
        <v>19</v>
      </c>
      <c r="O15" s="40">
        <f>SUM(C15:N15)</f>
        <v>231</v>
      </c>
      <c r="P15" s="35"/>
      <c r="Q15" s="35" t="s">
        <v>0</v>
      </c>
      <c r="R15" s="35" t="s">
        <v>20</v>
      </c>
      <c r="S15" s="41">
        <v>13</v>
      </c>
      <c r="T15" s="41">
        <v>13</v>
      </c>
      <c r="U15" s="41">
        <v>13</v>
      </c>
      <c r="V15" s="41">
        <v>13</v>
      </c>
      <c r="W15" s="41">
        <v>13</v>
      </c>
      <c r="X15" s="41">
        <f>S15+T15+V15+W15+U15</f>
        <v>65</v>
      </c>
    </row>
    <row r="16" spans="1:24" x14ac:dyDescent="0.15">
      <c r="A16" s="35" t="s">
        <v>26</v>
      </c>
      <c r="B16" s="35" t="s">
        <v>22</v>
      </c>
      <c r="C16" s="40">
        <v>19</v>
      </c>
      <c r="D16" s="40">
        <v>18</v>
      </c>
      <c r="E16" s="40">
        <v>20</v>
      </c>
      <c r="F16" s="40">
        <v>21</v>
      </c>
      <c r="G16" s="40">
        <v>19</v>
      </c>
      <c r="H16" s="40">
        <v>16</v>
      </c>
      <c r="I16" s="40">
        <v>21</v>
      </c>
      <c r="J16" s="40">
        <v>21</v>
      </c>
      <c r="K16" s="40">
        <v>21</v>
      </c>
      <c r="L16" s="40">
        <v>12</v>
      </c>
      <c r="M16" s="40">
        <v>16</v>
      </c>
      <c r="N16" s="40">
        <v>15</v>
      </c>
      <c r="O16" s="40">
        <f>SUM(C16:N16)</f>
        <v>219</v>
      </c>
      <c r="P16" s="35"/>
      <c r="Q16" s="35" t="s">
        <v>26</v>
      </c>
      <c r="R16" s="35" t="s">
        <v>22</v>
      </c>
      <c r="S16" s="41">
        <v>13</v>
      </c>
      <c r="T16" s="41">
        <v>13</v>
      </c>
      <c r="U16" s="41">
        <v>13</v>
      </c>
      <c r="V16" s="41">
        <v>13</v>
      </c>
      <c r="W16" s="41">
        <v>13</v>
      </c>
      <c r="X16" s="41">
        <f>S16+T16+V16+W16+U16</f>
        <v>65</v>
      </c>
    </row>
    <row r="17" spans="1:24" x14ac:dyDescent="0.15">
      <c r="A17" s="42" t="s">
        <v>0</v>
      </c>
      <c r="B17" s="42" t="s">
        <v>23</v>
      </c>
      <c r="C17" s="43">
        <f t="shared" ref="C17:O17" si="6">ROUND(C16/C15,3)*100</f>
        <v>100</v>
      </c>
      <c r="D17" s="43">
        <f t="shared" si="6"/>
        <v>100</v>
      </c>
      <c r="E17" s="43">
        <f t="shared" si="6"/>
        <v>100</v>
      </c>
      <c r="F17" s="43">
        <f t="shared" si="6"/>
        <v>100</v>
      </c>
      <c r="G17" s="43">
        <f t="shared" si="6"/>
        <v>100</v>
      </c>
      <c r="H17" s="43">
        <f t="shared" si="6"/>
        <v>100</v>
      </c>
      <c r="I17" s="43">
        <f t="shared" si="6"/>
        <v>100</v>
      </c>
      <c r="J17" s="43">
        <f t="shared" si="6"/>
        <v>100</v>
      </c>
      <c r="K17" s="43">
        <f t="shared" si="6"/>
        <v>100</v>
      </c>
      <c r="L17" s="43">
        <f t="shared" si="6"/>
        <v>75</v>
      </c>
      <c r="M17" s="43">
        <f t="shared" si="6"/>
        <v>80</v>
      </c>
      <c r="N17" s="43">
        <f t="shared" si="6"/>
        <v>78.900000000000006</v>
      </c>
      <c r="O17" s="43">
        <f t="shared" si="6"/>
        <v>94.8</v>
      </c>
      <c r="P17" s="35"/>
      <c r="Q17" s="42" t="s">
        <v>0</v>
      </c>
      <c r="R17" s="42" t="s">
        <v>23</v>
      </c>
      <c r="S17" s="44">
        <f t="shared" ref="S17:X17" si="7">ROUND(S16/S15,3)*100</f>
        <v>100</v>
      </c>
      <c r="T17" s="44">
        <f t="shared" si="7"/>
        <v>100</v>
      </c>
      <c r="U17" s="44">
        <f>ROUND(U16/U15,3)*100</f>
        <v>100</v>
      </c>
      <c r="V17" s="44">
        <f t="shared" si="7"/>
        <v>100</v>
      </c>
      <c r="W17" s="44">
        <f t="shared" si="7"/>
        <v>100</v>
      </c>
      <c r="X17" s="44">
        <f t="shared" si="7"/>
        <v>100</v>
      </c>
    </row>
    <row r="18" spans="1:24" x14ac:dyDescent="0.15">
      <c r="A18" s="35" t="s">
        <v>0</v>
      </c>
      <c r="B18" s="35" t="s">
        <v>20</v>
      </c>
      <c r="C18" s="40">
        <v>23</v>
      </c>
      <c r="D18" s="40">
        <v>23</v>
      </c>
      <c r="E18" s="40">
        <v>0</v>
      </c>
      <c r="F18" s="40">
        <v>23</v>
      </c>
      <c r="G18" s="40">
        <v>23</v>
      </c>
      <c r="H18" s="40">
        <v>23</v>
      </c>
      <c r="I18" s="40">
        <v>23</v>
      </c>
      <c r="J18" s="40">
        <v>22</v>
      </c>
      <c r="K18" s="40">
        <v>22</v>
      </c>
      <c r="L18" s="40">
        <v>23</v>
      </c>
      <c r="M18" s="40">
        <v>23</v>
      </c>
      <c r="N18" s="40">
        <v>23</v>
      </c>
      <c r="O18" s="40">
        <f>SUM(C18:N18)</f>
        <v>251</v>
      </c>
      <c r="P18" s="35"/>
      <c r="Q18" s="35" t="s">
        <v>0</v>
      </c>
      <c r="R18" s="35" t="s">
        <v>20</v>
      </c>
      <c r="S18" s="41">
        <v>14</v>
      </c>
      <c r="T18" s="41">
        <v>14</v>
      </c>
      <c r="U18" s="41">
        <v>14</v>
      </c>
      <c r="V18" s="41">
        <v>14</v>
      </c>
      <c r="W18" s="41">
        <v>14</v>
      </c>
      <c r="X18" s="41">
        <f>S18+T18+V18+W18+U18</f>
        <v>70</v>
      </c>
    </row>
    <row r="19" spans="1:24" x14ac:dyDescent="0.15">
      <c r="A19" s="35" t="s">
        <v>27</v>
      </c>
      <c r="B19" s="35" t="s">
        <v>22</v>
      </c>
      <c r="C19" s="40">
        <v>23</v>
      </c>
      <c r="D19" s="40">
        <v>23</v>
      </c>
      <c r="E19" s="40">
        <v>0</v>
      </c>
      <c r="F19" s="40">
        <v>21</v>
      </c>
      <c r="G19" s="40">
        <v>23</v>
      </c>
      <c r="H19" s="40">
        <v>21</v>
      </c>
      <c r="I19" s="40">
        <v>19</v>
      </c>
      <c r="J19" s="40">
        <v>20</v>
      </c>
      <c r="K19" s="40">
        <v>22</v>
      </c>
      <c r="L19" s="40">
        <v>20</v>
      </c>
      <c r="M19" s="40">
        <v>15</v>
      </c>
      <c r="N19" s="40">
        <v>0</v>
      </c>
      <c r="O19" s="40">
        <f>SUM(C19:N19)</f>
        <v>207</v>
      </c>
      <c r="P19" s="35"/>
      <c r="Q19" s="35" t="s">
        <v>27</v>
      </c>
      <c r="R19" s="35" t="s">
        <v>22</v>
      </c>
      <c r="S19" s="41">
        <v>14</v>
      </c>
      <c r="T19" s="41">
        <v>14</v>
      </c>
      <c r="U19" s="41">
        <v>14</v>
      </c>
      <c r="V19" s="41">
        <v>13</v>
      </c>
      <c r="W19" s="41">
        <v>14</v>
      </c>
      <c r="X19" s="41">
        <f>S19+T19+V19+W19+U19</f>
        <v>69</v>
      </c>
    </row>
    <row r="20" spans="1:24" x14ac:dyDescent="0.15">
      <c r="A20" s="42" t="s">
        <v>0</v>
      </c>
      <c r="B20" s="42" t="s">
        <v>23</v>
      </c>
      <c r="C20" s="43">
        <f t="shared" ref="C20:O20" si="8">ROUND(C19/C18,3)*100</f>
        <v>100</v>
      </c>
      <c r="D20" s="43">
        <f t="shared" si="8"/>
        <v>100</v>
      </c>
      <c r="E20" s="43" t="e">
        <f t="shared" si="8"/>
        <v>#DIV/0!</v>
      </c>
      <c r="F20" s="43">
        <f t="shared" si="8"/>
        <v>91.3</v>
      </c>
      <c r="G20" s="43">
        <f t="shared" si="8"/>
        <v>100</v>
      </c>
      <c r="H20" s="43">
        <f t="shared" si="8"/>
        <v>91.3</v>
      </c>
      <c r="I20" s="43">
        <f t="shared" si="8"/>
        <v>82.6</v>
      </c>
      <c r="J20" s="43">
        <f t="shared" si="8"/>
        <v>90.9</v>
      </c>
      <c r="K20" s="43">
        <f t="shared" si="8"/>
        <v>100</v>
      </c>
      <c r="L20" s="43">
        <f t="shared" si="8"/>
        <v>87</v>
      </c>
      <c r="M20" s="43">
        <f t="shared" si="8"/>
        <v>65.2</v>
      </c>
      <c r="N20" s="43">
        <f t="shared" si="8"/>
        <v>0</v>
      </c>
      <c r="O20" s="43">
        <f t="shared" si="8"/>
        <v>82.5</v>
      </c>
      <c r="P20" s="35"/>
      <c r="Q20" s="42" t="s">
        <v>0</v>
      </c>
      <c r="R20" s="42" t="s">
        <v>23</v>
      </c>
      <c r="S20" s="44">
        <f t="shared" ref="S20:X20" si="9">ROUND(S19/S18,3)*100</f>
        <v>100</v>
      </c>
      <c r="T20" s="44">
        <f t="shared" si="9"/>
        <v>100</v>
      </c>
      <c r="U20" s="44">
        <f>ROUND(U19/U18,3)*100</f>
        <v>100</v>
      </c>
      <c r="V20" s="44">
        <f t="shared" si="9"/>
        <v>92.9</v>
      </c>
      <c r="W20" s="44">
        <f t="shared" si="9"/>
        <v>100</v>
      </c>
      <c r="X20" s="44">
        <f t="shared" si="9"/>
        <v>98.6</v>
      </c>
    </row>
    <row r="21" spans="1:24" x14ac:dyDescent="0.15">
      <c r="A21" s="35" t="s">
        <v>0</v>
      </c>
      <c r="B21" s="35" t="s">
        <v>20</v>
      </c>
      <c r="C21" s="40">
        <v>19</v>
      </c>
      <c r="D21" s="40">
        <v>18</v>
      </c>
      <c r="E21" s="40">
        <v>17</v>
      </c>
      <c r="F21" s="40">
        <v>20</v>
      </c>
      <c r="G21" s="40">
        <v>18</v>
      </c>
      <c r="H21" s="40">
        <v>19</v>
      </c>
      <c r="I21" s="40">
        <v>21</v>
      </c>
      <c r="J21" s="40">
        <v>19</v>
      </c>
      <c r="K21" s="40">
        <v>19</v>
      </c>
      <c r="L21" s="40">
        <v>17</v>
      </c>
      <c r="M21" s="40">
        <v>21</v>
      </c>
      <c r="N21" s="40">
        <v>20</v>
      </c>
      <c r="O21" s="40">
        <f>SUM(C21:N21)</f>
        <v>228</v>
      </c>
      <c r="P21" s="35"/>
      <c r="Q21" s="35" t="s">
        <v>0</v>
      </c>
      <c r="R21" s="35" t="s">
        <v>20</v>
      </c>
      <c r="S21" s="41">
        <v>12</v>
      </c>
      <c r="T21" s="41">
        <v>12</v>
      </c>
      <c r="U21" s="41">
        <v>11</v>
      </c>
      <c r="V21" s="41">
        <v>11</v>
      </c>
      <c r="W21" s="41">
        <v>11</v>
      </c>
      <c r="X21" s="41">
        <f>S21+T21+V21+W21+U21</f>
        <v>57</v>
      </c>
    </row>
    <row r="22" spans="1:24" x14ac:dyDescent="0.15">
      <c r="A22" s="35" t="s">
        <v>28</v>
      </c>
      <c r="B22" s="35" t="s">
        <v>22</v>
      </c>
      <c r="C22" s="40">
        <v>19</v>
      </c>
      <c r="D22" s="40">
        <v>18</v>
      </c>
      <c r="E22" s="40">
        <v>16</v>
      </c>
      <c r="F22" s="40">
        <v>20</v>
      </c>
      <c r="G22" s="40">
        <v>18</v>
      </c>
      <c r="H22" s="40">
        <v>19</v>
      </c>
      <c r="I22" s="40">
        <v>21</v>
      </c>
      <c r="J22" s="40">
        <v>19</v>
      </c>
      <c r="K22" s="40">
        <v>19</v>
      </c>
      <c r="L22" s="40">
        <v>12</v>
      </c>
      <c r="M22" s="40">
        <v>17</v>
      </c>
      <c r="N22" s="40">
        <v>10</v>
      </c>
      <c r="O22" s="40">
        <f>SUM(C22:N22)</f>
        <v>208</v>
      </c>
      <c r="P22" s="35"/>
      <c r="Q22" s="35" t="s">
        <v>28</v>
      </c>
      <c r="R22" s="35" t="s">
        <v>22</v>
      </c>
      <c r="S22" s="41">
        <v>12</v>
      </c>
      <c r="T22" s="41">
        <v>12</v>
      </c>
      <c r="U22" s="41">
        <v>11</v>
      </c>
      <c r="V22" s="41">
        <v>11</v>
      </c>
      <c r="W22" s="41">
        <v>11</v>
      </c>
      <c r="X22" s="41">
        <f>S22+T22+V22+W22+U22</f>
        <v>57</v>
      </c>
    </row>
    <row r="23" spans="1:24" x14ac:dyDescent="0.15">
      <c r="A23" s="42" t="s">
        <v>0</v>
      </c>
      <c r="B23" s="42" t="s">
        <v>23</v>
      </c>
      <c r="C23" s="43">
        <f t="shared" ref="C23:O23" si="10">ROUND(C22/C21,3)*100</f>
        <v>100</v>
      </c>
      <c r="D23" s="43">
        <f t="shared" si="10"/>
        <v>100</v>
      </c>
      <c r="E23" s="43">
        <f t="shared" si="10"/>
        <v>94.1</v>
      </c>
      <c r="F23" s="43">
        <f t="shared" si="10"/>
        <v>100</v>
      </c>
      <c r="G23" s="43">
        <f t="shared" si="10"/>
        <v>100</v>
      </c>
      <c r="H23" s="43">
        <f t="shared" si="10"/>
        <v>100</v>
      </c>
      <c r="I23" s="43">
        <f t="shared" si="10"/>
        <v>100</v>
      </c>
      <c r="J23" s="43">
        <f t="shared" si="10"/>
        <v>100</v>
      </c>
      <c r="K23" s="43">
        <f t="shared" si="10"/>
        <v>100</v>
      </c>
      <c r="L23" s="43">
        <f t="shared" si="10"/>
        <v>70.599999999999994</v>
      </c>
      <c r="M23" s="43">
        <f t="shared" si="10"/>
        <v>81</v>
      </c>
      <c r="N23" s="43">
        <f t="shared" si="10"/>
        <v>50</v>
      </c>
      <c r="O23" s="43">
        <f t="shared" si="10"/>
        <v>91.2</v>
      </c>
      <c r="P23" s="35"/>
      <c r="Q23" s="42" t="s">
        <v>0</v>
      </c>
      <c r="R23" s="42" t="s">
        <v>23</v>
      </c>
      <c r="S23" s="44">
        <f t="shared" ref="S23:X23" si="11">ROUND(S22/S21,3)*100</f>
        <v>100</v>
      </c>
      <c r="T23" s="44">
        <f t="shared" si="11"/>
        <v>100</v>
      </c>
      <c r="U23" s="44">
        <f>ROUND(U22/U21,3)*100</f>
        <v>100</v>
      </c>
      <c r="V23" s="44">
        <f t="shared" si="11"/>
        <v>100</v>
      </c>
      <c r="W23" s="44">
        <f t="shared" si="11"/>
        <v>100</v>
      </c>
      <c r="X23" s="44">
        <f t="shared" si="11"/>
        <v>100</v>
      </c>
    </row>
    <row r="24" spans="1:24" x14ac:dyDescent="0.15">
      <c r="A24" s="35" t="s">
        <v>0</v>
      </c>
      <c r="B24" s="35" t="s">
        <v>20</v>
      </c>
      <c r="C24" s="40">
        <v>22</v>
      </c>
      <c r="D24" s="40">
        <v>14</v>
      </c>
      <c r="E24" s="40">
        <v>19</v>
      </c>
      <c r="F24" s="40">
        <v>21</v>
      </c>
      <c r="G24" s="40">
        <v>22</v>
      </c>
      <c r="H24" s="40">
        <v>21</v>
      </c>
      <c r="I24" s="40">
        <v>20</v>
      </c>
      <c r="J24" s="40">
        <v>16</v>
      </c>
      <c r="K24" s="40">
        <v>16</v>
      </c>
      <c r="L24" s="40">
        <v>20</v>
      </c>
      <c r="M24" s="40">
        <v>21</v>
      </c>
      <c r="N24" s="40">
        <v>17</v>
      </c>
      <c r="O24" s="40">
        <f>SUM(C24:N24)</f>
        <v>229</v>
      </c>
      <c r="P24" s="35"/>
      <c r="Q24" s="35" t="s">
        <v>0</v>
      </c>
      <c r="R24" s="35" t="s">
        <v>20</v>
      </c>
      <c r="S24" s="41">
        <v>14</v>
      </c>
      <c r="T24" s="41">
        <v>14</v>
      </c>
      <c r="U24" s="41">
        <v>14</v>
      </c>
      <c r="V24" s="41">
        <v>13</v>
      </c>
      <c r="W24" s="41">
        <v>14</v>
      </c>
      <c r="X24" s="41">
        <f>S24+T24+V24+W24+U24</f>
        <v>69</v>
      </c>
    </row>
    <row r="25" spans="1:24" x14ac:dyDescent="0.15">
      <c r="A25" s="35" t="s">
        <v>29</v>
      </c>
      <c r="B25" s="35" t="s">
        <v>22</v>
      </c>
      <c r="C25" s="40">
        <v>22</v>
      </c>
      <c r="D25" s="40">
        <v>13</v>
      </c>
      <c r="E25" s="40">
        <v>19</v>
      </c>
      <c r="F25" s="40">
        <v>20</v>
      </c>
      <c r="G25" s="40">
        <v>22</v>
      </c>
      <c r="H25" s="40">
        <v>21</v>
      </c>
      <c r="I25" s="40">
        <v>20</v>
      </c>
      <c r="J25" s="40">
        <v>16</v>
      </c>
      <c r="K25" s="40">
        <v>16</v>
      </c>
      <c r="L25" s="40">
        <v>14</v>
      </c>
      <c r="M25" s="40">
        <v>15</v>
      </c>
      <c r="N25" s="40">
        <v>11</v>
      </c>
      <c r="O25" s="40">
        <f>SUM(C25:N25)</f>
        <v>209</v>
      </c>
      <c r="P25" s="35"/>
      <c r="Q25" s="35" t="s">
        <v>29</v>
      </c>
      <c r="R25" s="35" t="s">
        <v>22</v>
      </c>
      <c r="S25" s="41">
        <v>13</v>
      </c>
      <c r="T25" s="41">
        <v>14</v>
      </c>
      <c r="U25" s="41">
        <v>14</v>
      </c>
      <c r="V25" s="41">
        <v>13</v>
      </c>
      <c r="W25" s="41">
        <v>14</v>
      </c>
      <c r="X25" s="41">
        <f>S25+T25+V25+W25+U25</f>
        <v>68</v>
      </c>
    </row>
    <row r="26" spans="1:24" x14ac:dyDescent="0.15">
      <c r="A26" s="42" t="s">
        <v>0</v>
      </c>
      <c r="B26" s="42" t="s">
        <v>23</v>
      </c>
      <c r="C26" s="43">
        <f t="shared" ref="C26:O26" si="12">ROUND(C25/C24,3)*100</f>
        <v>100</v>
      </c>
      <c r="D26" s="43">
        <f t="shared" si="12"/>
        <v>92.9</v>
      </c>
      <c r="E26" s="43">
        <f t="shared" si="12"/>
        <v>100</v>
      </c>
      <c r="F26" s="43">
        <f t="shared" si="12"/>
        <v>95.199999999999989</v>
      </c>
      <c r="G26" s="43">
        <f t="shared" si="12"/>
        <v>100</v>
      </c>
      <c r="H26" s="43">
        <f t="shared" si="12"/>
        <v>100</v>
      </c>
      <c r="I26" s="43">
        <f t="shared" si="12"/>
        <v>100</v>
      </c>
      <c r="J26" s="43">
        <f t="shared" si="12"/>
        <v>100</v>
      </c>
      <c r="K26" s="43">
        <f t="shared" si="12"/>
        <v>100</v>
      </c>
      <c r="L26" s="43">
        <f t="shared" si="12"/>
        <v>70</v>
      </c>
      <c r="M26" s="43">
        <f t="shared" si="12"/>
        <v>71.399999999999991</v>
      </c>
      <c r="N26" s="43">
        <f t="shared" si="12"/>
        <v>64.7</v>
      </c>
      <c r="O26" s="43">
        <f t="shared" si="12"/>
        <v>91.3</v>
      </c>
      <c r="P26" s="35"/>
      <c r="Q26" s="42" t="s">
        <v>0</v>
      </c>
      <c r="R26" s="42" t="s">
        <v>23</v>
      </c>
      <c r="S26" s="44">
        <f t="shared" ref="S26:X26" si="13">ROUND(S25/S24,3)*100</f>
        <v>92.9</v>
      </c>
      <c r="T26" s="44">
        <f t="shared" si="13"/>
        <v>100</v>
      </c>
      <c r="U26" s="44">
        <f>ROUND(U25/U24,3)*100</f>
        <v>100</v>
      </c>
      <c r="V26" s="44">
        <f t="shared" si="13"/>
        <v>100</v>
      </c>
      <c r="W26" s="44">
        <f t="shared" si="13"/>
        <v>100</v>
      </c>
      <c r="X26" s="44">
        <f t="shared" si="13"/>
        <v>98.6</v>
      </c>
    </row>
    <row r="27" spans="1:24" x14ac:dyDescent="0.15">
      <c r="A27" s="35" t="s">
        <v>0</v>
      </c>
      <c r="B27" s="35" t="s">
        <v>20</v>
      </c>
      <c r="C27" s="40">
        <v>16</v>
      </c>
      <c r="D27" s="40">
        <v>18</v>
      </c>
      <c r="E27" s="40">
        <v>14</v>
      </c>
      <c r="F27" s="40">
        <v>20</v>
      </c>
      <c r="G27" s="40">
        <v>15</v>
      </c>
      <c r="H27" s="40">
        <v>18</v>
      </c>
      <c r="I27" s="40">
        <v>13</v>
      </c>
      <c r="J27" s="40">
        <v>18</v>
      </c>
      <c r="K27" s="40">
        <v>18</v>
      </c>
      <c r="L27" s="40">
        <v>21</v>
      </c>
      <c r="M27" s="40">
        <v>17</v>
      </c>
      <c r="N27" s="40">
        <v>19</v>
      </c>
      <c r="O27" s="40">
        <f>SUM(C27:N27)</f>
        <v>207</v>
      </c>
      <c r="P27" s="35"/>
      <c r="Q27" s="35" t="s">
        <v>0</v>
      </c>
      <c r="R27" s="35" t="s">
        <v>20</v>
      </c>
      <c r="S27" s="41">
        <v>13</v>
      </c>
      <c r="T27" s="41">
        <v>13</v>
      </c>
      <c r="U27" s="41">
        <v>13</v>
      </c>
      <c r="V27" s="41">
        <v>13</v>
      </c>
      <c r="W27" s="41">
        <v>13</v>
      </c>
      <c r="X27" s="41">
        <f>S27+T27+V27+W27+U27</f>
        <v>65</v>
      </c>
    </row>
    <row r="28" spans="1:24" x14ac:dyDescent="0.15">
      <c r="A28" s="35" t="s">
        <v>30</v>
      </c>
      <c r="B28" s="35" t="s">
        <v>22</v>
      </c>
      <c r="C28" s="40">
        <v>16</v>
      </c>
      <c r="D28" s="40">
        <v>18</v>
      </c>
      <c r="E28" s="40">
        <v>14</v>
      </c>
      <c r="F28" s="40">
        <v>20</v>
      </c>
      <c r="G28" s="40">
        <v>15</v>
      </c>
      <c r="H28" s="40">
        <v>18</v>
      </c>
      <c r="I28" s="40">
        <v>13</v>
      </c>
      <c r="J28" s="40">
        <v>18</v>
      </c>
      <c r="K28" s="40">
        <v>18</v>
      </c>
      <c r="L28" s="40">
        <v>16</v>
      </c>
      <c r="M28" s="40">
        <v>13</v>
      </c>
      <c r="N28" s="40">
        <v>11</v>
      </c>
      <c r="O28" s="40">
        <f>SUM(C28:N28)</f>
        <v>190</v>
      </c>
      <c r="P28" s="35"/>
      <c r="Q28" s="35" t="s">
        <v>30</v>
      </c>
      <c r="R28" s="35" t="s">
        <v>22</v>
      </c>
      <c r="S28" s="41">
        <v>13</v>
      </c>
      <c r="T28" s="41">
        <v>13</v>
      </c>
      <c r="U28" s="41">
        <v>13</v>
      </c>
      <c r="V28" s="41">
        <v>13</v>
      </c>
      <c r="W28" s="41">
        <v>13</v>
      </c>
      <c r="X28" s="41">
        <f>S28+T28+V28+W28+U28</f>
        <v>65</v>
      </c>
    </row>
    <row r="29" spans="1:24" x14ac:dyDescent="0.15">
      <c r="A29" s="42" t="s">
        <v>0</v>
      </c>
      <c r="B29" s="42" t="s">
        <v>23</v>
      </c>
      <c r="C29" s="43">
        <f t="shared" ref="C29:O29" si="14">ROUND(C28/C27,3)*100</f>
        <v>100</v>
      </c>
      <c r="D29" s="43">
        <f t="shared" si="14"/>
        <v>100</v>
      </c>
      <c r="E29" s="43">
        <f t="shared" si="14"/>
        <v>100</v>
      </c>
      <c r="F29" s="43">
        <f t="shared" si="14"/>
        <v>100</v>
      </c>
      <c r="G29" s="43">
        <f t="shared" si="14"/>
        <v>100</v>
      </c>
      <c r="H29" s="43">
        <f t="shared" si="14"/>
        <v>100</v>
      </c>
      <c r="I29" s="43">
        <f t="shared" si="14"/>
        <v>100</v>
      </c>
      <c r="J29" s="43">
        <f t="shared" si="14"/>
        <v>100</v>
      </c>
      <c r="K29" s="43">
        <f t="shared" si="14"/>
        <v>100</v>
      </c>
      <c r="L29" s="43">
        <f t="shared" si="14"/>
        <v>76.2</v>
      </c>
      <c r="M29" s="43">
        <f t="shared" si="14"/>
        <v>76.5</v>
      </c>
      <c r="N29" s="43">
        <f t="shared" si="14"/>
        <v>57.9</v>
      </c>
      <c r="O29" s="43">
        <f t="shared" si="14"/>
        <v>91.8</v>
      </c>
      <c r="P29" s="35"/>
      <c r="Q29" s="42" t="s">
        <v>0</v>
      </c>
      <c r="R29" s="42" t="s">
        <v>23</v>
      </c>
      <c r="S29" s="44">
        <f t="shared" ref="S29:X29" si="15">ROUND(S28/S27,3)*100</f>
        <v>100</v>
      </c>
      <c r="T29" s="44">
        <f t="shared" si="15"/>
        <v>100</v>
      </c>
      <c r="U29" s="44">
        <f>ROUND(U28/U27,3)*100</f>
        <v>100</v>
      </c>
      <c r="V29" s="44">
        <f t="shared" si="15"/>
        <v>100</v>
      </c>
      <c r="W29" s="44">
        <f t="shared" si="15"/>
        <v>100</v>
      </c>
      <c r="X29" s="44">
        <f t="shared" si="15"/>
        <v>100</v>
      </c>
    </row>
    <row r="30" spans="1:24" x14ac:dyDescent="0.15">
      <c r="A30" s="35" t="s">
        <v>0</v>
      </c>
      <c r="B30" s="35" t="s">
        <v>20</v>
      </c>
      <c r="C30" s="40">
        <v>14</v>
      </c>
      <c r="D30" s="40">
        <v>14</v>
      </c>
      <c r="E30" s="40">
        <v>14</v>
      </c>
      <c r="F30" s="40">
        <v>14</v>
      </c>
      <c r="G30" s="40">
        <v>13</v>
      </c>
      <c r="H30" s="40">
        <v>14</v>
      </c>
      <c r="I30" s="40">
        <v>12</v>
      </c>
      <c r="J30" s="40">
        <v>14</v>
      </c>
      <c r="K30" s="40">
        <v>14</v>
      </c>
      <c r="L30" s="40">
        <v>14</v>
      </c>
      <c r="M30" s="40">
        <v>14</v>
      </c>
      <c r="N30" s="40">
        <v>14</v>
      </c>
      <c r="O30" s="40">
        <f>SUM(C30:N30)</f>
        <v>165</v>
      </c>
      <c r="P30" s="35"/>
      <c r="Q30" s="35" t="s">
        <v>0</v>
      </c>
      <c r="R30" s="35" t="s">
        <v>20</v>
      </c>
      <c r="S30" s="41">
        <v>9</v>
      </c>
      <c r="T30" s="41">
        <v>9</v>
      </c>
      <c r="U30" s="41">
        <v>9</v>
      </c>
      <c r="V30" s="41">
        <v>9</v>
      </c>
      <c r="W30" s="41">
        <v>9</v>
      </c>
      <c r="X30" s="41">
        <f>S30+T30+V30+W30+U30</f>
        <v>45</v>
      </c>
    </row>
    <row r="31" spans="1:24" x14ac:dyDescent="0.15">
      <c r="A31" s="35" t="s">
        <v>31</v>
      </c>
      <c r="B31" s="35" t="s">
        <v>22</v>
      </c>
      <c r="C31" s="40">
        <v>14</v>
      </c>
      <c r="D31" s="40">
        <v>14</v>
      </c>
      <c r="E31" s="40">
        <v>14</v>
      </c>
      <c r="F31" s="40">
        <v>14</v>
      </c>
      <c r="G31" s="40">
        <v>13</v>
      </c>
      <c r="H31" s="40">
        <v>14</v>
      </c>
      <c r="I31" s="40">
        <v>12</v>
      </c>
      <c r="J31" s="40">
        <v>14</v>
      </c>
      <c r="K31" s="40">
        <v>14</v>
      </c>
      <c r="L31" s="40">
        <v>14</v>
      </c>
      <c r="M31" s="40">
        <v>11</v>
      </c>
      <c r="N31" s="40">
        <v>7</v>
      </c>
      <c r="O31" s="40">
        <f>SUM(C31:N31)</f>
        <v>155</v>
      </c>
      <c r="P31" s="35"/>
      <c r="Q31" s="35" t="s">
        <v>31</v>
      </c>
      <c r="R31" s="35" t="s">
        <v>22</v>
      </c>
      <c r="S31" s="41">
        <v>9</v>
      </c>
      <c r="T31" s="41">
        <v>8</v>
      </c>
      <c r="U31" s="41">
        <v>9</v>
      </c>
      <c r="V31" s="41">
        <v>9</v>
      </c>
      <c r="W31" s="41">
        <v>9</v>
      </c>
      <c r="X31" s="41">
        <f>S31+T31+V31+W31+U31</f>
        <v>44</v>
      </c>
    </row>
    <row r="32" spans="1:24" x14ac:dyDescent="0.15">
      <c r="A32" s="42" t="s">
        <v>0</v>
      </c>
      <c r="B32" s="42" t="s">
        <v>23</v>
      </c>
      <c r="C32" s="43">
        <f t="shared" ref="C32:O32" si="16">ROUND(C31/C30,3)*100</f>
        <v>100</v>
      </c>
      <c r="D32" s="43">
        <f t="shared" si="16"/>
        <v>100</v>
      </c>
      <c r="E32" s="43">
        <f t="shared" si="16"/>
        <v>100</v>
      </c>
      <c r="F32" s="43">
        <f t="shared" si="16"/>
        <v>100</v>
      </c>
      <c r="G32" s="43">
        <f t="shared" si="16"/>
        <v>100</v>
      </c>
      <c r="H32" s="43">
        <f t="shared" si="16"/>
        <v>100</v>
      </c>
      <c r="I32" s="43">
        <f t="shared" si="16"/>
        <v>100</v>
      </c>
      <c r="J32" s="43">
        <f t="shared" si="16"/>
        <v>100</v>
      </c>
      <c r="K32" s="43">
        <f t="shared" si="16"/>
        <v>100</v>
      </c>
      <c r="L32" s="43">
        <f t="shared" si="16"/>
        <v>100</v>
      </c>
      <c r="M32" s="43">
        <f t="shared" si="16"/>
        <v>78.600000000000009</v>
      </c>
      <c r="N32" s="43">
        <f t="shared" si="16"/>
        <v>50</v>
      </c>
      <c r="O32" s="43">
        <f t="shared" si="16"/>
        <v>93.899999999999991</v>
      </c>
      <c r="P32" s="35"/>
      <c r="Q32" s="42" t="s">
        <v>0</v>
      </c>
      <c r="R32" s="42" t="s">
        <v>23</v>
      </c>
      <c r="S32" s="44">
        <f t="shared" ref="S32:X32" si="17">ROUND(S31/S30,3)*100</f>
        <v>100</v>
      </c>
      <c r="T32" s="44">
        <f t="shared" si="17"/>
        <v>88.9</v>
      </c>
      <c r="U32" s="44">
        <f>ROUND(U31/U30,3)*100</f>
        <v>100</v>
      </c>
      <c r="V32" s="44">
        <f t="shared" si="17"/>
        <v>100</v>
      </c>
      <c r="W32" s="44">
        <f t="shared" si="17"/>
        <v>100</v>
      </c>
      <c r="X32" s="44">
        <f t="shared" si="17"/>
        <v>97.8</v>
      </c>
    </row>
    <row r="33" spans="1:24" x14ac:dyDescent="0.15">
      <c r="A33" s="35" t="s">
        <v>0</v>
      </c>
      <c r="B33" s="35" t="s">
        <v>20</v>
      </c>
      <c r="C33" s="40">
        <v>18</v>
      </c>
      <c r="D33" s="40">
        <v>18</v>
      </c>
      <c r="E33" s="40">
        <v>18</v>
      </c>
      <c r="F33" s="40">
        <v>18</v>
      </c>
      <c r="G33" s="40">
        <v>18</v>
      </c>
      <c r="H33" s="40">
        <v>17</v>
      </c>
      <c r="I33" s="40">
        <v>18</v>
      </c>
      <c r="J33" s="40">
        <v>18</v>
      </c>
      <c r="K33" s="40">
        <v>18</v>
      </c>
      <c r="L33" s="40">
        <v>18</v>
      </c>
      <c r="M33" s="40">
        <v>18</v>
      </c>
      <c r="N33" s="40">
        <v>18</v>
      </c>
      <c r="O33" s="40">
        <f>SUM(C33:N33)</f>
        <v>215</v>
      </c>
      <c r="P33" s="35"/>
      <c r="Q33" s="35" t="s">
        <v>0</v>
      </c>
      <c r="R33" s="35" t="s">
        <v>20</v>
      </c>
      <c r="S33" s="41">
        <v>12</v>
      </c>
      <c r="T33" s="41">
        <v>12</v>
      </c>
      <c r="U33" s="41">
        <v>12</v>
      </c>
      <c r="V33" s="41">
        <v>12</v>
      </c>
      <c r="W33" s="41">
        <v>12</v>
      </c>
      <c r="X33" s="41">
        <f>S33+T33+V33+W33+U33</f>
        <v>60</v>
      </c>
    </row>
    <row r="34" spans="1:24" x14ac:dyDescent="0.15">
      <c r="A34" s="35" t="s">
        <v>32</v>
      </c>
      <c r="B34" s="35" t="s">
        <v>22</v>
      </c>
      <c r="C34" s="40">
        <v>18</v>
      </c>
      <c r="D34" s="40">
        <v>18</v>
      </c>
      <c r="E34" s="40">
        <v>18</v>
      </c>
      <c r="F34" s="40">
        <v>17</v>
      </c>
      <c r="G34" s="40">
        <v>18</v>
      </c>
      <c r="H34" s="40">
        <v>16</v>
      </c>
      <c r="I34" s="40">
        <v>18</v>
      </c>
      <c r="J34" s="40">
        <v>18</v>
      </c>
      <c r="K34" s="40">
        <v>18</v>
      </c>
      <c r="L34" s="40">
        <v>9</v>
      </c>
      <c r="M34" s="40">
        <v>14</v>
      </c>
      <c r="N34" s="40">
        <v>7</v>
      </c>
      <c r="O34" s="40">
        <f>SUM(C34:N34)</f>
        <v>189</v>
      </c>
      <c r="P34" s="35"/>
      <c r="Q34" s="35" t="s">
        <v>32</v>
      </c>
      <c r="R34" s="35" t="s">
        <v>22</v>
      </c>
      <c r="S34" s="41">
        <v>12</v>
      </c>
      <c r="T34" s="41">
        <v>12</v>
      </c>
      <c r="U34" s="41">
        <v>12</v>
      </c>
      <c r="V34" s="41">
        <v>12</v>
      </c>
      <c r="W34" s="41">
        <v>11</v>
      </c>
      <c r="X34" s="41">
        <f>S34+T34+V34+W34+U34</f>
        <v>59</v>
      </c>
    </row>
    <row r="35" spans="1:24" x14ac:dyDescent="0.15">
      <c r="A35" s="42" t="s">
        <v>0</v>
      </c>
      <c r="B35" s="42" t="s">
        <v>23</v>
      </c>
      <c r="C35" s="43">
        <f t="shared" ref="C35:O35" si="18">ROUND(C34/C33,3)*100</f>
        <v>100</v>
      </c>
      <c r="D35" s="43">
        <f t="shared" si="18"/>
        <v>100</v>
      </c>
      <c r="E35" s="43">
        <f t="shared" si="18"/>
        <v>100</v>
      </c>
      <c r="F35" s="43">
        <f t="shared" si="18"/>
        <v>94.399999999999991</v>
      </c>
      <c r="G35" s="43">
        <f t="shared" si="18"/>
        <v>100</v>
      </c>
      <c r="H35" s="43">
        <f t="shared" si="18"/>
        <v>94.1</v>
      </c>
      <c r="I35" s="43">
        <f t="shared" si="18"/>
        <v>100</v>
      </c>
      <c r="J35" s="43">
        <f t="shared" si="18"/>
        <v>100</v>
      </c>
      <c r="K35" s="43">
        <f t="shared" si="18"/>
        <v>100</v>
      </c>
      <c r="L35" s="43">
        <f t="shared" si="18"/>
        <v>50</v>
      </c>
      <c r="M35" s="43">
        <f t="shared" si="18"/>
        <v>77.8</v>
      </c>
      <c r="N35" s="43">
        <f t="shared" si="18"/>
        <v>38.9</v>
      </c>
      <c r="O35" s="43">
        <f t="shared" si="18"/>
        <v>87.9</v>
      </c>
      <c r="P35" s="35"/>
      <c r="Q35" s="42" t="s">
        <v>0</v>
      </c>
      <c r="R35" s="42" t="s">
        <v>23</v>
      </c>
      <c r="S35" s="44">
        <f t="shared" ref="S35:X35" si="19">ROUND(S34/S33,3)*100</f>
        <v>100</v>
      </c>
      <c r="T35" s="44">
        <f t="shared" si="19"/>
        <v>100</v>
      </c>
      <c r="U35" s="44">
        <f>ROUND(U34/U33,3)*100</f>
        <v>100</v>
      </c>
      <c r="V35" s="44">
        <f t="shared" si="19"/>
        <v>100</v>
      </c>
      <c r="W35" s="44">
        <f t="shared" si="19"/>
        <v>91.7</v>
      </c>
      <c r="X35" s="44">
        <f t="shared" si="19"/>
        <v>98.3</v>
      </c>
    </row>
    <row r="36" spans="1:24" x14ac:dyDescent="0.15">
      <c r="A36" s="35" t="s">
        <v>0</v>
      </c>
      <c r="B36" s="35" t="s">
        <v>20</v>
      </c>
      <c r="C36" s="40">
        <v>18</v>
      </c>
      <c r="D36" s="40">
        <v>20</v>
      </c>
      <c r="E36" s="40">
        <v>16</v>
      </c>
      <c r="F36" s="40">
        <v>20</v>
      </c>
      <c r="G36" s="40">
        <v>20</v>
      </c>
      <c r="H36" s="40">
        <v>18</v>
      </c>
      <c r="I36" s="40">
        <v>20</v>
      </c>
      <c r="J36" s="40">
        <v>20</v>
      </c>
      <c r="K36" s="40">
        <v>20</v>
      </c>
      <c r="L36" s="40">
        <v>16</v>
      </c>
      <c r="M36" s="40">
        <v>20</v>
      </c>
      <c r="N36" s="40">
        <v>20</v>
      </c>
      <c r="O36" s="40">
        <f>SUM(C36:N36)</f>
        <v>228</v>
      </c>
      <c r="P36" s="35"/>
      <c r="Q36" s="35" t="s">
        <v>0</v>
      </c>
      <c r="R36" s="35" t="s">
        <v>20</v>
      </c>
      <c r="S36" s="41">
        <v>12</v>
      </c>
      <c r="T36" s="41">
        <v>12</v>
      </c>
      <c r="U36" s="41">
        <v>12</v>
      </c>
      <c r="V36" s="41">
        <v>12</v>
      </c>
      <c r="W36" s="41">
        <v>12</v>
      </c>
      <c r="X36" s="41">
        <f>S36+T36+V36+W36+U36</f>
        <v>60</v>
      </c>
    </row>
    <row r="37" spans="1:24" x14ac:dyDescent="0.15">
      <c r="A37" s="35" t="s">
        <v>33</v>
      </c>
      <c r="B37" s="35" t="s">
        <v>22</v>
      </c>
      <c r="C37" s="40">
        <v>18</v>
      </c>
      <c r="D37" s="40">
        <v>20</v>
      </c>
      <c r="E37" s="40">
        <v>14</v>
      </c>
      <c r="F37" s="40">
        <v>20</v>
      </c>
      <c r="G37" s="40">
        <v>20</v>
      </c>
      <c r="H37" s="40">
        <v>17</v>
      </c>
      <c r="I37" s="40">
        <v>16</v>
      </c>
      <c r="J37" s="40">
        <v>20</v>
      </c>
      <c r="K37" s="40">
        <v>20</v>
      </c>
      <c r="L37" s="40">
        <v>9</v>
      </c>
      <c r="M37" s="40">
        <v>16</v>
      </c>
      <c r="N37" s="40">
        <v>11</v>
      </c>
      <c r="O37" s="40">
        <f>SUM(C37:N37)</f>
        <v>201</v>
      </c>
      <c r="P37" s="35"/>
      <c r="Q37" s="35" t="s">
        <v>33</v>
      </c>
      <c r="R37" s="35" t="s">
        <v>22</v>
      </c>
      <c r="S37" s="41">
        <v>12</v>
      </c>
      <c r="T37" s="41">
        <v>12</v>
      </c>
      <c r="U37" s="41">
        <v>12</v>
      </c>
      <c r="V37" s="41">
        <v>12</v>
      </c>
      <c r="W37" s="41">
        <v>12</v>
      </c>
      <c r="X37" s="41">
        <f>S37+T37+V37+W37+U37</f>
        <v>60</v>
      </c>
    </row>
    <row r="38" spans="1:24" x14ac:dyDescent="0.15">
      <c r="A38" s="42" t="s">
        <v>0</v>
      </c>
      <c r="B38" s="42" t="s">
        <v>23</v>
      </c>
      <c r="C38" s="43">
        <f t="shared" ref="C38:O38" si="20">ROUND(C37/C36,3)*100</f>
        <v>100</v>
      </c>
      <c r="D38" s="43">
        <f t="shared" si="20"/>
        <v>100</v>
      </c>
      <c r="E38" s="43">
        <f t="shared" si="20"/>
        <v>87.5</v>
      </c>
      <c r="F38" s="43">
        <f t="shared" si="20"/>
        <v>100</v>
      </c>
      <c r="G38" s="43">
        <f t="shared" si="20"/>
        <v>100</v>
      </c>
      <c r="H38" s="43">
        <f t="shared" si="20"/>
        <v>94.399999999999991</v>
      </c>
      <c r="I38" s="43">
        <f t="shared" si="20"/>
        <v>80</v>
      </c>
      <c r="J38" s="43">
        <f t="shared" si="20"/>
        <v>100</v>
      </c>
      <c r="K38" s="43">
        <f t="shared" si="20"/>
        <v>100</v>
      </c>
      <c r="L38" s="43">
        <f t="shared" si="20"/>
        <v>56.3</v>
      </c>
      <c r="M38" s="43">
        <f t="shared" si="20"/>
        <v>80</v>
      </c>
      <c r="N38" s="43">
        <f t="shared" si="20"/>
        <v>55.000000000000007</v>
      </c>
      <c r="O38" s="43">
        <f t="shared" si="20"/>
        <v>88.2</v>
      </c>
      <c r="P38" s="35"/>
      <c r="Q38" s="42" t="s">
        <v>0</v>
      </c>
      <c r="R38" s="42" t="s">
        <v>23</v>
      </c>
      <c r="S38" s="44">
        <f t="shared" ref="S38:X38" si="21">ROUND(S37/S36,3)*100</f>
        <v>100</v>
      </c>
      <c r="T38" s="44">
        <f t="shared" si="21"/>
        <v>100</v>
      </c>
      <c r="U38" s="44">
        <f>ROUND(U37/U36,3)*100</f>
        <v>100</v>
      </c>
      <c r="V38" s="44">
        <f t="shared" si="21"/>
        <v>100</v>
      </c>
      <c r="W38" s="44">
        <f t="shared" si="21"/>
        <v>100</v>
      </c>
      <c r="X38" s="44">
        <f t="shared" si="21"/>
        <v>100</v>
      </c>
    </row>
    <row r="39" spans="1:24" x14ac:dyDescent="0.15">
      <c r="A39" s="35" t="s">
        <v>0</v>
      </c>
      <c r="B39" s="35" t="s">
        <v>20</v>
      </c>
      <c r="C39" s="39">
        <v>11</v>
      </c>
      <c r="D39" s="40">
        <v>11</v>
      </c>
      <c r="E39" s="40">
        <v>11</v>
      </c>
      <c r="F39" s="40">
        <v>7</v>
      </c>
      <c r="G39" s="40">
        <v>16</v>
      </c>
      <c r="H39" s="40">
        <v>16</v>
      </c>
      <c r="I39" s="40">
        <v>11</v>
      </c>
      <c r="J39" s="40">
        <v>12</v>
      </c>
      <c r="K39" s="40">
        <v>16</v>
      </c>
      <c r="L39" s="40">
        <v>18</v>
      </c>
      <c r="M39" s="40">
        <v>9</v>
      </c>
      <c r="N39" s="40">
        <v>15</v>
      </c>
      <c r="O39" s="40">
        <f>SUM(C39:N39)</f>
        <v>153</v>
      </c>
      <c r="P39" s="35"/>
      <c r="Q39" s="35" t="s">
        <v>0</v>
      </c>
      <c r="R39" s="35" t="s">
        <v>20</v>
      </c>
      <c r="S39" s="41">
        <v>10</v>
      </c>
      <c r="T39" s="41">
        <v>10</v>
      </c>
      <c r="U39" s="41">
        <v>9</v>
      </c>
      <c r="V39" s="41">
        <v>9</v>
      </c>
      <c r="W39" s="41">
        <v>9</v>
      </c>
      <c r="X39" s="41">
        <f>S39+T39+V39+W39+U39</f>
        <v>47</v>
      </c>
    </row>
    <row r="40" spans="1:24" x14ac:dyDescent="0.15">
      <c r="A40" s="35" t="s">
        <v>34</v>
      </c>
      <c r="B40" s="35" t="s">
        <v>22</v>
      </c>
      <c r="C40" s="40">
        <v>11</v>
      </c>
      <c r="D40" s="40">
        <v>11</v>
      </c>
      <c r="E40" s="40">
        <v>10</v>
      </c>
      <c r="F40" s="40">
        <v>7</v>
      </c>
      <c r="G40" s="40">
        <v>15</v>
      </c>
      <c r="H40" s="40">
        <v>16</v>
      </c>
      <c r="I40" s="40">
        <v>11</v>
      </c>
      <c r="J40" s="40">
        <v>12</v>
      </c>
      <c r="K40" s="40">
        <v>16</v>
      </c>
      <c r="L40" s="40">
        <v>12</v>
      </c>
      <c r="M40" s="40">
        <v>5</v>
      </c>
      <c r="N40" s="40">
        <v>10</v>
      </c>
      <c r="O40" s="40">
        <f>SUM(C40:N40)</f>
        <v>136</v>
      </c>
      <c r="P40" s="35"/>
      <c r="Q40" s="35" t="s">
        <v>34</v>
      </c>
      <c r="R40" s="35" t="s">
        <v>22</v>
      </c>
      <c r="S40" s="41">
        <v>10</v>
      </c>
      <c r="T40" s="41">
        <v>10</v>
      </c>
      <c r="U40" s="41">
        <v>9</v>
      </c>
      <c r="V40" s="41">
        <v>9</v>
      </c>
      <c r="W40" s="41">
        <v>9</v>
      </c>
      <c r="X40" s="41">
        <f>S40+T40+V40+W40+U40</f>
        <v>47</v>
      </c>
    </row>
    <row r="41" spans="1:24" x14ac:dyDescent="0.15">
      <c r="A41" s="42" t="s">
        <v>0</v>
      </c>
      <c r="B41" s="42" t="s">
        <v>23</v>
      </c>
      <c r="C41" s="43">
        <f t="shared" ref="C41:O41" si="22">ROUND(C40/C39,3)*100</f>
        <v>100</v>
      </c>
      <c r="D41" s="43">
        <f t="shared" si="22"/>
        <v>100</v>
      </c>
      <c r="E41" s="43">
        <f t="shared" si="22"/>
        <v>90.9</v>
      </c>
      <c r="F41" s="43">
        <f t="shared" si="22"/>
        <v>100</v>
      </c>
      <c r="G41" s="43">
        <f t="shared" si="22"/>
        <v>93.8</v>
      </c>
      <c r="H41" s="43">
        <f t="shared" si="22"/>
        <v>100</v>
      </c>
      <c r="I41" s="43">
        <f t="shared" si="22"/>
        <v>100</v>
      </c>
      <c r="J41" s="43">
        <f t="shared" si="22"/>
        <v>100</v>
      </c>
      <c r="K41" s="43">
        <f t="shared" si="22"/>
        <v>100</v>
      </c>
      <c r="L41" s="43">
        <f t="shared" si="22"/>
        <v>66.7</v>
      </c>
      <c r="M41" s="43">
        <f t="shared" si="22"/>
        <v>55.600000000000009</v>
      </c>
      <c r="N41" s="43">
        <f t="shared" si="22"/>
        <v>66.7</v>
      </c>
      <c r="O41" s="43">
        <f t="shared" si="22"/>
        <v>88.9</v>
      </c>
      <c r="P41" s="35"/>
      <c r="Q41" s="42" t="s">
        <v>0</v>
      </c>
      <c r="R41" s="42" t="s">
        <v>23</v>
      </c>
      <c r="S41" s="44">
        <f t="shared" ref="S41:X41" si="23">ROUND(S40/S39,3)*100</f>
        <v>100</v>
      </c>
      <c r="T41" s="44">
        <f t="shared" si="23"/>
        <v>100</v>
      </c>
      <c r="U41" s="44">
        <f>ROUND(U40/U39,3)*100</f>
        <v>100</v>
      </c>
      <c r="V41" s="44">
        <f t="shared" si="23"/>
        <v>100</v>
      </c>
      <c r="W41" s="44">
        <f t="shared" si="23"/>
        <v>100</v>
      </c>
      <c r="X41" s="44">
        <f t="shared" si="23"/>
        <v>100</v>
      </c>
    </row>
    <row r="42" spans="1:24" x14ac:dyDescent="0.15">
      <c r="A42" s="35" t="s">
        <v>0</v>
      </c>
      <c r="B42" s="35" t="s">
        <v>20</v>
      </c>
      <c r="C42" s="40">
        <f t="shared" ref="C42:N42" si="24">C6+C9+C12+C15+C18+C21+C24+C27+C30+C33+C36+C39</f>
        <v>220</v>
      </c>
      <c r="D42" s="40">
        <f t="shared" si="24"/>
        <v>214</v>
      </c>
      <c r="E42" s="40">
        <f t="shared" si="24"/>
        <v>188</v>
      </c>
      <c r="F42" s="40">
        <f t="shared" si="24"/>
        <v>225</v>
      </c>
      <c r="G42" s="40">
        <f t="shared" si="24"/>
        <v>225</v>
      </c>
      <c r="H42" s="40">
        <f t="shared" si="24"/>
        <v>222</v>
      </c>
      <c r="I42" s="40">
        <f t="shared" si="24"/>
        <v>220</v>
      </c>
      <c r="J42" s="40">
        <f t="shared" si="24"/>
        <v>221</v>
      </c>
      <c r="K42" s="40">
        <f t="shared" si="24"/>
        <v>226</v>
      </c>
      <c r="L42" s="40">
        <f t="shared" si="24"/>
        <v>225</v>
      </c>
      <c r="M42" s="40">
        <f t="shared" si="24"/>
        <v>223</v>
      </c>
      <c r="N42" s="40">
        <f t="shared" si="24"/>
        <v>224</v>
      </c>
      <c r="O42" s="40">
        <f>SUM(C42:N42)</f>
        <v>2633</v>
      </c>
      <c r="P42" s="46"/>
      <c r="Q42" s="35" t="s">
        <v>0</v>
      </c>
      <c r="R42" s="35" t="s">
        <v>20</v>
      </c>
      <c r="S42" s="41">
        <f t="shared" ref="S42:X43" si="25">S6+S9+S12+S15+S18+S21+S24+S27+S30+S33+S36+S39</f>
        <v>148</v>
      </c>
      <c r="T42" s="41">
        <f t="shared" si="25"/>
        <v>147</v>
      </c>
      <c r="U42" s="41">
        <f>U6+U9+U12+U15+U18+U21+U24+U27+U30+U33+U36+U39</f>
        <v>144</v>
      </c>
      <c r="V42" s="41">
        <f t="shared" si="25"/>
        <v>145</v>
      </c>
      <c r="W42" s="41">
        <f t="shared" si="25"/>
        <v>144</v>
      </c>
      <c r="X42" s="41">
        <f t="shared" si="25"/>
        <v>728</v>
      </c>
    </row>
    <row r="43" spans="1:24" x14ac:dyDescent="0.15">
      <c r="A43" s="35" t="s">
        <v>19</v>
      </c>
      <c r="B43" s="35" t="s">
        <v>22</v>
      </c>
      <c r="C43" s="40">
        <f t="shared" ref="C43:N43" si="26">C7+C10+C13+C16+C19+C22+C25+C28+C31+C34+C37+C40</f>
        <v>218</v>
      </c>
      <c r="D43" s="40">
        <f t="shared" si="26"/>
        <v>212</v>
      </c>
      <c r="E43" s="40">
        <f t="shared" si="26"/>
        <v>179</v>
      </c>
      <c r="F43" s="40">
        <f t="shared" si="26"/>
        <v>220</v>
      </c>
      <c r="G43" s="40">
        <f t="shared" si="26"/>
        <v>223</v>
      </c>
      <c r="H43" s="40">
        <f t="shared" si="26"/>
        <v>218</v>
      </c>
      <c r="I43" s="40">
        <f t="shared" si="26"/>
        <v>208</v>
      </c>
      <c r="J43" s="40">
        <f t="shared" si="26"/>
        <v>219</v>
      </c>
      <c r="K43" s="40">
        <f t="shared" si="26"/>
        <v>226</v>
      </c>
      <c r="L43" s="40">
        <f t="shared" si="26"/>
        <v>159</v>
      </c>
      <c r="M43" s="40">
        <f t="shared" si="26"/>
        <v>158</v>
      </c>
      <c r="N43" s="40">
        <f t="shared" si="26"/>
        <v>123</v>
      </c>
      <c r="O43" s="40">
        <f>SUM(C43:N43)</f>
        <v>2363</v>
      </c>
      <c r="P43" s="46"/>
      <c r="Q43" s="35" t="s">
        <v>19</v>
      </c>
      <c r="R43" s="35" t="s">
        <v>22</v>
      </c>
      <c r="S43" s="41">
        <f t="shared" si="25"/>
        <v>147</v>
      </c>
      <c r="T43" s="41">
        <f t="shared" si="25"/>
        <v>146</v>
      </c>
      <c r="U43" s="41">
        <f>U7+U10+U13+U16+U19+U22+U25+U28+U31+U34+U37+U40</f>
        <v>140</v>
      </c>
      <c r="V43" s="41">
        <f t="shared" si="25"/>
        <v>143</v>
      </c>
      <c r="W43" s="41">
        <f t="shared" si="25"/>
        <v>134</v>
      </c>
      <c r="X43" s="41">
        <f t="shared" si="25"/>
        <v>710</v>
      </c>
    </row>
    <row r="44" spans="1:24" x14ac:dyDescent="0.15">
      <c r="A44" s="42" t="s">
        <v>0</v>
      </c>
      <c r="B44" s="42" t="s">
        <v>23</v>
      </c>
      <c r="C44" s="43">
        <f t="shared" ref="C44:O44" si="27">ROUND(C43/C42,3)*100</f>
        <v>99.1</v>
      </c>
      <c r="D44" s="43">
        <f t="shared" si="27"/>
        <v>99.1</v>
      </c>
      <c r="E44" s="43">
        <f t="shared" si="27"/>
        <v>95.199999999999989</v>
      </c>
      <c r="F44" s="43">
        <f t="shared" si="27"/>
        <v>97.8</v>
      </c>
      <c r="G44" s="43">
        <f t="shared" si="27"/>
        <v>99.1</v>
      </c>
      <c r="H44" s="43">
        <f t="shared" si="27"/>
        <v>98.2</v>
      </c>
      <c r="I44" s="43">
        <f t="shared" si="27"/>
        <v>94.5</v>
      </c>
      <c r="J44" s="43">
        <f t="shared" si="27"/>
        <v>99.1</v>
      </c>
      <c r="K44" s="43">
        <f t="shared" si="27"/>
        <v>100</v>
      </c>
      <c r="L44" s="43">
        <f t="shared" si="27"/>
        <v>70.7</v>
      </c>
      <c r="M44" s="43">
        <f t="shared" si="27"/>
        <v>70.899999999999991</v>
      </c>
      <c r="N44" s="43">
        <f t="shared" si="27"/>
        <v>54.900000000000006</v>
      </c>
      <c r="O44" s="43">
        <f t="shared" si="27"/>
        <v>89.7</v>
      </c>
      <c r="P44" s="35"/>
      <c r="Q44" s="42" t="s">
        <v>0</v>
      </c>
      <c r="R44" s="42" t="s">
        <v>23</v>
      </c>
      <c r="S44" s="44">
        <f t="shared" ref="S44:X44" si="28">ROUND(S43/S42,3)*100</f>
        <v>99.3</v>
      </c>
      <c r="T44" s="44">
        <f t="shared" si="28"/>
        <v>99.3</v>
      </c>
      <c r="U44" s="44">
        <f>ROUND(U43/U42,3)*100</f>
        <v>97.2</v>
      </c>
      <c r="V44" s="44">
        <f t="shared" si="28"/>
        <v>98.6</v>
      </c>
      <c r="W44" s="44">
        <f t="shared" si="28"/>
        <v>93.100000000000009</v>
      </c>
      <c r="X44" s="44">
        <f t="shared" si="28"/>
        <v>97.5</v>
      </c>
    </row>
    <row r="45" spans="1:24" x14ac:dyDescent="0.15"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24" x14ac:dyDescent="0.15">
      <c r="A46" s="23" t="s">
        <v>47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R46" s="23" t="s">
        <v>50</v>
      </c>
    </row>
    <row r="47" spans="1:24" x14ac:dyDescent="0.15">
      <c r="A47" s="23" t="s">
        <v>0</v>
      </c>
      <c r="B47" s="23" t="s">
        <v>0</v>
      </c>
      <c r="C47" s="24" t="s">
        <v>0</v>
      </c>
      <c r="D47" s="24" t="s">
        <v>0</v>
      </c>
      <c r="E47" s="24" t="s">
        <v>0</v>
      </c>
      <c r="F47" s="24" t="s">
        <v>0</v>
      </c>
      <c r="G47" s="24" t="s">
        <v>0</v>
      </c>
      <c r="H47" s="24" t="s">
        <v>0</v>
      </c>
      <c r="I47" s="24" t="s">
        <v>0</v>
      </c>
      <c r="J47" s="24" t="s">
        <v>0</v>
      </c>
      <c r="K47" s="24" t="s">
        <v>0</v>
      </c>
      <c r="L47" s="24" t="s">
        <v>0</v>
      </c>
      <c r="M47" s="24" t="s">
        <v>0</v>
      </c>
      <c r="N47" s="24" t="s">
        <v>0</v>
      </c>
      <c r="O47" s="24" t="s">
        <v>0</v>
      </c>
      <c r="R47" s="47" t="s">
        <v>20</v>
      </c>
      <c r="S47" s="37">
        <f>O42+X42</f>
        <v>3361</v>
      </c>
    </row>
    <row r="48" spans="1:24" x14ac:dyDescent="0.15">
      <c r="A48" s="27" t="s">
        <v>0</v>
      </c>
      <c r="B48" s="27" t="s">
        <v>0</v>
      </c>
      <c r="C48" s="28" t="s">
        <v>0</v>
      </c>
      <c r="D48" s="28" t="s">
        <v>0</v>
      </c>
      <c r="E48" s="28" t="s">
        <v>0</v>
      </c>
      <c r="F48" s="28" t="s">
        <v>0</v>
      </c>
      <c r="G48" s="28" t="s">
        <v>0</v>
      </c>
      <c r="H48" s="28" t="s">
        <v>0</v>
      </c>
      <c r="I48" s="28" t="s">
        <v>0</v>
      </c>
      <c r="J48" s="28" t="s">
        <v>0</v>
      </c>
      <c r="K48" s="28" t="s">
        <v>0</v>
      </c>
      <c r="L48" s="28" t="s">
        <v>0</v>
      </c>
      <c r="M48" s="28" t="s">
        <v>0</v>
      </c>
      <c r="N48" s="28" t="s">
        <v>0</v>
      </c>
      <c r="O48" s="28" t="s">
        <v>0</v>
      </c>
      <c r="P48" s="29"/>
      <c r="R48" s="47" t="s">
        <v>22</v>
      </c>
      <c r="S48" s="37">
        <f>O43+X43</f>
        <v>3073</v>
      </c>
    </row>
    <row r="49" spans="1:19" x14ac:dyDescent="0.15">
      <c r="A49" s="31" t="s">
        <v>0</v>
      </c>
      <c r="B49" s="31" t="s">
        <v>0</v>
      </c>
      <c r="C49" s="33" t="s">
        <v>1</v>
      </c>
      <c r="D49" s="48" t="s">
        <v>2</v>
      </c>
      <c r="E49" s="33" t="s">
        <v>3</v>
      </c>
      <c r="F49" s="48" t="s">
        <v>4</v>
      </c>
      <c r="G49" s="49" t="s">
        <v>5</v>
      </c>
      <c r="H49" s="50" t="s">
        <v>6</v>
      </c>
      <c r="I49" s="48" t="s">
        <v>7</v>
      </c>
      <c r="J49" s="47" t="s">
        <v>49</v>
      </c>
      <c r="K49" s="50" t="s">
        <v>9</v>
      </c>
      <c r="L49" s="48" t="s">
        <v>10</v>
      </c>
      <c r="M49" s="50" t="s">
        <v>11</v>
      </c>
      <c r="N49" s="33" t="s">
        <v>12</v>
      </c>
      <c r="O49" s="33" t="s">
        <v>19</v>
      </c>
      <c r="R49" s="47" t="s">
        <v>23</v>
      </c>
      <c r="S49" s="58">
        <f>S48/S47*100</f>
        <v>91.431121689973224</v>
      </c>
    </row>
    <row r="50" spans="1:19" x14ac:dyDescent="0.15">
      <c r="A50" s="35" t="s">
        <v>0</v>
      </c>
      <c r="B50" s="35" t="s">
        <v>20</v>
      </c>
      <c r="C50" s="40">
        <v>30</v>
      </c>
      <c r="D50" s="51">
        <v>30</v>
      </c>
      <c r="E50" s="40">
        <v>30</v>
      </c>
      <c r="F50" s="51">
        <v>30</v>
      </c>
      <c r="G50" s="52">
        <v>30</v>
      </c>
      <c r="H50" s="24">
        <v>30</v>
      </c>
      <c r="I50" s="40">
        <v>30</v>
      </c>
      <c r="J50" s="38">
        <v>0</v>
      </c>
      <c r="K50" s="53">
        <v>30</v>
      </c>
      <c r="L50" s="51">
        <v>30</v>
      </c>
      <c r="M50" s="24">
        <v>30</v>
      </c>
      <c r="N50" s="40">
        <v>30</v>
      </c>
      <c r="O50" s="40">
        <f ca="1">SUM(C50:O50)</f>
        <v>330</v>
      </c>
    </row>
    <row r="51" spans="1:19" x14ac:dyDescent="0.15">
      <c r="A51" s="35" t="s">
        <v>21</v>
      </c>
      <c r="B51" s="35" t="s">
        <v>22</v>
      </c>
      <c r="C51" s="40">
        <v>21</v>
      </c>
      <c r="D51" s="51">
        <v>22</v>
      </c>
      <c r="E51" s="40">
        <v>29</v>
      </c>
      <c r="F51" s="51">
        <v>22</v>
      </c>
      <c r="G51" s="52">
        <v>29</v>
      </c>
      <c r="H51" s="24">
        <v>30</v>
      </c>
      <c r="I51" s="40">
        <v>25</v>
      </c>
      <c r="J51" s="35">
        <v>0</v>
      </c>
      <c r="K51" s="51">
        <v>15</v>
      </c>
      <c r="L51" s="51">
        <v>19</v>
      </c>
      <c r="M51" s="24">
        <v>10</v>
      </c>
      <c r="N51" s="40">
        <v>4</v>
      </c>
      <c r="O51" s="40">
        <f ca="1">SUM(C51:O51)</f>
        <v>226</v>
      </c>
    </row>
    <row r="52" spans="1:19" x14ac:dyDescent="0.15">
      <c r="A52" s="42" t="s">
        <v>0</v>
      </c>
      <c r="B52" s="42" t="s">
        <v>23</v>
      </c>
      <c r="C52" s="43">
        <f t="shared" ref="C52:I52" si="29">ROUND(C51/C50,3)*100</f>
        <v>70</v>
      </c>
      <c r="D52" s="43">
        <f t="shared" si="29"/>
        <v>73.3</v>
      </c>
      <c r="E52" s="43">
        <f t="shared" si="29"/>
        <v>96.7</v>
      </c>
      <c r="F52" s="43">
        <f t="shared" si="29"/>
        <v>73.3</v>
      </c>
      <c r="G52" s="43">
        <f t="shared" si="29"/>
        <v>96.7</v>
      </c>
      <c r="H52" s="43">
        <f t="shared" si="29"/>
        <v>100</v>
      </c>
      <c r="I52" s="43">
        <f t="shared" si="29"/>
        <v>83.3</v>
      </c>
      <c r="J52" s="43">
        <v>0</v>
      </c>
      <c r="K52" s="54">
        <f>ROUND(K51/K50,3)*100</f>
        <v>50</v>
      </c>
      <c r="L52" s="43">
        <f>ROUND(L51/L50,3)*100</f>
        <v>63.3</v>
      </c>
      <c r="M52" s="43">
        <f>ROUND(M51/M50,3)*100</f>
        <v>33.300000000000004</v>
      </c>
      <c r="N52" s="43">
        <f>ROUND(N51/N50,3)*100</f>
        <v>13.3</v>
      </c>
      <c r="O52" s="43">
        <f ca="1">ROUND(O51/O50,3)*100</f>
        <v>68.5</v>
      </c>
    </row>
    <row r="53" spans="1:19" x14ac:dyDescent="0.15">
      <c r="A53" s="35" t="s">
        <v>0</v>
      </c>
      <c r="B53" s="35" t="s">
        <v>20</v>
      </c>
      <c r="C53" s="40">
        <v>31</v>
      </c>
      <c r="D53" s="51">
        <v>31</v>
      </c>
      <c r="E53" s="40">
        <v>31</v>
      </c>
      <c r="F53" s="51">
        <v>31</v>
      </c>
      <c r="G53" s="52">
        <v>29</v>
      </c>
      <c r="H53" s="24">
        <v>31</v>
      </c>
      <c r="I53" s="51">
        <v>31</v>
      </c>
      <c r="J53" s="55">
        <v>0</v>
      </c>
      <c r="K53" s="24">
        <v>31</v>
      </c>
      <c r="L53" s="51">
        <v>31</v>
      </c>
      <c r="M53" s="24">
        <v>31</v>
      </c>
      <c r="N53" s="40">
        <v>31</v>
      </c>
      <c r="O53" s="40">
        <f ca="1">SUM(C53:O53)</f>
        <v>339</v>
      </c>
    </row>
    <row r="54" spans="1:19" x14ac:dyDescent="0.15">
      <c r="A54" s="35" t="s">
        <v>24</v>
      </c>
      <c r="B54" s="35" t="s">
        <v>22</v>
      </c>
      <c r="C54" s="40">
        <v>23</v>
      </c>
      <c r="D54" s="51">
        <v>20</v>
      </c>
      <c r="E54" s="40">
        <v>29</v>
      </c>
      <c r="F54" s="51">
        <v>27</v>
      </c>
      <c r="G54" s="52">
        <v>29</v>
      </c>
      <c r="H54" s="24">
        <v>31</v>
      </c>
      <c r="I54" s="51">
        <v>26</v>
      </c>
      <c r="J54" s="56">
        <v>0</v>
      </c>
      <c r="K54" s="24">
        <v>16</v>
      </c>
      <c r="L54" s="51">
        <v>22</v>
      </c>
      <c r="M54" s="24">
        <v>10</v>
      </c>
      <c r="N54" s="40">
        <v>6</v>
      </c>
      <c r="O54" s="40">
        <f ca="1">SUM(C54:O54)</f>
        <v>239</v>
      </c>
    </row>
    <row r="55" spans="1:19" x14ac:dyDescent="0.15">
      <c r="A55" s="42" t="s">
        <v>0</v>
      </c>
      <c r="B55" s="42" t="s">
        <v>23</v>
      </c>
      <c r="C55" s="43">
        <f t="shared" ref="C55:I55" si="30">ROUND(C54/C53,3)*100</f>
        <v>74.2</v>
      </c>
      <c r="D55" s="43">
        <f t="shared" si="30"/>
        <v>64.5</v>
      </c>
      <c r="E55" s="43">
        <f t="shared" si="30"/>
        <v>93.5</v>
      </c>
      <c r="F55" s="43">
        <f t="shared" si="30"/>
        <v>87.1</v>
      </c>
      <c r="G55" s="43">
        <f t="shared" si="30"/>
        <v>100</v>
      </c>
      <c r="H55" s="43">
        <f t="shared" si="30"/>
        <v>100</v>
      </c>
      <c r="I55" s="43">
        <f t="shared" si="30"/>
        <v>83.899999999999991</v>
      </c>
      <c r="J55" s="43">
        <v>0</v>
      </c>
      <c r="K55" s="43">
        <f>ROUND(K54/K53,3)*100</f>
        <v>51.6</v>
      </c>
      <c r="L55" s="43">
        <f>ROUND(L54/L53,3)*100</f>
        <v>71</v>
      </c>
      <c r="M55" s="43">
        <f>ROUND(M54/M53,3)*100</f>
        <v>32.300000000000004</v>
      </c>
      <c r="N55" s="43">
        <f>ROUND(N54/N53,3)*100</f>
        <v>19.400000000000002</v>
      </c>
      <c r="O55" s="43">
        <f ca="1">ROUND(O54/O53,3)*100</f>
        <v>70.5</v>
      </c>
    </row>
    <row r="56" spans="1:19" x14ac:dyDescent="0.15">
      <c r="A56" s="35" t="s">
        <v>0</v>
      </c>
      <c r="B56" s="35" t="s">
        <v>20</v>
      </c>
      <c r="C56" s="40">
        <v>30</v>
      </c>
      <c r="D56" s="51">
        <v>30</v>
      </c>
      <c r="E56" s="40">
        <v>30</v>
      </c>
      <c r="F56" s="51">
        <v>30</v>
      </c>
      <c r="G56" s="52">
        <v>30</v>
      </c>
      <c r="H56" s="24">
        <v>30</v>
      </c>
      <c r="I56" s="51">
        <v>29</v>
      </c>
      <c r="J56" s="55">
        <v>0</v>
      </c>
      <c r="K56" s="24">
        <v>30</v>
      </c>
      <c r="L56" s="51">
        <v>27</v>
      </c>
      <c r="M56" s="24">
        <v>30</v>
      </c>
      <c r="N56" s="40">
        <v>30</v>
      </c>
      <c r="O56" s="40">
        <f ca="1">SUM(C56:O56)</f>
        <v>326</v>
      </c>
    </row>
    <row r="57" spans="1:19" x14ac:dyDescent="0.15">
      <c r="A57" s="35" t="s">
        <v>25</v>
      </c>
      <c r="B57" s="35" t="s">
        <v>22</v>
      </c>
      <c r="C57" s="40">
        <v>24</v>
      </c>
      <c r="D57" s="51">
        <v>30</v>
      </c>
      <c r="E57" s="40">
        <v>25</v>
      </c>
      <c r="F57" s="51">
        <v>25</v>
      </c>
      <c r="G57" s="52">
        <v>30</v>
      </c>
      <c r="H57" s="24">
        <v>26</v>
      </c>
      <c r="I57" s="51">
        <v>29</v>
      </c>
      <c r="J57" s="56">
        <v>0</v>
      </c>
      <c r="K57" s="24">
        <v>23</v>
      </c>
      <c r="L57" s="51">
        <v>18</v>
      </c>
      <c r="M57" s="24">
        <v>15</v>
      </c>
      <c r="N57" s="40">
        <v>5</v>
      </c>
      <c r="O57" s="40">
        <f ca="1">SUM(C57:O57)</f>
        <v>250</v>
      </c>
    </row>
    <row r="58" spans="1:19" x14ac:dyDescent="0.15">
      <c r="A58" s="42" t="s">
        <v>0</v>
      </c>
      <c r="B58" s="42" t="s">
        <v>23</v>
      </c>
      <c r="C58" s="43">
        <f t="shared" ref="C58:I58" si="31">ROUND(C57/C56,3)*100</f>
        <v>80</v>
      </c>
      <c r="D58" s="43">
        <f t="shared" si="31"/>
        <v>100</v>
      </c>
      <c r="E58" s="43">
        <f t="shared" si="31"/>
        <v>83.3</v>
      </c>
      <c r="F58" s="43">
        <f t="shared" si="31"/>
        <v>83.3</v>
      </c>
      <c r="G58" s="43">
        <f t="shared" si="31"/>
        <v>100</v>
      </c>
      <c r="H58" s="43">
        <f t="shared" si="31"/>
        <v>86.7</v>
      </c>
      <c r="I58" s="43">
        <f t="shared" si="31"/>
        <v>100</v>
      </c>
      <c r="J58" s="43">
        <v>0</v>
      </c>
      <c r="K58" s="43">
        <f>ROUND(K57/K56,3)*100</f>
        <v>76.7</v>
      </c>
      <c r="L58" s="43">
        <f>ROUND(L57/L56,3)*100</f>
        <v>66.7</v>
      </c>
      <c r="M58" s="43">
        <f>ROUND(M57/M56,3)*100</f>
        <v>50</v>
      </c>
      <c r="N58" s="43">
        <f>ROUND(N57/N56,3)*100</f>
        <v>16.7</v>
      </c>
      <c r="O58" s="43">
        <f ca="1">ROUND(O57/O56,3)*100</f>
        <v>76.7</v>
      </c>
    </row>
    <row r="59" spans="1:19" x14ac:dyDescent="0.15">
      <c r="A59" s="35" t="s">
        <v>0</v>
      </c>
      <c r="B59" s="35" t="s">
        <v>20</v>
      </c>
      <c r="C59" s="40">
        <v>31</v>
      </c>
      <c r="D59" s="51">
        <v>28</v>
      </c>
      <c r="E59" s="40">
        <v>31</v>
      </c>
      <c r="F59" s="51">
        <v>31</v>
      </c>
      <c r="G59" s="52">
        <v>29</v>
      </c>
      <c r="H59" s="24">
        <v>31</v>
      </c>
      <c r="I59" s="51">
        <v>30</v>
      </c>
      <c r="J59" s="55">
        <v>0</v>
      </c>
      <c r="K59" s="24">
        <v>31</v>
      </c>
      <c r="L59" s="51">
        <v>31</v>
      </c>
      <c r="M59" s="24">
        <v>29</v>
      </c>
      <c r="N59" s="40">
        <v>31</v>
      </c>
      <c r="O59" s="40">
        <f ca="1">SUM(C59:O59)</f>
        <v>333</v>
      </c>
    </row>
    <row r="60" spans="1:19" x14ac:dyDescent="0.15">
      <c r="A60" s="35" t="s">
        <v>26</v>
      </c>
      <c r="B60" s="35" t="s">
        <v>22</v>
      </c>
      <c r="C60" s="40">
        <v>26</v>
      </c>
      <c r="D60" s="51">
        <v>28</v>
      </c>
      <c r="E60" s="40">
        <v>27</v>
      </c>
      <c r="F60" s="51">
        <v>27</v>
      </c>
      <c r="G60" s="52">
        <v>29</v>
      </c>
      <c r="H60" s="24">
        <v>29</v>
      </c>
      <c r="I60" s="51">
        <v>30</v>
      </c>
      <c r="J60" s="56">
        <v>0</v>
      </c>
      <c r="K60" s="24">
        <v>23</v>
      </c>
      <c r="L60" s="51">
        <v>24</v>
      </c>
      <c r="M60" s="24">
        <v>13</v>
      </c>
      <c r="N60" s="40">
        <v>4</v>
      </c>
      <c r="O60" s="40">
        <f ca="1">SUM(C60:O60)</f>
        <v>260</v>
      </c>
    </row>
    <row r="61" spans="1:19" x14ac:dyDescent="0.15">
      <c r="A61" s="42" t="s">
        <v>0</v>
      </c>
      <c r="B61" s="42" t="s">
        <v>23</v>
      </c>
      <c r="C61" s="43">
        <f t="shared" ref="C61:I61" si="32">ROUND(C60/C59,3)*100</f>
        <v>83.899999999999991</v>
      </c>
      <c r="D61" s="43">
        <f t="shared" si="32"/>
        <v>100</v>
      </c>
      <c r="E61" s="43">
        <f t="shared" si="32"/>
        <v>87.1</v>
      </c>
      <c r="F61" s="43">
        <f t="shared" si="32"/>
        <v>87.1</v>
      </c>
      <c r="G61" s="43">
        <f t="shared" si="32"/>
        <v>100</v>
      </c>
      <c r="H61" s="43">
        <f t="shared" si="32"/>
        <v>93.5</v>
      </c>
      <c r="I61" s="43">
        <f t="shared" si="32"/>
        <v>100</v>
      </c>
      <c r="J61" s="43">
        <v>0</v>
      </c>
      <c r="K61" s="43">
        <f>ROUND(K60/K59,3)*100</f>
        <v>74.2</v>
      </c>
      <c r="L61" s="43">
        <f>ROUND(L60/L59,3)*100</f>
        <v>77.400000000000006</v>
      </c>
      <c r="M61" s="43">
        <f>ROUND(M60/M59,3)*100</f>
        <v>44.800000000000004</v>
      </c>
      <c r="N61" s="43">
        <f>ROUND(N60/N59,3)*100</f>
        <v>12.9</v>
      </c>
      <c r="O61" s="43">
        <f ca="1">ROUND(O60/O59,3)*100</f>
        <v>78.100000000000009</v>
      </c>
    </row>
    <row r="62" spans="1:19" x14ac:dyDescent="0.15">
      <c r="A62" s="35" t="s">
        <v>0</v>
      </c>
      <c r="B62" s="35" t="s">
        <v>20</v>
      </c>
      <c r="C62" s="40">
        <v>31</v>
      </c>
      <c r="D62" s="51">
        <v>31</v>
      </c>
      <c r="E62" s="40">
        <v>30</v>
      </c>
      <c r="F62" s="51">
        <v>31</v>
      </c>
      <c r="G62" s="52">
        <v>31</v>
      </c>
      <c r="H62" s="24">
        <v>31</v>
      </c>
      <c r="I62" s="51">
        <v>31</v>
      </c>
      <c r="J62" s="55">
        <v>0</v>
      </c>
      <c r="K62" s="24">
        <v>30</v>
      </c>
      <c r="L62" s="51">
        <v>30</v>
      </c>
      <c r="M62" s="24">
        <v>29</v>
      </c>
      <c r="N62" s="40">
        <v>27</v>
      </c>
      <c r="O62" s="40">
        <f ca="1">SUM(C62:O62)</f>
        <v>332</v>
      </c>
    </row>
    <row r="63" spans="1:19" x14ac:dyDescent="0.15">
      <c r="A63" s="35" t="s">
        <v>27</v>
      </c>
      <c r="B63" s="35" t="s">
        <v>22</v>
      </c>
      <c r="C63" s="40">
        <v>8</v>
      </c>
      <c r="D63" s="51">
        <v>17</v>
      </c>
      <c r="E63" s="40">
        <v>15</v>
      </c>
      <c r="F63" s="51">
        <v>20</v>
      </c>
      <c r="G63" s="52">
        <v>23</v>
      </c>
      <c r="H63" s="24">
        <v>23</v>
      </c>
      <c r="I63" s="51">
        <v>13</v>
      </c>
      <c r="J63" s="56">
        <v>0</v>
      </c>
      <c r="K63" s="24">
        <v>20</v>
      </c>
      <c r="L63" s="51">
        <v>18</v>
      </c>
      <c r="M63" s="24">
        <v>7</v>
      </c>
      <c r="N63" s="40">
        <v>14</v>
      </c>
      <c r="O63" s="40">
        <f ca="1">SUM(C63:O63)</f>
        <v>178</v>
      </c>
    </row>
    <row r="64" spans="1:19" x14ac:dyDescent="0.15">
      <c r="A64" s="42" t="s">
        <v>0</v>
      </c>
      <c r="B64" s="42" t="s">
        <v>23</v>
      </c>
      <c r="C64" s="43">
        <f t="shared" ref="C64:I64" si="33">ROUND(C63/C62,3)*100</f>
        <v>25.8</v>
      </c>
      <c r="D64" s="43">
        <f t="shared" si="33"/>
        <v>54.800000000000004</v>
      </c>
      <c r="E64" s="43">
        <f t="shared" si="33"/>
        <v>50</v>
      </c>
      <c r="F64" s="43">
        <f t="shared" si="33"/>
        <v>64.5</v>
      </c>
      <c r="G64" s="43">
        <f t="shared" si="33"/>
        <v>74.2</v>
      </c>
      <c r="H64" s="43">
        <f t="shared" si="33"/>
        <v>74.2</v>
      </c>
      <c r="I64" s="43">
        <f t="shared" si="33"/>
        <v>41.9</v>
      </c>
      <c r="J64" s="43">
        <v>0</v>
      </c>
      <c r="K64" s="43">
        <f>ROUND(K63/K62,3)*100</f>
        <v>66.7</v>
      </c>
      <c r="L64" s="43">
        <f>ROUND(L63/L62,3)*100</f>
        <v>60</v>
      </c>
      <c r="M64" s="43">
        <f>ROUND(M63/M62,3)*100</f>
        <v>24.099999999999998</v>
      </c>
      <c r="N64" s="43">
        <f>ROUND(N63/N62,3)*100</f>
        <v>51.9</v>
      </c>
      <c r="O64" s="43">
        <f ca="1">ROUND(O63/O62,3)*100</f>
        <v>53.6</v>
      </c>
    </row>
    <row r="65" spans="1:15" x14ac:dyDescent="0.15">
      <c r="A65" s="35" t="s">
        <v>0</v>
      </c>
      <c r="B65" s="35" t="s">
        <v>20</v>
      </c>
      <c r="C65" s="40">
        <v>23</v>
      </c>
      <c r="D65" s="51">
        <v>24</v>
      </c>
      <c r="E65" s="40">
        <v>21</v>
      </c>
      <c r="F65" s="51">
        <v>30</v>
      </c>
      <c r="G65" s="52">
        <v>26</v>
      </c>
      <c r="H65" s="24">
        <v>25</v>
      </c>
      <c r="I65" s="51">
        <v>19</v>
      </c>
      <c r="J65" s="55">
        <v>0</v>
      </c>
      <c r="K65" s="24">
        <v>24</v>
      </c>
      <c r="L65" s="51">
        <v>22</v>
      </c>
      <c r="M65" s="24">
        <v>24</v>
      </c>
      <c r="N65" s="40">
        <v>18</v>
      </c>
      <c r="O65" s="40">
        <f ca="1">SUM(C65:O65)</f>
        <v>256</v>
      </c>
    </row>
    <row r="66" spans="1:15" x14ac:dyDescent="0.15">
      <c r="A66" s="35" t="s">
        <v>28</v>
      </c>
      <c r="B66" s="35" t="s">
        <v>22</v>
      </c>
      <c r="C66" s="40">
        <v>6</v>
      </c>
      <c r="D66" s="51">
        <v>21</v>
      </c>
      <c r="E66" s="40">
        <v>11</v>
      </c>
      <c r="F66" s="51">
        <v>20</v>
      </c>
      <c r="G66" s="52">
        <v>20</v>
      </c>
      <c r="H66" s="24">
        <v>17</v>
      </c>
      <c r="I66" s="51">
        <v>12</v>
      </c>
      <c r="J66" s="56">
        <v>0</v>
      </c>
      <c r="K66" s="24">
        <v>16</v>
      </c>
      <c r="L66" s="51">
        <v>12</v>
      </c>
      <c r="M66" s="24">
        <v>9</v>
      </c>
      <c r="N66" s="40">
        <v>10</v>
      </c>
      <c r="O66" s="40">
        <f ca="1">SUM(C66:O66)</f>
        <v>154</v>
      </c>
    </row>
    <row r="67" spans="1:15" x14ac:dyDescent="0.15">
      <c r="A67" s="42" t="s">
        <v>0</v>
      </c>
      <c r="B67" s="42" t="s">
        <v>23</v>
      </c>
      <c r="C67" s="43">
        <f t="shared" ref="C67:I67" si="34">ROUND(C66/C65,3)*100</f>
        <v>26.1</v>
      </c>
      <c r="D67" s="43">
        <f t="shared" si="34"/>
        <v>87.5</v>
      </c>
      <c r="E67" s="43">
        <f t="shared" si="34"/>
        <v>52.400000000000006</v>
      </c>
      <c r="F67" s="43">
        <f t="shared" si="34"/>
        <v>66.7</v>
      </c>
      <c r="G67" s="43">
        <f t="shared" si="34"/>
        <v>76.900000000000006</v>
      </c>
      <c r="H67" s="43">
        <f t="shared" si="34"/>
        <v>68</v>
      </c>
      <c r="I67" s="43">
        <f t="shared" si="34"/>
        <v>63.2</v>
      </c>
      <c r="J67" s="43">
        <v>0</v>
      </c>
      <c r="K67" s="43">
        <f>ROUND(K66/K65,3)*100</f>
        <v>66.7</v>
      </c>
      <c r="L67" s="43">
        <f>ROUND(L66/L65,3)*100</f>
        <v>54.500000000000007</v>
      </c>
      <c r="M67" s="43">
        <f>ROUND(M66/M65,3)*100</f>
        <v>37.5</v>
      </c>
      <c r="N67" s="43">
        <f>ROUND(N66/N65,3)*100</f>
        <v>55.600000000000009</v>
      </c>
      <c r="O67" s="43">
        <f ca="1">ROUND(O66/O65,3)*100</f>
        <v>60.199999999999996</v>
      </c>
    </row>
    <row r="68" spans="1:15" x14ac:dyDescent="0.15">
      <c r="A68" s="35" t="s">
        <v>0</v>
      </c>
      <c r="B68" s="35" t="s">
        <v>20</v>
      </c>
      <c r="C68" s="39">
        <v>30</v>
      </c>
      <c r="D68" s="51">
        <v>28</v>
      </c>
      <c r="E68" s="40">
        <v>27</v>
      </c>
      <c r="F68" s="51">
        <v>25</v>
      </c>
      <c r="G68" s="52">
        <v>28</v>
      </c>
      <c r="H68" s="24">
        <v>27</v>
      </c>
      <c r="I68" s="51">
        <v>27</v>
      </c>
      <c r="J68" s="55">
        <v>23</v>
      </c>
      <c r="K68" s="24">
        <v>29</v>
      </c>
      <c r="L68" s="51">
        <v>27</v>
      </c>
      <c r="M68" s="40">
        <v>28</v>
      </c>
      <c r="N68" s="40">
        <v>31</v>
      </c>
      <c r="O68" s="40">
        <f ca="1">SUM(C68:O68)</f>
        <v>330</v>
      </c>
    </row>
    <row r="69" spans="1:15" x14ac:dyDescent="0.15">
      <c r="A69" s="35" t="s">
        <v>29</v>
      </c>
      <c r="B69" s="35" t="s">
        <v>22</v>
      </c>
      <c r="C69" s="40">
        <v>24</v>
      </c>
      <c r="D69" s="51">
        <v>23</v>
      </c>
      <c r="E69" s="40">
        <v>18</v>
      </c>
      <c r="F69" s="51">
        <v>22</v>
      </c>
      <c r="G69" s="52">
        <v>28</v>
      </c>
      <c r="H69" s="24">
        <v>25</v>
      </c>
      <c r="I69" s="51">
        <v>26</v>
      </c>
      <c r="J69" s="56">
        <v>22</v>
      </c>
      <c r="K69" s="24">
        <v>16</v>
      </c>
      <c r="L69" s="51">
        <v>15</v>
      </c>
      <c r="M69" s="40">
        <v>8</v>
      </c>
      <c r="N69" s="40">
        <v>4</v>
      </c>
      <c r="O69" s="40">
        <f ca="1">SUM(C69:O69)</f>
        <v>231</v>
      </c>
    </row>
    <row r="70" spans="1:15" x14ac:dyDescent="0.15">
      <c r="A70" s="42" t="s">
        <v>0</v>
      </c>
      <c r="B70" s="42" t="s">
        <v>23</v>
      </c>
      <c r="C70" s="43">
        <f t="shared" ref="C70:J70" si="35">ROUND(C69/C68,3)*100</f>
        <v>80</v>
      </c>
      <c r="D70" s="43">
        <f t="shared" si="35"/>
        <v>82.1</v>
      </c>
      <c r="E70" s="43">
        <f t="shared" si="35"/>
        <v>66.7</v>
      </c>
      <c r="F70" s="43">
        <f t="shared" si="35"/>
        <v>88</v>
      </c>
      <c r="G70" s="43">
        <f t="shared" si="35"/>
        <v>100</v>
      </c>
      <c r="H70" s="43">
        <f t="shared" si="35"/>
        <v>92.600000000000009</v>
      </c>
      <c r="I70" s="43">
        <f t="shared" si="35"/>
        <v>96.3</v>
      </c>
      <c r="J70" s="43">
        <f t="shared" si="35"/>
        <v>95.7</v>
      </c>
      <c r="K70" s="43">
        <f>ROUND(K69/K68,3)*100</f>
        <v>55.2</v>
      </c>
      <c r="L70" s="43">
        <f>ROUND(L69/L68,3)*100</f>
        <v>55.600000000000009</v>
      </c>
      <c r="M70" s="43">
        <f>ROUND(M69/M68,3)*100</f>
        <v>28.599999999999998</v>
      </c>
      <c r="N70" s="43">
        <f>ROUND(N69/N68,3)*100</f>
        <v>12.9</v>
      </c>
      <c r="O70" s="43">
        <f ca="1">ROUND(O69/O68,3)*100</f>
        <v>70</v>
      </c>
    </row>
    <row r="71" spans="1:15" x14ac:dyDescent="0.15">
      <c r="A71" s="35" t="s">
        <v>0</v>
      </c>
      <c r="B71" s="35" t="s">
        <v>20</v>
      </c>
      <c r="C71" s="40">
        <v>25</v>
      </c>
      <c r="D71" s="51">
        <v>28</v>
      </c>
      <c r="E71" s="40">
        <v>27</v>
      </c>
      <c r="F71" s="51">
        <v>28</v>
      </c>
      <c r="G71" s="52">
        <v>26</v>
      </c>
      <c r="H71" s="24">
        <v>24</v>
      </c>
      <c r="I71" s="51">
        <v>27</v>
      </c>
      <c r="J71" s="55">
        <v>25</v>
      </c>
      <c r="K71" s="24">
        <v>28</v>
      </c>
      <c r="L71" s="51">
        <v>28</v>
      </c>
      <c r="M71" s="25">
        <v>26</v>
      </c>
      <c r="N71" s="40">
        <v>30</v>
      </c>
      <c r="O71" s="40">
        <f ca="1">SUM(C71:O71)</f>
        <v>322</v>
      </c>
    </row>
    <row r="72" spans="1:15" x14ac:dyDescent="0.15">
      <c r="A72" s="35" t="s">
        <v>30</v>
      </c>
      <c r="B72" s="35" t="s">
        <v>22</v>
      </c>
      <c r="C72" s="40">
        <v>22</v>
      </c>
      <c r="D72" s="51">
        <v>24</v>
      </c>
      <c r="E72" s="40">
        <v>20</v>
      </c>
      <c r="F72" s="51">
        <v>24</v>
      </c>
      <c r="G72" s="52">
        <v>26</v>
      </c>
      <c r="H72" s="24">
        <v>22</v>
      </c>
      <c r="I72" s="51">
        <v>25</v>
      </c>
      <c r="J72" s="56">
        <v>22</v>
      </c>
      <c r="K72" s="24">
        <v>19</v>
      </c>
      <c r="L72" s="51">
        <v>16</v>
      </c>
      <c r="M72" s="24">
        <v>11</v>
      </c>
      <c r="N72" s="40">
        <v>7</v>
      </c>
      <c r="O72" s="40">
        <f ca="1">SUM(C72:O72)</f>
        <v>238</v>
      </c>
    </row>
    <row r="73" spans="1:15" x14ac:dyDescent="0.15">
      <c r="A73" s="42" t="s">
        <v>0</v>
      </c>
      <c r="B73" s="42" t="s">
        <v>23</v>
      </c>
      <c r="C73" s="43">
        <f t="shared" ref="C73:I73" si="36">ROUND(C72/C71,3)*100</f>
        <v>88</v>
      </c>
      <c r="D73" s="43">
        <f t="shared" si="36"/>
        <v>85.7</v>
      </c>
      <c r="E73" s="43">
        <f t="shared" si="36"/>
        <v>74.099999999999994</v>
      </c>
      <c r="F73" s="43">
        <f t="shared" si="36"/>
        <v>85.7</v>
      </c>
      <c r="G73" s="43">
        <f t="shared" si="36"/>
        <v>100</v>
      </c>
      <c r="H73" s="43">
        <f t="shared" si="36"/>
        <v>91.7</v>
      </c>
      <c r="I73" s="43">
        <f t="shared" si="36"/>
        <v>92.600000000000009</v>
      </c>
      <c r="J73" s="43">
        <v>0</v>
      </c>
      <c r="K73" s="43">
        <f>ROUND(K72/K71,3)*100</f>
        <v>67.900000000000006</v>
      </c>
      <c r="L73" s="43">
        <f>ROUND(L72/L71,3)*100</f>
        <v>57.099999999999994</v>
      </c>
      <c r="M73" s="43">
        <f>ROUND(M72/M71,3)*100</f>
        <v>42.3</v>
      </c>
      <c r="N73" s="43">
        <f>ROUND(N72/N71,3)*100</f>
        <v>23.3</v>
      </c>
      <c r="O73" s="43">
        <f ca="1">ROUND(O72/O71,3)*100</f>
        <v>73.900000000000006</v>
      </c>
    </row>
    <row r="74" spans="1:15" x14ac:dyDescent="0.15">
      <c r="A74" s="35" t="s">
        <v>0</v>
      </c>
      <c r="B74" s="35" t="s">
        <v>20</v>
      </c>
      <c r="C74" s="40">
        <v>20</v>
      </c>
      <c r="D74" s="51">
        <v>20</v>
      </c>
      <c r="E74" s="40">
        <v>20</v>
      </c>
      <c r="F74" s="51">
        <v>20</v>
      </c>
      <c r="G74" s="52">
        <v>20</v>
      </c>
      <c r="H74" s="24">
        <v>20</v>
      </c>
      <c r="I74" s="51">
        <v>18</v>
      </c>
      <c r="J74" s="55">
        <v>20</v>
      </c>
      <c r="K74" s="24">
        <v>20</v>
      </c>
      <c r="L74" s="51">
        <v>20</v>
      </c>
      <c r="M74" s="24">
        <v>20</v>
      </c>
      <c r="N74" s="40">
        <v>20</v>
      </c>
      <c r="O74" s="40">
        <f ca="1">SUM(C74:O74)</f>
        <v>238</v>
      </c>
    </row>
    <row r="75" spans="1:15" x14ac:dyDescent="0.15">
      <c r="A75" s="35" t="s">
        <v>31</v>
      </c>
      <c r="B75" s="35" t="s">
        <v>22</v>
      </c>
      <c r="C75" s="40">
        <v>9</v>
      </c>
      <c r="D75" s="51">
        <v>14</v>
      </c>
      <c r="E75" s="40">
        <v>14</v>
      </c>
      <c r="F75" s="51">
        <v>11</v>
      </c>
      <c r="G75" s="52">
        <v>20</v>
      </c>
      <c r="H75" s="24">
        <v>14</v>
      </c>
      <c r="I75" s="51">
        <v>18</v>
      </c>
      <c r="J75" s="56">
        <v>14</v>
      </c>
      <c r="K75" s="24">
        <v>12</v>
      </c>
      <c r="L75" s="51">
        <v>8</v>
      </c>
      <c r="M75" s="24">
        <v>0</v>
      </c>
      <c r="N75" s="40">
        <v>3</v>
      </c>
      <c r="O75" s="40">
        <f ca="1">SUM(C75:O75)</f>
        <v>137</v>
      </c>
    </row>
    <row r="76" spans="1:15" x14ac:dyDescent="0.15">
      <c r="A76" s="42" t="s">
        <v>0</v>
      </c>
      <c r="B76" s="42" t="s">
        <v>23</v>
      </c>
      <c r="C76" s="43">
        <f t="shared" ref="C76:J76" si="37">ROUND(C75/C74,3)*100</f>
        <v>45</v>
      </c>
      <c r="D76" s="43">
        <f t="shared" si="37"/>
        <v>70</v>
      </c>
      <c r="E76" s="43">
        <f t="shared" si="37"/>
        <v>70</v>
      </c>
      <c r="F76" s="43">
        <f t="shared" si="37"/>
        <v>55.000000000000007</v>
      </c>
      <c r="G76" s="43">
        <f t="shared" si="37"/>
        <v>100</v>
      </c>
      <c r="H76" s="43">
        <f t="shared" si="37"/>
        <v>70</v>
      </c>
      <c r="I76" s="43">
        <f t="shared" si="37"/>
        <v>100</v>
      </c>
      <c r="J76" s="43">
        <f t="shared" si="37"/>
        <v>70</v>
      </c>
      <c r="K76" s="43">
        <f>ROUND(K75/K74,3)*100</f>
        <v>60</v>
      </c>
      <c r="L76" s="43">
        <f>ROUND(L75/L74,3)*100</f>
        <v>40</v>
      </c>
      <c r="M76" s="43">
        <v>0</v>
      </c>
      <c r="N76" s="43">
        <v>0</v>
      </c>
      <c r="O76" s="43">
        <f ca="1">ROUND(O75/O74,3)*100</f>
        <v>57.599999999999994</v>
      </c>
    </row>
    <row r="77" spans="1:15" x14ac:dyDescent="0.15">
      <c r="A77" s="35" t="s">
        <v>0</v>
      </c>
      <c r="B77" s="35" t="s">
        <v>20</v>
      </c>
      <c r="C77" s="40">
        <v>25</v>
      </c>
      <c r="D77" s="51">
        <v>25</v>
      </c>
      <c r="E77" s="40">
        <v>25</v>
      </c>
      <c r="F77" s="51">
        <v>25</v>
      </c>
      <c r="G77" s="52">
        <v>25</v>
      </c>
      <c r="H77" s="24">
        <v>25</v>
      </c>
      <c r="I77" s="51">
        <v>25</v>
      </c>
      <c r="J77" s="55">
        <v>25</v>
      </c>
      <c r="K77" s="24">
        <v>25</v>
      </c>
      <c r="L77" s="51">
        <v>25</v>
      </c>
      <c r="M77" s="24">
        <v>25</v>
      </c>
      <c r="N77" s="40">
        <v>25</v>
      </c>
      <c r="O77" s="40">
        <f ca="1">SUM(C77:O77)</f>
        <v>300</v>
      </c>
    </row>
    <row r="78" spans="1:15" x14ac:dyDescent="0.15">
      <c r="A78" s="35" t="s">
        <v>32</v>
      </c>
      <c r="B78" s="35" t="s">
        <v>22</v>
      </c>
      <c r="C78" s="40">
        <v>11</v>
      </c>
      <c r="D78" s="51">
        <v>14</v>
      </c>
      <c r="E78" s="40">
        <v>14</v>
      </c>
      <c r="F78" s="51">
        <v>11</v>
      </c>
      <c r="G78" s="52">
        <v>25</v>
      </c>
      <c r="H78" s="24">
        <v>17</v>
      </c>
      <c r="I78" s="51">
        <v>24</v>
      </c>
      <c r="J78" s="56">
        <v>11</v>
      </c>
      <c r="K78" s="24">
        <v>15</v>
      </c>
      <c r="L78" s="51">
        <v>10</v>
      </c>
      <c r="M78" s="24">
        <v>0</v>
      </c>
      <c r="N78" s="40">
        <v>4</v>
      </c>
      <c r="O78" s="40">
        <f ca="1">SUM(C78:O78)</f>
        <v>156</v>
      </c>
    </row>
    <row r="79" spans="1:15" x14ac:dyDescent="0.15">
      <c r="A79" s="42" t="s">
        <v>0</v>
      </c>
      <c r="B79" s="42" t="s">
        <v>23</v>
      </c>
      <c r="C79" s="43">
        <f t="shared" ref="C79:J79" si="38">ROUND(C78/C77,3)*100</f>
        <v>44</v>
      </c>
      <c r="D79" s="43">
        <f t="shared" si="38"/>
        <v>56.000000000000007</v>
      </c>
      <c r="E79" s="43">
        <f t="shared" si="38"/>
        <v>56.000000000000007</v>
      </c>
      <c r="F79" s="43">
        <f t="shared" si="38"/>
        <v>44</v>
      </c>
      <c r="G79" s="43">
        <f t="shared" si="38"/>
        <v>100</v>
      </c>
      <c r="H79" s="43">
        <f t="shared" si="38"/>
        <v>68</v>
      </c>
      <c r="I79" s="43">
        <f t="shared" si="38"/>
        <v>96</v>
      </c>
      <c r="J79" s="43">
        <f t="shared" si="38"/>
        <v>44</v>
      </c>
      <c r="K79" s="43">
        <f>ROUND(K78/K77,3)*100</f>
        <v>60</v>
      </c>
      <c r="L79" s="43">
        <f>ROUND(L78/L77,3)*100</f>
        <v>40</v>
      </c>
      <c r="M79" s="43">
        <f>ROUND(M78/M77,3)*100</f>
        <v>0</v>
      </c>
      <c r="N79" s="43">
        <v>0</v>
      </c>
      <c r="O79" s="43">
        <f ca="1">ROUND(O78/O77,3)*100</f>
        <v>52</v>
      </c>
    </row>
    <row r="80" spans="1:15" x14ac:dyDescent="0.15">
      <c r="A80" s="35" t="s">
        <v>0</v>
      </c>
      <c r="B80" s="35" t="s">
        <v>20</v>
      </c>
      <c r="C80" s="40">
        <v>28</v>
      </c>
      <c r="D80" s="51">
        <v>28</v>
      </c>
      <c r="E80" s="40">
        <v>28</v>
      </c>
      <c r="F80" s="51">
        <v>28</v>
      </c>
      <c r="G80" s="52">
        <v>28</v>
      </c>
      <c r="H80" s="24">
        <v>28</v>
      </c>
      <c r="I80" s="51">
        <v>28</v>
      </c>
      <c r="J80" s="55">
        <v>28</v>
      </c>
      <c r="K80" s="24">
        <v>28</v>
      </c>
      <c r="L80" s="51">
        <v>28</v>
      </c>
      <c r="M80" s="24">
        <v>28</v>
      </c>
      <c r="N80" s="40">
        <v>28</v>
      </c>
      <c r="O80" s="40">
        <f ca="1">SUM(C80:O80)</f>
        <v>336</v>
      </c>
    </row>
    <row r="81" spans="1:19" x14ac:dyDescent="0.15">
      <c r="A81" s="35" t="s">
        <v>33</v>
      </c>
      <c r="B81" s="35" t="s">
        <v>22</v>
      </c>
      <c r="C81" s="40">
        <v>5</v>
      </c>
      <c r="D81" s="51">
        <v>12</v>
      </c>
      <c r="E81" s="40">
        <v>6</v>
      </c>
      <c r="F81" s="51">
        <v>12</v>
      </c>
      <c r="G81" s="52">
        <v>16</v>
      </c>
      <c r="H81" s="24">
        <v>12</v>
      </c>
      <c r="I81" s="51">
        <v>20</v>
      </c>
      <c r="J81" s="56">
        <v>16</v>
      </c>
      <c r="K81" s="24">
        <v>14</v>
      </c>
      <c r="L81" s="51">
        <v>12</v>
      </c>
      <c r="M81" s="24">
        <v>5</v>
      </c>
      <c r="N81" s="40">
        <v>6</v>
      </c>
      <c r="O81" s="40">
        <f ca="1">SUM(C81:O81)</f>
        <v>136</v>
      </c>
    </row>
    <row r="82" spans="1:19" x14ac:dyDescent="0.15">
      <c r="A82" s="42" t="s">
        <v>0</v>
      </c>
      <c r="B82" s="42" t="s">
        <v>23</v>
      </c>
      <c r="C82" s="43">
        <f t="shared" ref="C82:J82" si="39">ROUND(C81/C80,3)*100</f>
        <v>17.899999999999999</v>
      </c>
      <c r="D82" s="43">
        <f t="shared" si="39"/>
        <v>42.9</v>
      </c>
      <c r="E82" s="43">
        <f t="shared" si="39"/>
        <v>21.4</v>
      </c>
      <c r="F82" s="43">
        <f t="shared" si="39"/>
        <v>42.9</v>
      </c>
      <c r="G82" s="43">
        <f t="shared" si="39"/>
        <v>57.099999999999994</v>
      </c>
      <c r="H82" s="43">
        <f t="shared" si="39"/>
        <v>42.9</v>
      </c>
      <c r="I82" s="43">
        <f t="shared" si="39"/>
        <v>71.399999999999991</v>
      </c>
      <c r="J82" s="43">
        <f t="shared" si="39"/>
        <v>57.099999999999994</v>
      </c>
      <c r="K82" s="43">
        <f>ROUND(K81/K80,3)*100</f>
        <v>50</v>
      </c>
      <c r="L82" s="43">
        <f>ROUND(L81/L80,3)*100</f>
        <v>42.9</v>
      </c>
      <c r="M82" s="43">
        <f>ROUND(M81/M80,3)*100</f>
        <v>17.899999999999999</v>
      </c>
      <c r="N82" s="43">
        <f>ROUND(N81/N80,3)*100</f>
        <v>21.4</v>
      </c>
      <c r="O82" s="43">
        <f ca="1">ROUND(O81/O80,3)*100</f>
        <v>40.5</v>
      </c>
    </row>
    <row r="83" spans="1:19" x14ac:dyDescent="0.15">
      <c r="A83" s="35" t="s">
        <v>0</v>
      </c>
      <c r="B83" s="35" t="s">
        <v>20</v>
      </c>
      <c r="C83" s="40">
        <v>31</v>
      </c>
      <c r="D83" s="51">
        <v>31</v>
      </c>
      <c r="E83" s="40">
        <v>30</v>
      </c>
      <c r="F83" s="51">
        <v>31</v>
      </c>
      <c r="G83" s="52">
        <v>31</v>
      </c>
      <c r="H83" s="24">
        <v>31</v>
      </c>
      <c r="I83" s="51">
        <v>31</v>
      </c>
      <c r="J83" s="55">
        <v>31</v>
      </c>
      <c r="K83" s="24">
        <v>31</v>
      </c>
      <c r="L83" s="51">
        <v>31</v>
      </c>
      <c r="M83" s="24">
        <v>28</v>
      </c>
      <c r="N83" s="40">
        <v>31</v>
      </c>
      <c r="O83" s="40">
        <f ca="1">SUM(C83:O83)</f>
        <v>368</v>
      </c>
    </row>
    <row r="84" spans="1:19" x14ac:dyDescent="0.15">
      <c r="A84" s="35" t="s">
        <v>34</v>
      </c>
      <c r="B84" s="35" t="s">
        <v>22</v>
      </c>
      <c r="C84" s="40">
        <v>6</v>
      </c>
      <c r="D84" s="51">
        <v>14</v>
      </c>
      <c r="E84" s="40">
        <v>10</v>
      </c>
      <c r="F84" s="51">
        <v>15</v>
      </c>
      <c r="G84" s="52">
        <v>17</v>
      </c>
      <c r="H84" s="24">
        <v>14</v>
      </c>
      <c r="I84" s="51">
        <v>22</v>
      </c>
      <c r="J84" s="56">
        <v>19</v>
      </c>
      <c r="K84" s="24">
        <v>17</v>
      </c>
      <c r="L84" s="51">
        <v>14</v>
      </c>
      <c r="M84" s="24">
        <v>6</v>
      </c>
      <c r="N84" s="40">
        <v>6</v>
      </c>
      <c r="O84" s="40">
        <f ca="1">SUM(C84:O84)</f>
        <v>160</v>
      </c>
    </row>
    <row r="85" spans="1:19" x14ac:dyDescent="0.15">
      <c r="A85" s="42" t="s">
        <v>0</v>
      </c>
      <c r="B85" s="42" t="s">
        <v>23</v>
      </c>
      <c r="C85" s="43">
        <f t="shared" ref="C85:J85" si="40">ROUND(C84/C83,3)*100</f>
        <v>19.400000000000002</v>
      </c>
      <c r="D85" s="43">
        <f t="shared" si="40"/>
        <v>45.2</v>
      </c>
      <c r="E85" s="43">
        <f t="shared" si="40"/>
        <v>33.300000000000004</v>
      </c>
      <c r="F85" s="43">
        <f t="shared" si="40"/>
        <v>48.4</v>
      </c>
      <c r="G85" s="43">
        <f t="shared" si="40"/>
        <v>54.800000000000004</v>
      </c>
      <c r="H85" s="43">
        <f t="shared" si="40"/>
        <v>45.2</v>
      </c>
      <c r="I85" s="43">
        <f t="shared" si="40"/>
        <v>71</v>
      </c>
      <c r="J85" s="43">
        <f t="shared" si="40"/>
        <v>61.3</v>
      </c>
      <c r="K85" s="43">
        <f>ROUND(K84/K83,3)*100</f>
        <v>54.800000000000004</v>
      </c>
      <c r="L85" s="43">
        <f>ROUND(L84/L83,3)*100</f>
        <v>45.2</v>
      </c>
      <c r="M85" s="43">
        <f>ROUND(M84/M83,3)*100</f>
        <v>21.4</v>
      </c>
      <c r="N85" s="43">
        <f>ROUND(N84/N83,3)*100</f>
        <v>19.400000000000002</v>
      </c>
      <c r="O85" s="43">
        <f ca="1">ROUND(O84/O83,3)*100</f>
        <v>43.5</v>
      </c>
    </row>
    <row r="86" spans="1:19" x14ac:dyDescent="0.15">
      <c r="A86" s="35" t="s">
        <v>0</v>
      </c>
      <c r="B86" s="35" t="s">
        <v>20</v>
      </c>
      <c r="C86" s="40">
        <f t="shared" ref="C86:I86" si="41">C50+C53+C56+C59+C62+C65+C68+C71+C74+C77+C80+C83</f>
        <v>335</v>
      </c>
      <c r="D86" s="40">
        <f t="shared" si="41"/>
        <v>334</v>
      </c>
      <c r="E86" s="40">
        <f t="shared" si="41"/>
        <v>330</v>
      </c>
      <c r="F86" s="40">
        <f t="shared" si="41"/>
        <v>340</v>
      </c>
      <c r="G86" s="40">
        <f t="shared" si="41"/>
        <v>333</v>
      </c>
      <c r="H86" s="40">
        <f t="shared" si="41"/>
        <v>333</v>
      </c>
      <c r="I86" s="40">
        <f t="shared" si="41"/>
        <v>326</v>
      </c>
      <c r="J86" s="40">
        <f t="shared" ref="J86:N87" si="42">J50+J53+J56+J59+J62+J65+J68+J71+J74+J77+J80+J83</f>
        <v>152</v>
      </c>
      <c r="K86" s="40">
        <f t="shared" si="42"/>
        <v>337</v>
      </c>
      <c r="L86" s="40">
        <f t="shared" si="42"/>
        <v>330</v>
      </c>
      <c r="M86" s="40">
        <f t="shared" si="42"/>
        <v>328</v>
      </c>
      <c r="N86" s="40">
        <f t="shared" si="42"/>
        <v>332</v>
      </c>
      <c r="O86" s="40">
        <f ca="1">SUM(C86:O86)</f>
        <v>3810</v>
      </c>
      <c r="S86" s="84">
        <v>7761</v>
      </c>
    </row>
    <row r="87" spans="1:19" x14ac:dyDescent="0.15">
      <c r="A87" s="35" t="s">
        <v>19</v>
      </c>
      <c r="B87" s="35" t="s">
        <v>22</v>
      </c>
      <c r="C87" s="40">
        <f t="shared" ref="C87:I87" si="43">C51+C54+C57+C60+C63+C66+C69+C72+C75+C78+C81+C84</f>
        <v>185</v>
      </c>
      <c r="D87" s="40">
        <f t="shared" si="43"/>
        <v>239</v>
      </c>
      <c r="E87" s="40">
        <f t="shared" si="43"/>
        <v>218</v>
      </c>
      <c r="F87" s="40">
        <f t="shared" si="43"/>
        <v>236</v>
      </c>
      <c r="G87" s="40">
        <f t="shared" si="43"/>
        <v>292</v>
      </c>
      <c r="H87" s="40">
        <f t="shared" si="43"/>
        <v>260</v>
      </c>
      <c r="I87" s="40">
        <f t="shared" si="43"/>
        <v>270</v>
      </c>
      <c r="J87" s="40">
        <f t="shared" si="42"/>
        <v>104</v>
      </c>
      <c r="K87" s="40">
        <f t="shared" si="42"/>
        <v>206</v>
      </c>
      <c r="L87" s="40">
        <f t="shared" si="42"/>
        <v>188</v>
      </c>
      <c r="M87" s="40">
        <f t="shared" si="42"/>
        <v>94</v>
      </c>
      <c r="N87" s="40">
        <f t="shared" si="42"/>
        <v>73</v>
      </c>
      <c r="O87" s="40">
        <f ca="1">SUM(C87:O87)</f>
        <v>2365</v>
      </c>
      <c r="S87" s="85">
        <v>5438</v>
      </c>
    </row>
    <row r="88" spans="1:19" x14ac:dyDescent="0.15">
      <c r="A88" s="42" t="s">
        <v>0</v>
      </c>
      <c r="B88" s="57" t="s">
        <v>23</v>
      </c>
      <c r="C88" s="43">
        <f t="shared" ref="C88:J88" si="44">ROUND(C87/C86,3)*100</f>
        <v>55.2</v>
      </c>
      <c r="D88" s="43">
        <f t="shared" si="44"/>
        <v>71.599999999999994</v>
      </c>
      <c r="E88" s="43">
        <f t="shared" si="44"/>
        <v>66.100000000000009</v>
      </c>
      <c r="F88" s="43">
        <f t="shared" si="44"/>
        <v>69.399999999999991</v>
      </c>
      <c r="G88" s="43">
        <f t="shared" si="44"/>
        <v>87.7</v>
      </c>
      <c r="H88" s="43">
        <f t="shared" si="44"/>
        <v>78.100000000000009</v>
      </c>
      <c r="I88" s="43">
        <f t="shared" si="44"/>
        <v>82.8</v>
      </c>
      <c r="J88" s="43">
        <f t="shared" si="44"/>
        <v>68.400000000000006</v>
      </c>
      <c r="K88" s="43">
        <f>ROUND(K87/K86,3)*100</f>
        <v>61.1</v>
      </c>
      <c r="L88" s="43">
        <f>ROUND(L87/L86,3)*100</f>
        <v>56.999999999999993</v>
      </c>
      <c r="M88" s="43">
        <f>ROUND(M87/M86,3)*100</f>
        <v>28.7</v>
      </c>
      <c r="N88" s="43">
        <f>ROUND(N87/N86,3)*100</f>
        <v>22</v>
      </c>
      <c r="O88" s="43">
        <f ca="1">ROUND(O87/O86,3)*100</f>
        <v>62.1</v>
      </c>
      <c r="S88" s="23">
        <v>70.069999999999993</v>
      </c>
    </row>
    <row r="89" spans="1:19" x14ac:dyDescent="0.15"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</row>
  </sheetData>
  <phoneticPr fontId="2"/>
  <pageMargins left="0.75" right="0.75" top="1" bottom="1" header="0.51200000000000001" footer="0.51200000000000001"/>
  <pageSetup paperSize="9" scale="4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view="pageBreakPreview" zoomScaleNormal="100" workbookViewId="0">
      <pane xSplit="2" ySplit="2" topLeftCell="L63" activePane="bottomRight" state="frozen"/>
      <selection pane="topRight" activeCell="C1" sqref="C1"/>
      <selection pane="bottomLeft" activeCell="A6" sqref="A6"/>
      <selection pane="bottomRight" activeCell="L80" sqref="L80"/>
    </sheetView>
  </sheetViews>
  <sheetFormatPr defaultRowHeight="13.5" x14ac:dyDescent="0.15"/>
  <cols>
    <col min="1" max="1" width="5.25" style="23" customWidth="1"/>
    <col min="2" max="2" width="9" style="23"/>
    <col min="3" max="6" width="6.125" style="23" customWidth="1"/>
    <col min="7" max="7" width="6" style="23" customWidth="1"/>
    <col min="8" max="16" width="6.125" style="23" customWidth="1"/>
    <col min="17" max="17" width="3.375" style="23" customWidth="1"/>
    <col min="18" max="19" width="9" style="23"/>
    <col min="20" max="20" width="8.375" style="23" bestFit="1" customWidth="1"/>
    <col min="21" max="16384" width="9" style="23"/>
  </cols>
  <sheetData>
    <row r="1" spans="1:25" x14ac:dyDescent="0.15">
      <c r="A1" s="23" t="s">
        <v>35</v>
      </c>
      <c r="C1" s="24"/>
      <c r="D1" s="24"/>
      <c r="E1" s="24"/>
      <c r="F1" s="25" t="s">
        <v>35</v>
      </c>
      <c r="G1" s="25"/>
      <c r="H1" s="24"/>
      <c r="I1" s="24"/>
      <c r="J1" s="24"/>
      <c r="K1" s="24"/>
      <c r="L1" s="24"/>
      <c r="M1" s="24"/>
      <c r="N1" s="24" t="s">
        <v>0</v>
      </c>
      <c r="O1" s="24"/>
      <c r="P1" s="24"/>
      <c r="R1" s="23" t="s">
        <v>51</v>
      </c>
      <c r="T1" s="24"/>
      <c r="U1" s="24"/>
      <c r="V1" s="24"/>
      <c r="W1" s="24"/>
      <c r="X1" s="24"/>
      <c r="Y1" s="24" t="s">
        <v>0</v>
      </c>
    </row>
    <row r="2" spans="1:25" x14ac:dyDescent="0.15">
      <c r="A2" s="31" t="s">
        <v>0</v>
      </c>
      <c r="B2" s="32" t="s">
        <v>0</v>
      </c>
      <c r="C2" s="33" t="s">
        <v>1</v>
      </c>
      <c r="D2" s="33" t="s">
        <v>2</v>
      </c>
      <c r="E2" s="33" t="s">
        <v>3</v>
      </c>
      <c r="F2" s="33" t="s">
        <v>4</v>
      </c>
      <c r="G2" s="34" t="s">
        <v>53</v>
      </c>
      <c r="H2" s="33" t="s">
        <v>5</v>
      </c>
      <c r="I2" s="33" t="s">
        <v>6</v>
      </c>
      <c r="J2" s="33" t="s">
        <v>7</v>
      </c>
      <c r="K2" s="33" t="s">
        <v>8</v>
      </c>
      <c r="L2" s="33" t="s">
        <v>9</v>
      </c>
      <c r="M2" s="33" t="s">
        <v>10</v>
      </c>
      <c r="N2" s="33" t="s">
        <v>11</v>
      </c>
      <c r="O2" s="33" t="s">
        <v>12</v>
      </c>
      <c r="P2" s="34" t="s">
        <v>45</v>
      </c>
      <c r="Q2" s="35"/>
      <c r="R2" s="31" t="s">
        <v>0</v>
      </c>
      <c r="S2" s="32" t="s">
        <v>0</v>
      </c>
      <c r="T2" s="33" t="s">
        <v>13</v>
      </c>
      <c r="U2" s="33" t="s">
        <v>14</v>
      </c>
      <c r="V2" s="33" t="s">
        <v>15</v>
      </c>
      <c r="W2" s="33" t="s">
        <v>16</v>
      </c>
      <c r="X2" s="33" t="s">
        <v>17</v>
      </c>
      <c r="Y2" s="33" t="s">
        <v>18</v>
      </c>
    </row>
    <row r="3" spans="1:25" x14ac:dyDescent="0.15">
      <c r="A3" s="35" t="s">
        <v>0</v>
      </c>
      <c r="B3" s="38" t="s">
        <v>20</v>
      </c>
      <c r="C3" s="41">
        <v>29</v>
      </c>
      <c r="D3" s="39">
        <v>29</v>
      </c>
      <c r="E3" s="39">
        <v>28</v>
      </c>
      <c r="F3" s="39">
        <v>29</v>
      </c>
      <c r="G3" s="39"/>
      <c r="H3" s="39">
        <v>29</v>
      </c>
      <c r="I3" s="40">
        <v>26</v>
      </c>
      <c r="J3" s="40">
        <v>29</v>
      </c>
      <c r="K3" s="40">
        <v>29</v>
      </c>
      <c r="L3" s="40">
        <v>31</v>
      </c>
      <c r="M3" s="40">
        <v>26</v>
      </c>
      <c r="N3" s="40">
        <v>29</v>
      </c>
      <c r="O3" s="40">
        <v>30</v>
      </c>
      <c r="P3" s="40">
        <f>SUM(C3:O3)</f>
        <v>344</v>
      </c>
      <c r="Q3" s="35"/>
      <c r="R3" s="35" t="s">
        <v>0</v>
      </c>
      <c r="S3" s="35" t="s">
        <v>20</v>
      </c>
      <c r="T3" s="39">
        <v>21</v>
      </c>
      <c r="U3" s="39">
        <v>21</v>
      </c>
      <c r="V3" s="39">
        <v>21</v>
      </c>
      <c r="W3" s="39">
        <v>21</v>
      </c>
      <c r="X3" s="39">
        <v>21</v>
      </c>
      <c r="Y3" s="40">
        <f>T3+U3+V3+W3+X3</f>
        <v>105</v>
      </c>
    </row>
    <row r="4" spans="1:25" x14ac:dyDescent="0.15">
      <c r="A4" s="35" t="s">
        <v>21</v>
      </c>
      <c r="B4" s="35" t="s">
        <v>22</v>
      </c>
      <c r="C4" s="41">
        <v>19</v>
      </c>
      <c r="D4" s="39">
        <v>24</v>
      </c>
      <c r="E4" s="39">
        <v>23</v>
      </c>
      <c r="F4" s="39">
        <v>28</v>
      </c>
      <c r="G4" s="39"/>
      <c r="H4" s="39">
        <v>24</v>
      </c>
      <c r="I4" s="40">
        <v>26</v>
      </c>
      <c r="J4" s="40">
        <v>18</v>
      </c>
      <c r="K4" s="40">
        <v>26</v>
      </c>
      <c r="L4" s="40">
        <v>24</v>
      </c>
      <c r="M4" s="40">
        <v>20</v>
      </c>
      <c r="N4" s="40">
        <v>25</v>
      </c>
      <c r="O4" s="40">
        <v>14</v>
      </c>
      <c r="P4" s="40">
        <f>SUM(C4:O4)</f>
        <v>271</v>
      </c>
      <c r="Q4" s="35"/>
      <c r="R4" s="35" t="s">
        <v>21</v>
      </c>
      <c r="S4" s="35" t="s">
        <v>22</v>
      </c>
      <c r="T4" s="39">
        <v>19</v>
      </c>
      <c r="U4" s="39">
        <v>12</v>
      </c>
      <c r="V4" s="39">
        <v>16</v>
      </c>
      <c r="W4" s="39">
        <v>10</v>
      </c>
      <c r="X4" s="39">
        <v>19</v>
      </c>
      <c r="Y4" s="40">
        <f>T4+U4+V4+W4+X4</f>
        <v>76</v>
      </c>
    </row>
    <row r="5" spans="1:25" x14ac:dyDescent="0.15">
      <c r="A5" s="42" t="s">
        <v>0</v>
      </c>
      <c r="B5" s="42" t="s">
        <v>23</v>
      </c>
      <c r="C5" s="44">
        <f>ROUND(C4/C3,3)*100</f>
        <v>65.5</v>
      </c>
      <c r="D5" s="43">
        <f t="shared" ref="D5:P5" si="0">ROUND(D4/D3,3)*100</f>
        <v>82.8</v>
      </c>
      <c r="E5" s="43">
        <f t="shared" si="0"/>
        <v>82.1</v>
      </c>
      <c r="F5" s="43">
        <f t="shared" si="0"/>
        <v>96.6</v>
      </c>
      <c r="G5" s="43"/>
      <c r="H5" s="43">
        <f t="shared" si="0"/>
        <v>82.8</v>
      </c>
      <c r="I5" s="43">
        <f t="shared" si="0"/>
        <v>100</v>
      </c>
      <c r="J5" s="43">
        <f t="shared" si="0"/>
        <v>62.1</v>
      </c>
      <c r="K5" s="43">
        <f t="shared" si="0"/>
        <v>89.7</v>
      </c>
      <c r="L5" s="43">
        <f t="shared" si="0"/>
        <v>77.400000000000006</v>
      </c>
      <c r="M5" s="43">
        <f t="shared" si="0"/>
        <v>76.900000000000006</v>
      </c>
      <c r="N5" s="43">
        <f t="shared" si="0"/>
        <v>86.2</v>
      </c>
      <c r="O5" s="43">
        <f t="shared" si="0"/>
        <v>46.7</v>
      </c>
      <c r="P5" s="43">
        <f t="shared" si="0"/>
        <v>78.8</v>
      </c>
      <c r="Q5" s="35"/>
      <c r="R5" s="42" t="s">
        <v>0</v>
      </c>
      <c r="S5" s="42" t="s">
        <v>23</v>
      </c>
      <c r="T5" s="43">
        <f t="shared" ref="T5:Y5" si="1">ROUND(T4/T3,3)*100</f>
        <v>90.5</v>
      </c>
      <c r="U5" s="43">
        <f t="shared" si="1"/>
        <v>57.099999999999994</v>
      </c>
      <c r="V5" s="43">
        <f t="shared" si="1"/>
        <v>76.2</v>
      </c>
      <c r="W5" s="43">
        <f t="shared" si="1"/>
        <v>47.599999999999994</v>
      </c>
      <c r="X5" s="43">
        <f t="shared" si="1"/>
        <v>90.5</v>
      </c>
      <c r="Y5" s="43">
        <f t="shared" si="1"/>
        <v>72.399999999999991</v>
      </c>
    </row>
    <row r="6" spans="1:25" x14ac:dyDescent="0.15">
      <c r="A6" s="35" t="s">
        <v>0</v>
      </c>
      <c r="B6" s="35" t="s">
        <v>20</v>
      </c>
      <c r="C6" s="41">
        <v>31</v>
      </c>
      <c r="D6" s="39">
        <v>31</v>
      </c>
      <c r="E6" s="39">
        <v>30</v>
      </c>
      <c r="F6" s="39">
        <v>30</v>
      </c>
      <c r="G6" s="39"/>
      <c r="H6" s="39">
        <v>31</v>
      </c>
      <c r="I6" s="40">
        <v>30</v>
      </c>
      <c r="J6" s="40">
        <v>31</v>
      </c>
      <c r="K6" s="40">
        <v>30</v>
      </c>
      <c r="L6" s="40">
        <v>31</v>
      </c>
      <c r="M6" s="40">
        <v>31</v>
      </c>
      <c r="N6" s="40">
        <v>28</v>
      </c>
      <c r="O6" s="40">
        <v>31</v>
      </c>
      <c r="P6" s="40">
        <f>SUM(C6:O6)</f>
        <v>365</v>
      </c>
      <c r="Q6" s="35"/>
      <c r="R6" s="35" t="s">
        <v>0</v>
      </c>
      <c r="S6" s="35" t="s">
        <v>20</v>
      </c>
      <c r="T6" s="39">
        <v>22</v>
      </c>
      <c r="U6" s="39">
        <v>22</v>
      </c>
      <c r="V6" s="39">
        <v>22</v>
      </c>
      <c r="W6" s="39">
        <v>22</v>
      </c>
      <c r="X6" s="39">
        <v>22</v>
      </c>
      <c r="Y6" s="40">
        <f>T6+U6+V6+W6+X6</f>
        <v>110</v>
      </c>
    </row>
    <row r="7" spans="1:25" x14ac:dyDescent="0.15">
      <c r="A7" s="35" t="s">
        <v>24</v>
      </c>
      <c r="B7" s="35" t="s">
        <v>22</v>
      </c>
      <c r="C7" s="41">
        <v>21</v>
      </c>
      <c r="D7" s="39">
        <v>29</v>
      </c>
      <c r="E7" s="39">
        <v>30</v>
      </c>
      <c r="F7" s="39">
        <v>30</v>
      </c>
      <c r="G7" s="39"/>
      <c r="H7" s="39">
        <v>27</v>
      </c>
      <c r="I7" s="40">
        <v>30</v>
      </c>
      <c r="J7" s="40">
        <v>23</v>
      </c>
      <c r="K7" s="40">
        <v>27</v>
      </c>
      <c r="L7" s="40">
        <v>18</v>
      </c>
      <c r="M7" s="40">
        <v>22</v>
      </c>
      <c r="N7" s="40">
        <v>24</v>
      </c>
      <c r="O7" s="40">
        <v>12</v>
      </c>
      <c r="P7" s="40">
        <f>SUM(C7:O7)</f>
        <v>293</v>
      </c>
      <c r="Q7" s="35"/>
      <c r="R7" s="35" t="s">
        <v>24</v>
      </c>
      <c r="S7" s="35" t="s">
        <v>22</v>
      </c>
      <c r="T7" s="39">
        <v>21</v>
      </c>
      <c r="U7" s="39">
        <v>18</v>
      </c>
      <c r="V7" s="39">
        <v>18</v>
      </c>
      <c r="W7" s="39">
        <v>14</v>
      </c>
      <c r="X7" s="39">
        <v>18</v>
      </c>
      <c r="Y7" s="40">
        <f>T7+U7+V7+W7+X7</f>
        <v>89</v>
      </c>
    </row>
    <row r="8" spans="1:25" x14ac:dyDescent="0.15">
      <c r="A8" s="42" t="s">
        <v>0</v>
      </c>
      <c r="B8" s="42" t="s">
        <v>23</v>
      </c>
      <c r="C8" s="59">
        <f>ROUND(C7/C6,3)*100</f>
        <v>67.7</v>
      </c>
      <c r="D8" s="45">
        <f t="shared" ref="D8:P8" si="2">ROUND(D7/D6,3)*100</f>
        <v>93.5</v>
      </c>
      <c r="E8" s="45">
        <f t="shared" si="2"/>
        <v>100</v>
      </c>
      <c r="F8" s="45">
        <f t="shared" si="2"/>
        <v>100</v>
      </c>
      <c r="G8" s="45"/>
      <c r="H8" s="45">
        <f t="shared" si="2"/>
        <v>87.1</v>
      </c>
      <c r="I8" s="45">
        <f t="shared" si="2"/>
        <v>100</v>
      </c>
      <c r="J8" s="45">
        <f t="shared" si="2"/>
        <v>74.2</v>
      </c>
      <c r="K8" s="45">
        <f t="shared" si="2"/>
        <v>90</v>
      </c>
      <c r="L8" s="45">
        <f t="shared" si="2"/>
        <v>58.099999999999994</v>
      </c>
      <c r="M8" s="45">
        <f t="shared" si="2"/>
        <v>71</v>
      </c>
      <c r="N8" s="45">
        <f t="shared" si="2"/>
        <v>85.7</v>
      </c>
      <c r="O8" s="43">
        <f t="shared" si="2"/>
        <v>38.700000000000003</v>
      </c>
      <c r="P8" s="43">
        <f t="shared" si="2"/>
        <v>80.300000000000011</v>
      </c>
      <c r="Q8" s="35"/>
      <c r="R8" s="42" t="s">
        <v>0</v>
      </c>
      <c r="S8" s="42" t="s">
        <v>23</v>
      </c>
      <c r="T8" s="43">
        <f t="shared" ref="T8:Y8" si="3">ROUND(T7/T6,3)*100</f>
        <v>95.5</v>
      </c>
      <c r="U8" s="43">
        <f t="shared" si="3"/>
        <v>81.8</v>
      </c>
      <c r="V8" s="43">
        <f t="shared" si="3"/>
        <v>81.8</v>
      </c>
      <c r="W8" s="43">
        <f t="shared" si="3"/>
        <v>63.6</v>
      </c>
      <c r="X8" s="43">
        <f t="shared" si="3"/>
        <v>81.8</v>
      </c>
      <c r="Y8" s="43">
        <f t="shared" si="3"/>
        <v>80.900000000000006</v>
      </c>
    </row>
    <row r="9" spans="1:25" x14ac:dyDescent="0.15">
      <c r="A9" s="35" t="s">
        <v>0</v>
      </c>
      <c r="B9" s="35" t="s">
        <v>20</v>
      </c>
      <c r="C9" s="41">
        <v>30</v>
      </c>
      <c r="D9" s="39">
        <v>26</v>
      </c>
      <c r="E9" s="39">
        <v>29</v>
      </c>
      <c r="F9" s="39">
        <v>30</v>
      </c>
      <c r="G9" s="39"/>
      <c r="H9" s="39">
        <v>29</v>
      </c>
      <c r="I9" s="40">
        <v>29</v>
      </c>
      <c r="J9" s="40">
        <v>28</v>
      </c>
      <c r="K9" s="40">
        <v>29</v>
      </c>
      <c r="L9" s="40">
        <v>30</v>
      </c>
      <c r="M9" s="40">
        <v>28</v>
      </c>
      <c r="N9" s="40">
        <v>30</v>
      </c>
      <c r="O9" s="40">
        <v>30</v>
      </c>
      <c r="P9" s="40">
        <f>SUM(C9:O9)</f>
        <v>348</v>
      </c>
      <c r="Q9" s="35"/>
      <c r="R9" s="35" t="s">
        <v>0</v>
      </c>
      <c r="S9" s="35" t="s">
        <v>20</v>
      </c>
      <c r="T9" s="39">
        <v>21</v>
      </c>
      <c r="U9" s="39">
        <v>21</v>
      </c>
      <c r="V9" s="39">
        <v>21</v>
      </c>
      <c r="W9" s="39">
        <v>19</v>
      </c>
      <c r="X9" s="39">
        <v>21</v>
      </c>
      <c r="Y9" s="40">
        <f>T9+U9+V9+W9+X9</f>
        <v>103</v>
      </c>
    </row>
    <row r="10" spans="1:25" x14ac:dyDescent="0.15">
      <c r="A10" s="35" t="s">
        <v>25</v>
      </c>
      <c r="B10" s="35" t="s">
        <v>22</v>
      </c>
      <c r="C10" s="41">
        <v>19</v>
      </c>
      <c r="D10" s="39">
        <v>19</v>
      </c>
      <c r="E10" s="39">
        <v>24</v>
      </c>
      <c r="F10" s="39">
        <v>30</v>
      </c>
      <c r="G10" s="39"/>
      <c r="H10" s="39">
        <v>25</v>
      </c>
      <c r="I10" s="40">
        <v>29</v>
      </c>
      <c r="J10" s="40">
        <v>25</v>
      </c>
      <c r="K10" s="40">
        <v>24</v>
      </c>
      <c r="L10" s="40">
        <v>15</v>
      </c>
      <c r="M10" s="40">
        <v>25</v>
      </c>
      <c r="N10" s="40">
        <v>25</v>
      </c>
      <c r="O10" s="40">
        <v>14</v>
      </c>
      <c r="P10" s="40">
        <f>SUM(C10:O10)</f>
        <v>274</v>
      </c>
      <c r="Q10" s="35"/>
      <c r="R10" s="35" t="s">
        <v>25</v>
      </c>
      <c r="S10" s="35" t="s">
        <v>22</v>
      </c>
      <c r="T10" s="39">
        <v>21</v>
      </c>
      <c r="U10" s="39">
        <v>17</v>
      </c>
      <c r="V10" s="39">
        <v>17</v>
      </c>
      <c r="W10" s="39">
        <v>11</v>
      </c>
      <c r="X10" s="39">
        <v>17</v>
      </c>
      <c r="Y10" s="40">
        <f>T10+U10+V10+W10+X10</f>
        <v>83</v>
      </c>
    </row>
    <row r="11" spans="1:25" x14ac:dyDescent="0.15">
      <c r="A11" s="42" t="s">
        <v>0</v>
      </c>
      <c r="B11" s="42" t="s">
        <v>23</v>
      </c>
      <c r="C11" s="44">
        <f>ROUND(C10/C9,3)*100</f>
        <v>63.3</v>
      </c>
      <c r="D11" s="43">
        <f t="shared" ref="D11:P11" si="4">ROUND(D10/D9,3)*100</f>
        <v>73.099999999999994</v>
      </c>
      <c r="E11" s="43">
        <f t="shared" si="4"/>
        <v>82.8</v>
      </c>
      <c r="F11" s="43">
        <f t="shared" si="4"/>
        <v>100</v>
      </c>
      <c r="G11" s="43"/>
      <c r="H11" s="43">
        <f t="shared" si="4"/>
        <v>86.2</v>
      </c>
      <c r="I11" s="43">
        <f t="shared" si="4"/>
        <v>100</v>
      </c>
      <c r="J11" s="43">
        <f t="shared" si="4"/>
        <v>89.3</v>
      </c>
      <c r="K11" s="43">
        <f t="shared" si="4"/>
        <v>82.8</v>
      </c>
      <c r="L11" s="43">
        <f t="shared" si="4"/>
        <v>50</v>
      </c>
      <c r="M11" s="43">
        <f t="shared" si="4"/>
        <v>89.3</v>
      </c>
      <c r="N11" s="43">
        <f t="shared" si="4"/>
        <v>83.3</v>
      </c>
      <c r="O11" s="43">
        <f t="shared" si="4"/>
        <v>46.7</v>
      </c>
      <c r="P11" s="43">
        <f t="shared" si="4"/>
        <v>78.7</v>
      </c>
      <c r="Q11" s="35"/>
      <c r="R11" s="42" t="s">
        <v>0</v>
      </c>
      <c r="S11" s="42" t="s">
        <v>23</v>
      </c>
      <c r="T11" s="43">
        <f t="shared" ref="T11:Y11" si="5">ROUND(T10/T9,3)*100</f>
        <v>100</v>
      </c>
      <c r="U11" s="43">
        <f t="shared" si="5"/>
        <v>81</v>
      </c>
      <c r="V11" s="43">
        <f t="shared" si="5"/>
        <v>81</v>
      </c>
      <c r="W11" s="43">
        <f t="shared" si="5"/>
        <v>57.9</v>
      </c>
      <c r="X11" s="43">
        <f t="shared" si="5"/>
        <v>81</v>
      </c>
      <c r="Y11" s="43">
        <f t="shared" si="5"/>
        <v>80.600000000000009</v>
      </c>
    </row>
    <row r="12" spans="1:25" x14ac:dyDescent="0.15">
      <c r="A12" s="35" t="s">
        <v>0</v>
      </c>
      <c r="B12" s="35" t="s">
        <v>20</v>
      </c>
      <c r="C12" s="41">
        <v>31</v>
      </c>
      <c r="D12" s="39">
        <v>31</v>
      </c>
      <c r="E12" s="39">
        <v>27</v>
      </c>
      <c r="F12" s="39">
        <v>31</v>
      </c>
      <c r="G12" s="39">
        <v>31</v>
      </c>
      <c r="H12" s="39">
        <v>0</v>
      </c>
      <c r="I12" s="40">
        <v>27</v>
      </c>
      <c r="J12" s="40">
        <v>30</v>
      </c>
      <c r="K12" s="40">
        <v>30</v>
      </c>
      <c r="L12" s="40">
        <v>31</v>
      </c>
      <c r="M12" s="40">
        <v>30</v>
      </c>
      <c r="N12" s="40">
        <v>31</v>
      </c>
      <c r="O12" s="40">
        <v>31</v>
      </c>
      <c r="P12" s="40">
        <f>SUM(C12:O12)</f>
        <v>361</v>
      </c>
      <c r="Q12" s="35"/>
      <c r="R12" s="35" t="s">
        <v>0</v>
      </c>
      <c r="S12" s="35" t="s">
        <v>20</v>
      </c>
      <c r="T12" s="39">
        <v>23</v>
      </c>
      <c r="U12" s="39">
        <v>23</v>
      </c>
      <c r="V12" s="39">
        <v>23</v>
      </c>
      <c r="W12" s="39">
        <v>23</v>
      </c>
      <c r="X12" s="39">
        <v>23</v>
      </c>
      <c r="Y12" s="40">
        <f>T12+U12+V12+W12+X12</f>
        <v>115</v>
      </c>
    </row>
    <row r="13" spans="1:25" x14ac:dyDescent="0.15">
      <c r="A13" s="35" t="s">
        <v>26</v>
      </c>
      <c r="B13" s="35" t="s">
        <v>22</v>
      </c>
      <c r="C13" s="41">
        <v>22</v>
      </c>
      <c r="D13" s="39">
        <v>27</v>
      </c>
      <c r="E13" s="39">
        <v>25</v>
      </c>
      <c r="F13" s="39">
        <v>31</v>
      </c>
      <c r="G13" s="39">
        <v>31</v>
      </c>
      <c r="H13" s="39">
        <v>0</v>
      </c>
      <c r="I13" s="40">
        <v>27</v>
      </c>
      <c r="J13" s="40">
        <v>30</v>
      </c>
      <c r="K13" s="40">
        <v>24</v>
      </c>
      <c r="L13" s="40">
        <v>18</v>
      </c>
      <c r="M13" s="40">
        <v>28</v>
      </c>
      <c r="N13" s="40">
        <v>29</v>
      </c>
      <c r="O13" s="40">
        <v>12</v>
      </c>
      <c r="P13" s="40">
        <f>SUM(C13:O13)</f>
        <v>304</v>
      </c>
      <c r="Q13" s="35"/>
      <c r="R13" s="35" t="s">
        <v>26</v>
      </c>
      <c r="S13" s="35" t="s">
        <v>22</v>
      </c>
      <c r="T13" s="39">
        <v>23</v>
      </c>
      <c r="U13" s="39">
        <v>18</v>
      </c>
      <c r="V13" s="39">
        <v>17</v>
      </c>
      <c r="W13" s="39">
        <v>14</v>
      </c>
      <c r="X13" s="39">
        <v>21</v>
      </c>
      <c r="Y13" s="40">
        <f>T13+U13+V13+W13+X13</f>
        <v>93</v>
      </c>
    </row>
    <row r="14" spans="1:25" x14ac:dyDescent="0.15">
      <c r="A14" s="42" t="s">
        <v>0</v>
      </c>
      <c r="B14" s="42" t="s">
        <v>23</v>
      </c>
      <c r="C14" s="44">
        <f>ROUND(C13/C12,3)*100</f>
        <v>71</v>
      </c>
      <c r="D14" s="43">
        <f t="shared" ref="D14:P14" si="6">ROUND(D13/D12,3)*100</f>
        <v>87.1</v>
      </c>
      <c r="E14" s="43">
        <f t="shared" si="6"/>
        <v>92.600000000000009</v>
      </c>
      <c r="F14" s="43">
        <f t="shared" si="6"/>
        <v>100</v>
      </c>
      <c r="G14" s="43">
        <f t="shared" si="6"/>
        <v>100</v>
      </c>
      <c r="H14" s="43">
        <v>0</v>
      </c>
      <c r="I14" s="43">
        <f t="shared" si="6"/>
        <v>100</v>
      </c>
      <c r="J14" s="43">
        <f t="shared" si="6"/>
        <v>100</v>
      </c>
      <c r="K14" s="43">
        <f t="shared" si="6"/>
        <v>80</v>
      </c>
      <c r="L14" s="43">
        <f t="shared" si="6"/>
        <v>58.099999999999994</v>
      </c>
      <c r="M14" s="43">
        <f t="shared" si="6"/>
        <v>93.300000000000011</v>
      </c>
      <c r="N14" s="43">
        <f t="shared" si="6"/>
        <v>93.5</v>
      </c>
      <c r="O14" s="43">
        <f t="shared" si="6"/>
        <v>38.700000000000003</v>
      </c>
      <c r="P14" s="43">
        <f t="shared" si="6"/>
        <v>84.2</v>
      </c>
      <c r="Q14" s="35"/>
      <c r="R14" s="42" t="s">
        <v>0</v>
      </c>
      <c r="S14" s="42" t="s">
        <v>23</v>
      </c>
      <c r="T14" s="43">
        <f t="shared" ref="T14:Y14" si="7">ROUND(T13/T12,3)*100</f>
        <v>100</v>
      </c>
      <c r="U14" s="43">
        <f t="shared" si="7"/>
        <v>78.3</v>
      </c>
      <c r="V14" s="43">
        <f t="shared" si="7"/>
        <v>73.900000000000006</v>
      </c>
      <c r="W14" s="43">
        <f t="shared" si="7"/>
        <v>60.9</v>
      </c>
      <c r="X14" s="43">
        <f t="shared" si="7"/>
        <v>91.3</v>
      </c>
      <c r="Y14" s="43">
        <f t="shared" si="7"/>
        <v>80.900000000000006</v>
      </c>
    </row>
    <row r="15" spans="1:25" x14ac:dyDescent="0.15">
      <c r="A15" s="35" t="s">
        <v>0</v>
      </c>
      <c r="B15" s="35" t="s">
        <v>20</v>
      </c>
      <c r="C15" s="41">
        <v>31</v>
      </c>
      <c r="D15" s="39">
        <v>31</v>
      </c>
      <c r="E15" s="39">
        <v>28</v>
      </c>
      <c r="F15" s="39">
        <v>31</v>
      </c>
      <c r="G15" s="39">
        <v>31</v>
      </c>
      <c r="H15" s="39">
        <v>0</v>
      </c>
      <c r="I15" s="40">
        <v>31</v>
      </c>
      <c r="J15" s="55">
        <v>31</v>
      </c>
      <c r="K15" s="40">
        <v>30</v>
      </c>
      <c r="L15" s="40">
        <v>30</v>
      </c>
      <c r="M15" s="40">
        <v>30</v>
      </c>
      <c r="N15" s="40">
        <v>31</v>
      </c>
      <c r="O15" s="40">
        <v>31</v>
      </c>
      <c r="P15" s="40">
        <f>SUM(C15:O15)</f>
        <v>366</v>
      </c>
      <c r="Q15" s="35"/>
      <c r="R15" s="35" t="s">
        <v>0</v>
      </c>
      <c r="S15" s="35" t="s">
        <v>20</v>
      </c>
      <c r="T15" s="39">
        <v>21</v>
      </c>
      <c r="U15" s="39">
        <v>21</v>
      </c>
      <c r="V15" s="39">
        <v>21</v>
      </c>
      <c r="W15" s="39">
        <v>21</v>
      </c>
      <c r="X15" s="39">
        <v>21</v>
      </c>
      <c r="Y15" s="40">
        <f>T15+U15+V15+W15+X15</f>
        <v>105</v>
      </c>
    </row>
    <row r="16" spans="1:25" x14ac:dyDescent="0.15">
      <c r="A16" s="35" t="s">
        <v>27</v>
      </c>
      <c r="B16" s="35" t="s">
        <v>22</v>
      </c>
      <c r="C16" s="41">
        <v>20</v>
      </c>
      <c r="D16" s="39">
        <v>27</v>
      </c>
      <c r="E16" s="39">
        <v>22</v>
      </c>
      <c r="F16" s="39">
        <v>29</v>
      </c>
      <c r="G16" s="39">
        <v>28</v>
      </c>
      <c r="H16" s="39">
        <v>0</v>
      </c>
      <c r="I16" s="40">
        <v>31</v>
      </c>
      <c r="J16" s="57">
        <v>31</v>
      </c>
      <c r="K16" s="40">
        <v>20</v>
      </c>
      <c r="L16" s="40">
        <v>17</v>
      </c>
      <c r="M16" s="40">
        <v>24</v>
      </c>
      <c r="N16" s="40">
        <v>27</v>
      </c>
      <c r="O16" s="40">
        <v>12</v>
      </c>
      <c r="P16" s="40">
        <f>SUM(C16:O16)</f>
        <v>288</v>
      </c>
      <c r="Q16" s="35"/>
      <c r="R16" s="35" t="s">
        <v>27</v>
      </c>
      <c r="S16" s="35" t="s">
        <v>22</v>
      </c>
      <c r="T16" s="39">
        <v>21</v>
      </c>
      <c r="U16" s="39">
        <v>17</v>
      </c>
      <c r="V16" s="39">
        <v>17</v>
      </c>
      <c r="W16" s="39">
        <v>13</v>
      </c>
      <c r="X16" s="39">
        <v>17</v>
      </c>
      <c r="Y16" s="40">
        <f>T16+U16+V16+W16+X16</f>
        <v>85</v>
      </c>
    </row>
    <row r="17" spans="1:25" x14ac:dyDescent="0.15">
      <c r="A17" s="42" t="s">
        <v>0</v>
      </c>
      <c r="B17" s="42" t="s">
        <v>23</v>
      </c>
      <c r="C17" s="44">
        <f>ROUND(C16/C15,3)*100</f>
        <v>64.5</v>
      </c>
      <c r="D17" s="43">
        <f t="shared" ref="D17:P17" si="8">ROUND(D16/D15,3)*100</f>
        <v>87.1</v>
      </c>
      <c r="E17" s="43">
        <f t="shared" si="8"/>
        <v>78.600000000000009</v>
      </c>
      <c r="F17" s="43">
        <f t="shared" si="8"/>
        <v>93.5</v>
      </c>
      <c r="G17" s="43">
        <f t="shared" si="8"/>
        <v>90.3</v>
      </c>
      <c r="H17" s="43">
        <v>0</v>
      </c>
      <c r="I17" s="43">
        <f t="shared" si="8"/>
        <v>100</v>
      </c>
      <c r="J17" s="43">
        <f>ROUND(K16/K15,3)*100</f>
        <v>66.7</v>
      </c>
      <c r="K17" s="43">
        <f>ROUND(M16/M15,3)*100</f>
        <v>80</v>
      </c>
      <c r="L17" s="43">
        <f t="shared" si="8"/>
        <v>56.699999999999996</v>
      </c>
      <c r="M17" s="43">
        <f t="shared" si="8"/>
        <v>80</v>
      </c>
      <c r="N17" s="43">
        <f t="shared" si="8"/>
        <v>87.1</v>
      </c>
      <c r="O17" s="43">
        <f t="shared" si="8"/>
        <v>38.700000000000003</v>
      </c>
      <c r="P17" s="43">
        <f t="shared" si="8"/>
        <v>78.7</v>
      </c>
      <c r="Q17" s="35"/>
      <c r="R17" s="42" t="s">
        <v>0</v>
      </c>
      <c r="S17" s="42" t="s">
        <v>23</v>
      </c>
      <c r="T17" s="43">
        <f t="shared" ref="T17:Y17" si="9">ROUND(T16/T15,3)*100</f>
        <v>100</v>
      </c>
      <c r="U17" s="43">
        <f t="shared" si="9"/>
        <v>81</v>
      </c>
      <c r="V17" s="43">
        <f t="shared" si="9"/>
        <v>81</v>
      </c>
      <c r="W17" s="43">
        <f t="shared" si="9"/>
        <v>61.9</v>
      </c>
      <c r="X17" s="43">
        <f t="shared" si="9"/>
        <v>81</v>
      </c>
      <c r="Y17" s="43">
        <f t="shared" si="9"/>
        <v>81</v>
      </c>
    </row>
    <row r="18" spans="1:25" x14ac:dyDescent="0.15">
      <c r="A18" s="35" t="s">
        <v>0</v>
      </c>
      <c r="B18" s="35" t="s">
        <v>20</v>
      </c>
      <c r="C18" s="41">
        <v>30</v>
      </c>
      <c r="D18" s="39">
        <v>30</v>
      </c>
      <c r="E18" s="39">
        <v>27</v>
      </c>
      <c r="F18" s="39">
        <v>30</v>
      </c>
      <c r="G18" s="39">
        <v>27</v>
      </c>
      <c r="H18" s="39">
        <v>14</v>
      </c>
      <c r="I18" s="40">
        <v>25</v>
      </c>
      <c r="J18" s="40">
        <v>29</v>
      </c>
      <c r="K18" s="40">
        <v>25</v>
      </c>
      <c r="L18" s="40">
        <v>30</v>
      </c>
      <c r="M18" s="40">
        <v>30</v>
      </c>
      <c r="N18" s="40">
        <v>30</v>
      </c>
      <c r="O18" s="40">
        <v>30</v>
      </c>
      <c r="P18" s="40">
        <f>SUM(C18:O18)</f>
        <v>357</v>
      </c>
      <c r="Q18" s="35"/>
      <c r="R18" s="35" t="s">
        <v>0</v>
      </c>
      <c r="S18" s="35" t="s">
        <v>20</v>
      </c>
      <c r="T18" s="39">
        <v>22</v>
      </c>
      <c r="U18" s="39">
        <v>22</v>
      </c>
      <c r="V18" s="39">
        <v>21</v>
      </c>
      <c r="W18" s="39">
        <v>22</v>
      </c>
      <c r="X18" s="39">
        <v>22</v>
      </c>
      <c r="Y18" s="40">
        <f>T18+U18+V18+W18+X18</f>
        <v>109</v>
      </c>
    </row>
    <row r="19" spans="1:25" x14ac:dyDescent="0.15">
      <c r="A19" s="35" t="s">
        <v>28</v>
      </c>
      <c r="B19" s="35" t="s">
        <v>22</v>
      </c>
      <c r="C19" s="41">
        <v>20</v>
      </c>
      <c r="D19" s="39">
        <v>25</v>
      </c>
      <c r="E19" s="39">
        <v>19</v>
      </c>
      <c r="F19" s="39">
        <v>30</v>
      </c>
      <c r="G19" s="39">
        <v>24</v>
      </c>
      <c r="H19" s="39">
        <v>14</v>
      </c>
      <c r="I19" s="40">
        <v>25</v>
      </c>
      <c r="J19" s="40">
        <v>25</v>
      </c>
      <c r="K19" s="40">
        <v>19</v>
      </c>
      <c r="L19" s="40">
        <v>15</v>
      </c>
      <c r="M19" s="40">
        <v>26</v>
      </c>
      <c r="N19" s="40">
        <v>28</v>
      </c>
      <c r="O19" s="40">
        <v>10</v>
      </c>
      <c r="P19" s="40">
        <f>SUM(C19:O19)</f>
        <v>280</v>
      </c>
      <c r="Q19" s="35"/>
      <c r="R19" s="35" t="s">
        <v>28</v>
      </c>
      <c r="S19" s="35" t="s">
        <v>22</v>
      </c>
      <c r="T19" s="39">
        <v>22</v>
      </c>
      <c r="U19" s="39">
        <v>18</v>
      </c>
      <c r="V19" s="39">
        <v>18</v>
      </c>
      <c r="W19" s="39">
        <v>13</v>
      </c>
      <c r="X19" s="39">
        <v>18</v>
      </c>
      <c r="Y19" s="40">
        <f>T19+U19+V19+W19+X19</f>
        <v>89</v>
      </c>
    </row>
    <row r="20" spans="1:25" x14ac:dyDescent="0.15">
      <c r="A20" s="42" t="s">
        <v>0</v>
      </c>
      <c r="B20" s="42" t="s">
        <v>23</v>
      </c>
      <c r="C20" s="44">
        <f>ROUND(C19/C18,3)*100</f>
        <v>66.7</v>
      </c>
      <c r="D20" s="43">
        <f t="shared" ref="D20:P20" si="10">ROUND(D19/D18,3)*100</f>
        <v>83.3</v>
      </c>
      <c r="E20" s="43">
        <f t="shared" si="10"/>
        <v>70.399999999999991</v>
      </c>
      <c r="F20" s="43">
        <f t="shared" si="10"/>
        <v>100</v>
      </c>
      <c r="G20" s="43">
        <f t="shared" si="10"/>
        <v>88.9</v>
      </c>
      <c r="H20" s="43">
        <f t="shared" si="10"/>
        <v>100</v>
      </c>
      <c r="I20" s="43">
        <f t="shared" si="10"/>
        <v>100</v>
      </c>
      <c r="J20" s="43">
        <f t="shared" si="10"/>
        <v>86.2</v>
      </c>
      <c r="K20" s="43">
        <f t="shared" si="10"/>
        <v>76</v>
      </c>
      <c r="L20" s="43">
        <f t="shared" si="10"/>
        <v>50</v>
      </c>
      <c r="M20" s="43">
        <f t="shared" si="10"/>
        <v>86.7</v>
      </c>
      <c r="N20" s="43">
        <f t="shared" si="10"/>
        <v>93.300000000000011</v>
      </c>
      <c r="O20" s="43">
        <f t="shared" si="10"/>
        <v>33.300000000000004</v>
      </c>
      <c r="P20" s="43">
        <f t="shared" si="10"/>
        <v>78.400000000000006</v>
      </c>
      <c r="Q20" s="35"/>
      <c r="R20" s="42" t="s">
        <v>0</v>
      </c>
      <c r="S20" s="42" t="s">
        <v>23</v>
      </c>
      <c r="T20" s="43">
        <f t="shared" ref="T20:Y20" si="11">ROUND(T19/T18,3)*100</f>
        <v>100</v>
      </c>
      <c r="U20" s="43">
        <f t="shared" si="11"/>
        <v>81.8</v>
      </c>
      <c r="V20" s="43">
        <f t="shared" si="11"/>
        <v>85.7</v>
      </c>
      <c r="W20" s="43">
        <f t="shared" si="11"/>
        <v>59.099999999999994</v>
      </c>
      <c r="X20" s="43">
        <f t="shared" si="11"/>
        <v>81.8</v>
      </c>
      <c r="Y20" s="43">
        <f t="shared" si="11"/>
        <v>81.699999999999989</v>
      </c>
    </row>
    <row r="21" spans="1:25" x14ac:dyDescent="0.15">
      <c r="A21" s="35" t="s">
        <v>0</v>
      </c>
      <c r="B21" s="35" t="s">
        <v>20</v>
      </c>
      <c r="C21" s="41">
        <v>31</v>
      </c>
      <c r="D21" s="39">
        <v>28</v>
      </c>
      <c r="E21" s="39">
        <v>29</v>
      </c>
      <c r="F21" s="39">
        <v>28</v>
      </c>
      <c r="G21" s="39">
        <v>29</v>
      </c>
      <c r="H21" s="39">
        <v>30</v>
      </c>
      <c r="I21" s="39">
        <v>27</v>
      </c>
      <c r="J21" s="40">
        <v>25</v>
      </c>
      <c r="K21" s="40">
        <v>23</v>
      </c>
      <c r="L21" s="40">
        <v>31</v>
      </c>
      <c r="M21" s="40">
        <v>29</v>
      </c>
      <c r="N21" s="40">
        <v>31</v>
      </c>
      <c r="O21" s="40">
        <v>31</v>
      </c>
      <c r="P21" s="40">
        <f>SUM(C21:O21)</f>
        <v>372</v>
      </c>
      <c r="Q21" s="35"/>
      <c r="R21" s="35" t="s">
        <v>0</v>
      </c>
      <c r="S21" s="35" t="s">
        <v>20</v>
      </c>
      <c r="T21" s="39">
        <v>21</v>
      </c>
      <c r="U21" s="39">
        <v>21</v>
      </c>
      <c r="V21" s="39">
        <v>19</v>
      </c>
      <c r="W21" s="39">
        <v>21</v>
      </c>
      <c r="X21" s="39">
        <v>23</v>
      </c>
      <c r="Y21" s="40">
        <f>T21+U21+V21+W21+X21</f>
        <v>105</v>
      </c>
    </row>
    <row r="22" spans="1:25" x14ac:dyDescent="0.15">
      <c r="A22" s="35" t="s">
        <v>29</v>
      </c>
      <c r="B22" s="35" t="s">
        <v>22</v>
      </c>
      <c r="C22" s="41">
        <v>18</v>
      </c>
      <c r="D22" s="39">
        <v>24</v>
      </c>
      <c r="E22" s="39">
        <v>22</v>
      </c>
      <c r="F22" s="39">
        <v>28</v>
      </c>
      <c r="G22" s="39">
        <v>24</v>
      </c>
      <c r="H22" s="39">
        <v>30</v>
      </c>
      <c r="I22" s="39">
        <v>27</v>
      </c>
      <c r="J22" s="40">
        <v>25</v>
      </c>
      <c r="K22" s="40">
        <v>23</v>
      </c>
      <c r="L22" s="40">
        <v>18</v>
      </c>
      <c r="M22" s="40">
        <v>27</v>
      </c>
      <c r="N22" s="40">
        <v>24</v>
      </c>
      <c r="O22" s="40">
        <v>12</v>
      </c>
      <c r="P22" s="40">
        <f>SUM(C22:O22)</f>
        <v>302</v>
      </c>
      <c r="Q22" s="35"/>
      <c r="R22" s="35" t="s">
        <v>29</v>
      </c>
      <c r="S22" s="35" t="s">
        <v>22</v>
      </c>
      <c r="T22" s="39">
        <v>20</v>
      </c>
      <c r="U22" s="39">
        <v>16</v>
      </c>
      <c r="V22" s="39">
        <v>14</v>
      </c>
      <c r="W22" s="39">
        <v>9</v>
      </c>
      <c r="X22" s="39">
        <v>18</v>
      </c>
      <c r="Y22" s="40">
        <f>T22+U22+V22+W22+X22</f>
        <v>77</v>
      </c>
    </row>
    <row r="23" spans="1:25" x14ac:dyDescent="0.15">
      <c r="A23" s="42" t="s">
        <v>0</v>
      </c>
      <c r="B23" s="42" t="s">
        <v>23</v>
      </c>
      <c r="C23" s="44">
        <f>ROUND(C22/C21,3)*100</f>
        <v>58.099999999999994</v>
      </c>
      <c r="D23" s="43">
        <f t="shared" ref="D23:P23" si="12">ROUND(D22/D21,3)*100</f>
        <v>85.7</v>
      </c>
      <c r="E23" s="43">
        <f t="shared" si="12"/>
        <v>75.900000000000006</v>
      </c>
      <c r="F23" s="43">
        <f t="shared" si="12"/>
        <v>100</v>
      </c>
      <c r="G23" s="43">
        <f t="shared" si="12"/>
        <v>82.8</v>
      </c>
      <c r="H23" s="43">
        <f>ROUND(H22/H21,3)*100</f>
        <v>100</v>
      </c>
      <c r="I23" s="43">
        <f>ROUND(I22/I21,3)*100</f>
        <v>100</v>
      </c>
      <c r="J23" s="43">
        <f>ROUND(J22/J21,3)*100</f>
        <v>100</v>
      </c>
      <c r="K23" s="43">
        <f t="shared" si="12"/>
        <v>100</v>
      </c>
      <c r="L23" s="43">
        <f t="shared" si="12"/>
        <v>58.099999999999994</v>
      </c>
      <c r="M23" s="43">
        <f t="shared" si="12"/>
        <v>93.100000000000009</v>
      </c>
      <c r="N23" s="43">
        <f t="shared" si="12"/>
        <v>77.400000000000006</v>
      </c>
      <c r="O23" s="43">
        <f t="shared" si="12"/>
        <v>38.700000000000003</v>
      </c>
      <c r="P23" s="43">
        <f t="shared" si="12"/>
        <v>81.2</v>
      </c>
      <c r="Q23" s="35"/>
      <c r="R23" s="42" t="s">
        <v>0</v>
      </c>
      <c r="S23" s="42" t="s">
        <v>23</v>
      </c>
      <c r="T23" s="43">
        <f t="shared" ref="T23:Y23" si="13">ROUND(T22/T21,3)*100</f>
        <v>95.199999999999989</v>
      </c>
      <c r="U23" s="43">
        <f t="shared" si="13"/>
        <v>76.2</v>
      </c>
      <c r="V23" s="43">
        <f t="shared" si="13"/>
        <v>73.7</v>
      </c>
      <c r="W23" s="43">
        <f t="shared" si="13"/>
        <v>42.9</v>
      </c>
      <c r="X23" s="43">
        <f t="shared" si="13"/>
        <v>78.3</v>
      </c>
      <c r="Y23" s="43">
        <f t="shared" si="13"/>
        <v>73.3</v>
      </c>
    </row>
    <row r="24" spans="1:25" x14ac:dyDescent="0.15">
      <c r="A24" s="35" t="s">
        <v>0</v>
      </c>
      <c r="B24" s="35" t="s">
        <v>20</v>
      </c>
      <c r="C24" s="41">
        <v>30</v>
      </c>
      <c r="D24" s="39">
        <v>22</v>
      </c>
      <c r="E24" s="39">
        <v>23</v>
      </c>
      <c r="F24" s="39">
        <v>27</v>
      </c>
      <c r="G24" s="39">
        <v>28</v>
      </c>
      <c r="H24" s="39">
        <v>28</v>
      </c>
      <c r="I24" s="40">
        <v>22</v>
      </c>
      <c r="J24" s="40">
        <v>25</v>
      </c>
      <c r="K24" s="40">
        <v>25</v>
      </c>
      <c r="L24" s="39">
        <v>26</v>
      </c>
      <c r="M24" s="40">
        <v>26</v>
      </c>
      <c r="N24" s="40">
        <v>24</v>
      </c>
      <c r="O24" s="40">
        <v>30</v>
      </c>
      <c r="P24" s="40">
        <f>SUM(C24:O24)</f>
        <v>336</v>
      </c>
      <c r="Q24" s="35"/>
      <c r="R24" s="35" t="s">
        <v>0</v>
      </c>
      <c r="S24" s="35" t="s">
        <v>20</v>
      </c>
      <c r="T24" s="39">
        <v>20</v>
      </c>
      <c r="U24" s="39">
        <v>20</v>
      </c>
      <c r="V24" s="39">
        <v>20</v>
      </c>
      <c r="W24" s="39">
        <v>20</v>
      </c>
      <c r="X24" s="39">
        <v>20</v>
      </c>
      <c r="Y24" s="40">
        <f>T24+U24+V24+W24+X24</f>
        <v>100</v>
      </c>
    </row>
    <row r="25" spans="1:25" x14ac:dyDescent="0.15">
      <c r="A25" s="35" t="s">
        <v>30</v>
      </c>
      <c r="B25" s="35" t="s">
        <v>22</v>
      </c>
      <c r="C25" s="41">
        <v>17</v>
      </c>
      <c r="D25" s="39">
        <v>19</v>
      </c>
      <c r="E25" s="39">
        <v>19</v>
      </c>
      <c r="F25" s="39">
        <v>27</v>
      </c>
      <c r="G25" s="39">
        <v>24</v>
      </c>
      <c r="H25" s="39">
        <v>27</v>
      </c>
      <c r="I25" s="40">
        <v>22</v>
      </c>
      <c r="J25" s="40">
        <v>25</v>
      </c>
      <c r="K25" s="40">
        <v>21</v>
      </c>
      <c r="L25" s="40">
        <v>15</v>
      </c>
      <c r="M25" s="40">
        <v>21</v>
      </c>
      <c r="N25" s="40">
        <v>19</v>
      </c>
      <c r="O25" s="40">
        <v>9</v>
      </c>
      <c r="P25" s="40">
        <f>SUM(C25:O25)</f>
        <v>265</v>
      </c>
      <c r="Q25" s="35"/>
      <c r="R25" s="35" t="s">
        <v>30</v>
      </c>
      <c r="S25" s="35" t="s">
        <v>22</v>
      </c>
      <c r="T25" s="39">
        <v>19</v>
      </c>
      <c r="U25" s="39">
        <v>16</v>
      </c>
      <c r="V25" s="39">
        <v>16</v>
      </c>
      <c r="W25" s="39">
        <v>8</v>
      </c>
      <c r="X25" s="39">
        <v>12</v>
      </c>
      <c r="Y25" s="40">
        <f>T25+U25+V25+W25+X25</f>
        <v>71</v>
      </c>
    </row>
    <row r="26" spans="1:25" x14ac:dyDescent="0.15">
      <c r="A26" s="42" t="s">
        <v>0</v>
      </c>
      <c r="B26" s="42" t="s">
        <v>23</v>
      </c>
      <c r="C26" s="44">
        <f>ROUND(C25/C24,3)*100</f>
        <v>56.699999999999996</v>
      </c>
      <c r="D26" s="43">
        <f t="shared" ref="D26:P26" si="14">ROUND(D25/D24,3)*100</f>
        <v>86.4</v>
      </c>
      <c r="E26" s="43">
        <f t="shared" si="14"/>
        <v>82.6</v>
      </c>
      <c r="F26" s="43">
        <f t="shared" si="14"/>
        <v>100</v>
      </c>
      <c r="G26" s="43">
        <f t="shared" si="14"/>
        <v>85.7</v>
      </c>
      <c r="H26" s="43">
        <f t="shared" si="14"/>
        <v>96.399999999999991</v>
      </c>
      <c r="I26" s="43">
        <f t="shared" si="14"/>
        <v>100</v>
      </c>
      <c r="J26" s="43">
        <f t="shared" si="14"/>
        <v>100</v>
      </c>
      <c r="K26" s="43">
        <f t="shared" si="14"/>
        <v>84</v>
      </c>
      <c r="L26" s="43">
        <f t="shared" si="14"/>
        <v>57.699999999999996</v>
      </c>
      <c r="M26" s="43">
        <f t="shared" si="14"/>
        <v>80.800000000000011</v>
      </c>
      <c r="N26" s="43">
        <f t="shared" si="14"/>
        <v>79.2</v>
      </c>
      <c r="O26" s="43">
        <f t="shared" si="14"/>
        <v>30</v>
      </c>
      <c r="P26" s="43">
        <f t="shared" si="14"/>
        <v>78.900000000000006</v>
      </c>
      <c r="Q26" s="35"/>
      <c r="R26" s="42" t="s">
        <v>0</v>
      </c>
      <c r="S26" s="42" t="s">
        <v>23</v>
      </c>
      <c r="T26" s="43">
        <f t="shared" ref="T26:Y26" si="15">ROUND(T25/T24,3)*100</f>
        <v>95</v>
      </c>
      <c r="U26" s="43">
        <f t="shared" si="15"/>
        <v>80</v>
      </c>
      <c r="V26" s="43">
        <f t="shared" si="15"/>
        <v>80</v>
      </c>
      <c r="W26" s="43">
        <f t="shared" si="15"/>
        <v>40</v>
      </c>
      <c r="X26" s="43">
        <f t="shared" si="15"/>
        <v>60</v>
      </c>
      <c r="Y26" s="43">
        <f t="shared" si="15"/>
        <v>71</v>
      </c>
    </row>
    <row r="27" spans="1:25" x14ac:dyDescent="0.15">
      <c r="A27" s="35" t="s">
        <v>0</v>
      </c>
      <c r="B27" s="35" t="s">
        <v>20</v>
      </c>
      <c r="C27" s="41">
        <v>27</v>
      </c>
      <c r="D27" s="39">
        <v>28</v>
      </c>
      <c r="E27" s="39">
        <v>27</v>
      </c>
      <c r="F27" s="39">
        <v>28</v>
      </c>
      <c r="G27" s="39">
        <v>28</v>
      </c>
      <c r="H27" s="39">
        <v>26</v>
      </c>
      <c r="I27" s="40">
        <v>28</v>
      </c>
      <c r="J27" s="40">
        <v>27</v>
      </c>
      <c r="K27" s="40">
        <v>27</v>
      </c>
      <c r="L27" s="40">
        <v>27</v>
      </c>
      <c r="M27" s="40">
        <v>28</v>
      </c>
      <c r="N27" s="40">
        <v>26</v>
      </c>
      <c r="O27" s="40">
        <v>26</v>
      </c>
      <c r="P27" s="40">
        <f>SUM(C27:O27)</f>
        <v>353</v>
      </c>
      <c r="Q27" s="35"/>
      <c r="R27" s="35" t="s">
        <v>0</v>
      </c>
      <c r="S27" s="35" t="s">
        <v>20</v>
      </c>
      <c r="T27" s="39">
        <v>20</v>
      </c>
      <c r="U27" s="39">
        <v>20</v>
      </c>
      <c r="V27" s="39">
        <v>18</v>
      </c>
      <c r="W27" s="39">
        <v>20</v>
      </c>
      <c r="X27" s="39">
        <v>20</v>
      </c>
      <c r="Y27" s="40">
        <f>T27+U27+V27+W27+X27</f>
        <v>98</v>
      </c>
    </row>
    <row r="28" spans="1:25" x14ac:dyDescent="0.15">
      <c r="A28" s="35" t="s">
        <v>31</v>
      </c>
      <c r="B28" s="35" t="s">
        <v>22</v>
      </c>
      <c r="C28" s="41">
        <v>16</v>
      </c>
      <c r="D28" s="39">
        <v>24</v>
      </c>
      <c r="E28" s="39">
        <v>21</v>
      </c>
      <c r="F28" s="39">
        <v>26</v>
      </c>
      <c r="G28" s="39">
        <v>21</v>
      </c>
      <c r="H28" s="39">
        <v>26</v>
      </c>
      <c r="I28" s="40">
        <v>28</v>
      </c>
      <c r="J28" s="40">
        <v>21</v>
      </c>
      <c r="K28" s="40">
        <v>27</v>
      </c>
      <c r="L28" s="40">
        <v>16</v>
      </c>
      <c r="M28" s="40">
        <v>25</v>
      </c>
      <c r="N28" s="40">
        <v>22</v>
      </c>
      <c r="O28" s="40">
        <v>10</v>
      </c>
      <c r="P28" s="40">
        <f>SUM(C28:O28)</f>
        <v>283</v>
      </c>
      <c r="Q28" s="35"/>
      <c r="R28" s="35" t="s">
        <v>31</v>
      </c>
      <c r="S28" s="35" t="s">
        <v>22</v>
      </c>
      <c r="T28" s="39">
        <v>20</v>
      </c>
      <c r="U28" s="39">
        <v>13</v>
      </c>
      <c r="V28" s="39">
        <v>14</v>
      </c>
      <c r="W28" s="39">
        <v>5</v>
      </c>
      <c r="X28" s="39">
        <v>16</v>
      </c>
      <c r="Y28" s="40">
        <f>T28+U28+V28+W28+X28</f>
        <v>68</v>
      </c>
    </row>
    <row r="29" spans="1:25" x14ac:dyDescent="0.15">
      <c r="A29" s="42" t="s">
        <v>0</v>
      </c>
      <c r="B29" s="42" t="s">
        <v>23</v>
      </c>
      <c r="C29" s="44">
        <f>ROUND(C28/C27,3)*100</f>
        <v>59.3</v>
      </c>
      <c r="D29" s="43">
        <f t="shared" ref="D29:P29" si="16">ROUND(D28/D27,3)*100</f>
        <v>85.7</v>
      </c>
      <c r="E29" s="43">
        <f t="shared" si="16"/>
        <v>77.8</v>
      </c>
      <c r="F29" s="43">
        <f t="shared" si="16"/>
        <v>92.9</v>
      </c>
      <c r="G29" s="43">
        <f t="shared" si="16"/>
        <v>75</v>
      </c>
      <c r="H29" s="43">
        <f t="shared" si="16"/>
        <v>100</v>
      </c>
      <c r="I29" s="43">
        <f t="shared" si="16"/>
        <v>100</v>
      </c>
      <c r="J29" s="43">
        <f t="shared" si="16"/>
        <v>77.8</v>
      </c>
      <c r="K29" s="43">
        <f t="shared" si="16"/>
        <v>100</v>
      </c>
      <c r="L29" s="43">
        <f t="shared" si="16"/>
        <v>59.3</v>
      </c>
      <c r="M29" s="43">
        <f t="shared" si="16"/>
        <v>89.3</v>
      </c>
      <c r="N29" s="43">
        <f t="shared" si="16"/>
        <v>84.6</v>
      </c>
      <c r="O29" s="43">
        <f t="shared" si="16"/>
        <v>38.5</v>
      </c>
      <c r="P29" s="43">
        <f t="shared" si="16"/>
        <v>80.2</v>
      </c>
      <c r="Q29" s="35"/>
      <c r="R29" s="42" t="s">
        <v>0</v>
      </c>
      <c r="S29" s="42" t="s">
        <v>23</v>
      </c>
      <c r="T29" s="43">
        <f t="shared" ref="T29:Y29" si="17">ROUND(T28/T27,3)*100</f>
        <v>100</v>
      </c>
      <c r="U29" s="43">
        <f t="shared" si="17"/>
        <v>65</v>
      </c>
      <c r="V29" s="43">
        <f t="shared" si="17"/>
        <v>77.8</v>
      </c>
      <c r="W29" s="43">
        <f t="shared" si="17"/>
        <v>25</v>
      </c>
      <c r="X29" s="43">
        <f t="shared" si="17"/>
        <v>80</v>
      </c>
      <c r="Y29" s="43">
        <f t="shared" si="17"/>
        <v>69.399999999999991</v>
      </c>
    </row>
    <row r="30" spans="1:25" x14ac:dyDescent="0.15">
      <c r="A30" s="35" t="s">
        <v>0</v>
      </c>
      <c r="B30" s="35" t="s">
        <v>20</v>
      </c>
      <c r="C30" s="41">
        <v>28</v>
      </c>
      <c r="D30" s="39">
        <v>28</v>
      </c>
      <c r="E30" s="39">
        <v>28</v>
      </c>
      <c r="F30" s="39">
        <v>28</v>
      </c>
      <c r="G30" s="39">
        <v>28</v>
      </c>
      <c r="H30" s="39">
        <v>28</v>
      </c>
      <c r="I30" s="40">
        <v>28</v>
      </c>
      <c r="J30" s="40">
        <v>28</v>
      </c>
      <c r="K30" s="40">
        <v>28</v>
      </c>
      <c r="L30" s="40">
        <v>28</v>
      </c>
      <c r="M30" s="40">
        <v>28</v>
      </c>
      <c r="N30" s="40">
        <v>28</v>
      </c>
      <c r="O30" s="40">
        <v>28</v>
      </c>
      <c r="P30" s="40">
        <f>SUM(C30:O30)</f>
        <v>364</v>
      </c>
      <c r="Q30" s="35"/>
      <c r="R30" s="35" t="s">
        <v>0</v>
      </c>
      <c r="S30" s="35" t="s">
        <v>20</v>
      </c>
      <c r="T30" s="39">
        <v>20</v>
      </c>
      <c r="U30" s="39">
        <v>20</v>
      </c>
      <c r="V30" s="39">
        <v>20</v>
      </c>
      <c r="W30" s="39">
        <v>20</v>
      </c>
      <c r="X30" s="39">
        <v>20</v>
      </c>
      <c r="Y30" s="40">
        <f>T30+U30+V30+W30+X30</f>
        <v>100</v>
      </c>
    </row>
    <row r="31" spans="1:25" x14ac:dyDescent="0.15">
      <c r="A31" s="35" t="s">
        <v>32</v>
      </c>
      <c r="B31" s="35" t="s">
        <v>22</v>
      </c>
      <c r="C31" s="41">
        <v>12</v>
      </c>
      <c r="D31" s="39">
        <v>23</v>
      </c>
      <c r="E31" s="39">
        <v>23</v>
      </c>
      <c r="F31" s="39">
        <v>27</v>
      </c>
      <c r="G31" s="39">
        <v>22</v>
      </c>
      <c r="H31" s="39">
        <v>28</v>
      </c>
      <c r="I31" s="40">
        <v>24</v>
      </c>
      <c r="J31" s="40">
        <v>24</v>
      </c>
      <c r="K31" s="40">
        <v>27</v>
      </c>
      <c r="L31" s="40">
        <v>16</v>
      </c>
      <c r="M31" s="40">
        <v>25</v>
      </c>
      <c r="N31" s="40">
        <v>23</v>
      </c>
      <c r="O31" s="40">
        <v>10</v>
      </c>
      <c r="P31" s="40">
        <f>SUM(C31:O31)</f>
        <v>284</v>
      </c>
      <c r="Q31" s="35"/>
      <c r="R31" s="35" t="s">
        <v>32</v>
      </c>
      <c r="S31" s="35" t="s">
        <v>22</v>
      </c>
      <c r="T31" s="39">
        <v>20</v>
      </c>
      <c r="U31" s="39">
        <v>15</v>
      </c>
      <c r="V31" s="39">
        <v>16</v>
      </c>
      <c r="W31" s="39">
        <v>11</v>
      </c>
      <c r="X31" s="39">
        <v>16</v>
      </c>
      <c r="Y31" s="40">
        <f>T31+U31+V31+W31+X31</f>
        <v>78</v>
      </c>
    </row>
    <row r="32" spans="1:25" x14ac:dyDescent="0.15">
      <c r="A32" s="42" t="s">
        <v>0</v>
      </c>
      <c r="B32" s="42" t="s">
        <v>23</v>
      </c>
      <c r="C32" s="44">
        <f>ROUND(C31/C30,3)*100</f>
        <v>42.9</v>
      </c>
      <c r="D32" s="43">
        <f t="shared" ref="D32:P32" si="18">ROUND(D31/D30,3)*100</f>
        <v>82.1</v>
      </c>
      <c r="E32" s="43">
        <f t="shared" si="18"/>
        <v>82.1</v>
      </c>
      <c r="F32" s="43">
        <f t="shared" si="18"/>
        <v>96.399999999999991</v>
      </c>
      <c r="G32" s="43">
        <f t="shared" si="18"/>
        <v>78.600000000000009</v>
      </c>
      <c r="H32" s="43">
        <f t="shared" si="18"/>
        <v>100</v>
      </c>
      <c r="I32" s="43">
        <f t="shared" si="18"/>
        <v>85.7</v>
      </c>
      <c r="J32" s="43">
        <f t="shared" si="18"/>
        <v>85.7</v>
      </c>
      <c r="K32" s="43">
        <f t="shared" si="18"/>
        <v>96.399999999999991</v>
      </c>
      <c r="L32" s="43">
        <f t="shared" si="18"/>
        <v>57.099999999999994</v>
      </c>
      <c r="M32" s="43">
        <f t="shared" si="18"/>
        <v>89.3</v>
      </c>
      <c r="N32" s="43">
        <f t="shared" si="18"/>
        <v>82.1</v>
      </c>
      <c r="O32" s="43">
        <f t="shared" si="18"/>
        <v>35.699999999999996</v>
      </c>
      <c r="P32" s="43">
        <f t="shared" si="18"/>
        <v>78</v>
      </c>
      <c r="Q32" s="35"/>
      <c r="R32" s="42" t="s">
        <v>0</v>
      </c>
      <c r="S32" s="42" t="s">
        <v>23</v>
      </c>
      <c r="T32" s="43">
        <f t="shared" ref="T32:Y32" si="19">ROUND(T31/T30,3)*100</f>
        <v>100</v>
      </c>
      <c r="U32" s="43">
        <f t="shared" si="19"/>
        <v>75</v>
      </c>
      <c r="V32" s="43">
        <f t="shared" si="19"/>
        <v>80</v>
      </c>
      <c r="W32" s="43">
        <f t="shared" si="19"/>
        <v>55.000000000000007</v>
      </c>
      <c r="X32" s="43">
        <f t="shared" si="19"/>
        <v>80</v>
      </c>
      <c r="Y32" s="43">
        <f t="shared" si="19"/>
        <v>78</v>
      </c>
    </row>
    <row r="33" spans="1:25" x14ac:dyDescent="0.15">
      <c r="A33" s="35" t="s">
        <v>0</v>
      </c>
      <c r="B33" s="35" t="s">
        <v>20</v>
      </c>
      <c r="C33" s="41">
        <v>29</v>
      </c>
      <c r="D33" s="39">
        <v>29</v>
      </c>
      <c r="E33" s="39">
        <v>24</v>
      </c>
      <c r="F33" s="39">
        <v>29</v>
      </c>
      <c r="G33" s="40">
        <v>29</v>
      </c>
      <c r="H33" s="39">
        <v>29</v>
      </c>
      <c r="I33" s="40">
        <v>29</v>
      </c>
      <c r="J33" s="40">
        <v>28</v>
      </c>
      <c r="K33" s="40">
        <v>29</v>
      </c>
      <c r="L33" s="40">
        <v>29</v>
      </c>
      <c r="M33" s="40">
        <v>28</v>
      </c>
      <c r="N33" s="40">
        <v>24</v>
      </c>
      <c r="O33" s="40">
        <v>24</v>
      </c>
      <c r="P33" s="40">
        <f>SUM(C33:O33)</f>
        <v>360</v>
      </c>
      <c r="Q33" s="35"/>
      <c r="R33" s="35" t="s">
        <v>0</v>
      </c>
      <c r="S33" s="35" t="s">
        <v>20</v>
      </c>
      <c r="T33" s="39">
        <v>20</v>
      </c>
      <c r="U33" s="39">
        <v>20</v>
      </c>
      <c r="V33" s="39">
        <v>20</v>
      </c>
      <c r="W33" s="39">
        <v>20</v>
      </c>
      <c r="X33" s="39">
        <v>20</v>
      </c>
      <c r="Y33" s="40">
        <f>T33+U33+V33+W33+X33</f>
        <v>100</v>
      </c>
    </row>
    <row r="34" spans="1:25" x14ac:dyDescent="0.15">
      <c r="A34" s="35" t="s">
        <v>33</v>
      </c>
      <c r="B34" s="35" t="s">
        <v>22</v>
      </c>
      <c r="C34" s="41">
        <v>20</v>
      </c>
      <c r="D34" s="39">
        <v>21</v>
      </c>
      <c r="E34" s="39">
        <v>19</v>
      </c>
      <c r="F34" s="39">
        <v>29</v>
      </c>
      <c r="G34" s="40">
        <v>23</v>
      </c>
      <c r="H34" s="39">
        <v>23</v>
      </c>
      <c r="I34" s="40">
        <v>27</v>
      </c>
      <c r="J34" s="40">
        <v>25</v>
      </c>
      <c r="K34" s="40">
        <v>25</v>
      </c>
      <c r="L34" s="40">
        <v>18</v>
      </c>
      <c r="M34" s="40">
        <v>26</v>
      </c>
      <c r="N34" s="40">
        <v>21</v>
      </c>
      <c r="O34" s="40">
        <v>10</v>
      </c>
      <c r="P34" s="40">
        <f>SUM(C34:O34)</f>
        <v>287</v>
      </c>
      <c r="Q34" s="35"/>
      <c r="R34" s="35" t="s">
        <v>33</v>
      </c>
      <c r="S34" s="35" t="s">
        <v>22</v>
      </c>
      <c r="T34" s="39">
        <v>19</v>
      </c>
      <c r="U34" s="39">
        <v>16</v>
      </c>
      <c r="V34" s="39">
        <v>16</v>
      </c>
      <c r="W34" s="39">
        <v>15</v>
      </c>
      <c r="X34" s="39">
        <v>14</v>
      </c>
      <c r="Y34" s="40">
        <f>T34+U34+V34+W34+X34</f>
        <v>80</v>
      </c>
    </row>
    <row r="35" spans="1:25" x14ac:dyDescent="0.15">
      <c r="A35" s="42" t="s">
        <v>0</v>
      </c>
      <c r="B35" s="42" t="s">
        <v>23</v>
      </c>
      <c r="C35" s="44">
        <f>ROUND(C34/C33,3)*100</f>
        <v>69</v>
      </c>
      <c r="D35" s="43">
        <f t="shared" ref="D35:P35" si="20">ROUND(D34/D33,3)*100</f>
        <v>72.399999999999991</v>
      </c>
      <c r="E35" s="43">
        <f t="shared" si="20"/>
        <v>79.2</v>
      </c>
      <c r="F35" s="43">
        <f t="shared" si="20"/>
        <v>100</v>
      </c>
      <c r="G35" s="43">
        <f t="shared" si="20"/>
        <v>79.3</v>
      </c>
      <c r="H35" s="43">
        <f t="shared" si="20"/>
        <v>79.3</v>
      </c>
      <c r="I35" s="43">
        <f t="shared" si="20"/>
        <v>93.100000000000009</v>
      </c>
      <c r="J35" s="43">
        <f t="shared" si="20"/>
        <v>89.3</v>
      </c>
      <c r="K35" s="43">
        <f t="shared" si="20"/>
        <v>86.2</v>
      </c>
      <c r="L35" s="43">
        <f t="shared" si="20"/>
        <v>62.1</v>
      </c>
      <c r="M35" s="43">
        <f t="shared" si="20"/>
        <v>92.9</v>
      </c>
      <c r="N35" s="43">
        <f t="shared" si="20"/>
        <v>87.5</v>
      </c>
      <c r="O35" s="43">
        <f t="shared" si="20"/>
        <v>41.699999999999996</v>
      </c>
      <c r="P35" s="43">
        <f t="shared" si="20"/>
        <v>79.7</v>
      </c>
      <c r="Q35" s="35"/>
      <c r="R35" s="42" t="s">
        <v>0</v>
      </c>
      <c r="S35" s="42" t="s">
        <v>23</v>
      </c>
      <c r="T35" s="43">
        <f t="shared" ref="T35:Y35" si="21">ROUND(T34/T33,3)*100</f>
        <v>95</v>
      </c>
      <c r="U35" s="43">
        <f t="shared" si="21"/>
        <v>80</v>
      </c>
      <c r="V35" s="43">
        <f t="shared" si="21"/>
        <v>80</v>
      </c>
      <c r="W35" s="43">
        <f t="shared" si="21"/>
        <v>75</v>
      </c>
      <c r="X35" s="43">
        <f t="shared" si="21"/>
        <v>70</v>
      </c>
      <c r="Y35" s="43">
        <f t="shared" si="21"/>
        <v>80</v>
      </c>
    </row>
    <row r="36" spans="1:25" x14ac:dyDescent="0.15">
      <c r="A36" s="35" t="s">
        <v>0</v>
      </c>
      <c r="B36" s="35" t="s">
        <v>20</v>
      </c>
      <c r="C36" s="41">
        <v>15</v>
      </c>
      <c r="D36" s="40">
        <v>13</v>
      </c>
      <c r="E36" s="40">
        <v>9</v>
      </c>
      <c r="F36" s="40">
        <v>13</v>
      </c>
      <c r="G36" s="40">
        <v>0</v>
      </c>
      <c r="H36" s="40">
        <v>16</v>
      </c>
      <c r="I36" s="40">
        <v>17</v>
      </c>
      <c r="J36" s="40">
        <v>13</v>
      </c>
      <c r="K36" s="40">
        <v>25</v>
      </c>
      <c r="L36" s="40">
        <v>18</v>
      </c>
      <c r="M36" s="40">
        <v>23</v>
      </c>
      <c r="N36" s="40">
        <v>12</v>
      </c>
      <c r="O36" s="40">
        <v>16</v>
      </c>
      <c r="P36" s="40">
        <f>SUM(C36:O36)</f>
        <v>190</v>
      </c>
      <c r="Q36" s="35"/>
      <c r="R36" s="35" t="s">
        <v>0</v>
      </c>
      <c r="S36" s="35" t="s">
        <v>20</v>
      </c>
      <c r="T36" s="39">
        <v>22</v>
      </c>
      <c r="U36" s="39">
        <v>22</v>
      </c>
      <c r="V36" s="39">
        <v>21</v>
      </c>
      <c r="W36" s="39">
        <v>29</v>
      </c>
      <c r="X36" s="39">
        <v>21</v>
      </c>
      <c r="Y36" s="40">
        <f>T36+U36+V36+W36+X36</f>
        <v>115</v>
      </c>
    </row>
    <row r="37" spans="1:25" x14ac:dyDescent="0.15">
      <c r="A37" s="35" t="s">
        <v>34</v>
      </c>
      <c r="B37" s="35" t="s">
        <v>22</v>
      </c>
      <c r="C37" s="41">
        <v>13</v>
      </c>
      <c r="D37" s="40">
        <v>9</v>
      </c>
      <c r="E37" s="40">
        <v>8</v>
      </c>
      <c r="F37" s="40">
        <v>13</v>
      </c>
      <c r="G37" s="40">
        <v>0</v>
      </c>
      <c r="H37" s="40">
        <v>16</v>
      </c>
      <c r="I37" s="40">
        <v>17</v>
      </c>
      <c r="J37" s="40">
        <v>11</v>
      </c>
      <c r="K37" s="40">
        <v>21</v>
      </c>
      <c r="L37" s="40">
        <v>12</v>
      </c>
      <c r="M37" s="40">
        <v>22</v>
      </c>
      <c r="N37" s="40">
        <v>9</v>
      </c>
      <c r="O37" s="40">
        <v>9</v>
      </c>
      <c r="P37" s="40">
        <f>SUM(C37:O37)</f>
        <v>160</v>
      </c>
      <c r="Q37" s="35"/>
      <c r="R37" s="35" t="s">
        <v>34</v>
      </c>
      <c r="S37" s="35" t="s">
        <v>22</v>
      </c>
      <c r="T37" s="39">
        <v>22</v>
      </c>
      <c r="U37" s="39">
        <v>14</v>
      </c>
      <c r="V37" s="39">
        <v>17</v>
      </c>
      <c r="W37" s="39">
        <v>16</v>
      </c>
      <c r="X37" s="39">
        <v>20</v>
      </c>
      <c r="Y37" s="40">
        <f>T37+U37+V37+W37+X37</f>
        <v>89</v>
      </c>
    </row>
    <row r="38" spans="1:25" x14ac:dyDescent="0.15">
      <c r="A38" s="42" t="s">
        <v>0</v>
      </c>
      <c r="B38" s="42" t="s">
        <v>23</v>
      </c>
      <c r="C38" s="44">
        <f>ROUND(C37/C36,3)*100</f>
        <v>86.7</v>
      </c>
      <c r="D38" s="43">
        <f>ROUND(D37/D36,3)*100</f>
        <v>69.199999999999989</v>
      </c>
      <c r="E38" s="43">
        <f>ROUND(E37/E36,3)*100</f>
        <v>88.9</v>
      </c>
      <c r="F38" s="43">
        <f>ROUND(F37/F36,3)*100</f>
        <v>100</v>
      </c>
      <c r="G38" s="43">
        <v>0</v>
      </c>
      <c r="H38" s="43">
        <f t="shared" ref="H38:P38" si="22">ROUND(H37/H36,3)*100</f>
        <v>100</v>
      </c>
      <c r="I38" s="43">
        <f t="shared" si="22"/>
        <v>100</v>
      </c>
      <c r="J38" s="43">
        <f t="shared" si="22"/>
        <v>84.6</v>
      </c>
      <c r="K38" s="43">
        <f t="shared" si="22"/>
        <v>84</v>
      </c>
      <c r="L38" s="43">
        <f t="shared" si="22"/>
        <v>66.7</v>
      </c>
      <c r="M38" s="43">
        <f t="shared" si="22"/>
        <v>95.7</v>
      </c>
      <c r="N38" s="43">
        <f t="shared" si="22"/>
        <v>75</v>
      </c>
      <c r="O38" s="43">
        <f t="shared" si="22"/>
        <v>56.3</v>
      </c>
      <c r="P38" s="43">
        <f t="shared" si="22"/>
        <v>84.2</v>
      </c>
      <c r="Q38" s="35"/>
      <c r="R38" s="42" t="s">
        <v>0</v>
      </c>
      <c r="S38" s="42" t="s">
        <v>23</v>
      </c>
      <c r="T38" s="43">
        <f t="shared" ref="T38:Y38" si="23">ROUND(T37/T36,3)*100</f>
        <v>100</v>
      </c>
      <c r="U38" s="43">
        <f t="shared" si="23"/>
        <v>63.6</v>
      </c>
      <c r="V38" s="43">
        <f t="shared" si="23"/>
        <v>81</v>
      </c>
      <c r="W38" s="43">
        <f t="shared" si="23"/>
        <v>55.2</v>
      </c>
      <c r="X38" s="43">
        <f t="shared" si="23"/>
        <v>95.199999999999989</v>
      </c>
      <c r="Y38" s="43">
        <f t="shared" si="23"/>
        <v>77.400000000000006</v>
      </c>
    </row>
    <row r="39" spans="1:25" x14ac:dyDescent="0.15">
      <c r="A39" s="35" t="s">
        <v>0</v>
      </c>
      <c r="B39" s="35" t="s">
        <v>20</v>
      </c>
      <c r="C39" s="41">
        <f>C3+C6+C9+C12+C15+C18+C21+C24+C27+C30+C33+C36</f>
        <v>342</v>
      </c>
      <c r="D39" s="41">
        <f t="shared" ref="D39:O40" si="24">D3+D6+D9+D12+D15+D18+D21+D24+D27+D30+D33+D36</f>
        <v>326</v>
      </c>
      <c r="E39" s="41">
        <f t="shared" si="24"/>
        <v>309</v>
      </c>
      <c r="F39" s="41">
        <f t="shared" si="24"/>
        <v>334</v>
      </c>
      <c r="G39" s="41">
        <f t="shared" si="24"/>
        <v>231</v>
      </c>
      <c r="H39" s="41">
        <f t="shared" si="24"/>
        <v>260</v>
      </c>
      <c r="I39" s="41">
        <f t="shared" si="24"/>
        <v>319</v>
      </c>
      <c r="J39" s="41">
        <f t="shared" si="24"/>
        <v>324</v>
      </c>
      <c r="K39" s="41">
        <f t="shared" si="24"/>
        <v>330</v>
      </c>
      <c r="L39" s="41">
        <f t="shared" si="24"/>
        <v>342</v>
      </c>
      <c r="M39" s="41">
        <f t="shared" si="24"/>
        <v>337</v>
      </c>
      <c r="N39" s="41">
        <f t="shared" si="24"/>
        <v>324</v>
      </c>
      <c r="O39" s="41">
        <f t="shared" si="24"/>
        <v>338</v>
      </c>
      <c r="P39" s="40">
        <f>SUM(C39:O39)</f>
        <v>4116</v>
      </c>
      <c r="Q39" s="46" t="s">
        <v>54</v>
      </c>
      <c r="R39" s="35" t="s">
        <v>0</v>
      </c>
      <c r="S39" s="35" t="s">
        <v>20</v>
      </c>
      <c r="T39" s="40">
        <f t="shared" ref="T39:Y40" si="25">T3+T6+T9+T12+T15+T18+T21+T24+T27+T30+T33+T36</f>
        <v>253</v>
      </c>
      <c r="U39" s="40">
        <f t="shared" si="25"/>
        <v>253</v>
      </c>
      <c r="V39" s="40">
        <f t="shared" si="25"/>
        <v>247</v>
      </c>
      <c r="W39" s="40">
        <f t="shared" si="25"/>
        <v>258</v>
      </c>
      <c r="X39" s="40">
        <f t="shared" si="25"/>
        <v>254</v>
      </c>
      <c r="Y39" s="40">
        <f t="shared" si="25"/>
        <v>1265</v>
      </c>
    </row>
    <row r="40" spans="1:25" x14ac:dyDescent="0.15">
      <c r="A40" s="35" t="s">
        <v>19</v>
      </c>
      <c r="B40" s="35" t="s">
        <v>22</v>
      </c>
      <c r="C40" s="41">
        <f>C4+C7+C10+C13+C16+C19+C22+C25+C28+C31+C34+C37</f>
        <v>217</v>
      </c>
      <c r="D40" s="41">
        <f t="shared" si="24"/>
        <v>271</v>
      </c>
      <c r="E40" s="41">
        <f t="shared" si="24"/>
        <v>255</v>
      </c>
      <c r="F40" s="41">
        <f t="shared" si="24"/>
        <v>328</v>
      </c>
      <c r="G40" s="41">
        <f t="shared" si="24"/>
        <v>197</v>
      </c>
      <c r="H40" s="41">
        <f t="shared" si="24"/>
        <v>240</v>
      </c>
      <c r="I40" s="41">
        <f t="shared" si="24"/>
        <v>313</v>
      </c>
      <c r="J40" s="41">
        <f t="shared" si="24"/>
        <v>283</v>
      </c>
      <c r="K40" s="41">
        <f t="shared" si="24"/>
        <v>284</v>
      </c>
      <c r="L40" s="41">
        <f t="shared" si="24"/>
        <v>202</v>
      </c>
      <c r="M40" s="41">
        <f t="shared" si="24"/>
        <v>291</v>
      </c>
      <c r="N40" s="41">
        <f t="shared" si="24"/>
        <v>276</v>
      </c>
      <c r="O40" s="41">
        <f t="shared" si="24"/>
        <v>134</v>
      </c>
      <c r="P40" s="40">
        <f>SUM(C40:O40)</f>
        <v>3291</v>
      </c>
      <c r="Q40" s="46" t="s">
        <v>54</v>
      </c>
      <c r="R40" s="35" t="s">
        <v>19</v>
      </c>
      <c r="S40" s="35" t="s">
        <v>22</v>
      </c>
      <c r="T40" s="40">
        <f t="shared" si="25"/>
        <v>247</v>
      </c>
      <c r="U40" s="40">
        <f t="shared" si="25"/>
        <v>190</v>
      </c>
      <c r="V40" s="40">
        <f t="shared" si="25"/>
        <v>196</v>
      </c>
      <c r="W40" s="40">
        <f t="shared" si="25"/>
        <v>139</v>
      </c>
      <c r="X40" s="40">
        <f t="shared" si="25"/>
        <v>206</v>
      </c>
      <c r="Y40" s="40">
        <f t="shared" si="25"/>
        <v>978</v>
      </c>
    </row>
    <row r="41" spans="1:25" x14ac:dyDescent="0.15">
      <c r="A41" s="42" t="s">
        <v>0</v>
      </c>
      <c r="B41" s="42" t="s">
        <v>23</v>
      </c>
      <c r="C41" s="44">
        <f>ROUND(C40/C39,3)*100</f>
        <v>63.5</v>
      </c>
      <c r="D41" s="43">
        <f t="shared" ref="D41:P41" si="26">ROUND(D40/D39,3)*100</f>
        <v>83.1</v>
      </c>
      <c r="E41" s="43">
        <f t="shared" si="26"/>
        <v>82.5</v>
      </c>
      <c r="F41" s="43">
        <f t="shared" si="26"/>
        <v>98.2</v>
      </c>
      <c r="G41" s="43">
        <f t="shared" si="26"/>
        <v>85.3</v>
      </c>
      <c r="H41" s="43">
        <f t="shared" si="26"/>
        <v>92.300000000000011</v>
      </c>
      <c r="I41" s="43">
        <f t="shared" si="26"/>
        <v>98.1</v>
      </c>
      <c r="J41" s="43">
        <f t="shared" si="26"/>
        <v>87.3</v>
      </c>
      <c r="K41" s="43">
        <f t="shared" si="26"/>
        <v>86.1</v>
      </c>
      <c r="L41" s="43">
        <f t="shared" si="26"/>
        <v>59.099999999999994</v>
      </c>
      <c r="M41" s="43">
        <f t="shared" si="26"/>
        <v>86.4</v>
      </c>
      <c r="N41" s="43">
        <f t="shared" si="26"/>
        <v>85.2</v>
      </c>
      <c r="O41" s="43">
        <f t="shared" si="26"/>
        <v>39.6</v>
      </c>
      <c r="P41" s="43">
        <f t="shared" si="26"/>
        <v>80</v>
      </c>
      <c r="Q41" s="60" t="s">
        <v>54</v>
      </c>
      <c r="R41" s="42" t="s">
        <v>0</v>
      </c>
      <c r="S41" s="42" t="s">
        <v>23</v>
      </c>
      <c r="T41" s="43">
        <f t="shared" ref="T41:Y41" si="27">ROUND(T40/T39,3)*100</f>
        <v>97.6</v>
      </c>
      <c r="U41" s="43">
        <f t="shared" si="27"/>
        <v>75.099999999999994</v>
      </c>
      <c r="V41" s="43">
        <f t="shared" si="27"/>
        <v>79.400000000000006</v>
      </c>
      <c r="W41" s="43">
        <f t="shared" si="27"/>
        <v>53.900000000000006</v>
      </c>
      <c r="X41" s="43">
        <f t="shared" si="27"/>
        <v>81.100000000000009</v>
      </c>
      <c r="Y41" s="43">
        <f t="shared" si="27"/>
        <v>77.3</v>
      </c>
    </row>
    <row r="42" spans="1:25" x14ac:dyDescent="0.15">
      <c r="A42" s="23" t="s">
        <v>52</v>
      </c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R42"/>
      <c r="S42"/>
      <c r="T42"/>
      <c r="U42"/>
    </row>
    <row r="43" spans="1:25" x14ac:dyDescent="0.15">
      <c r="A43" s="31" t="s">
        <v>0</v>
      </c>
      <c r="B43" s="31" t="s">
        <v>0</v>
      </c>
      <c r="C43" s="33" t="s">
        <v>1</v>
      </c>
      <c r="D43" s="48" t="s">
        <v>2</v>
      </c>
      <c r="E43" s="33" t="s">
        <v>3</v>
      </c>
      <c r="F43" s="48" t="s">
        <v>4</v>
      </c>
      <c r="G43" s="48"/>
      <c r="H43" s="49" t="s">
        <v>5</v>
      </c>
      <c r="I43" s="50" t="s">
        <v>6</v>
      </c>
      <c r="J43" s="48" t="s">
        <v>7</v>
      </c>
      <c r="K43" s="47" t="s">
        <v>49</v>
      </c>
      <c r="L43" s="50" t="s">
        <v>9</v>
      </c>
      <c r="M43" s="48" t="s">
        <v>10</v>
      </c>
      <c r="N43" s="50" t="s">
        <v>11</v>
      </c>
      <c r="O43" s="33" t="s">
        <v>12</v>
      </c>
      <c r="P43" s="48" t="s">
        <v>19</v>
      </c>
      <c r="R43"/>
      <c r="S43"/>
      <c r="T43"/>
      <c r="U43"/>
    </row>
    <row r="44" spans="1:25" x14ac:dyDescent="0.15">
      <c r="A44" s="35" t="s">
        <v>0</v>
      </c>
      <c r="B44" s="35" t="s">
        <v>20</v>
      </c>
      <c r="C44" s="40">
        <v>0</v>
      </c>
      <c r="D44" s="40">
        <v>30</v>
      </c>
      <c r="E44" s="40">
        <v>30</v>
      </c>
      <c r="F44" s="40">
        <v>30</v>
      </c>
      <c r="G44" s="40"/>
      <c r="H44" s="40">
        <v>30</v>
      </c>
      <c r="I44" s="40">
        <v>30</v>
      </c>
      <c r="J44" s="40">
        <v>29</v>
      </c>
      <c r="K44" s="40">
        <v>30</v>
      </c>
      <c r="L44" s="40">
        <v>30</v>
      </c>
      <c r="M44" s="40">
        <v>30</v>
      </c>
      <c r="N44" s="40">
        <v>30</v>
      </c>
      <c r="O44" s="40">
        <v>30</v>
      </c>
      <c r="P44" s="51">
        <f>SUM(C44:O44)</f>
        <v>329</v>
      </c>
      <c r="R44"/>
      <c r="S44"/>
      <c r="T44"/>
      <c r="U44"/>
    </row>
    <row r="45" spans="1:25" x14ac:dyDescent="0.15">
      <c r="A45" s="35" t="s">
        <v>21</v>
      </c>
      <c r="B45" s="35" t="s">
        <v>22</v>
      </c>
      <c r="C45" s="40">
        <v>0</v>
      </c>
      <c r="D45" s="40">
        <v>28</v>
      </c>
      <c r="E45" s="40">
        <v>21</v>
      </c>
      <c r="F45" s="40">
        <v>22</v>
      </c>
      <c r="G45" s="40"/>
      <c r="H45" s="40">
        <v>26</v>
      </c>
      <c r="I45" s="40">
        <v>21</v>
      </c>
      <c r="J45" s="40">
        <v>25</v>
      </c>
      <c r="K45" s="40">
        <v>23</v>
      </c>
      <c r="L45" s="40">
        <v>19</v>
      </c>
      <c r="M45" s="40">
        <v>6</v>
      </c>
      <c r="N45" s="40">
        <v>9</v>
      </c>
      <c r="O45" s="40">
        <v>8</v>
      </c>
      <c r="P45" s="51">
        <f t="shared" ref="P45:P81" si="28">SUM(C45:O45)</f>
        <v>208</v>
      </c>
    </row>
    <row r="46" spans="1:25" x14ac:dyDescent="0.15">
      <c r="A46" s="42" t="s">
        <v>0</v>
      </c>
      <c r="B46" s="42" t="s">
        <v>23</v>
      </c>
      <c r="C46" s="43">
        <v>0</v>
      </c>
      <c r="D46" s="43">
        <f t="shared" ref="D46:J46" si="29">ROUND(D45/D44,3)*100</f>
        <v>93.300000000000011</v>
      </c>
      <c r="E46" s="43">
        <f t="shared" si="29"/>
        <v>70</v>
      </c>
      <c r="F46" s="43">
        <f t="shared" si="29"/>
        <v>73.3</v>
      </c>
      <c r="G46" s="43"/>
      <c r="H46" s="43">
        <f t="shared" si="29"/>
        <v>86.7</v>
      </c>
      <c r="I46" s="43">
        <f t="shared" si="29"/>
        <v>70</v>
      </c>
      <c r="J46" s="43">
        <f t="shared" si="29"/>
        <v>86.2</v>
      </c>
      <c r="K46" s="43">
        <f>SUM(K44:K45)</f>
        <v>53</v>
      </c>
      <c r="L46" s="54">
        <f>ROUND(L45/L44,3)*100</f>
        <v>63.3</v>
      </c>
      <c r="M46" s="43">
        <f>ROUND(M45/M44,3)*100</f>
        <v>20</v>
      </c>
      <c r="N46" s="43">
        <f>ROUND(N45/N44,3)*100</f>
        <v>30</v>
      </c>
      <c r="O46" s="43">
        <f>ROUND(O45/O44,3)*100</f>
        <v>26.700000000000003</v>
      </c>
      <c r="P46" s="61">
        <f t="shared" si="28"/>
        <v>672.5</v>
      </c>
    </row>
    <row r="47" spans="1:25" x14ac:dyDescent="0.15">
      <c r="A47" s="35" t="s">
        <v>0</v>
      </c>
      <c r="B47" s="35" t="s">
        <v>20</v>
      </c>
      <c r="C47" s="40">
        <v>31</v>
      </c>
      <c r="D47" s="40">
        <v>31</v>
      </c>
      <c r="E47" s="40">
        <v>31</v>
      </c>
      <c r="F47" s="40">
        <v>28</v>
      </c>
      <c r="G47" s="40"/>
      <c r="H47" s="40">
        <v>31</v>
      </c>
      <c r="I47" s="40">
        <v>31</v>
      </c>
      <c r="J47" s="40">
        <v>29</v>
      </c>
      <c r="K47" s="40">
        <v>31</v>
      </c>
      <c r="L47" s="40">
        <v>31</v>
      </c>
      <c r="M47" s="40">
        <v>31</v>
      </c>
      <c r="N47" s="40">
        <v>31</v>
      </c>
      <c r="O47" s="40">
        <v>27</v>
      </c>
      <c r="P47" s="53">
        <f t="shared" si="28"/>
        <v>363</v>
      </c>
    </row>
    <row r="48" spans="1:25" x14ac:dyDescent="0.15">
      <c r="A48" s="35" t="s">
        <v>24</v>
      </c>
      <c r="B48" s="35" t="s">
        <v>22</v>
      </c>
      <c r="C48" s="40">
        <v>23</v>
      </c>
      <c r="D48" s="40">
        <v>30</v>
      </c>
      <c r="E48" s="40">
        <v>23</v>
      </c>
      <c r="F48" s="40">
        <v>23</v>
      </c>
      <c r="G48" s="40"/>
      <c r="H48" s="40">
        <v>27</v>
      </c>
      <c r="I48" s="40">
        <v>27</v>
      </c>
      <c r="J48" s="40">
        <v>28</v>
      </c>
      <c r="K48" s="40">
        <v>28</v>
      </c>
      <c r="L48" s="40">
        <v>21</v>
      </c>
      <c r="M48" s="40">
        <v>9</v>
      </c>
      <c r="N48" s="40">
        <v>17</v>
      </c>
      <c r="O48" s="40">
        <v>11</v>
      </c>
      <c r="P48" s="51">
        <f t="shared" si="28"/>
        <v>267</v>
      </c>
      <c r="T48" s="23">
        <v>9388</v>
      </c>
    </row>
    <row r="49" spans="1:20" x14ac:dyDescent="0.15">
      <c r="A49" s="42" t="s">
        <v>0</v>
      </c>
      <c r="B49" s="42" t="s">
        <v>23</v>
      </c>
      <c r="C49" s="43">
        <f t="shared" ref="C49:J49" si="30">ROUND(C48/C47,3)*100</f>
        <v>74.2</v>
      </c>
      <c r="D49" s="43">
        <f t="shared" si="30"/>
        <v>96.8</v>
      </c>
      <c r="E49" s="43">
        <f t="shared" si="30"/>
        <v>74.2</v>
      </c>
      <c r="F49" s="43">
        <f t="shared" si="30"/>
        <v>82.1</v>
      </c>
      <c r="G49" s="43"/>
      <c r="H49" s="43">
        <f t="shared" si="30"/>
        <v>87.1</v>
      </c>
      <c r="I49" s="43">
        <f t="shared" si="30"/>
        <v>87.1</v>
      </c>
      <c r="J49" s="43">
        <f t="shared" si="30"/>
        <v>96.6</v>
      </c>
      <c r="K49" s="43">
        <f>SUM(K47:K48)</f>
        <v>59</v>
      </c>
      <c r="L49" s="43">
        <f>ROUND(L48/L47,3)*100</f>
        <v>67.7</v>
      </c>
      <c r="M49" s="43">
        <f>ROUND(M48/M47,3)*100</f>
        <v>28.999999999999996</v>
      </c>
      <c r="N49" s="43">
        <f>ROUND(N48/N47,3)*100</f>
        <v>54.800000000000004</v>
      </c>
      <c r="O49" s="43">
        <f>ROUND(O48/O47,3)*100</f>
        <v>40.699999999999996</v>
      </c>
      <c r="P49" s="61">
        <f t="shared" si="28"/>
        <v>849.30000000000007</v>
      </c>
      <c r="T49" s="23">
        <v>6805</v>
      </c>
    </row>
    <row r="50" spans="1:20" x14ac:dyDescent="0.15">
      <c r="A50" s="35" t="s">
        <v>0</v>
      </c>
      <c r="B50" s="35" t="s">
        <v>20</v>
      </c>
      <c r="C50" s="40">
        <v>30</v>
      </c>
      <c r="D50" s="40">
        <v>30</v>
      </c>
      <c r="E50" s="40">
        <v>30</v>
      </c>
      <c r="F50" s="40">
        <v>30</v>
      </c>
      <c r="G50" s="40"/>
      <c r="H50" s="40">
        <v>30</v>
      </c>
      <c r="I50" s="40">
        <v>28</v>
      </c>
      <c r="J50" s="40">
        <v>28</v>
      </c>
      <c r="K50" s="40">
        <v>29</v>
      </c>
      <c r="L50" s="40">
        <v>30</v>
      </c>
      <c r="M50" s="40">
        <v>30</v>
      </c>
      <c r="N50" s="40">
        <v>30</v>
      </c>
      <c r="O50" s="40">
        <v>30</v>
      </c>
      <c r="P50" s="53">
        <f t="shared" si="28"/>
        <v>355</v>
      </c>
      <c r="T50" s="23">
        <v>72.5</v>
      </c>
    </row>
    <row r="51" spans="1:20" x14ac:dyDescent="0.15">
      <c r="A51" s="35" t="s">
        <v>25</v>
      </c>
      <c r="B51" s="35" t="s">
        <v>22</v>
      </c>
      <c r="C51" s="40">
        <v>23</v>
      </c>
      <c r="D51" s="40">
        <v>29</v>
      </c>
      <c r="E51" s="40">
        <v>25</v>
      </c>
      <c r="F51" s="40">
        <v>26</v>
      </c>
      <c r="G51" s="40"/>
      <c r="H51" s="40">
        <v>25</v>
      </c>
      <c r="I51" s="40">
        <v>26</v>
      </c>
      <c r="J51" s="40">
        <v>28</v>
      </c>
      <c r="K51" s="40">
        <v>29</v>
      </c>
      <c r="L51" s="40">
        <v>18</v>
      </c>
      <c r="M51" s="40">
        <v>2</v>
      </c>
      <c r="N51" s="40">
        <v>17</v>
      </c>
      <c r="O51" s="40">
        <v>8</v>
      </c>
      <c r="P51" s="51">
        <f t="shared" si="28"/>
        <v>256</v>
      </c>
    </row>
    <row r="52" spans="1:20" x14ac:dyDescent="0.15">
      <c r="A52" s="42" t="s">
        <v>0</v>
      </c>
      <c r="B52" s="42" t="s">
        <v>23</v>
      </c>
      <c r="C52" s="43">
        <f t="shared" ref="C52:J52" si="31">ROUND(C51/C50,3)*100</f>
        <v>76.7</v>
      </c>
      <c r="D52" s="43">
        <f t="shared" si="31"/>
        <v>96.7</v>
      </c>
      <c r="E52" s="43">
        <f t="shared" si="31"/>
        <v>83.3</v>
      </c>
      <c r="F52" s="43">
        <f t="shared" si="31"/>
        <v>86.7</v>
      </c>
      <c r="G52" s="43"/>
      <c r="H52" s="43">
        <f t="shared" si="31"/>
        <v>83.3</v>
      </c>
      <c r="I52" s="43">
        <f t="shared" si="31"/>
        <v>92.9</v>
      </c>
      <c r="J52" s="43">
        <f t="shared" si="31"/>
        <v>100</v>
      </c>
      <c r="K52" s="43">
        <v>100</v>
      </c>
      <c r="L52" s="43">
        <f>ROUND(L51/L50,3)*100</f>
        <v>60</v>
      </c>
      <c r="M52" s="43">
        <f>ROUND(M51/M50,3)*100</f>
        <v>6.7</v>
      </c>
      <c r="N52" s="43">
        <f>ROUND(N51/N50,3)*100</f>
        <v>56.699999999999996</v>
      </c>
      <c r="O52" s="43">
        <f>ROUND(O51/O50,3)*100</f>
        <v>26.700000000000003</v>
      </c>
      <c r="P52" s="61">
        <f t="shared" si="28"/>
        <v>869.70000000000016</v>
      </c>
    </row>
    <row r="53" spans="1:20" x14ac:dyDescent="0.15">
      <c r="A53" s="35" t="s">
        <v>0</v>
      </c>
      <c r="B53" s="35" t="s">
        <v>20</v>
      </c>
      <c r="C53" s="40">
        <v>30</v>
      </c>
      <c r="D53" s="40">
        <v>31</v>
      </c>
      <c r="E53" s="40">
        <v>29</v>
      </c>
      <c r="F53" s="40">
        <v>31</v>
      </c>
      <c r="G53" s="40"/>
      <c r="H53" s="40">
        <v>0</v>
      </c>
      <c r="I53" s="40">
        <v>29</v>
      </c>
      <c r="J53" s="40">
        <v>30</v>
      </c>
      <c r="K53" s="40">
        <v>31</v>
      </c>
      <c r="L53" s="40">
        <v>31</v>
      </c>
      <c r="M53" s="40">
        <v>30</v>
      </c>
      <c r="N53" s="40">
        <v>30</v>
      </c>
      <c r="O53" s="40">
        <v>31</v>
      </c>
      <c r="P53" s="53">
        <f t="shared" si="28"/>
        <v>333</v>
      </c>
    </row>
    <row r="54" spans="1:20" x14ac:dyDescent="0.15">
      <c r="A54" s="35" t="s">
        <v>26</v>
      </c>
      <c r="B54" s="35" t="s">
        <v>22</v>
      </c>
      <c r="C54" s="40">
        <v>26</v>
      </c>
      <c r="D54" s="40">
        <v>31</v>
      </c>
      <c r="E54" s="40">
        <v>26</v>
      </c>
      <c r="F54" s="40">
        <v>31</v>
      </c>
      <c r="G54" s="40"/>
      <c r="H54" s="40">
        <v>0</v>
      </c>
      <c r="I54" s="40">
        <v>28</v>
      </c>
      <c r="J54" s="40">
        <v>28</v>
      </c>
      <c r="K54" s="40">
        <v>31</v>
      </c>
      <c r="L54" s="40">
        <v>20</v>
      </c>
      <c r="M54" s="40">
        <v>2</v>
      </c>
      <c r="N54" s="40">
        <v>18</v>
      </c>
      <c r="O54" s="40">
        <v>8</v>
      </c>
      <c r="P54" s="51">
        <f t="shared" si="28"/>
        <v>249</v>
      </c>
    </row>
    <row r="55" spans="1:20" x14ac:dyDescent="0.15">
      <c r="A55" s="42" t="s">
        <v>0</v>
      </c>
      <c r="B55" s="42" t="s">
        <v>23</v>
      </c>
      <c r="C55" s="43">
        <f t="shared" ref="C55:J55" si="32">ROUND(C54/C53,3)*100</f>
        <v>86.7</v>
      </c>
      <c r="D55" s="43">
        <f t="shared" si="32"/>
        <v>100</v>
      </c>
      <c r="E55" s="43">
        <f t="shared" si="32"/>
        <v>89.7</v>
      </c>
      <c r="F55" s="43">
        <f t="shared" si="32"/>
        <v>100</v>
      </c>
      <c r="G55" s="43"/>
      <c r="H55" s="43">
        <v>0</v>
      </c>
      <c r="I55" s="43">
        <f t="shared" si="32"/>
        <v>96.6</v>
      </c>
      <c r="J55" s="43">
        <f t="shared" si="32"/>
        <v>93.300000000000011</v>
      </c>
      <c r="K55" s="43">
        <v>0</v>
      </c>
      <c r="L55" s="43">
        <f>ROUND(L54/L53,3)*100</f>
        <v>64.5</v>
      </c>
      <c r="M55" s="43">
        <f>ROUND(M54/M53,3)*100</f>
        <v>6.7</v>
      </c>
      <c r="N55" s="43">
        <f>ROUND(N54/N53,3)*100</f>
        <v>60</v>
      </c>
      <c r="O55" s="43">
        <f>ROUND(O54/O53,3)*100</f>
        <v>25.8</v>
      </c>
      <c r="P55" s="61">
        <f t="shared" si="28"/>
        <v>723.3</v>
      </c>
    </row>
    <row r="56" spans="1:20" x14ac:dyDescent="0.15">
      <c r="A56" s="35" t="s">
        <v>0</v>
      </c>
      <c r="B56" s="35" t="s">
        <v>20</v>
      </c>
      <c r="C56" s="40">
        <v>31</v>
      </c>
      <c r="D56" s="40">
        <v>31</v>
      </c>
      <c r="E56" s="40">
        <v>30</v>
      </c>
      <c r="F56" s="40">
        <v>31</v>
      </c>
      <c r="G56" s="40"/>
      <c r="H56" s="40">
        <v>0</v>
      </c>
      <c r="I56" s="40">
        <v>29</v>
      </c>
      <c r="J56" s="40">
        <v>29</v>
      </c>
      <c r="K56" s="40">
        <v>31</v>
      </c>
      <c r="L56" s="40">
        <v>31</v>
      </c>
      <c r="M56" s="40">
        <v>30</v>
      </c>
      <c r="N56" s="40">
        <v>31</v>
      </c>
      <c r="O56" s="40">
        <v>31</v>
      </c>
      <c r="P56" s="53">
        <f t="shared" si="28"/>
        <v>335</v>
      </c>
    </row>
    <row r="57" spans="1:20" x14ac:dyDescent="0.15">
      <c r="A57" s="35" t="s">
        <v>27</v>
      </c>
      <c r="B57" s="35" t="s">
        <v>22</v>
      </c>
      <c r="C57" s="40">
        <v>4</v>
      </c>
      <c r="D57" s="40">
        <v>27</v>
      </c>
      <c r="E57" s="40">
        <v>7</v>
      </c>
      <c r="F57" s="40">
        <v>25</v>
      </c>
      <c r="G57" s="40"/>
      <c r="H57" s="40">
        <v>0</v>
      </c>
      <c r="I57" s="40">
        <v>13</v>
      </c>
      <c r="J57" s="40">
        <v>28</v>
      </c>
      <c r="K57" s="40">
        <v>25</v>
      </c>
      <c r="L57" s="40">
        <v>16</v>
      </c>
      <c r="M57" s="40">
        <v>9</v>
      </c>
      <c r="N57" s="40">
        <v>12</v>
      </c>
      <c r="O57" s="40">
        <v>10</v>
      </c>
      <c r="P57" s="51">
        <f t="shared" si="28"/>
        <v>176</v>
      </c>
    </row>
    <row r="58" spans="1:20" x14ac:dyDescent="0.15">
      <c r="A58" s="42" t="s">
        <v>0</v>
      </c>
      <c r="B58" s="42" t="s">
        <v>23</v>
      </c>
      <c r="C58" s="43">
        <f t="shared" ref="C58:K58" si="33">ROUND(C57/C56,3)*100</f>
        <v>12.9</v>
      </c>
      <c r="D58" s="43">
        <f t="shared" si="33"/>
        <v>87.1</v>
      </c>
      <c r="E58" s="43">
        <f t="shared" si="33"/>
        <v>23.3</v>
      </c>
      <c r="F58" s="43">
        <f t="shared" si="33"/>
        <v>80.600000000000009</v>
      </c>
      <c r="G58" s="43"/>
      <c r="H58" s="43">
        <v>0</v>
      </c>
      <c r="I58" s="43">
        <f t="shared" si="33"/>
        <v>44.800000000000004</v>
      </c>
      <c r="J58" s="43">
        <f t="shared" si="33"/>
        <v>96.6</v>
      </c>
      <c r="K58" s="43">
        <f t="shared" si="33"/>
        <v>80.600000000000009</v>
      </c>
      <c r="L58" s="43">
        <f>ROUND(L57/L56,3)*100</f>
        <v>51.6</v>
      </c>
      <c r="M58" s="43">
        <f>ROUND(M57/M56,3)*100</f>
        <v>30</v>
      </c>
      <c r="N58" s="43">
        <f>ROUND(N57/N56,3)*100</f>
        <v>38.700000000000003</v>
      </c>
      <c r="O58" s="43">
        <f>ROUND(O57/O56,3)*100</f>
        <v>32.300000000000004</v>
      </c>
      <c r="P58" s="61">
        <f t="shared" si="28"/>
        <v>578.5</v>
      </c>
    </row>
    <row r="59" spans="1:20" x14ac:dyDescent="0.15">
      <c r="A59" s="35" t="s">
        <v>0</v>
      </c>
      <c r="B59" s="35" t="s">
        <v>20</v>
      </c>
      <c r="C59" s="40">
        <v>27</v>
      </c>
      <c r="D59" s="40">
        <v>29</v>
      </c>
      <c r="E59" s="40">
        <v>22</v>
      </c>
      <c r="F59" s="40">
        <v>28</v>
      </c>
      <c r="G59" s="40"/>
      <c r="H59" s="40">
        <v>0</v>
      </c>
      <c r="I59" s="40">
        <v>25</v>
      </c>
      <c r="J59" s="40">
        <v>19</v>
      </c>
      <c r="K59" s="40">
        <v>27</v>
      </c>
      <c r="L59" s="40">
        <v>28</v>
      </c>
      <c r="M59" s="40">
        <v>28</v>
      </c>
      <c r="N59" s="40">
        <v>28</v>
      </c>
      <c r="O59" s="40">
        <v>28</v>
      </c>
      <c r="P59" s="53">
        <f t="shared" si="28"/>
        <v>289</v>
      </c>
    </row>
    <row r="60" spans="1:20" x14ac:dyDescent="0.15">
      <c r="A60" s="35" t="s">
        <v>28</v>
      </c>
      <c r="B60" s="35" t="s">
        <v>22</v>
      </c>
      <c r="C60" s="40">
        <v>5</v>
      </c>
      <c r="D60" s="40">
        <v>25</v>
      </c>
      <c r="E60" s="40">
        <v>9</v>
      </c>
      <c r="F60" s="40">
        <v>24</v>
      </c>
      <c r="G60" s="40"/>
      <c r="H60" s="40">
        <v>0</v>
      </c>
      <c r="I60" s="40">
        <v>18</v>
      </c>
      <c r="J60" s="40">
        <v>19</v>
      </c>
      <c r="K60" s="40">
        <v>22</v>
      </c>
      <c r="L60" s="40">
        <v>14</v>
      </c>
      <c r="M60" s="40">
        <v>7</v>
      </c>
      <c r="N60" s="40">
        <v>9</v>
      </c>
      <c r="O60" s="40">
        <v>5</v>
      </c>
      <c r="P60" s="51">
        <f t="shared" si="28"/>
        <v>157</v>
      </c>
    </row>
    <row r="61" spans="1:20" x14ac:dyDescent="0.15">
      <c r="A61" s="42" t="s">
        <v>0</v>
      </c>
      <c r="B61" s="42" t="s">
        <v>23</v>
      </c>
      <c r="C61" s="43">
        <f t="shared" ref="C61:J61" si="34">ROUND(C60/C59,3)*100</f>
        <v>18.5</v>
      </c>
      <c r="D61" s="43">
        <f t="shared" si="34"/>
        <v>86.2</v>
      </c>
      <c r="E61" s="43">
        <f t="shared" si="34"/>
        <v>40.9</v>
      </c>
      <c r="F61" s="43">
        <f t="shared" si="34"/>
        <v>85.7</v>
      </c>
      <c r="G61" s="43"/>
      <c r="H61" s="43">
        <v>0</v>
      </c>
      <c r="I61" s="43">
        <f t="shared" si="34"/>
        <v>72</v>
      </c>
      <c r="J61" s="43">
        <f t="shared" si="34"/>
        <v>100</v>
      </c>
      <c r="K61" s="43">
        <v>0</v>
      </c>
      <c r="L61" s="43">
        <f>ROUND(L60/L59,3)*100</f>
        <v>50</v>
      </c>
      <c r="M61" s="43">
        <f>ROUND(M60/M59,3)*100</f>
        <v>25</v>
      </c>
      <c r="N61" s="43">
        <f>ROUND(N60/N59,3)*100</f>
        <v>32.1</v>
      </c>
      <c r="O61" s="43">
        <f>ROUND(O60/O59,3)*100</f>
        <v>17.899999999999999</v>
      </c>
      <c r="P61" s="61">
        <f t="shared" si="28"/>
        <v>528.30000000000007</v>
      </c>
    </row>
    <row r="62" spans="1:20" x14ac:dyDescent="0.15">
      <c r="A62" s="35" t="s">
        <v>0</v>
      </c>
      <c r="B62" s="35" t="s">
        <v>20</v>
      </c>
      <c r="C62" s="40">
        <v>30</v>
      </c>
      <c r="D62" s="40">
        <v>27</v>
      </c>
      <c r="E62" s="40">
        <v>28</v>
      </c>
      <c r="F62" s="40">
        <v>29</v>
      </c>
      <c r="G62" s="40"/>
      <c r="H62" s="40">
        <v>29</v>
      </c>
      <c r="I62" s="40">
        <v>27</v>
      </c>
      <c r="J62" s="40">
        <v>30</v>
      </c>
      <c r="K62" s="40">
        <v>28</v>
      </c>
      <c r="L62" s="40">
        <v>31</v>
      </c>
      <c r="M62" s="40">
        <v>26</v>
      </c>
      <c r="N62" s="40">
        <v>25</v>
      </c>
      <c r="O62" s="40">
        <v>31</v>
      </c>
      <c r="P62" s="53">
        <f t="shared" si="28"/>
        <v>341</v>
      </c>
    </row>
    <row r="63" spans="1:20" x14ac:dyDescent="0.15">
      <c r="A63" s="35" t="s">
        <v>29</v>
      </c>
      <c r="B63" s="35" t="s">
        <v>22</v>
      </c>
      <c r="C63" s="40">
        <v>26</v>
      </c>
      <c r="D63" s="40">
        <v>26</v>
      </c>
      <c r="E63" s="40">
        <v>27</v>
      </c>
      <c r="F63" s="40">
        <v>29</v>
      </c>
      <c r="G63" s="40"/>
      <c r="H63" s="40">
        <v>29</v>
      </c>
      <c r="I63" s="40">
        <v>26</v>
      </c>
      <c r="J63" s="40">
        <v>30</v>
      </c>
      <c r="K63" s="40">
        <v>28</v>
      </c>
      <c r="L63" s="40">
        <v>22</v>
      </c>
      <c r="M63" s="40">
        <v>21</v>
      </c>
      <c r="N63" s="40">
        <v>3</v>
      </c>
      <c r="O63" s="40">
        <v>10</v>
      </c>
      <c r="P63" s="51">
        <f t="shared" si="28"/>
        <v>277</v>
      </c>
    </row>
    <row r="64" spans="1:20" x14ac:dyDescent="0.15">
      <c r="A64" s="42" t="s">
        <v>0</v>
      </c>
      <c r="B64" s="42" t="s">
        <v>23</v>
      </c>
      <c r="C64" s="43">
        <f t="shared" ref="C64:O64" si="35">ROUND(C63/C62,3)*100</f>
        <v>86.7</v>
      </c>
      <c r="D64" s="43">
        <f t="shared" si="35"/>
        <v>96.3</v>
      </c>
      <c r="E64" s="43">
        <f t="shared" si="35"/>
        <v>96.399999999999991</v>
      </c>
      <c r="F64" s="43">
        <f t="shared" si="35"/>
        <v>100</v>
      </c>
      <c r="G64" s="43"/>
      <c r="H64" s="43">
        <f t="shared" si="35"/>
        <v>100</v>
      </c>
      <c r="I64" s="43">
        <f t="shared" si="35"/>
        <v>96.3</v>
      </c>
      <c r="J64" s="43">
        <f t="shared" si="35"/>
        <v>100</v>
      </c>
      <c r="K64" s="43">
        <f t="shared" si="35"/>
        <v>100</v>
      </c>
      <c r="L64" s="43">
        <f t="shared" si="35"/>
        <v>71</v>
      </c>
      <c r="M64" s="43">
        <f t="shared" si="35"/>
        <v>80.800000000000011</v>
      </c>
      <c r="N64" s="43">
        <f t="shared" si="35"/>
        <v>12</v>
      </c>
      <c r="O64" s="43">
        <f t="shared" si="35"/>
        <v>32.300000000000004</v>
      </c>
      <c r="P64" s="61">
        <f t="shared" si="28"/>
        <v>971.8</v>
      </c>
    </row>
    <row r="65" spans="1:16" x14ac:dyDescent="0.15">
      <c r="A65" s="35" t="s">
        <v>0</v>
      </c>
      <c r="B65" s="35" t="s">
        <v>20</v>
      </c>
      <c r="C65" s="40">
        <v>27</v>
      </c>
      <c r="D65" s="40">
        <v>28</v>
      </c>
      <c r="E65" s="40">
        <v>29</v>
      </c>
      <c r="F65" s="40">
        <v>28</v>
      </c>
      <c r="G65" s="40"/>
      <c r="H65" s="40">
        <v>25</v>
      </c>
      <c r="I65" s="40">
        <v>24</v>
      </c>
      <c r="J65" s="40">
        <v>26</v>
      </c>
      <c r="K65" s="40">
        <v>27</v>
      </c>
      <c r="L65" s="40">
        <v>28</v>
      </c>
      <c r="M65" s="40">
        <v>27</v>
      </c>
      <c r="N65" s="40">
        <v>28</v>
      </c>
      <c r="O65" s="40">
        <v>29</v>
      </c>
      <c r="P65" s="53">
        <f t="shared" si="28"/>
        <v>326</v>
      </c>
    </row>
    <row r="66" spans="1:16" x14ac:dyDescent="0.15">
      <c r="A66" s="35" t="s">
        <v>30</v>
      </c>
      <c r="B66" s="35" t="s">
        <v>22</v>
      </c>
      <c r="C66" s="40">
        <v>23</v>
      </c>
      <c r="D66" s="40">
        <v>28</v>
      </c>
      <c r="E66" s="40">
        <v>26</v>
      </c>
      <c r="F66" s="40">
        <v>28</v>
      </c>
      <c r="G66" s="40"/>
      <c r="H66" s="40">
        <v>25</v>
      </c>
      <c r="I66" s="40">
        <v>24</v>
      </c>
      <c r="J66" s="40">
        <v>26</v>
      </c>
      <c r="K66" s="40">
        <v>27</v>
      </c>
      <c r="L66" s="40">
        <v>19</v>
      </c>
      <c r="M66" s="40">
        <v>22</v>
      </c>
      <c r="N66" s="40">
        <v>5</v>
      </c>
      <c r="O66" s="40">
        <v>12</v>
      </c>
      <c r="P66" s="51">
        <f t="shared" si="28"/>
        <v>265</v>
      </c>
    </row>
    <row r="67" spans="1:16" x14ac:dyDescent="0.15">
      <c r="A67" s="42" t="s">
        <v>0</v>
      </c>
      <c r="B67" s="42" t="s">
        <v>23</v>
      </c>
      <c r="C67" s="43">
        <f t="shared" ref="C67:J67" si="36">ROUND(C66/C65,3)*100</f>
        <v>85.2</v>
      </c>
      <c r="D67" s="43">
        <f t="shared" si="36"/>
        <v>100</v>
      </c>
      <c r="E67" s="43">
        <f t="shared" si="36"/>
        <v>89.7</v>
      </c>
      <c r="F67" s="43">
        <f t="shared" si="36"/>
        <v>100</v>
      </c>
      <c r="G67" s="43"/>
      <c r="H67" s="43">
        <f t="shared" si="36"/>
        <v>100</v>
      </c>
      <c r="I67" s="43">
        <f t="shared" si="36"/>
        <v>100</v>
      </c>
      <c r="J67" s="43">
        <f t="shared" si="36"/>
        <v>100</v>
      </c>
      <c r="K67" s="43">
        <v>0</v>
      </c>
      <c r="L67" s="43">
        <f>ROUND(L66/L65,3)*100</f>
        <v>67.900000000000006</v>
      </c>
      <c r="M67" s="43">
        <f>ROUND(M66/M65,3)*100</f>
        <v>81.5</v>
      </c>
      <c r="N67" s="43">
        <f>ROUND(N66/N65,3)*100</f>
        <v>17.899999999999999</v>
      </c>
      <c r="O67" s="43">
        <f>ROUND(O66/O65,3)*100</f>
        <v>41.4</v>
      </c>
      <c r="P67" s="61">
        <f t="shared" si="28"/>
        <v>883.59999999999991</v>
      </c>
    </row>
    <row r="68" spans="1:16" x14ac:dyDescent="0.15">
      <c r="A68" s="35" t="s">
        <v>0</v>
      </c>
      <c r="B68" s="35" t="s">
        <v>20</v>
      </c>
      <c r="C68" s="40">
        <v>28</v>
      </c>
      <c r="D68" s="40">
        <v>28</v>
      </c>
      <c r="E68" s="40">
        <v>28</v>
      </c>
      <c r="F68" s="40">
        <v>28</v>
      </c>
      <c r="G68" s="40"/>
      <c r="H68" s="40">
        <v>28</v>
      </c>
      <c r="I68" s="40">
        <v>26</v>
      </c>
      <c r="J68" s="40">
        <v>28</v>
      </c>
      <c r="K68" s="40">
        <v>28</v>
      </c>
      <c r="L68" s="40">
        <v>28</v>
      </c>
      <c r="M68" s="40">
        <v>28</v>
      </c>
      <c r="N68" s="40">
        <v>28</v>
      </c>
      <c r="O68" s="40">
        <v>28</v>
      </c>
      <c r="P68" s="53">
        <f t="shared" si="28"/>
        <v>334</v>
      </c>
    </row>
    <row r="69" spans="1:16" x14ac:dyDescent="0.15">
      <c r="A69" s="35" t="s">
        <v>31</v>
      </c>
      <c r="B69" s="35" t="s">
        <v>22</v>
      </c>
      <c r="C69" s="40">
        <v>24</v>
      </c>
      <c r="D69" s="40">
        <v>27</v>
      </c>
      <c r="E69" s="40">
        <v>26</v>
      </c>
      <c r="F69" s="40">
        <v>27</v>
      </c>
      <c r="G69" s="40"/>
      <c r="H69" s="40">
        <v>28</v>
      </c>
      <c r="I69" s="40">
        <v>24</v>
      </c>
      <c r="J69" s="40">
        <v>28</v>
      </c>
      <c r="K69" s="40">
        <v>28</v>
      </c>
      <c r="L69" s="40">
        <v>20</v>
      </c>
      <c r="M69" s="40">
        <v>20</v>
      </c>
      <c r="N69" s="40">
        <v>3</v>
      </c>
      <c r="O69" s="40">
        <v>12</v>
      </c>
      <c r="P69" s="51">
        <f t="shared" si="28"/>
        <v>267</v>
      </c>
    </row>
    <row r="70" spans="1:16" x14ac:dyDescent="0.15">
      <c r="A70" s="42" t="s">
        <v>0</v>
      </c>
      <c r="B70" s="42" t="s">
        <v>23</v>
      </c>
      <c r="C70" s="43">
        <f t="shared" ref="C70:M70" si="37">ROUND(C69/C68,3)*100</f>
        <v>85.7</v>
      </c>
      <c r="D70" s="43">
        <f t="shared" si="37"/>
        <v>96.399999999999991</v>
      </c>
      <c r="E70" s="43">
        <f t="shared" si="37"/>
        <v>92.9</v>
      </c>
      <c r="F70" s="43">
        <f t="shared" si="37"/>
        <v>96.399999999999991</v>
      </c>
      <c r="G70" s="43"/>
      <c r="H70" s="43">
        <f t="shared" si="37"/>
        <v>100</v>
      </c>
      <c r="I70" s="43">
        <f t="shared" si="37"/>
        <v>92.300000000000011</v>
      </c>
      <c r="J70" s="43">
        <f t="shared" si="37"/>
        <v>100</v>
      </c>
      <c r="K70" s="43">
        <f t="shared" si="37"/>
        <v>100</v>
      </c>
      <c r="L70" s="43">
        <f t="shared" si="37"/>
        <v>71.399999999999991</v>
      </c>
      <c r="M70" s="43">
        <f t="shared" si="37"/>
        <v>71.399999999999991</v>
      </c>
      <c r="N70" s="43">
        <v>0</v>
      </c>
      <c r="O70" s="43">
        <v>0</v>
      </c>
      <c r="P70" s="61">
        <f t="shared" si="28"/>
        <v>906.5</v>
      </c>
    </row>
    <row r="71" spans="1:16" x14ac:dyDescent="0.15">
      <c r="A71" s="35" t="s">
        <v>0</v>
      </c>
      <c r="B71" s="35" t="s">
        <v>20</v>
      </c>
      <c r="C71" s="40">
        <v>28</v>
      </c>
      <c r="D71" s="40">
        <v>28</v>
      </c>
      <c r="E71" s="40">
        <v>27</v>
      </c>
      <c r="F71" s="40">
        <v>28</v>
      </c>
      <c r="G71" s="40"/>
      <c r="H71" s="40">
        <v>28</v>
      </c>
      <c r="I71" s="40">
        <v>27</v>
      </c>
      <c r="J71" s="40">
        <v>28</v>
      </c>
      <c r="K71" s="40">
        <v>28</v>
      </c>
      <c r="L71" s="40">
        <v>28</v>
      </c>
      <c r="M71" s="40">
        <v>28</v>
      </c>
      <c r="N71" s="40">
        <v>0</v>
      </c>
      <c r="O71" s="40">
        <v>28</v>
      </c>
      <c r="P71" s="53">
        <f t="shared" si="28"/>
        <v>306</v>
      </c>
    </row>
    <row r="72" spans="1:16" x14ac:dyDescent="0.15">
      <c r="A72" s="35" t="s">
        <v>32</v>
      </c>
      <c r="B72" s="35" t="s">
        <v>22</v>
      </c>
      <c r="C72" s="40">
        <v>12</v>
      </c>
      <c r="D72" s="40">
        <v>20</v>
      </c>
      <c r="E72" s="40">
        <v>1</v>
      </c>
      <c r="F72" s="40">
        <v>20</v>
      </c>
      <c r="G72" s="40"/>
      <c r="H72" s="40">
        <v>13</v>
      </c>
      <c r="I72" s="40">
        <v>8</v>
      </c>
      <c r="J72" s="40">
        <v>11</v>
      </c>
      <c r="K72" s="40">
        <v>14</v>
      </c>
      <c r="L72" s="40">
        <v>8</v>
      </c>
      <c r="M72" s="40">
        <v>12</v>
      </c>
      <c r="N72" s="40">
        <v>0</v>
      </c>
      <c r="O72" s="40">
        <v>4</v>
      </c>
      <c r="P72" s="51">
        <f t="shared" si="28"/>
        <v>123</v>
      </c>
    </row>
    <row r="73" spans="1:16" x14ac:dyDescent="0.15">
      <c r="A73" s="42" t="s">
        <v>0</v>
      </c>
      <c r="B73" s="42" t="s">
        <v>23</v>
      </c>
      <c r="C73" s="43">
        <f t="shared" ref="C73:M73" si="38">ROUND(C72/C71,3)*100</f>
        <v>42.9</v>
      </c>
      <c r="D73" s="43">
        <f t="shared" si="38"/>
        <v>71.399999999999991</v>
      </c>
      <c r="E73" s="43">
        <f t="shared" si="38"/>
        <v>3.6999999999999997</v>
      </c>
      <c r="F73" s="43">
        <f t="shared" si="38"/>
        <v>71.399999999999991</v>
      </c>
      <c r="G73" s="43"/>
      <c r="H73" s="43">
        <f t="shared" si="38"/>
        <v>46.400000000000006</v>
      </c>
      <c r="I73" s="43">
        <f t="shared" si="38"/>
        <v>29.599999999999998</v>
      </c>
      <c r="J73" s="43">
        <f t="shared" si="38"/>
        <v>39.300000000000004</v>
      </c>
      <c r="K73" s="43">
        <f t="shared" si="38"/>
        <v>50</v>
      </c>
      <c r="L73" s="43">
        <f t="shared" si="38"/>
        <v>28.599999999999998</v>
      </c>
      <c r="M73" s="43">
        <f t="shared" si="38"/>
        <v>42.9</v>
      </c>
      <c r="N73" s="43">
        <v>0</v>
      </c>
      <c r="O73" s="43">
        <v>0</v>
      </c>
      <c r="P73" s="61">
        <f t="shared" si="28"/>
        <v>426.2</v>
      </c>
    </row>
    <row r="74" spans="1:16" x14ac:dyDescent="0.15">
      <c r="A74" s="35" t="s">
        <v>0</v>
      </c>
      <c r="B74" s="35" t="s">
        <v>20</v>
      </c>
      <c r="C74" s="40">
        <v>29</v>
      </c>
      <c r="D74" s="40">
        <v>29</v>
      </c>
      <c r="E74" s="40">
        <v>29</v>
      </c>
      <c r="F74" s="40">
        <v>29</v>
      </c>
      <c r="G74" s="40"/>
      <c r="H74" s="40">
        <v>29</v>
      </c>
      <c r="I74" s="40">
        <v>27</v>
      </c>
      <c r="J74" s="40">
        <v>28</v>
      </c>
      <c r="K74" s="40">
        <v>29</v>
      </c>
      <c r="L74" s="40">
        <v>29</v>
      </c>
      <c r="M74" s="40">
        <v>29</v>
      </c>
      <c r="N74" s="40">
        <v>29</v>
      </c>
      <c r="O74" s="40">
        <v>29</v>
      </c>
      <c r="P74" s="53">
        <f t="shared" si="28"/>
        <v>345</v>
      </c>
    </row>
    <row r="75" spans="1:16" x14ac:dyDescent="0.15">
      <c r="A75" s="35" t="s">
        <v>33</v>
      </c>
      <c r="B75" s="35" t="s">
        <v>22</v>
      </c>
      <c r="C75" s="40">
        <v>12</v>
      </c>
      <c r="D75" s="40">
        <v>21</v>
      </c>
      <c r="E75" s="40">
        <v>2</v>
      </c>
      <c r="F75" s="40">
        <v>21</v>
      </c>
      <c r="G75" s="40"/>
      <c r="H75" s="40">
        <v>15</v>
      </c>
      <c r="I75" s="40">
        <v>8</v>
      </c>
      <c r="J75" s="40">
        <v>13</v>
      </c>
      <c r="K75" s="40">
        <v>17</v>
      </c>
      <c r="L75" s="40">
        <v>9</v>
      </c>
      <c r="M75" s="40">
        <v>12</v>
      </c>
      <c r="N75" s="40">
        <v>4</v>
      </c>
      <c r="O75" s="40">
        <v>4</v>
      </c>
      <c r="P75" s="51">
        <f t="shared" si="28"/>
        <v>138</v>
      </c>
    </row>
    <row r="76" spans="1:16" x14ac:dyDescent="0.15">
      <c r="A76" s="42" t="s">
        <v>0</v>
      </c>
      <c r="B76" s="42" t="s">
        <v>23</v>
      </c>
      <c r="C76" s="43">
        <f t="shared" ref="C76:O76" si="39">ROUND(C75/C74,3)*100</f>
        <v>41.4</v>
      </c>
      <c r="D76" s="43">
        <f t="shared" si="39"/>
        <v>72.399999999999991</v>
      </c>
      <c r="E76" s="43">
        <f t="shared" si="39"/>
        <v>6.9</v>
      </c>
      <c r="F76" s="43">
        <f t="shared" si="39"/>
        <v>72.399999999999991</v>
      </c>
      <c r="G76" s="43"/>
      <c r="H76" s="43">
        <f t="shared" si="39"/>
        <v>51.7</v>
      </c>
      <c r="I76" s="43">
        <f t="shared" si="39"/>
        <v>29.599999999999998</v>
      </c>
      <c r="J76" s="43">
        <f t="shared" si="39"/>
        <v>46.400000000000006</v>
      </c>
      <c r="K76" s="43">
        <f t="shared" si="39"/>
        <v>58.599999999999994</v>
      </c>
      <c r="L76" s="43">
        <f t="shared" si="39"/>
        <v>31</v>
      </c>
      <c r="M76" s="43">
        <f t="shared" si="39"/>
        <v>41.4</v>
      </c>
      <c r="N76" s="43">
        <f t="shared" si="39"/>
        <v>13.8</v>
      </c>
      <c r="O76" s="43">
        <f t="shared" si="39"/>
        <v>13.8</v>
      </c>
      <c r="P76" s="61">
        <f t="shared" si="28"/>
        <v>479.4</v>
      </c>
    </row>
    <row r="77" spans="1:16" x14ac:dyDescent="0.15">
      <c r="A77" s="35" t="s">
        <v>0</v>
      </c>
      <c r="B77" s="35" t="s">
        <v>20</v>
      </c>
      <c r="C77" s="40">
        <v>28</v>
      </c>
      <c r="D77" s="40">
        <v>31</v>
      </c>
      <c r="E77" s="40">
        <v>30</v>
      </c>
      <c r="F77" s="40">
        <v>31</v>
      </c>
      <c r="G77" s="40">
        <v>0</v>
      </c>
      <c r="H77" s="40">
        <v>31</v>
      </c>
      <c r="I77" s="40">
        <v>29</v>
      </c>
      <c r="J77" s="40">
        <v>30</v>
      </c>
      <c r="K77" s="40">
        <v>31</v>
      </c>
      <c r="L77" s="40">
        <v>31</v>
      </c>
      <c r="M77" s="40">
        <v>18</v>
      </c>
      <c r="N77" s="40">
        <v>30</v>
      </c>
      <c r="O77" s="40">
        <v>31</v>
      </c>
      <c r="P77" s="53">
        <f t="shared" si="28"/>
        <v>351</v>
      </c>
    </row>
    <row r="78" spans="1:16" x14ac:dyDescent="0.15">
      <c r="A78" s="35" t="s">
        <v>34</v>
      </c>
      <c r="B78" s="35" t="s">
        <v>22</v>
      </c>
      <c r="C78" s="40">
        <v>6</v>
      </c>
      <c r="D78" s="40">
        <v>22</v>
      </c>
      <c r="E78" s="40">
        <v>2</v>
      </c>
      <c r="F78" s="40">
        <v>22</v>
      </c>
      <c r="G78" s="40">
        <v>0</v>
      </c>
      <c r="H78" s="40">
        <v>13</v>
      </c>
      <c r="I78" s="40">
        <v>8</v>
      </c>
      <c r="J78" s="40">
        <v>15</v>
      </c>
      <c r="K78" s="40">
        <v>21</v>
      </c>
      <c r="L78" s="40">
        <v>14</v>
      </c>
      <c r="M78" s="40">
        <v>10</v>
      </c>
      <c r="N78" s="40">
        <v>16</v>
      </c>
      <c r="O78" s="40">
        <v>4</v>
      </c>
      <c r="P78" s="51">
        <f t="shared" si="28"/>
        <v>153</v>
      </c>
    </row>
    <row r="79" spans="1:16" x14ac:dyDescent="0.15">
      <c r="A79" s="42" t="s">
        <v>0</v>
      </c>
      <c r="B79" s="42" t="s">
        <v>23</v>
      </c>
      <c r="C79" s="43">
        <f t="shared" ref="C79:O79" si="40">ROUND(C78/C77,3)*100</f>
        <v>21.4</v>
      </c>
      <c r="D79" s="43">
        <f t="shared" si="40"/>
        <v>71</v>
      </c>
      <c r="E79" s="43">
        <f t="shared" si="40"/>
        <v>6.7</v>
      </c>
      <c r="F79" s="43">
        <f t="shared" si="40"/>
        <v>71</v>
      </c>
      <c r="G79" s="43">
        <v>0</v>
      </c>
      <c r="H79" s="43">
        <f t="shared" si="40"/>
        <v>41.9</v>
      </c>
      <c r="I79" s="43">
        <f t="shared" si="40"/>
        <v>27.6</v>
      </c>
      <c r="J79" s="43">
        <f t="shared" si="40"/>
        <v>50</v>
      </c>
      <c r="K79" s="43">
        <f t="shared" si="40"/>
        <v>67.7</v>
      </c>
      <c r="L79" s="43">
        <f t="shared" si="40"/>
        <v>45.2</v>
      </c>
      <c r="M79" s="43">
        <f t="shared" si="40"/>
        <v>55.600000000000009</v>
      </c>
      <c r="N79" s="43">
        <f t="shared" si="40"/>
        <v>53.300000000000004</v>
      </c>
      <c r="O79" s="43">
        <f t="shared" si="40"/>
        <v>12.9</v>
      </c>
      <c r="P79" s="61">
        <f t="shared" si="28"/>
        <v>524.30000000000007</v>
      </c>
    </row>
    <row r="80" spans="1:16" x14ac:dyDescent="0.15">
      <c r="A80" s="35" t="s">
        <v>0</v>
      </c>
      <c r="B80" s="35" t="s">
        <v>20</v>
      </c>
      <c r="C80" s="40">
        <f t="shared" ref="C80:O80" si="41">C44+C47+C50+C53+C56+C59+C62+C65+C68+C71+C74+C77</f>
        <v>319</v>
      </c>
      <c r="D80" s="40">
        <f t="shared" si="41"/>
        <v>353</v>
      </c>
      <c r="E80" s="40">
        <f t="shared" si="41"/>
        <v>343</v>
      </c>
      <c r="F80" s="40">
        <f t="shared" si="41"/>
        <v>351</v>
      </c>
      <c r="G80" s="40"/>
      <c r="H80" s="40">
        <f t="shared" si="41"/>
        <v>261</v>
      </c>
      <c r="I80" s="40">
        <f t="shared" si="41"/>
        <v>332</v>
      </c>
      <c r="J80" s="40">
        <f t="shared" si="41"/>
        <v>334</v>
      </c>
      <c r="K80" s="40">
        <f t="shared" si="41"/>
        <v>350</v>
      </c>
      <c r="L80" s="40">
        <f t="shared" si="41"/>
        <v>356</v>
      </c>
      <c r="M80" s="40">
        <f t="shared" si="41"/>
        <v>335</v>
      </c>
      <c r="N80" s="40">
        <f t="shared" si="41"/>
        <v>320</v>
      </c>
      <c r="O80" s="40">
        <f t="shared" si="41"/>
        <v>353</v>
      </c>
      <c r="P80" s="53">
        <f t="shared" si="28"/>
        <v>4007</v>
      </c>
    </row>
    <row r="81" spans="1:16" x14ac:dyDescent="0.15">
      <c r="A81" s="35" t="s">
        <v>19</v>
      </c>
      <c r="B81" s="35" t="s">
        <v>22</v>
      </c>
      <c r="C81" s="40">
        <f t="shared" ref="C81:O81" si="42">C45+C48+C51+C54+C57+C60+C63+C66+C69+C72+C75+C78</f>
        <v>184</v>
      </c>
      <c r="D81" s="40">
        <f t="shared" si="42"/>
        <v>314</v>
      </c>
      <c r="E81" s="40">
        <f t="shared" si="42"/>
        <v>195</v>
      </c>
      <c r="F81" s="40">
        <f t="shared" si="42"/>
        <v>298</v>
      </c>
      <c r="G81" s="40"/>
      <c r="H81" s="40">
        <f t="shared" si="42"/>
        <v>201</v>
      </c>
      <c r="I81" s="40">
        <f t="shared" si="42"/>
        <v>231</v>
      </c>
      <c r="J81" s="40">
        <f t="shared" si="42"/>
        <v>279</v>
      </c>
      <c r="K81" s="40">
        <f t="shared" si="42"/>
        <v>293</v>
      </c>
      <c r="L81" s="40">
        <f t="shared" si="42"/>
        <v>200</v>
      </c>
      <c r="M81" s="40">
        <f t="shared" si="42"/>
        <v>132</v>
      </c>
      <c r="N81" s="40">
        <f t="shared" si="42"/>
        <v>113</v>
      </c>
      <c r="O81" s="40">
        <f t="shared" si="42"/>
        <v>96</v>
      </c>
      <c r="P81" s="51">
        <f t="shared" si="28"/>
        <v>2536</v>
      </c>
    </row>
    <row r="82" spans="1:16" x14ac:dyDescent="0.15">
      <c r="A82" s="42" t="s">
        <v>0</v>
      </c>
      <c r="B82" s="57" t="s">
        <v>23</v>
      </c>
      <c r="C82" s="43">
        <f t="shared" ref="C82:P82" si="43">ROUND(C81/C80,3)*100</f>
        <v>57.699999999999996</v>
      </c>
      <c r="D82" s="43">
        <f t="shared" si="43"/>
        <v>89</v>
      </c>
      <c r="E82" s="43">
        <f t="shared" si="43"/>
        <v>56.899999999999991</v>
      </c>
      <c r="F82" s="43">
        <f t="shared" si="43"/>
        <v>84.899999999999991</v>
      </c>
      <c r="G82" s="43"/>
      <c r="H82" s="43">
        <f t="shared" si="43"/>
        <v>77</v>
      </c>
      <c r="I82" s="43">
        <f t="shared" si="43"/>
        <v>69.599999999999994</v>
      </c>
      <c r="J82" s="43">
        <f t="shared" si="43"/>
        <v>83.5</v>
      </c>
      <c r="K82" s="43">
        <f t="shared" si="43"/>
        <v>83.7</v>
      </c>
      <c r="L82" s="43">
        <f t="shared" si="43"/>
        <v>56.2</v>
      </c>
      <c r="M82" s="43">
        <f t="shared" si="43"/>
        <v>39.4</v>
      </c>
      <c r="N82" s="43">
        <f t="shared" si="43"/>
        <v>35.299999999999997</v>
      </c>
      <c r="O82" s="43">
        <f t="shared" si="43"/>
        <v>27.200000000000003</v>
      </c>
      <c r="P82" s="43">
        <f t="shared" si="43"/>
        <v>63.3</v>
      </c>
    </row>
    <row r="83" spans="1:16" x14ac:dyDescent="0.15"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</row>
  </sheetData>
  <phoneticPr fontId="2"/>
  <pageMargins left="0.75" right="0.75" top="0.35" bottom="0.38" header="0.24" footer="0.33"/>
  <pageSetup paperSize="9" scale="5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0"/>
  <sheetViews>
    <sheetView view="pageBreakPreview" zoomScaleNormal="100" workbookViewId="0">
      <pane xSplit="2" ySplit="5" topLeftCell="M72" activePane="bottomRight" state="frozen"/>
      <selection pane="topRight" activeCell="C1" sqref="C1"/>
      <selection pane="bottomLeft" activeCell="A6" sqref="A6"/>
      <selection pane="bottomRight" activeCell="M87" sqref="M87"/>
    </sheetView>
  </sheetViews>
  <sheetFormatPr defaultRowHeight="13.5" x14ac:dyDescent="0.15"/>
  <cols>
    <col min="1" max="1" width="6.625" style="23" customWidth="1"/>
    <col min="2" max="2" width="8.625" style="23" customWidth="1"/>
    <col min="3" max="7" width="6.625" style="23" customWidth="1"/>
    <col min="8" max="8" width="6.625" style="92" customWidth="1"/>
    <col min="9" max="9" width="6.625" style="23" customWidth="1"/>
    <col min="10" max="10" width="7.75" style="23" bestFit="1" customWidth="1"/>
    <col min="11" max="16" width="6.625" style="23" customWidth="1"/>
    <col min="17" max="17" width="9" style="23"/>
    <col min="18" max="18" width="6.625" style="23" customWidth="1"/>
    <col min="19" max="19" width="8.625" style="23" customWidth="1"/>
    <col min="20" max="25" width="6.625" style="23" customWidth="1"/>
    <col min="26" max="16384" width="9" style="23"/>
  </cols>
  <sheetData>
    <row r="1" spans="1:25" x14ac:dyDescent="0.15">
      <c r="B1" s="29"/>
      <c r="C1" s="63"/>
      <c r="D1" s="24"/>
      <c r="E1" s="24"/>
      <c r="F1" s="24"/>
      <c r="G1" s="24"/>
      <c r="H1" s="25"/>
      <c r="I1" s="24"/>
      <c r="J1" s="24"/>
      <c r="K1" s="24"/>
      <c r="L1" s="24"/>
      <c r="M1" s="24"/>
      <c r="N1" s="24"/>
      <c r="O1" s="24"/>
      <c r="P1" s="24"/>
    </row>
    <row r="2" spans="1:25" ht="14.25" x14ac:dyDescent="0.15">
      <c r="A2" s="23" t="s">
        <v>35</v>
      </c>
      <c r="B2" s="29"/>
      <c r="C2" s="125" t="s">
        <v>58</v>
      </c>
      <c r="D2" s="123"/>
      <c r="E2" s="123"/>
      <c r="F2" s="123"/>
      <c r="G2" s="123"/>
      <c r="H2" s="126"/>
      <c r="I2" s="24"/>
      <c r="J2" s="24"/>
      <c r="K2" s="24"/>
      <c r="L2" s="24"/>
      <c r="M2" s="24"/>
      <c r="N2" s="24" t="s">
        <v>0</v>
      </c>
      <c r="O2" s="24"/>
      <c r="P2" s="24"/>
      <c r="R2" s="122" t="s">
        <v>57</v>
      </c>
      <c r="S2" s="123"/>
      <c r="T2" s="123"/>
      <c r="U2" s="123"/>
      <c r="V2" s="24"/>
      <c r="W2" s="24"/>
      <c r="X2" s="24"/>
      <c r="Y2" s="24" t="s">
        <v>0</v>
      </c>
    </row>
    <row r="3" spans="1:25" x14ac:dyDescent="0.15">
      <c r="A3" s="23" t="s">
        <v>0</v>
      </c>
      <c r="B3" s="29" t="s">
        <v>0</v>
      </c>
      <c r="C3" s="63" t="s">
        <v>35</v>
      </c>
      <c r="D3" s="24" t="s">
        <v>0</v>
      </c>
      <c r="E3" s="24" t="s">
        <v>0</v>
      </c>
      <c r="F3" s="24" t="s">
        <v>0</v>
      </c>
      <c r="G3" s="24"/>
      <c r="H3" s="25" t="s">
        <v>0</v>
      </c>
      <c r="I3" s="25" t="s">
        <v>56</v>
      </c>
      <c r="J3" s="24" t="s">
        <v>0</v>
      </c>
      <c r="K3" s="24" t="s">
        <v>0</v>
      </c>
      <c r="L3" s="24" t="s">
        <v>0</v>
      </c>
      <c r="M3" s="24" t="s">
        <v>0</v>
      </c>
      <c r="N3" s="24" t="s">
        <v>0</v>
      </c>
      <c r="O3" s="24" t="s">
        <v>0</v>
      </c>
      <c r="P3" s="24" t="s">
        <v>0</v>
      </c>
      <c r="R3" s="23" t="s">
        <v>0</v>
      </c>
      <c r="S3" s="23" t="s">
        <v>0</v>
      </c>
      <c r="T3" s="24" t="s">
        <v>0</v>
      </c>
      <c r="U3" s="24" t="s">
        <v>0</v>
      </c>
      <c r="V3" s="24" t="s">
        <v>0</v>
      </c>
      <c r="W3" s="24" t="s">
        <v>0</v>
      </c>
      <c r="X3" s="25" t="s">
        <v>35</v>
      </c>
      <c r="Y3" s="24" t="s">
        <v>0</v>
      </c>
    </row>
    <row r="4" spans="1:25" x14ac:dyDescent="0.15">
      <c r="A4" s="27" t="s">
        <v>0</v>
      </c>
      <c r="B4" s="27" t="s">
        <v>0</v>
      </c>
      <c r="C4" s="28" t="s">
        <v>0</v>
      </c>
      <c r="D4" s="28" t="s">
        <v>0</v>
      </c>
      <c r="E4" s="28" t="s">
        <v>0</v>
      </c>
      <c r="F4" s="28" t="s">
        <v>0</v>
      </c>
      <c r="G4" s="28"/>
      <c r="H4" s="62" t="s">
        <v>0</v>
      </c>
      <c r="I4" s="28" t="s">
        <v>0</v>
      </c>
      <c r="J4" s="28" t="s">
        <v>0</v>
      </c>
      <c r="K4" s="28" t="s">
        <v>0</v>
      </c>
      <c r="L4" s="28" t="s">
        <v>0</v>
      </c>
      <c r="M4" s="28" t="s">
        <v>0</v>
      </c>
      <c r="N4" s="28" t="s">
        <v>0</v>
      </c>
      <c r="O4" s="28" t="s">
        <v>0</v>
      </c>
      <c r="P4" s="62" t="s">
        <v>35</v>
      </c>
      <c r="Q4" s="29"/>
      <c r="R4" s="27" t="s">
        <v>0</v>
      </c>
      <c r="S4" s="27" t="s">
        <v>0</v>
      </c>
      <c r="T4" s="28" t="s">
        <v>0</v>
      </c>
      <c r="U4" s="28" t="s">
        <v>0</v>
      </c>
      <c r="V4" s="28" t="s">
        <v>0</v>
      </c>
      <c r="W4" s="28" t="s">
        <v>0</v>
      </c>
      <c r="X4" s="28" t="s">
        <v>0</v>
      </c>
      <c r="Y4" s="28" t="s">
        <v>0</v>
      </c>
    </row>
    <row r="5" spans="1:25" x14ac:dyDescent="0.15">
      <c r="A5" s="31" t="s">
        <v>0</v>
      </c>
      <c r="B5" s="27" t="s">
        <v>0</v>
      </c>
      <c r="C5" s="74" t="s">
        <v>1</v>
      </c>
      <c r="D5" s="73" t="s">
        <v>2</v>
      </c>
      <c r="E5" s="73" t="s">
        <v>3</v>
      </c>
      <c r="F5" s="73" t="s">
        <v>4</v>
      </c>
      <c r="G5" s="75" t="s">
        <v>53</v>
      </c>
      <c r="H5" s="75" t="s">
        <v>5</v>
      </c>
      <c r="I5" s="73" t="s">
        <v>6</v>
      </c>
      <c r="J5" s="73" t="s">
        <v>7</v>
      </c>
      <c r="K5" s="73" t="s">
        <v>8</v>
      </c>
      <c r="L5" s="73" t="s">
        <v>9</v>
      </c>
      <c r="M5" s="73" t="s">
        <v>10</v>
      </c>
      <c r="N5" s="73" t="s">
        <v>11</v>
      </c>
      <c r="O5" s="73" t="s">
        <v>12</v>
      </c>
      <c r="P5" s="75" t="s">
        <v>45</v>
      </c>
      <c r="Q5" s="56"/>
      <c r="R5" s="32" t="s">
        <v>0</v>
      </c>
      <c r="S5" s="32" t="s">
        <v>0</v>
      </c>
      <c r="T5" s="73" t="s">
        <v>13</v>
      </c>
      <c r="U5" s="73" t="s">
        <v>14</v>
      </c>
      <c r="V5" s="73" t="s">
        <v>15</v>
      </c>
      <c r="W5" s="73" t="s">
        <v>16</v>
      </c>
      <c r="X5" s="73" t="s">
        <v>17</v>
      </c>
      <c r="Y5" s="73" t="s">
        <v>18</v>
      </c>
    </row>
    <row r="6" spans="1:25" x14ac:dyDescent="0.15">
      <c r="A6" s="67" t="s">
        <v>0</v>
      </c>
      <c r="B6" s="38" t="s">
        <v>20</v>
      </c>
      <c r="C6" s="87">
        <v>29</v>
      </c>
      <c r="D6" s="39">
        <v>29</v>
      </c>
      <c r="E6" s="39">
        <v>27</v>
      </c>
      <c r="F6" s="39">
        <v>28</v>
      </c>
      <c r="G6" s="39">
        <v>0</v>
      </c>
      <c r="H6" s="39">
        <v>29</v>
      </c>
      <c r="I6" s="39">
        <v>28</v>
      </c>
      <c r="J6" s="40">
        <v>29</v>
      </c>
      <c r="K6" s="40">
        <v>25</v>
      </c>
      <c r="L6" s="87">
        <v>31</v>
      </c>
      <c r="M6" s="40">
        <v>28</v>
      </c>
      <c r="N6" s="40">
        <v>29</v>
      </c>
      <c r="O6" s="39">
        <v>30</v>
      </c>
      <c r="P6" s="40">
        <f>SUM(C6:O6)</f>
        <v>342</v>
      </c>
      <c r="Q6" s="56"/>
      <c r="R6" s="69" t="s">
        <v>0</v>
      </c>
      <c r="S6" s="35" t="s">
        <v>20</v>
      </c>
      <c r="T6" s="39">
        <v>21</v>
      </c>
      <c r="U6" s="39">
        <v>22</v>
      </c>
      <c r="V6" s="39">
        <v>21</v>
      </c>
      <c r="W6" s="39">
        <v>21</v>
      </c>
      <c r="X6" s="39">
        <v>20</v>
      </c>
      <c r="Y6" s="40">
        <f>T6+U6+V6+W6+X6</f>
        <v>105</v>
      </c>
    </row>
    <row r="7" spans="1:25" x14ac:dyDescent="0.15">
      <c r="A7" s="67" t="s">
        <v>21</v>
      </c>
      <c r="B7" s="35" t="s">
        <v>22</v>
      </c>
      <c r="C7" s="87">
        <v>19</v>
      </c>
      <c r="D7" s="39">
        <v>26</v>
      </c>
      <c r="E7" s="39">
        <v>26</v>
      </c>
      <c r="F7" s="39">
        <v>28</v>
      </c>
      <c r="G7" s="39">
        <v>0</v>
      </c>
      <c r="H7" s="39">
        <v>24</v>
      </c>
      <c r="I7" s="40">
        <v>28</v>
      </c>
      <c r="J7" s="40">
        <v>24</v>
      </c>
      <c r="K7" s="40">
        <v>25</v>
      </c>
      <c r="L7" s="87">
        <v>24</v>
      </c>
      <c r="M7" s="40">
        <v>26</v>
      </c>
      <c r="N7" s="40">
        <v>29</v>
      </c>
      <c r="O7" s="39">
        <v>14</v>
      </c>
      <c r="P7" s="40">
        <f>SUM(C7:O7)</f>
        <v>293</v>
      </c>
      <c r="Q7" s="35"/>
      <c r="R7" s="67" t="s">
        <v>21</v>
      </c>
      <c r="S7" s="35" t="s">
        <v>22</v>
      </c>
      <c r="T7" s="39">
        <v>21</v>
      </c>
      <c r="U7" s="39">
        <v>19</v>
      </c>
      <c r="V7" s="39">
        <v>17</v>
      </c>
      <c r="W7" s="39">
        <v>15</v>
      </c>
      <c r="X7" s="39">
        <v>15</v>
      </c>
      <c r="Y7" s="40">
        <f>T7+U7+V7+W7+X7</f>
        <v>87</v>
      </c>
    </row>
    <row r="8" spans="1:25" x14ac:dyDescent="0.15">
      <c r="A8" s="68" t="s">
        <v>0</v>
      </c>
      <c r="B8" s="42" t="s">
        <v>23</v>
      </c>
      <c r="C8" s="88">
        <f>ROUND(C7/C6,3)*100</f>
        <v>65.5</v>
      </c>
      <c r="D8" s="43">
        <f>ROUND(D7/D6,3)*100</f>
        <v>89.7</v>
      </c>
      <c r="E8" s="43">
        <f>ROUND(E7/E6,3)*100</f>
        <v>96.3</v>
      </c>
      <c r="F8" s="43">
        <f>ROUND(F7/F6,3)*100</f>
        <v>100</v>
      </c>
      <c r="G8" s="43">
        <v>0</v>
      </c>
      <c r="H8" s="60">
        <f>ROUND(H7/H6,3)*100</f>
        <v>82.8</v>
      </c>
      <c r="I8" s="43">
        <v>0</v>
      </c>
      <c r="J8" s="43">
        <v>0</v>
      </c>
      <c r="K8" s="43">
        <v>0</v>
      </c>
      <c r="L8" s="88">
        <f>ROUND(L7/L6,3)*100</f>
        <v>77.400000000000006</v>
      </c>
      <c r="M8" s="43">
        <v>0</v>
      </c>
      <c r="N8" s="43">
        <v>0</v>
      </c>
      <c r="O8" s="43">
        <v>0</v>
      </c>
      <c r="P8" s="43">
        <f>ROUND(P7/P6,3)*100</f>
        <v>85.7</v>
      </c>
      <c r="Q8" s="35"/>
      <c r="R8" s="68" t="s">
        <v>0</v>
      </c>
      <c r="S8" s="42" t="s">
        <v>23</v>
      </c>
      <c r="T8" s="43">
        <f t="shared" ref="T8:Y8" si="0">ROUND(T7/T6,3)*100</f>
        <v>100</v>
      </c>
      <c r="U8" s="43">
        <f t="shared" si="0"/>
        <v>86.4</v>
      </c>
      <c r="V8" s="43">
        <f t="shared" si="0"/>
        <v>81</v>
      </c>
      <c r="W8" s="43">
        <f t="shared" si="0"/>
        <v>71.399999999999991</v>
      </c>
      <c r="X8" s="43">
        <f t="shared" si="0"/>
        <v>75</v>
      </c>
      <c r="Y8" s="43">
        <f t="shared" si="0"/>
        <v>82.899999999999991</v>
      </c>
    </row>
    <row r="9" spans="1:25" x14ac:dyDescent="0.15">
      <c r="A9" s="67" t="s">
        <v>0</v>
      </c>
      <c r="B9" s="35" t="s">
        <v>20</v>
      </c>
      <c r="C9" s="87">
        <v>31</v>
      </c>
      <c r="D9" s="39">
        <v>29</v>
      </c>
      <c r="E9" s="39">
        <v>28</v>
      </c>
      <c r="F9" s="39">
        <v>27</v>
      </c>
      <c r="G9" s="39">
        <v>30</v>
      </c>
      <c r="H9" s="39">
        <v>31</v>
      </c>
      <c r="I9" s="40">
        <v>31</v>
      </c>
      <c r="J9" s="40">
        <v>31</v>
      </c>
      <c r="K9" s="40">
        <v>29</v>
      </c>
      <c r="L9" s="87">
        <v>31</v>
      </c>
      <c r="M9" s="40">
        <v>31</v>
      </c>
      <c r="N9" s="40">
        <v>29</v>
      </c>
      <c r="O9" s="39">
        <v>31</v>
      </c>
      <c r="P9" s="40">
        <f>SUM(C9:O9)</f>
        <v>389</v>
      </c>
      <c r="Q9" s="35"/>
      <c r="R9" s="67" t="s">
        <v>0</v>
      </c>
      <c r="S9" s="35" t="s">
        <v>20</v>
      </c>
      <c r="T9" s="39">
        <v>21</v>
      </c>
      <c r="U9" s="39">
        <v>20</v>
      </c>
      <c r="V9" s="39">
        <v>20</v>
      </c>
      <c r="W9" s="39">
        <v>20</v>
      </c>
      <c r="X9" s="39">
        <v>21</v>
      </c>
      <c r="Y9" s="40">
        <f>T9+U9+V9+W9+X9</f>
        <v>102</v>
      </c>
    </row>
    <row r="10" spans="1:25" x14ac:dyDescent="0.15">
      <c r="A10" s="67" t="s">
        <v>24</v>
      </c>
      <c r="B10" s="35" t="s">
        <v>22</v>
      </c>
      <c r="C10" s="87">
        <v>21</v>
      </c>
      <c r="D10" s="39">
        <v>24</v>
      </c>
      <c r="E10" s="39">
        <v>27</v>
      </c>
      <c r="F10" s="39">
        <v>27</v>
      </c>
      <c r="G10" s="39">
        <v>29</v>
      </c>
      <c r="H10" s="39">
        <v>27</v>
      </c>
      <c r="I10" s="40">
        <v>31</v>
      </c>
      <c r="J10" s="40">
        <v>27</v>
      </c>
      <c r="K10" s="40">
        <v>29</v>
      </c>
      <c r="L10" s="87">
        <v>18</v>
      </c>
      <c r="M10" s="40">
        <v>28</v>
      </c>
      <c r="N10" s="40">
        <v>28</v>
      </c>
      <c r="O10" s="39">
        <v>10</v>
      </c>
      <c r="P10" s="40">
        <f>SUM(C10:O10)</f>
        <v>326</v>
      </c>
      <c r="Q10" s="35"/>
      <c r="R10" s="67" t="s">
        <v>24</v>
      </c>
      <c r="S10" s="35" t="s">
        <v>22</v>
      </c>
      <c r="T10" s="39">
        <v>21</v>
      </c>
      <c r="U10" s="39">
        <v>20</v>
      </c>
      <c r="V10" s="39">
        <v>17</v>
      </c>
      <c r="W10" s="39">
        <v>16</v>
      </c>
      <c r="X10" s="39">
        <v>17</v>
      </c>
      <c r="Y10" s="40">
        <f>T10+U10+V10+W10+X10</f>
        <v>91</v>
      </c>
    </row>
    <row r="11" spans="1:25" x14ac:dyDescent="0.15">
      <c r="A11" s="68" t="s">
        <v>0</v>
      </c>
      <c r="B11" s="42" t="s">
        <v>23</v>
      </c>
      <c r="C11" s="89">
        <f t="shared" ref="C11:H11" si="1">ROUND(C10/C9,3)*100</f>
        <v>67.7</v>
      </c>
      <c r="D11" s="45">
        <f t="shared" si="1"/>
        <v>82.8</v>
      </c>
      <c r="E11" s="45">
        <f t="shared" si="1"/>
        <v>96.399999999999991</v>
      </c>
      <c r="F11" s="45">
        <f t="shared" si="1"/>
        <v>100</v>
      </c>
      <c r="G11" s="43">
        <f t="shared" si="1"/>
        <v>96.7</v>
      </c>
      <c r="H11" s="90">
        <f t="shared" si="1"/>
        <v>87.1</v>
      </c>
      <c r="I11" s="43">
        <f t="shared" ref="I11:O11" si="2">ROUND(I10/I9,3)*100</f>
        <v>100</v>
      </c>
      <c r="J11" s="43">
        <f t="shared" si="2"/>
        <v>87.1</v>
      </c>
      <c r="K11" s="43">
        <f t="shared" si="2"/>
        <v>100</v>
      </c>
      <c r="L11" s="89">
        <f t="shared" si="2"/>
        <v>58.099999999999994</v>
      </c>
      <c r="M11" s="43">
        <f t="shared" si="2"/>
        <v>90.3</v>
      </c>
      <c r="N11" s="43">
        <f t="shared" si="2"/>
        <v>96.6</v>
      </c>
      <c r="O11" s="43">
        <f t="shared" si="2"/>
        <v>32.300000000000004</v>
      </c>
      <c r="P11" s="43">
        <f>ROUND(P10/P9,3)*100</f>
        <v>83.8</v>
      </c>
      <c r="Q11" s="35"/>
      <c r="R11" s="68" t="s">
        <v>0</v>
      </c>
      <c r="S11" s="42" t="s">
        <v>23</v>
      </c>
      <c r="T11" s="43">
        <f t="shared" ref="T11:Y11" si="3">ROUND(T10/T9,3)*100</f>
        <v>100</v>
      </c>
      <c r="U11" s="43">
        <f t="shared" si="3"/>
        <v>100</v>
      </c>
      <c r="V11" s="43">
        <f t="shared" si="3"/>
        <v>85</v>
      </c>
      <c r="W11" s="43">
        <f t="shared" si="3"/>
        <v>80</v>
      </c>
      <c r="X11" s="43">
        <f t="shared" si="3"/>
        <v>81</v>
      </c>
      <c r="Y11" s="43">
        <f t="shared" si="3"/>
        <v>89.2</v>
      </c>
    </row>
    <row r="12" spans="1:25" x14ac:dyDescent="0.15">
      <c r="A12" s="67" t="s">
        <v>0</v>
      </c>
      <c r="B12" s="35" t="s">
        <v>20</v>
      </c>
      <c r="C12" s="87">
        <v>30</v>
      </c>
      <c r="D12" s="39">
        <v>29</v>
      </c>
      <c r="E12" s="39">
        <v>26</v>
      </c>
      <c r="F12" s="39">
        <v>30</v>
      </c>
      <c r="G12" s="39">
        <v>30</v>
      </c>
      <c r="H12" s="39">
        <v>29</v>
      </c>
      <c r="I12" s="40">
        <v>30</v>
      </c>
      <c r="J12" s="40">
        <v>29</v>
      </c>
      <c r="K12" s="40">
        <v>30</v>
      </c>
      <c r="L12" s="87">
        <v>30</v>
      </c>
      <c r="M12" s="40">
        <v>30</v>
      </c>
      <c r="N12" s="40">
        <v>28</v>
      </c>
      <c r="O12" s="39">
        <v>30</v>
      </c>
      <c r="P12" s="40">
        <f>SUM(C12:O12)</f>
        <v>381</v>
      </c>
      <c r="Q12" s="35"/>
      <c r="R12" s="67" t="s">
        <v>0</v>
      </c>
      <c r="S12" s="35" t="s">
        <v>20</v>
      </c>
      <c r="T12" s="39">
        <v>22</v>
      </c>
      <c r="U12" s="39">
        <v>22</v>
      </c>
      <c r="V12" s="39">
        <v>22</v>
      </c>
      <c r="W12" s="39">
        <v>21</v>
      </c>
      <c r="X12" s="39">
        <v>22</v>
      </c>
      <c r="Y12" s="40">
        <f>T12+U12+V12+W12+X12</f>
        <v>109</v>
      </c>
    </row>
    <row r="13" spans="1:25" x14ac:dyDescent="0.15">
      <c r="A13" s="67" t="s">
        <v>25</v>
      </c>
      <c r="B13" s="35" t="s">
        <v>22</v>
      </c>
      <c r="C13" s="87">
        <v>19</v>
      </c>
      <c r="D13" s="39">
        <v>29</v>
      </c>
      <c r="E13" s="39">
        <v>26</v>
      </c>
      <c r="F13" s="39">
        <v>30</v>
      </c>
      <c r="G13" s="39">
        <v>30</v>
      </c>
      <c r="H13" s="39">
        <v>25</v>
      </c>
      <c r="I13" s="40">
        <v>30</v>
      </c>
      <c r="J13" s="40">
        <v>28</v>
      </c>
      <c r="K13" s="40">
        <v>30</v>
      </c>
      <c r="L13" s="87">
        <v>15</v>
      </c>
      <c r="M13" s="40">
        <v>29</v>
      </c>
      <c r="N13" s="40">
        <v>28</v>
      </c>
      <c r="O13" s="39">
        <v>15</v>
      </c>
      <c r="P13" s="40">
        <f>SUM(C13:O13)</f>
        <v>334</v>
      </c>
      <c r="Q13" s="35"/>
      <c r="R13" s="67" t="s">
        <v>25</v>
      </c>
      <c r="S13" s="35" t="s">
        <v>22</v>
      </c>
      <c r="T13" s="39">
        <v>22</v>
      </c>
      <c r="U13" s="39">
        <v>22</v>
      </c>
      <c r="V13" s="39">
        <v>20</v>
      </c>
      <c r="W13" s="39">
        <v>16</v>
      </c>
      <c r="X13" s="39">
        <v>22</v>
      </c>
      <c r="Y13" s="40">
        <f>T13+U13+V13+W13+X13</f>
        <v>102</v>
      </c>
    </row>
    <row r="14" spans="1:25" x14ac:dyDescent="0.15">
      <c r="A14" s="68" t="s">
        <v>0</v>
      </c>
      <c r="B14" s="42" t="s">
        <v>23</v>
      </c>
      <c r="C14" s="88">
        <f>ROUND(C13/C12,3)*100</f>
        <v>63.3</v>
      </c>
      <c r="D14" s="43">
        <f t="shared" ref="D14:P14" si="4">ROUND(D13/D12,3)*100</f>
        <v>100</v>
      </c>
      <c r="E14" s="43">
        <f t="shared" si="4"/>
        <v>100</v>
      </c>
      <c r="F14" s="43">
        <f t="shared" si="4"/>
        <v>100</v>
      </c>
      <c r="G14" s="43">
        <f t="shared" si="4"/>
        <v>100</v>
      </c>
      <c r="H14" s="60">
        <f t="shared" si="4"/>
        <v>86.2</v>
      </c>
      <c r="I14" s="43">
        <f t="shared" si="4"/>
        <v>100</v>
      </c>
      <c r="J14" s="43">
        <f t="shared" si="4"/>
        <v>96.6</v>
      </c>
      <c r="K14" s="43">
        <f t="shared" si="4"/>
        <v>100</v>
      </c>
      <c r="L14" s="88">
        <f t="shared" si="4"/>
        <v>50</v>
      </c>
      <c r="M14" s="43">
        <f t="shared" si="4"/>
        <v>96.7</v>
      </c>
      <c r="N14" s="43">
        <f t="shared" si="4"/>
        <v>100</v>
      </c>
      <c r="O14" s="43">
        <f t="shared" si="4"/>
        <v>50</v>
      </c>
      <c r="P14" s="43">
        <f t="shared" si="4"/>
        <v>87.7</v>
      </c>
      <c r="Q14" s="35"/>
      <c r="R14" s="68" t="s">
        <v>0</v>
      </c>
      <c r="S14" s="42" t="s">
        <v>23</v>
      </c>
      <c r="T14" s="43">
        <f t="shared" ref="T14:Y14" si="5">ROUND(T13/T12,3)*100</f>
        <v>100</v>
      </c>
      <c r="U14" s="43">
        <f t="shared" si="5"/>
        <v>100</v>
      </c>
      <c r="V14" s="43">
        <f t="shared" si="5"/>
        <v>90.9</v>
      </c>
      <c r="W14" s="43">
        <f t="shared" si="5"/>
        <v>76.2</v>
      </c>
      <c r="X14" s="43">
        <f t="shared" si="5"/>
        <v>100</v>
      </c>
      <c r="Y14" s="43">
        <f t="shared" si="5"/>
        <v>93.600000000000009</v>
      </c>
    </row>
    <row r="15" spans="1:25" x14ac:dyDescent="0.15">
      <c r="A15" s="67" t="s">
        <v>0</v>
      </c>
      <c r="B15" s="35" t="s">
        <v>20</v>
      </c>
      <c r="C15" s="87">
        <v>31</v>
      </c>
      <c r="D15" s="82">
        <v>31</v>
      </c>
      <c r="E15" s="39">
        <v>28</v>
      </c>
      <c r="F15" s="39">
        <v>31</v>
      </c>
      <c r="G15" s="39">
        <v>31</v>
      </c>
      <c r="H15" s="39">
        <v>0</v>
      </c>
      <c r="I15" s="40">
        <v>24</v>
      </c>
      <c r="J15" s="40">
        <v>0</v>
      </c>
      <c r="K15" s="40">
        <v>28</v>
      </c>
      <c r="L15" s="87">
        <v>31</v>
      </c>
      <c r="M15" s="40">
        <v>26</v>
      </c>
      <c r="N15" s="40">
        <v>29</v>
      </c>
      <c r="O15" s="39">
        <v>31</v>
      </c>
      <c r="P15" s="40">
        <f>SUM(C15:O15)</f>
        <v>321</v>
      </c>
      <c r="Q15" s="35"/>
      <c r="R15" s="67" t="s">
        <v>0</v>
      </c>
      <c r="S15" s="35" t="s">
        <v>20</v>
      </c>
      <c r="T15" s="39">
        <v>20</v>
      </c>
      <c r="U15" s="39">
        <v>22</v>
      </c>
      <c r="V15" s="39">
        <v>22</v>
      </c>
      <c r="W15" s="39">
        <v>22</v>
      </c>
      <c r="X15" s="39">
        <v>22</v>
      </c>
      <c r="Y15" s="40">
        <f>T15+U15+V15+W15+X15</f>
        <v>108</v>
      </c>
    </row>
    <row r="16" spans="1:25" x14ac:dyDescent="0.15">
      <c r="A16" s="67" t="s">
        <v>26</v>
      </c>
      <c r="B16" s="35" t="s">
        <v>22</v>
      </c>
      <c r="C16" s="87">
        <v>22</v>
      </c>
      <c r="D16" s="82">
        <v>31</v>
      </c>
      <c r="E16" s="39">
        <v>28</v>
      </c>
      <c r="F16" s="39">
        <v>31</v>
      </c>
      <c r="G16" s="39">
        <v>30</v>
      </c>
      <c r="H16" s="39">
        <v>0</v>
      </c>
      <c r="I16" s="40">
        <v>24</v>
      </c>
      <c r="J16" s="40">
        <v>0</v>
      </c>
      <c r="K16" s="40">
        <v>28</v>
      </c>
      <c r="L16" s="87">
        <v>18</v>
      </c>
      <c r="M16" s="40">
        <v>25</v>
      </c>
      <c r="N16" s="40">
        <v>29</v>
      </c>
      <c r="O16" s="39">
        <v>12</v>
      </c>
      <c r="P16" s="40">
        <f>SUM(C16:O16)</f>
        <v>278</v>
      </c>
      <c r="Q16" s="35"/>
      <c r="R16" s="67" t="s">
        <v>26</v>
      </c>
      <c r="S16" s="35" t="s">
        <v>22</v>
      </c>
      <c r="T16" s="39">
        <v>19</v>
      </c>
      <c r="U16" s="39">
        <v>22</v>
      </c>
      <c r="V16" s="39">
        <v>22</v>
      </c>
      <c r="W16" s="39">
        <v>18</v>
      </c>
      <c r="X16" s="39">
        <v>22</v>
      </c>
      <c r="Y16" s="40">
        <f>T16+U16+V16+W16+X16</f>
        <v>103</v>
      </c>
    </row>
    <row r="17" spans="1:25" x14ac:dyDescent="0.15">
      <c r="A17" s="68" t="s">
        <v>0</v>
      </c>
      <c r="B17" s="42" t="s">
        <v>23</v>
      </c>
      <c r="C17" s="88">
        <f t="shared" ref="C17:H17" si="6">ROUND(C16/C15,3)*100</f>
        <v>71</v>
      </c>
      <c r="D17" s="83">
        <f t="shared" si="6"/>
        <v>100</v>
      </c>
      <c r="E17" s="43">
        <f t="shared" si="6"/>
        <v>100</v>
      </c>
      <c r="F17" s="43">
        <f t="shared" si="6"/>
        <v>100</v>
      </c>
      <c r="G17" s="43">
        <f t="shared" si="6"/>
        <v>96.8</v>
      </c>
      <c r="H17" s="60" t="e">
        <f t="shared" si="6"/>
        <v>#DIV/0!</v>
      </c>
      <c r="I17" s="43">
        <f t="shared" ref="I17:O17" si="7">ROUND(I16/I15,3)*100</f>
        <v>100</v>
      </c>
      <c r="J17" s="43" t="e">
        <f t="shared" si="7"/>
        <v>#DIV/0!</v>
      </c>
      <c r="K17" s="43">
        <f t="shared" si="7"/>
        <v>100</v>
      </c>
      <c r="L17" s="88">
        <f t="shared" si="7"/>
        <v>58.099999999999994</v>
      </c>
      <c r="M17" s="43">
        <f t="shared" si="7"/>
        <v>96.2</v>
      </c>
      <c r="N17" s="43">
        <f t="shared" si="7"/>
        <v>100</v>
      </c>
      <c r="O17" s="43">
        <f t="shared" si="7"/>
        <v>38.700000000000003</v>
      </c>
      <c r="P17" s="43">
        <f>ROUND(P16/P15,3)*100</f>
        <v>86.6</v>
      </c>
      <c r="Q17" s="35"/>
      <c r="R17" s="68" t="s">
        <v>0</v>
      </c>
      <c r="S17" s="42" t="s">
        <v>23</v>
      </c>
      <c r="T17" s="43">
        <f t="shared" ref="T17:Y17" si="8">ROUND(T16/T15,3)*100</f>
        <v>95</v>
      </c>
      <c r="U17" s="43">
        <f t="shared" si="8"/>
        <v>100</v>
      </c>
      <c r="V17" s="43">
        <f t="shared" si="8"/>
        <v>100</v>
      </c>
      <c r="W17" s="43">
        <f t="shared" si="8"/>
        <v>81.8</v>
      </c>
      <c r="X17" s="43">
        <f t="shared" si="8"/>
        <v>100</v>
      </c>
      <c r="Y17" s="43">
        <f t="shared" si="8"/>
        <v>95.399999999999991</v>
      </c>
    </row>
    <row r="18" spans="1:25" x14ac:dyDescent="0.15">
      <c r="A18" s="67" t="s">
        <v>0</v>
      </c>
      <c r="B18" s="35" t="s">
        <v>20</v>
      </c>
      <c r="C18" s="87">
        <v>31</v>
      </c>
      <c r="D18" s="39">
        <v>28</v>
      </c>
      <c r="E18" s="39">
        <v>30</v>
      </c>
      <c r="F18" s="39">
        <v>31</v>
      </c>
      <c r="G18" s="39">
        <v>30</v>
      </c>
      <c r="H18" s="39">
        <v>0</v>
      </c>
      <c r="I18" s="40">
        <v>31</v>
      </c>
      <c r="J18" s="40">
        <v>0</v>
      </c>
      <c r="K18" s="40">
        <v>31</v>
      </c>
      <c r="L18" s="87">
        <v>30</v>
      </c>
      <c r="M18" s="40">
        <v>28</v>
      </c>
      <c r="N18" s="40">
        <v>31</v>
      </c>
      <c r="O18" s="39">
        <v>31</v>
      </c>
      <c r="P18" s="40">
        <f>SUM(C18:O18)</f>
        <v>332</v>
      </c>
      <c r="Q18" s="35"/>
      <c r="R18" s="67" t="s">
        <v>0</v>
      </c>
      <c r="S18" s="35" t="s">
        <v>20</v>
      </c>
      <c r="T18" s="39">
        <v>22</v>
      </c>
      <c r="U18" s="39">
        <v>22</v>
      </c>
      <c r="V18" s="39">
        <v>22</v>
      </c>
      <c r="W18" s="39">
        <v>22</v>
      </c>
      <c r="X18" s="39">
        <v>22</v>
      </c>
      <c r="Y18" s="40">
        <f>T18+U18+V18+W18+X18</f>
        <v>110</v>
      </c>
    </row>
    <row r="19" spans="1:25" x14ac:dyDescent="0.15">
      <c r="A19" s="67" t="s">
        <v>27</v>
      </c>
      <c r="B19" s="35" t="s">
        <v>22</v>
      </c>
      <c r="C19" s="87">
        <v>20</v>
      </c>
      <c r="D19" s="39">
        <v>27</v>
      </c>
      <c r="E19" s="39">
        <v>27</v>
      </c>
      <c r="F19" s="39">
        <v>28</v>
      </c>
      <c r="G19" s="39">
        <v>29</v>
      </c>
      <c r="H19" s="39">
        <v>0</v>
      </c>
      <c r="I19" s="40">
        <v>31</v>
      </c>
      <c r="J19" s="40">
        <v>0</v>
      </c>
      <c r="K19" s="40">
        <v>31</v>
      </c>
      <c r="L19" s="87">
        <v>17</v>
      </c>
      <c r="M19" s="40">
        <v>27</v>
      </c>
      <c r="N19" s="40">
        <v>27</v>
      </c>
      <c r="O19" s="39">
        <v>12</v>
      </c>
      <c r="P19" s="40">
        <f>SUM(C19:O19)</f>
        <v>276</v>
      </c>
      <c r="Q19" s="35"/>
      <c r="R19" s="67" t="s">
        <v>27</v>
      </c>
      <c r="S19" s="35" t="s">
        <v>22</v>
      </c>
      <c r="T19" s="39">
        <v>22</v>
      </c>
      <c r="U19" s="39">
        <v>22</v>
      </c>
      <c r="V19" s="39">
        <v>22</v>
      </c>
      <c r="W19" s="39">
        <v>19</v>
      </c>
      <c r="X19" s="39">
        <v>22</v>
      </c>
      <c r="Y19" s="40">
        <f>T19+U19+V19+W19+X19</f>
        <v>107</v>
      </c>
    </row>
    <row r="20" spans="1:25" x14ac:dyDescent="0.15">
      <c r="A20" s="68" t="s">
        <v>0</v>
      </c>
      <c r="B20" s="42" t="s">
        <v>23</v>
      </c>
      <c r="C20" s="88">
        <f t="shared" ref="C20:H20" si="9">ROUND(C19/C18,3)*100</f>
        <v>64.5</v>
      </c>
      <c r="D20" s="43">
        <f t="shared" si="9"/>
        <v>96.399999999999991</v>
      </c>
      <c r="E20" s="43">
        <f t="shared" si="9"/>
        <v>90</v>
      </c>
      <c r="F20" s="43">
        <f t="shared" si="9"/>
        <v>90.3</v>
      </c>
      <c r="G20" s="43">
        <f t="shared" si="9"/>
        <v>96.7</v>
      </c>
      <c r="H20" s="60" t="e">
        <f t="shared" si="9"/>
        <v>#DIV/0!</v>
      </c>
      <c r="I20" s="43">
        <f t="shared" ref="I20:P20" si="10">ROUND(I19/I18,3)*100</f>
        <v>100</v>
      </c>
      <c r="J20" s="43" t="e">
        <f t="shared" si="10"/>
        <v>#DIV/0!</v>
      </c>
      <c r="K20" s="43">
        <f t="shared" si="10"/>
        <v>100</v>
      </c>
      <c r="L20" s="88">
        <f t="shared" si="10"/>
        <v>56.699999999999996</v>
      </c>
      <c r="M20" s="43">
        <f t="shared" si="10"/>
        <v>96.399999999999991</v>
      </c>
      <c r="N20" s="43">
        <f t="shared" si="10"/>
        <v>87.1</v>
      </c>
      <c r="O20" s="43">
        <f t="shared" si="10"/>
        <v>38.700000000000003</v>
      </c>
      <c r="P20" s="43">
        <f t="shared" si="10"/>
        <v>83.1</v>
      </c>
      <c r="Q20" s="35"/>
      <c r="R20" s="68" t="s">
        <v>0</v>
      </c>
      <c r="S20" s="42" t="s">
        <v>23</v>
      </c>
      <c r="T20" s="43">
        <f t="shared" ref="T20:Y20" si="11">ROUND(T19/T18,3)*100</f>
        <v>100</v>
      </c>
      <c r="U20" s="43">
        <f t="shared" si="11"/>
        <v>100</v>
      </c>
      <c r="V20" s="43">
        <f t="shared" si="11"/>
        <v>100</v>
      </c>
      <c r="W20" s="43">
        <f t="shared" si="11"/>
        <v>86.4</v>
      </c>
      <c r="X20" s="43">
        <f t="shared" si="11"/>
        <v>100</v>
      </c>
      <c r="Y20" s="43">
        <f t="shared" si="11"/>
        <v>97.3</v>
      </c>
    </row>
    <row r="21" spans="1:25" x14ac:dyDescent="0.15">
      <c r="A21" s="67" t="s">
        <v>0</v>
      </c>
      <c r="B21" s="35" t="s">
        <v>20</v>
      </c>
      <c r="C21" s="87">
        <v>30</v>
      </c>
      <c r="D21" s="39">
        <v>25</v>
      </c>
      <c r="E21" s="39">
        <v>26</v>
      </c>
      <c r="F21" s="39">
        <v>30</v>
      </c>
      <c r="G21" s="39">
        <v>25</v>
      </c>
      <c r="H21" s="39">
        <v>14</v>
      </c>
      <c r="I21" s="40">
        <v>27</v>
      </c>
      <c r="J21" s="40">
        <v>1</v>
      </c>
      <c r="K21" s="40">
        <v>29</v>
      </c>
      <c r="L21" s="87">
        <v>30</v>
      </c>
      <c r="M21" s="40">
        <v>28</v>
      </c>
      <c r="N21" s="40">
        <v>29</v>
      </c>
      <c r="O21" s="39">
        <v>30</v>
      </c>
      <c r="P21" s="40">
        <f>SUM(C21:O21)</f>
        <v>324</v>
      </c>
      <c r="Q21" s="35"/>
      <c r="R21" s="67" t="s">
        <v>0</v>
      </c>
      <c r="S21" s="35" t="s">
        <v>20</v>
      </c>
      <c r="T21" s="39">
        <v>22</v>
      </c>
      <c r="U21" s="39">
        <v>19</v>
      </c>
      <c r="V21" s="39">
        <v>21</v>
      </c>
      <c r="W21" s="39">
        <v>20</v>
      </c>
      <c r="X21" s="39">
        <v>21</v>
      </c>
      <c r="Y21" s="40">
        <f>T21+U21+V21+W21+X21</f>
        <v>103</v>
      </c>
    </row>
    <row r="22" spans="1:25" x14ac:dyDescent="0.15">
      <c r="A22" s="67" t="s">
        <v>28</v>
      </c>
      <c r="B22" s="35" t="s">
        <v>22</v>
      </c>
      <c r="C22" s="87">
        <v>20</v>
      </c>
      <c r="D22" s="39">
        <v>24</v>
      </c>
      <c r="E22" s="39">
        <v>26</v>
      </c>
      <c r="F22" s="39">
        <v>30</v>
      </c>
      <c r="G22" s="39">
        <v>25</v>
      </c>
      <c r="H22" s="39">
        <v>14</v>
      </c>
      <c r="I22" s="40">
        <v>27</v>
      </c>
      <c r="J22" s="40">
        <v>0</v>
      </c>
      <c r="K22" s="40">
        <v>29</v>
      </c>
      <c r="L22" s="87">
        <v>15</v>
      </c>
      <c r="M22" s="40">
        <v>27</v>
      </c>
      <c r="N22" s="40">
        <v>29</v>
      </c>
      <c r="O22" s="39">
        <v>9</v>
      </c>
      <c r="P22" s="40">
        <f>SUM(C22:O22)</f>
        <v>275</v>
      </c>
      <c r="Q22" s="35"/>
      <c r="R22" s="67" t="s">
        <v>28</v>
      </c>
      <c r="S22" s="35" t="s">
        <v>22</v>
      </c>
      <c r="T22" s="39">
        <v>22</v>
      </c>
      <c r="U22" s="39">
        <v>19</v>
      </c>
      <c r="V22" s="39">
        <v>16</v>
      </c>
      <c r="W22" s="39">
        <v>16</v>
      </c>
      <c r="X22" s="39">
        <v>16</v>
      </c>
      <c r="Y22" s="40">
        <f>T22+U22+V22+W22+X22</f>
        <v>89</v>
      </c>
    </row>
    <row r="23" spans="1:25" x14ac:dyDescent="0.15">
      <c r="A23" s="68" t="s">
        <v>0</v>
      </c>
      <c r="B23" s="42" t="s">
        <v>23</v>
      </c>
      <c r="C23" s="88">
        <f>ROUND(C22/C21,3)*100</f>
        <v>66.7</v>
      </c>
      <c r="D23" s="43">
        <f t="shared" ref="D23:P23" si="12">ROUND(D22/D21,3)*100</f>
        <v>96</v>
      </c>
      <c r="E23" s="43">
        <f t="shared" si="12"/>
        <v>100</v>
      </c>
      <c r="F23" s="43">
        <f t="shared" si="12"/>
        <v>100</v>
      </c>
      <c r="G23" s="43">
        <f t="shared" si="12"/>
        <v>100</v>
      </c>
      <c r="H23" s="60">
        <f t="shared" si="12"/>
        <v>100</v>
      </c>
      <c r="I23" s="43">
        <f t="shared" si="12"/>
        <v>100</v>
      </c>
      <c r="J23" s="43">
        <f t="shared" si="12"/>
        <v>0</v>
      </c>
      <c r="K23" s="43">
        <f t="shared" si="12"/>
        <v>100</v>
      </c>
      <c r="L23" s="88">
        <f t="shared" si="12"/>
        <v>50</v>
      </c>
      <c r="M23" s="43">
        <f t="shared" si="12"/>
        <v>96.399999999999991</v>
      </c>
      <c r="N23" s="43">
        <f t="shared" si="12"/>
        <v>100</v>
      </c>
      <c r="O23" s="43">
        <f t="shared" si="12"/>
        <v>30</v>
      </c>
      <c r="P23" s="43">
        <f t="shared" si="12"/>
        <v>84.899999999999991</v>
      </c>
      <c r="Q23" s="35"/>
      <c r="R23" s="68" t="s">
        <v>0</v>
      </c>
      <c r="S23" s="42" t="s">
        <v>23</v>
      </c>
      <c r="T23" s="43">
        <f t="shared" ref="T23:Y23" si="13">ROUND(T22/T21,3)*100</f>
        <v>100</v>
      </c>
      <c r="U23" s="43">
        <f t="shared" si="13"/>
        <v>100</v>
      </c>
      <c r="V23" s="43">
        <f>ROUND(V22/V21,3)*100</f>
        <v>76.2</v>
      </c>
      <c r="W23" s="43">
        <f t="shared" si="13"/>
        <v>80</v>
      </c>
      <c r="X23" s="43">
        <f t="shared" si="13"/>
        <v>76.2</v>
      </c>
      <c r="Y23" s="43">
        <f t="shared" si="13"/>
        <v>86.4</v>
      </c>
    </row>
    <row r="24" spans="1:25" x14ac:dyDescent="0.15">
      <c r="A24" s="67" t="s">
        <v>0</v>
      </c>
      <c r="B24" s="35" t="s">
        <v>20</v>
      </c>
      <c r="C24" s="87">
        <v>31</v>
      </c>
      <c r="D24" s="39">
        <v>28</v>
      </c>
      <c r="E24" s="39">
        <v>26</v>
      </c>
      <c r="F24" s="39">
        <v>27</v>
      </c>
      <c r="G24" s="39">
        <v>27</v>
      </c>
      <c r="H24" s="39">
        <v>30</v>
      </c>
      <c r="I24" s="40">
        <v>29</v>
      </c>
      <c r="J24" s="40">
        <v>27</v>
      </c>
      <c r="K24" s="40">
        <v>28</v>
      </c>
      <c r="L24" s="87">
        <v>31</v>
      </c>
      <c r="M24" s="40">
        <v>26</v>
      </c>
      <c r="N24" s="40">
        <v>30</v>
      </c>
      <c r="O24" s="39">
        <v>31</v>
      </c>
      <c r="P24" s="40">
        <f>SUM(C24:O24)</f>
        <v>371</v>
      </c>
      <c r="Q24" s="35"/>
      <c r="R24" s="67" t="s">
        <v>0</v>
      </c>
      <c r="S24" s="35" t="s">
        <v>20</v>
      </c>
      <c r="T24" s="39">
        <v>21</v>
      </c>
      <c r="U24" s="39">
        <v>21</v>
      </c>
      <c r="V24" s="39">
        <v>20</v>
      </c>
      <c r="W24" s="39">
        <v>21</v>
      </c>
      <c r="X24" s="39">
        <v>21</v>
      </c>
      <c r="Y24" s="40">
        <f>T24+U24+V24+W24+X24</f>
        <v>104</v>
      </c>
    </row>
    <row r="25" spans="1:25" x14ac:dyDescent="0.15">
      <c r="A25" s="67" t="s">
        <v>29</v>
      </c>
      <c r="B25" s="35" t="s">
        <v>22</v>
      </c>
      <c r="C25" s="87">
        <v>18</v>
      </c>
      <c r="D25" s="39">
        <v>27</v>
      </c>
      <c r="E25" s="39">
        <v>25</v>
      </c>
      <c r="F25" s="39">
        <v>27</v>
      </c>
      <c r="G25" s="39">
        <v>26</v>
      </c>
      <c r="H25" s="39">
        <v>30</v>
      </c>
      <c r="I25" s="40">
        <v>29</v>
      </c>
      <c r="J25" s="40">
        <v>27</v>
      </c>
      <c r="K25" s="40">
        <v>25</v>
      </c>
      <c r="L25" s="87">
        <v>18</v>
      </c>
      <c r="M25" s="40">
        <v>25</v>
      </c>
      <c r="N25" s="40">
        <v>30</v>
      </c>
      <c r="O25" s="39">
        <v>11</v>
      </c>
      <c r="P25" s="40">
        <f>SUM(C25:O25)</f>
        <v>318</v>
      </c>
      <c r="Q25" s="35"/>
      <c r="R25" s="67" t="s">
        <v>29</v>
      </c>
      <c r="S25" s="35" t="s">
        <v>22</v>
      </c>
      <c r="T25" s="39">
        <v>18</v>
      </c>
      <c r="U25" s="39">
        <v>21</v>
      </c>
      <c r="V25" s="39">
        <v>20</v>
      </c>
      <c r="W25" s="39">
        <v>17</v>
      </c>
      <c r="X25" s="39">
        <v>20</v>
      </c>
      <c r="Y25" s="40">
        <f>T25+U25+V25+W25+X25</f>
        <v>96</v>
      </c>
    </row>
    <row r="26" spans="1:25" x14ac:dyDescent="0.15">
      <c r="A26" s="68" t="s">
        <v>0</v>
      </c>
      <c r="B26" s="42" t="s">
        <v>23</v>
      </c>
      <c r="C26" s="88">
        <f>ROUND(C25/C24,3)*100</f>
        <v>58.099999999999994</v>
      </c>
      <c r="D26" s="43">
        <f t="shared" ref="D26:P26" si="14">ROUND(D25/D24,3)*100</f>
        <v>96.399999999999991</v>
      </c>
      <c r="E26" s="43">
        <f t="shared" si="14"/>
        <v>96.2</v>
      </c>
      <c r="F26" s="43">
        <f t="shared" si="14"/>
        <v>100</v>
      </c>
      <c r="G26" s="43">
        <f t="shared" si="14"/>
        <v>96.3</v>
      </c>
      <c r="H26" s="60">
        <f>ROUND(H25/H24,3)*100</f>
        <v>100</v>
      </c>
      <c r="I26" s="43">
        <f t="shared" si="14"/>
        <v>100</v>
      </c>
      <c r="J26" s="43">
        <f t="shared" si="14"/>
        <v>100</v>
      </c>
      <c r="K26" s="43">
        <f t="shared" si="14"/>
        <v>89.3</v>
      </c>
      <c r="L26" s="88">
        <f t="shared" si="14"/>
        <v>58.099999999999994</v>
      </c>
      <c r="M26" s="43">
        <f t="shared" si="14"/>
        <v>96.2</v>
      </c>
      <c r="N26" s="43">
        <f t="shared" si="14"/>
        <v>100</v>
      </c>
      <c r="O26" s="43">
        <f t="shared" si="14"/>
        <v>35.5</v>
      </c>
      <c r="P26" s="43">
        <f t="shared" si="14"/>
        <v>85.7</v>
      </c>
      <c r="Q26" s="35"/>
      <c r="R26" s="68" t="s">
        <v>0</v>
      </c>
      <c r="S26" s="42" t="s">
        <v>23</v>
      </c>
      <c r="T26" s="43">
        <f t="shared" ref="T26:Y26" si="15">ROUND(T25/T24,3)*100</f>
        <v>85.7</v>
      </c>
      <c r="U26" s="43">
        <f t="shared" si="15"/>
        <v>100</v>
      </c>
      <c r="V26" s="43">
        <f t="shared" si="15"/>
        <v>100</v>
      </c>
      <c r="W26" s="43">
        <f t="shared" si="15"/>
        <v>81</v>
      </c>
      <c r="X26" s="43">
        <f t="shared" si="15"/>
        <v>95.199999999999989</v>
      </c>
      <c r="Y26" s="43">
        <f t="shared" si="15"/>
        <v>92.300000000000011</v>
      </c>
    </row>
    <row r="27" spans="1:25" x14ac:dyDescent="0.15">
      <c r="A27" s="67" t="s">
        <v>0</v>
      </c>
      <c r="B27" s="35" t="s">
        <v>20</v>
      </c>
      <c r="C27" s="87">
        <v>30</v>
      </c>
      <c r="D27" s="39">
        <v>25</v>
      </c>
      <c r="E27" s="39">
        <v>26</v>
      </c>
      <c r="F27" s="39">
        <v>27</v>
      </c>
      <c r="G27" s="39">
        <v>13</v>
      </c>
      <c r="H27" s="39">
        <v>28</v>
      </c>
      <c r="I27" s="40">
        <v>26</v>
      </c>
      <c r="J27" s="40">
        <v>25</v>
      </c>
      <c r="K27" s="40">
        <v>24</v>
      </c>
      <c r="L27" s="87">
        <v>26</v>
      </c>
      <c r="M27" s="40">
        <v>28</v>
      </c>
      <c r="N27" s="40">
        <v>20</v>
      </c>
      <c r="O27" s="39">
        <v>30</v>
      </c>
      <c r="P27" s="40">
        <f>SUM(C27:O27)</f>
        <v>328</v>
      </c>
      <c r="Q27" s="35"/>
      <c r="R27" s="67" t="s">
        <v>0</v>
      </c>
      <c r="S27" s="35" t="s">
        <v>20</v>
      </c>
      <c r="T27" s="39">
        <v>22</v>
      </c>
      <c r="U27" s="39">
        <v>20</v>
      </c>
      <c r="V27" s="39">
        <v>22</v>
      </c>
      <c r="W27" s="39">
        <v>22</v>
      </c>
      <c r="X27" s="39">
        <v>22</v>
      </c>
      <c r="Y27" s="40">
        <f>T27+U27+V27+W27+X27</f>
        <v>108</v>
      </c>
    </row>
    <row r="28" spans="1:25" x14ac:dyDescent="0.15">
      <c r="A28" s="67" t="s">
        <v>30</v>
      </c>
      <c r="B28" s="35" t="s">
        <v>22</v>
      </c>
      <c r="C28" s="87">
        <v>17</v>
      </c>
      <c r="D28" s="39">
        <v>25</v>
      </c>
      <c r="E28" s="39">
        <v>25</v>
      </c>
      <c r="F28" s="39">
        <v>27</v>
      </c>
      <c r="G28" s="39">
        <v>13</v>
      </c>
      <c r="H28" s="39">
        <v>27</v>
      </c>
      <c r="I28" s="40">
        <v>25</v>
      </c>
      <c r="J28" s="40">
        <v>25</v>
      </c>
      <c r="K28" s="40">
        <v>22</v>
      </c>
      <c r="L28" s="87">
        <v>15</v>
      </c>
      <c r="M28" s="40">
        <v>26</v>
      </c>
      <c r="N28" s="40">
        <v>19</v>
      </c>
      <c r="O28" s="39">
        <v>12</v>
      </c>
      <c r="P28" s="40">
        <f>SUM(C28:O28)</f>
        <v>278</v>
      </c>
      <c r="Q28" s="35"/>
      <c r="R28" s="67" t="s">
        <v>30</v>
      </c>
      <c r="S28" s="35" t="s">
        <v>22</v>
      </c>
      <c r="T28" s="39">
        <v>22</v>
      </c>
      <c r="U28" s="39">
        <v>20</v>
      </c>
      <c r="V28" s="39">
        <v>21</v>
      </c>
      <c r="W28" s="39">
        <v>16</v>
      </c>
      <c r="X28" s="39">
        <v>22</v>
      </c>
      <c r="Y28" s="40">
        <f>T28+U28+V28+W28+X28</f>
        <v>101</v>
      </c>
    </row>
    <row r="29" spans="1:25" x14ac:dyDescent="0.15">
      <c r="A29" s="68" t="s">
        <v>0</v>
      </c>
      <c r="B29" s="42" t="s">
        <v>23</v>
      </c>
      <c r="C29" s="88">
        <f>ROUND(C28/C27,3)*100</f>
        <v>56.699999999999996</v>
      </c>
      <c r="D29" s="43">
        <f t="shared" ref="D29:P29" si="16">ROUND(D28/D27,3)*100</f>
        <v>100</v>
      </c>
      <c r="E29" s="43">
        <f t="shared" si="16"/>
        <v>96.2</v>
      </c>
      <c r="F29" s="43">
        <f t="shared" si="16"/>
        <v>100</v>
      </c>
      <c r="G29" s="43">
        <f t="shared" si="16"/>
        <v>100</v>
      </c>
      <c r="H29" s="60">
        <f t="shared" si="16"/>
        <v>96.399999999999991</v>
      </c>
      <c r="I29" s="43">
        <f t="shared" si="16"/>
        <v>96.2</v>
      </c>
      <c r="J29" s="43">
        <f t="shared" si="16"/>
        <v>100</v>
      </c>
      <c r="K29" s="43">
        <f t="shared" si="16"/>
        <v>91.7</v>
      </c>
      <c r="L29" s="88">
        <f t="shared" si="16"/>
        <v>57.699999999999996</v>
      </c>
      <c r="M29" s="43">
        <f t="shared" si="16"/>
        <v>92.9</v>
      </c>
      <c r="N29" s="43">
        <f t="shared" si="16"/>
        <v>95</v>
      </c>
      <c r="O29" s="43">
        <f t="shared" si="16"/>
        <v>40</v>
      </c>
      <c r="P29" s="43">
        <f t="shared" si="16"/>
        <v>84.8</v>
      </c>
      <c r="Q29" s="35"/>
      <c r="R29" s="68" t="s">
        <v>0</v>
      </c>
      <c r="S29" s="42" t="s">
        <v>23</v>
      </c>
      <c r="T29" s="43">
        <f t="shared" ref="T29:Y29" si="17">ROUND(T28/T27,3)*100</f>
        <v>100</v>
      </c>
      <c r="U29" s="43">
        <f t="shared" si="17"/>
        <v>100</v>
      </c>
      <c r="V29" s="43">
        <f t="shared" si="17"/>
        <v>95.5</v>
      </c>
      <c r="W29" s="43">
        <f t="shared" si="17"/>
        <v>72.7</v>
      </c>
      <c r="X29" s="43">
        <f t="shared" si="17"/>
        <v>100</v>
      </c>
      <c r="Y29" s="43">
        <f t="shared" si="17"/>
        <v>93.5</v>
      </c>
    </row>
    <row r="30" spans="1:25" x14ac:dyDescent="0.15">
      <c r="A30" s="67" t="s">
        <v>0</v>
      </c>
      <c r="B30" s="35" t="s">
        <v>20</v>
      </c>
      <c r="C30" s="87">
        <v>27</v>
      </c>
      <c r="D30" s="39">
        <v>28</v>
      </c>
      <c r="E30" s="39">
        <v>27</v>
      </c>
      <c r="F30" s="39">
        <v>27</v>
      </c>
      <c r="G30" s="39">
        <v>29</v>
      </c>
      <c r="H30" s="39">
        <v>26</v>
      </c>
      <c r="I30" s="40">
        <v>28</v>
      </c>
      <c r="J30" s="40">
        <v>28</v>
      </c>
      <c r="K30" s="40">
        <v>27</v>
      </c>
      <c r="L30" s="87">
        <v>27</v>
      </c>
      <c r="M30" s="40">
        <v>28</v>
      </c>
      <c r="N30" s="40">
        <v>28</v>
      </c>
      <c r="O30" s="87">
        <v>28</v>
      </c>
      <c r="P30" s="40">
        <f>SUM(C30:O30)</f>
        <v>358</v>
      </c>
      <c r="Q30" s="35"/>
      <c r="R30" s="67" t="s">
        <v>0</v>
      </c>
      <c r="S30" s="35" t="s">
        <v>20</v>
      </c>
      <c r="T30" s="39">
        <v>20</v>
      </c>
      <c r="U30" s="39">
        <v>20</v>
      </c>
      <c r="V30" s="39">
        <v>20</v>
      </c>
      <c r="W30" s="39">
        <v>20</v>
      </c>
      <c r="X30" s="39">
        <v>20</v>
      </c>
      <c r="Y30" s="40">
        <f>T30+U30+V30+W30+X30</f>
        <v>100</v>
      </c>
    </row>
    <row r="31" spans="1:25" x14ac:dyDescent="0.15">
      <c r="A31" s="67" t="s">
        <v>31</v>
      </c>
      <c r="B31" s="35" t="s">
        <v>22</v>
      </c>
      <c r="C31" s="87">
        <v>16</v>
      </c>
      <c r="D31" s="39">
        <v>27</v>
      </c>
      <c r="E31" s="39">
        <v>26</v>
      </c>
      <c r="F31" s="39">
        <v>27</v>
      </c>
      <c r="G31" s="39">
        <v>27</v>
      </c>
      <c r="H31" s="39">
        <v>26</v>
      </c>
      <c r="I31" s="40">
        <v>24</v>
      </c>
      <c r="J31" s="40">
        <v>28</v>
      </c>
      <c r="K31" s="40">
        <v>26</v>
      </c>
      <c r="L31" s="87">
        <v>16</v>
      </c>
      <c r="M31" s="40">
        <v>25</v>
      </c>
      <c r="N31" s="40">
        <v>28</v>
      </c>
      <c r="O31" s="87">
        <v>12</v>
      </c>
      <c r="P31" s="40">
        <f>SUM(C31:O31)</f>
        <v>308</v>
      </c>
      <c r="Q31" s="35"/>
      <c r="R31" s="67" t="s">
        <v>31</v>
      </c>
      <c r="S31" s="35" t="s">
        <v>22</v>
      </c>
      <c r="T31" s="39">
        <v>16</v>
      </c>
      <c r="U31" s="39">
        <v>16</v>
      </c>
      <c r="V31" s="39">
        <v>19</v>
      </c>
      <c r="W31" s="39">
        <v>16</v>
      </c>
      <c r="X31" s="39">
        <v>19</v>
      </c>
      <c r="Y31" s="40">
        <f>T31+U31+V31+W31+X31</f>
        <v>86</v>
      </c>
    </row>
    <row r="32" spans="1:25" x14ac:dyDescent="0.15">
      <c r="A32" s="68" t="s">
        <v>0</v>
      </c>
      <c r="B32" s="42" t="s">
        <v>23</v>
      </c>
      <c r="C32" s="88">
        <f>ROUND(C31/C30,3)*100</f>
        <v>59.3</v>
      </c>
      <c r="D32" s="43">
        <f t="shared" ref="D32:P32" si="18">ROUND(D31/D30,3)*100</f>
        <v>96.399999999999991</v>
      </c>
      <c r="E32" s="43">
        <f t="shared" si="18"/>
        <v>96.3</v>
      </c>
      <c r="F32" s="43">
        <f t="shared" si="18"/>
        <v>100</v>
      </c>
      <c r="G32" s="43">
        <f t="shared" si="18"/>
        <v>93.100000000000009</v>
      </c>
      <c r="H32" s="60">
        <f t="shared" si="18"/>
        <v>100</v>
      </c>
      <c r="I32" s="43">
        <f t="shared" si="18"/>
        <v>85.7</v>
      </c>
      <c r="J32" s="43">
        <f t="shared" si="18"/>
        <v>100</v>
      </c>
      <c r="K32" s="43">
        <f t="shared" si="18"/>
        <v>96.3</v>
      </c>
      <c r="L32" s="88">
        <f t="shared" si="18"/>
        <v>59.3</v>
      </c>
      <c r="M32" s="43">
        <f t="shared" si="18"/>
        <v>89.3</v>
      </c>
      <c r="N32" s="43">
        <f t="shared" si="18"/>
        <v>100</v>
      </c>
      <c r="O32" s="88">
        <f t="shared" si="18"/>
        <v>42.9</v>
      </c>
      <c r="P32" s="43">
        <f t="shared" si="18"/>
        <v>86</v>
      </c>
      <c r="Q32" s="35"/>
      <c r="R32" s="68" t="s">
        <v>0</v>
      </c>
      <c r="S32" s="42" t="s">
        <v>23</v>
      </c>
      <c r="T32" s="43">
        <f t="shared" ref="T32:Y32" si="19">ROUND(T31/T30,3)*100</f>
        <v>80</v>
      </c>
      <c r="U32" s="43">
        <f t="shared" si="19"/>
        <v>80</v>
      </c>
      <c r="V32" s="43">
        <f t="shared" si="19"/>
        <v>95</v>
      </c>
      <c r="W32" s="43">
        <f t="shared" si="19"/>
        <v>80</v>
      </c>
      <c r="X32" s="43">
        <f t="shared" si="19"/>
        <v>95</v>
      </c>
      <c r="Y32" s="43">
        <f t="shared" si="19"/>
        <v>86</v>
      </c>
    </row>
    <row r="33" spans="1:25" x14ac:dyDescent="0.15">
      <c r="A33" s="67" t="s">
        <v>0</v>
      </c>
      <c r="B33" s="35" t="s">
        <v>20</v>
      </c>
      <c r="C33" s="87">
        <v>28</v>
      </c>
      <c r="D33" s="39">
        <v>28</v>
      </c>
      <c r="E33" s="39">
        <v>27</v>
      </c>
      <c r="F33" s="39">
        <v>28</v>
      </c>
      <c r="G33" s="39">
        <v>28</v>
      </c>
      <c r="H33" s="39">
        <v>28</v>
      </c>
      <c r="I33" s="40">
        <v>28</v>
      </c>
      <c r="J33" s="40">
        <v>28</v>
      </c>
      <c r="K33" s="40">
        <v>28</v>
      </c>
      <c r="L33" s="87">
        <v>28</v>
      </c>
      <c r="M33" s="40">
        <v>27</v>
      </c>
      <c r="N33" s="40">
        <v>28</v>
      </c>
      <c r="O33" s="87">
        <v>28</v>
      </c>
      <c r="P33" s="40">
        <f>SUM(C33:O33)</f>
        <v>362</v>
      </c>
      <c r="Q33" s="35"/>
      <c r="R33" s="67" t="s">
        <v>0</v>
      </c>
      <c r="S33" s="35" t="s">
        <v>20</v>
      </c>
      <c r="T33" s="39">
        <v>20</v>
      </c>
      <c r="U33" s="39">
        <v>20</v>
      </c>
      <c r="V33" s="39">
        <v>20</v>
      </c>
      <c r="W33" s="39">
        <v>20</v>
      </c>
      <c r="X33" s="39">
        <v>20</v>
      </c>
      <c r="Y33" s="40">
        <f>T33+U33+V33+W33+X33</f>
        <v>100</v>
      </c>
    </row>
    <row r="34" spans="1:25" x14ac:dyDescent="0.15">
      <c r="A34" s="67" t="s">
        <v>32</v>
      </c>
      <c r="B34" s="35" t="s">
        <v>22</v>
      </c>
      <c r="C34" s="87">
        <v>12</v>
      </c>
      <c r="D34" s="39">
        <v>23</v>
      </c>
      <c r="E34" s="39">
        <v>25</v>
      </c>
      <c r="F34" s="39">
        <v>26</v>
      </c>
      <c r="G34" s="39">
        <v>26</v>
      </c>
      <c r="H34" s="39">
        <v>28</v>
      </c>
      <c r="I34" s="40">
        <v>24</v>
      </c>
      <c r="J34" s="40">
        <v>26</v>
      </c>
      <c r="K34" s="40">
        <v>24</v>
      </c>
      <c r="L34" s="87">
        <v>16</v>
      </c>
      <c r="M34" s="40">
        <v>24</v>
      </c>
      <c r="N34" s="40">
        <v>27</v>
      </c>
      <c r="O34" s="87">
        <v>7</v>
      </c>
      <c r="P34" s="40">
        <f>SUM(C34:O34)</f>
        <v>288</v>
      </c>
      <c r="Q34" s="35"/>
      <c r="R34" s="67" t="s">
        <v>32</v>
      </c>
      <c r="S34" s="35" t="s">
        <v>22</v>
      </c>
      <c r="T34" s="39">
        <v>17</v>
      </c>
      <c r="U34" s="39">
        <v>19</v>
      </c>
      <c r="V34" s="39">
        <v>17</v>
      </c>
      <c r="W34" s="39">
        <v>16</v>
      </c>
      <c r="X34" s="39">
        <v>20</v>
      </c>
      <c r="Y34" s="40">
        <f>T34+U34+V34+W34+X34</f>
        <v>89</v>
      </c>
    </row>
    <row r="35" spans="1:25" x14ac:dyDescent="0.15">
      <c r="A35" s="68" t="s">
        <v>0</v>
      </c>
      <c r="B35" s="42" t="s">
        <v>23</v>
      </c>
      <c r="C35" s="88">
        <f>ROUND(C34/C33,3)*100</f>
        <v>42.9</v>
      </c>
      <c r="D35" s="43">
        <f t="shared" ref="D35:P35" si="20">ROUND(D34/D33,3)*100</f>
        <v>82.1</v>
      </c>
      <c r="E35" s="43">
        <f t="shared" si="20"/>
        <v>92.600000000000009</v>
      </c>
      <c r="F35" s="43">
        <f t="shared" si="20"/>
        <v>92.9</v>
      </c>
      <c r="G35" s="43">
        <f t="shared" si="20"/>
        <v>92.9</v>
      </c>
      <c r="H35" s="60">
        <f t="shared" si="20"/>
        <v>100</v>
      </c>
      <c r="I35" s="43">
        <f t="shared" si="20"/>
        <v>85.7</v>
      </c>
      <c r="J35" s="43">
        <f t="shared" si="20"/>
        <v>92.9</v>
      </c>
      <c r="K35" s="43">
        <f t="shared" si="20"/>
        <v>85.7</v>
      </c>
      <c r="L35" s="88">
        <f t="shared" si="20"/>
        <v>57.099999999999994</v>
      </c>
      <c r="M35" s="43">
        <f t="shared" si="20"/>
        <v>88.9</v>
      </c>
      <c r="N35" s="43">
        <f t="shared" si="20"/>
        <v>96.399999999999991</v>
      </c>
      <c r="O35" s="88">
        <f t="shared" si="20"/>
        <v>25</v>
      </c>
      <c r="P35" s="43">
        <f t="shared" si="20"/>
        <v>79.600000000000009</v>
      </c>
      <c r="Q35" s="35"/>
      <c r="R35" s="68" t="s">
        <v>0</v>
      </c>
      <c r="S35" s="42" t="s">
        <v>23</v>
      </c>
      <c r="T35" s="43">
        <f t="shared" ref="T35:Y35" si="21">ROUND(T34/T33,3)*100</f>
        <v>85</v>
      </c>
      <c r="U35" s="43">
        <f t="shared" si="21"/>
        <v>95</v>
      </c>
      <c r="V35" s="43">
        <f t="shared" si="21"/>
        <v>85</v>
      </c>
      <c r="W35" s="43">
        <f t="shared" si="21"/>
        <v>80</v>
      </c>
      <c r="X35" s="43">
        <f t="shared" si="21"/>
        <v>100</v>
      </c>
      <c r="Y35" s="43">
        <f t="shared" si="21"/>
        <v>89</v>
      </c>
    </row>
    <row r="36" spans="1:25" x14ac:dyDescent="0.15">
      <c r="A36" s="67" t="s">
        <v>0</v>
      </c>
      <c r="B36" s="35" t="s">
        <v>20</v>
      </c>
      <c r="C36" s="87">
        <v>29</v>
      </c>
      <c r="D36" s="39">
        <v>28</v>
      </c>
      <c r="E36" s="39">
        <v>20</v>
      </c>
      <c r="F36" s="39">
        <v>28</v>
      </c>
      <c r="G36" s="39">
        <v>20</v>
      </c>
      <c r="H36" s="39">
        <v>29</v>
      </c>
      <c r="I36" s="40">
        <v>28</v>
      </c>
      <c r="J36" s="40">
        <v>28</v>
      </c>
      <c r="K36" s="40">
        <v>28</v>
      </c>
      <c r="L36" s="87">
        <v>29</v>
      </c>
      <c r="M36" s="40">
        <v>27</v>
      </c>
      <c r="N36" s="40">
        <v>23</v>
      </c>
      <c r="O36" s="87">
        <v>28</v>
      </c>
      <c r="P36" s="40">
        <f>SUM(C36:O36)</f>
        <v>345</v>
      </c>
      <c r="Q36" s="35"/>
      <c r="R36" s="67" t="s">
        <v>0</v>
      </c>
      <c r="S36" s="35" t="s">
        <v>20</v>
      </c>
      <c r="T36" s="39">
        <v>20</v>
      </c>
      <c r="U36" s="39">
        <v>19</v>
      </c>
      <c r="V36" s="39">
        <v>20</v>
      </c>
      <c r="W36" s="39">
        <v>20</v>
      </c>
      <c r="X36" s="39">
        <v>20</v>
      </c>
      <c r="Y36" s="40">
        <f>T36+U36+V36+W36+X36</f>
        <v>99</v>
      </c>
    </row>
    <row r="37" spans="1:25" x14ac:dyDescent="0.15">
      <c r="A37" s="67" t="s">
        <v>33</v>
      </c>
      <c r="B37" s="35" t="s">
        <v>22</v>
      </c>
      <c r="C37" s="87">
        <v>20</v>
      </c>
      <c r="D37" s="39">
        <v>24</v>
      </c>
      <c r="E37" s="39">
        <v>20</v>
      </c>
      <c r="F37" s="39">
        <v>28</v>
      </c>
      <c r="G37" s="39">
        <v>20</v>
      </c>
      <c r="H37" s="39">
        <v>23</v>
      </c>
      <c r="I37" s="40">
        <v>28</v>
      </c>
      <c r="J37" s="40"/>
      <c r="K37" s="40">
        <v>28</v>
      </c>
      <c r="L37" s="87">
        <v>18</v>
      </c>
      <c r="M37" s="40">
        <v>26</v>
      </c>
      <c r="N37" s="40">
        <v>23</v>
      </c>
      <c r="O37" s="87">
        <v>19</v>
      </c>
      <c r="P37" s="40">
        <f>SUM(C37:O37)</f>
        <v>277</v>
      </c>
      <c r="Q37" s="35"/>
      <c r="R37" s="67" t="s">
        <v>33</v>
      </c>
      <c r="S37" s="35" t="s">
        <v>22</v>
      </c>
      <c r="T37" s="39">
        <v>16</v>
      </c>
      <c r="U37" s="39">
        <v>16</v>
      </c>
      <c r="V37" s="39">
        <v>20</v>
      </c>
      <c r="W37" s="39">
        <v>16</v>
      </c>
      <c r="X37" s="39">
        <v>16</v>
      </c>
      <c r="Y37" s="40">
        <f>T37+U37+V37+W37+X37</f>
        <v>84</v>
      </c>
    </row>
    <row r="38" spans="1:25" x14ac:dyDescent="0.15">
      <c r="A38" s="68" t="s">
        <v>0</v>
      </c>
      <c r="B38" s="42" t="s">
        <v>23</v>
      </c>
      <c r="C38" s="88">
        <f>ROUND(C37/C36,3)*100</f>
        <v>69</v>
      </c>
      <c r="D38" s="43">
        <f t="shared" ref="D38:P38" si="22">ROUND(D37/D36,3)*100</f>
        <v>85.7</v>
      </c>
      <c r="E38" s="43">
        <f t="shared" si="22"/>
        <v>100</v>
      </c>
      <c r="F38" s="43">
        <f t="shared" si="22"/>
        <v>100</v>
      </c>
      <c r="G38" s="43">
        <f t="shared" si="22"/>
        <v>100</v>
      </c>
      <c r="H38" s="60">
        <f t="shared" si="22"/>
        <v>79.3</v>
      </c>
      <c r="I38" s="43">
        <f t="shared" si="22"/>
        <v>100</v>
      </c>
      <c r="J38" s="43">
        <f t="shared" si="22"/>
        <v>0</v>
      </c>
      <c r="K38" s="43">
        <f t="shared" si="22"/>
        <v>100</v>
      </c>
      <c r="L38" s="88">
        <f t="shared" si="22"/>
        <v>62.1</v>
      </c>
      <c r="M38" s="43">
        <f t="shared" si="22"/>
        <v>96.3</v>
      </c>
      <c r="N38" s="43">
        <f t="shared" si="22"/>
        <v>100</v>
      </c>
      <c r="O38" s="88">
        <f t="shared" si="22"/>
        <v>67.900000000000006</v>
      </c>
      <c r="P38" s="43">
        <f t="shared" si="22"/>
        <v>80.300000000000011</v>
      </c>
      <c r="Q38" s="35"/>
      <c r="R38" s="68" t="s">
        <v>0</v>
      </c>
      <c r="S38" s="42" t="s">
        <v>23</v>
      </c>
      <c r="T38" s="43">
        <f t="shared" ref="T38:Y38" si="23">ROUND(T37/T36,3)*100</f>
        <v>80</v>
      </c>
      <c r="U38" s="43">
        <f t="shared" si="23"/>
        <v>84.2</v>
      </c>
      <c r="V38" s="43">
        <f t="shared" si="23"/>
        <v>100</v>
      </c>
      <c r="W38" s="43">
        <f t="shared" si="23"/>
        <v>80</v>
      </c>
      <c r="X38" s="43">
        <f t="shared" si="23"/>
        <v>80</v>
      </c>
      <c r="Y38" s="43">
        <f t="shared" si="23"/>
        <v>84.8</v>
      </c>
    </row>
    <row r="39" spans="1:25" x14ac:dyDescent="0.15">
      <c r="A39" s="67" t="s">
        <v>0</v>
      </c>
      <c r="B39" s="35" t="s">
        <v>20</v>
      </c>
      <c r="C39" s="87">
        <v>15</v>
      </c>
      <c r="D39" s="87">
        <v>11</v>
      </c>
      <c r="E39" s="87">
        <v>13</v>
      </c>
      <c r="F39" s="87">
        <v>20</v>
      </c>
      <c r="G39" s="87">
        <v>0</v>
      </c>
      <c r="H39" s="87">
        <v>16</v>
      </c>
      <c r="I39" s="87">
        <v>20</v>
      </c>
      <c r="J39" s="87">
        <v>16</v>
      </c>
      <c r="K39" s="87">
        <v>26</v>
      </c>
      <c r="L39" s="87">
        <v>18</v>
      </c>
      <c r="M39" s="87">
        <v>30</v>
      </c>
      <c r="N39" s="87">
        <v>13</v>
      </c>
      <c r="O39" s="87">
        <v>16</v>
      </c>
      <c r="P39" s="87">
        <f>SUM(C39:O39)</f>
        <v>214</v>
      </c>
      <c r="Q39" s="35"/>
      <c r="R39" s="67" t="s">
        <v>0</v>
      </c>
      <c r="S39" s="35" t="s">
        <v>20</v>
      </c>
      <c r="T39" s="87">
        <v>20</v>
      </c>
      <c r="U39" s="87">
        <v>21</v>
      </c>
      <c r="V39" s="39">
        <v>19</v>
      </c>
      <c r="W39" s="87">
        <v>20</v>
      </c>
      <c r="X39" s="87">
        <v>23</v>
      </c>
      <c r="Y39" s="40">
        <f>T39+U39+V39+W39+X39</f>
        <v>103</v>
      </c>
    </row>
    <row r="40" spans="1:25" x14ac:dyDescent="0.15">
      <c r="A40" s="67" t="s">
        <v>34</v>
      </c>
      <c r="B40" s="35" t="s">
        <v>22</v>
      </c>
      <c r="C40" s="87">
        <v>13</v>
      </c>
      <c r="D40" s="87">
        <v>10</v>
      </c>
      <c r="E40" s="87">
        <v>13</v>
      </c>
      <c r="F40" s="87">
        <v>20</v>
      </c>
      <c r="G40" s="87">
        <v>0</v>
      </c>
      <c r="H40" s="87">
        <v>16</v>
      </c>
      <c r="I40" s="87">
        <v>20</v>
      </c>
      <c r="J40" s="87">
        <v>14</v>
      </c>
      <c r="K40" s="87">
        <v>24</v>
      </c>
      <c r="L40" s="87">
        <v>12</v>
      </c>
      <c r="M40" s="87">
        <v>30</v>
      </c>
      <c r="N40" s="87">
        <v>12</v>
      </c>
      <c r="O40" s="87">
        <v>11</v>
      </c>
      <c r="P40" s="87">
        <f>SUM(C40:O40)</f>
        <v>195</v>
      </c>
      <c r="Q40" s="35"/>
      <c r="R40" s="67" t="s">
        <v>34</v>
      </c>
      <c r="S40" s="35" t="s">
        <v>22</v>
      </c>
      <c r="T40" s="87">
        <v>19</v>
      </c>
      <c r="U40" s="87">
        <v>21</v>
      </c>
      <c r="V40" s="39">
        <v>19</v>
      </c>
      <c r="W40" s="87">
        <v>18</v>
      </c>
      <c r="X40" s="87">
        <v>20</v>
      </c>
      <c r="Y40" s="40">
        <f>T40+U40+V40+W40+X40</f>
        <v>97</v>
      </c>
    </row>
    <row r="41" spans="1:25" x14ac:dyDescent="0.15">
      <c r="A41" s="68" t="s">
        <v>0</v>
      </c>
      <c r="B41" s="42" t="s">
        <v>23</v>
      </c>
      <c r="C41" s="88">
        <f t="shared" ref="C41:H41" si="24">ROUND(C40/C39,3)*100</f>
        <v>86.7</v>
      </c>
      <c r="D41" s="88">
        <f t="shared" si="24"/>
        <v>90.9</v>
      </c>
      <c r="E41" s="88">
        <f t="shared" si="24"/>
        <v>100</v>
      </c>
      <c r="F41" s="88">
        <f t="shared" si="24"/>
        <v>100</v>
      </c>
      <c r="G41" s="88" t="e">
        <f t="shared" si="24"/>
        <v>#DIV/0!</v>
      </c>
      <c r="H41" s="88">
        <f t="shared" si="24"/>
        <v>100</v>
      </c>
      <c r="I41" s="88">
        <f t="shared" ref="I41:P41" si="25">ROUND(I40/I39,3)*100</f>
        <v>100</v>
      </c>
      <c r="J41" s="88">
        <f t="shared" si="25"/>
        <v>87.5</v>
      </c>
      <c r="K41" s="88">
        <f t="shared" si="25"/>
        <v>92.300000000000011</v>
      </c>
      <c r="L41" s="88">
        <f t="shared" si="25"/>
        <v>66.7</v>
      </c>
      <c r="M41" s="88">
        <f t="shared" si="25"/>
        <v>100</v>
      </c>
      <c r="N41" s="88">
        <f t="shared" si="25"/>
        <v>92.300000000000011</v>
      </c>
      <c r="O41" s="88">
        <f t="shared" si="25"/>
        <v>68.8</v>
      </c>
      <c r="P41" s="88">
        <f t="shared" si="25"/>
        <v>91.100000000000009</v>
      </c>
      <c r="Q41" s="35"/>
      <c r="R41" s="68" t="s">
        <v>0</v>
      </c>
      <c r="S41" s="42" t="s">
        <v>23</v>
      </c>
      <c r="T41" s="88">
        <f t="shared" ref="T41:Y41" si="26">ROUND(T40/T39,3)*100</f>
        <v>95</v>
      </c>
      <c r="U41" s="88">
        <f t="shared" si="26"/>
        <v>100</v>
      </c>
      <c r="V41" s="88">
        <f t="shared" si="26"/>
        <v>100</v>
      </c>
      <c r="W41" s="88">
        <f t="shared" si="26"/>
        <v>90</v>
      </c>
      <c r="X41" s="88">
        <f t="shared" si="26"/>
        <v>87</v>
      </c>
      <c r="Y41" s="43">
        <f t="shared" si="26"/>
        <v>94.199999999999989</v>
      </c>
    </row>
    <row r="42" spans="1:25" x14ac:dyDescent="0.15">
      <c r="A42" s="67" t="s">
        <v>0</v>
      </c>
      <c r="B42" s="35" t="s">
        <v>20</v>
      </c>
      <c r="C42" s="87">
        <f t="shared" ref="C42:O42" si="27">C6+C9+C12+C15+C18+C21+C24+C27+C30+C33+C36+C39</f>
        <v>342</v>
      </c>
      <c r="D42" s="40">
        <f t="shared" si="27"/>
        <v>319</v>
      </c>
      <c r="E42" s="40">
        <f t="shared" si="27"/>
        <v>304</v>
      </c>
      <c r="F42" s="40">
        <f t="shared" si="27"/>
        <v>334</v>
      </c>
      <c r="G42" s="40">
        <f t="shared" si="27"/>
        <v>263</v>
      </c>
      <c r="H42" s="39">
        <f t="shared" si="27"/>
        <v>260</v>
      </c>
      <c r="I42" s="40">
        <f t="shared" si="27"/>
        <v>330</v>
      </c>
      <c r="J42" s="40">
        <f t="shared" si="27"/>
        <v>242</v>
      </c>
      <c r="K42" s="40">
        <f t="shared" si="27"/>
        <v>333</v>
      </c>
      <c r="L42" s="87">
        <f t="shared" si="27"/>
        <v>342</v>
      </c>
      <c r="M42" s="40">
        <f t="shared" si="27"/>
        <v>337</v>
      </c>
      <c r="N42" s="40">
        <f t="shared" si="27"/>
        <v>317</v>
      </c>
      <c r="O42" s="40">
        <f t="shared" si="27"/>
        <v>344</v>
      </c>
      <c r="P42" s="40">
        <f>SUM(C42:O42)</f>
        <v>4067</v>
      </c>
      <c r="Q42" s="46" t="s">
        <v>55</v>
      </c>
      <c r="R42" s="67" t="s">
        <v>0</v>
      </c>
      <c r="S42" s="35" t="s">
        <v>20</v>
      </c>
      <c r="T42" s="53">
        <f t="shared" ref="T42:W43" si="28">T6+T9+T12+T15+T33+T21+T24+T27+T30+T36+T39+T18</f>
        <v>251</v>
      </c>
      <c r="U42" s="53">
        <f t="shared" si="28"/>
        <v>248</v>
      </c>
      <c r="V42" s="53">
        <f>V6+V9+V12+V15+V33+V21+V24+V27+V30+V36+X39+V18</f>
        <v>253</v>
      </c>
      <c r="W42" s="53">
        <f t="shared" si="28"/>
        <v>249</v>
      </c>
      <c r="X42" s="53">
        <f>X6+X9+X12+X15+X33+X21+X24+X27+X30+X36+X39+X18</f>
        <v>254</v>
      </c>
      <c r="Y42" s="53">
        <f>SUM(T42:X42)</f>
        <v>1255</v>
      </c>
    </row>
    <row r="43" spans="1:25" x14ac:dyDescent="0.15">
      <c r="A43" s="67" t="s">
        <v>19</v>
      </c>
      <c r="B43" s="35" t="s">
        <v>22</v>
      </c>
      <c r="C43" s="87">
        <f>C7+C10+C13+C16+C19+C22+C25+C28+C31+C34+C37+C40</f>
        <v>217</v>
      </c>
      <c r="D43" s="40">
        <f t="shared" ref="D43:K43" si="29">D7+D10+D13+D16+D19+D22+D25+D28+D31+D34+D37+D40</f>
        <v>297</v>
      </c>
      <c r="E43" s="40">
        <f t="shared" si="29"/>
        <v>294</v>
      </c>
      <c r="F43" s="40">
        <f t="shared" si="29"/>
        <v>329</v>
      </c>
      <c r="G43" s="40">
        <f t="shared" si="29"/>
        <v>255</v>
      </c>
      <c r="H43" s="39">
        <f>H7+H10+H13+H16+H19+H22+H25+H28+H31+H34+H37+H40</f>
        <v>240</v>
      </c>
      <c r="I43" s="40">
        <f t="shared" si="29"/>
        <v>321</v>
      </c>
      <c r="J43" s="40">
        <f t="shared" si="29"/>
        <v>199</v>
      </c>
      <c r="K43" s="40">
        <f t="shared" si="29"/>
        <v>321</v>
      </c>
      <c r="L43" s="87">
        <f>L7+L10+L13+L16+L19+L22+L25+L28+L31+L34+L37+L40</f>
        <v>202</v>
      </c>
      <c r="M43" s="40">
        <f>M7+M10+M13+M16+M19+M22+M25+M28+M31+M34+M37+M40</f>
        <v>318</v>
      </c>
      <c r="N43" s="40">
        <f>N7+N10+N13+N16+N19+N22+N25+N28+N31+N34+N37+N40</f>
        <v>309</v>
      </c>
      <c r="O43" s="40">
        <f>O7+O10+O13+O16+O19+O22+O25+O28+O31+O34+O37+O40</f>
        <v>144</v>
      </c>
      <c r="P43" s="40">
        <f>SUM(C43:O43)</f>
        <v>3446</v>
      </c>
      <c r="Q43" s="46" t="s">
        <v>55</v>
      </c>
      <c r="R43" s="67" t="s">
        <v>19</v>
      </c>
      <c r="S43" s="35" t="s">
        <v>22</v>
      </c>
      <c r="T43" s="51">
        <f t="shared" si="28"/>
        <v>235</v>
      </c>
      <c r="U43" s="51">
        <f t="shared" si="28"/>
        <v>237</v>
      </c>
      <c r="V43" s="51">
        <f>V7+V10+V13+V16+V34+V22+V25+V28+V31+V37+X40+V19</f>
        <v>231</v>
      </c>
      <c r="W43" s="51">
        <f t="shared" si="28"/>
        <v>199</v>
      </c>
      <c r="X43" s="51">
        <f>X7+X10+X13+X16+X34+X22+X25+X28+X31+X37+X40+X19</f>
        <v>231</v>
      </c>
      <c r="Y43" s="51">
        <f>SUM(T43:X43)</f>
        <v>1133</v>
      </c>
    </row>
    <row r="44" spans="1:25" x14ac:dyDescent="0.15">
      <c r="A44" s="68" t="s">
        <v>0</v>
      </c>
      <c r="B44" s="42" t="s">
        <v>23</v>
      </c>
      <c r="C44" s="88">
        <f>ROUND(C43/C42,3)*100</f>
        <v>63.5</v>
      </c>
      <c r="D44" s="43">
        <f t="shared" ref="D44:P44" si="30">ROUND(D43/D42,3)*100</f>
        <v>93.100000000000009</v>
      </c>
      <c r="E44" s="43">
        <f t="shared" si="30"/>
        <v>96.7</v>
      </c>
      <c r="F44" s="43">
        <f t="shared" si="30"/>
        <v>98.5</v>
      </c>
      <c r="G44" s="43">
        <f t="shared" si="30"/>
        <v>97</v>
      </c>
      <c r="H44" s="60">
        <f t="shared" si="30"/>
        <v>92.300000000000011</v>
      </c>
      <c r="I44" s="43">
        <f t="shared" si="30"/>
        <v>97.3</v>
      </c>
      <c r="J44" s="43">
        <f t="shared" si="30"/>
        <v>82.199999999999989</v>
      </c>
      <c r="K44" s="43">
        <f t="shared" si="30"/>
        <v>96.399999999999991</v>
      </c>
      <c r="L44" s="88">
        <f>ROUND(L43/L42,3)*100</f>
        <v>59.099999999999994</v>
      </c>
      <c r="M44" s="43">
        <f>ROUND(M43/M42,3)*100</f>
        <v>94.399999999999991</v>
      </c>
      <c r="N44" s="43">
        <f>ROUND(N43/N42,3)*100</f>
        <v>97.5</v>
      </c>
      <c r="O44" s="43">
        <f>ROUND(O43/O42,3)*100</f>
        <v>41.9</v>
      </c>
      <c r="P44" s="43">
        <f t="shared" si="30"/>
        <v>84.7</v>
      </c>
      <c r="Q44" s="60" t="s">
        <v>55</v>
      </c>
      <c r="R44" s="68" t="s">
        <v>0</v>
      </c>
      <c r="S44" s="42" t="s">
        <v>23</v>
      </c>
      <c r="T44" s="43">
        <f t="shared" ref="T44:Y44" si="31">ROUND(T43/T42,3)*100</f>
        <v>93.600000000000009</v>
      </c>
      <c r="U44" s="43">
        <f t="shared" si="31"/>
        <v>95.6</v>
      </c>
      <c r="V44" s="43">
        <f>ROUND(V43/V42,3)*100</f>
        <v>91.3</v>
      </c>
      <c r="W44" s="43">
        <f t="shared" si="31"/>
        <v>79.900000000000006</v>
      </c>
      <c r="X44" s="43">
        <f t="shared" si="31"/>
        <v>90.9</v>
      </c>
      <c r="Y44" s="43">
        <f t="shared" si="31"/>
        <v>90.3</v>
      </c>
    </row>
    <row r="45" spans="1:25" x14ac:dyDescent="0.15">
      <c r="A45" s="69"/>
      <c r="B45" s="29"/>
      <c r="C45" s="64"/>
      <c r="D45" s="64"/>
      <c r="E45" s="64"/>
      <c r="F45" s="64"/>
      <c r="G45" s="64"/>
      <c r="H45" s="65"/>
      <c r="I45" s="64"/>
      <c r="J45" s="64"/>
      <c r="K45" s="64"/>
      <c r="L45" s="64"/>
      <c r="M45" s="64"/>
      <c r="N45" s="64"/>
      <c r="O45" s="64"/>
      <c r="P45" s="64"/>
      <c r="Q45" s="65"/>
      <c r="R45" s="29"/>
      <c r="S45" s="29"/>
      <c r="T45" s="64"/>
      <c r="U45" s="64"/>
      <c r="V45" s="64"/>
      <c r="W45" s="64"/>
      <c r="X45" s="64"/>
      <c r="Y45" s="64"/>
    </row>
    <row r="46" spans="1:25" x14ac:dyDescent="0.15">
      <c r="A46" s="70"/>
      <c r="C46" s="24"/>
      <c r="D46" s="24"/>
      <c r="E46" s="24"/>
      <c r="F46" s="24"/>
      <c r="G46" s="24"/>
      <c r="H46" s="25"/>
      <c r="I46" s="24"/>
      <c r="J46" s="24"/>
      <c r="K46" s="24"/>
      <c r="L46" s="24"/>
      <c r="M46" s="24"/>
      <c r="N46" s="24"/>
      <c r="O46" s="24"/>
      <c r="P46" s="24"/>
    </row>
    <row r="47" spans="1:25" ht="14.25" x14ac:dyDescent="0.15">
      <c r="A47" s="70"/>
      <c r="C47" s="122" t="s">
        <v>59</v>
      </c>
      <c r="D47" s="123"/>
      <c r="E47" s="123"/>
      <c r="F47" s="123"/>
      <c r="G47" s="123"/>
      <c r="H47" s="123"/>
      <c r="I47" s="24"/>
      <c r="J47" s="24"/>
      <c r="K47" s="24"/>
      <c r="L47" s="24"/>
      <c r="M47" s="24"/>
      <c r="N47" s="24"/>
      <c r="O47" s="24"/>
      <c r="P47" s="24"/>
    </row>
    <row r="48" spans="1:25" ht="14.25" x14ac:dyDescent="0.15">
      <c r="A48" s="70" t="s">
        <v>0</v>
      </c>
      <c r="B48" s="23" t="s">
        <v>0</v>
      </c>
      <c r="C48" s="24" t="s">
        <v>0</v>
      </c>
      <c r="D48" s="24" t="s">
        <v>0</v>
      </c>
      <c r="E48" s="24" t="s">
        <v>0</v>
      </c>
      <c r="F48" s="24" t="s">
        <v>0</v>
      </c>
      <c r="G48" s="24"/>
      <c r="H48" s="25" t="s">
        <v>0</v>
      </c>
      <c r="I48" s="24" t="s">
        <v>0</v>
      </c>
      <c r="J48" s="24" t="s">
        <v>0</v>
      </c>
      <c r="K48" s="24" t="s">
        <v>0</v>
      </c>
      <c r="L48" s="24" t="s">
        <v>0</v>
      </c>
      <c r="M48" s="24" t="s">
        <v>0</v>
      </c>
      <c r="N48" s="24" t="s">
        <v>0</v>
      </c>
      <c r="O48" s="24" t="s">
        <v>0</v>
      </c>
      <c r="P48" s="24" t="s">
        <v>0</v>
      </c>
      <c r="S48" s="124" t="s">
        <v>60</v>
      </c>
      <c r="T48" s="124"/>
    </row>
    <row r="49" spans="1:21" x14ac:dyDescent="0.15">
      <c r="A49" s="71" t="s">
        <v>0</v>
      </c>
      <c r="B49" s="27" t="s">
        <v>0</v>
      </c>
      <c r="C49" s="28" t="s">
        <v>0</v>
      </c>
      <c r="D49" s="28" t="s">
        <v>0</v>
      </c>
      <c r="E49" s="28" t="s">
        <v>0</v>
      </c>
      <c r="F49" s="28" t="s">
        <v>0</v>
      </c>
      <c r="G49" s="28"/>
      <c r="H49" s="62" t="s">
        <v>0</v>
      </c>
      <c r="I49" s="28" t="s">
        <v>0</v>
      </c>
      <c r="J49" s="28" t="s">
        <v>0</v>
      </c>
      <c r="K49" s="28" t="s">
        <v>0</v>
      </c>
      <c r="L49" s="28" t="s">
        <v>0</v>
      </c>
      <c r="M49" s="28" t="s">
        <v>0</v>
      </c>
      <c r="N49" s="28" t="s">
        <v>0</v>
      </c>
      <c r="O49" s="28" t="s">
        <v>0</v>
      </c>
      <c r="P49" s="28" t="s">
        <v>0</v>
      </c>
      <c r="Q49" s="29"/>
    </row>
    <row r="50" spans="1:21" x14ac:dyDescent="0.15">
      <c r="A50" s="72" t="s">
        <v>0</v>
      </c>
      <c r="B50" s="31" t="s">
        <v>0</v>
      </c>
      <c r="C50" s="73" t="s">
        <v>1</v>
      </c>
      <c r="D50" s="77" t="s">
        <v>2</v>
      </c>
      <c r="E50" s="73" t="s">
        <v>3</v>
      </c>
      <c r="F50" s="77" t="s">
        <v>4</v>
      </c>
      <c r="G50" s="78" t="s">
        <v>53</v>
      </c>
      <c r="H50" s="91" t="s">
        <v>5</v>
      </c>
      <c r="I50" s="80" t="s">
        <v>6</v>
      </c>
      <c r="J50" s="77" t="s">
        <v>7</v>
      </c>
      <c r="K50" s="81" t="s">
        <v>49</v>
      </c>
      <c r="L50" s="80" t="s">
        <v>9</v>
      </c>
      <c r="M50" s="77" t="s">
        <v>10</v>
      </c>
      <c r="N50" s="80" t="s">
        <v>11</v>
      </c>
      <c r="O50" s="73" t="s">
        <v>12</v>
      </c>
      <c r="P50" s="77" t="s">
        <v>19</v>
      </c>
      <c r="S50" s="47" t="s">
        <v>20</v>
      </c>
      <c r="T50" s="48">
        <f>P42+Y42</f>
        <v>5322</v>
      </c>
      <c r="U50" s="23">
        <v>5381</v>
      </c>
    </row>
    <row r="51" spans="1:21" x14ac:dyDescent="0.15">
      <c r="A51" s="67" t="s">
        <v>0</v>
      </c>
      <c r="B51" s="35" t="s">
        <v>20</v>
      </c>
      <c r="C51" s="39">
        <v>30</v>
      </c>
      <c r="D51" s="39">
        <v>30</v>
      </c>
      <c r="E51" s="39">
        <v>30</v>
      </c>
      <c r="F51" s="39">
        <v>30</v>
      </c>
      <c r="G51" s="39"/>
      <c r="H51" s="39">
        <v>30</v>
      </c>
      <c r="I51" s="40">
        <v>30</v>
      </c>
      <c r="J51" s="40">
        <v>30</v>
      </c>
      <c r="K51" s="40">
        <v>30</v>
      </c>
      <c r="L51" s="40">
        <v>30</v>
      </c>
      <c r="M51" s="40">
        <v>30</v>
      </c>
      <c r="N51" s="40">
        <v>30</v>
      </c>
      <c r="O51" s="40">
        <v>30</v>
      </c>
      <c r="P51" s="53">
        <f t="shared" ref="P51:P88" si="32">SUM(C51:O51)</f>
        <v>360</v>
      </c>
      <c r="S51" s="47" t="s">
        <v>22</v>
      </c>
      <c r="T51" s="48">
        <f>P43+Y43</f>
        <v>4579</v>
      </c>
      <c r="U51" s="23">
        <v>4269</v>
      </c>
    </row>
    <row r="52" spans="1:21" x14ac:dyDescent="0.15">
      <c r="A52" s="67" t="s">
        <v>21</v>
      </c>
      <c r="B52" s="35" t="s">
        <v>22</v>
      </c>
      <c r="C52" s="39">
        <v>17</v>
      </c>
      <c r="D52" s="39">
        <v>25</v>
      </c>
      <c r="E52" s="39">
        <v>22</v>
      </c>
      <c r="F52" s="39">
        <v>29</v>
      </c>
      <c r="G52" s="39"/>
      <c r="H52" s="39">
        <v>24</v>
      </c>
      <c r="I52" s="40">
        <v>22</v>
      </c>
      <c r="J52" s="40">
        <v>24</v>
      </c>
      <c r="K52" s="40">
        <v>28</v>
      </c>
      <c r="L52" s="40">
        <v>18</v>
      </c>
      <c r="M52" s="40">
        <v>13</v>
      </c>
      <c r="N52" s="40">
        <v>4</v>
      </c>
      <c r="O52" s="40">
        <v>4</v>
      </c>
      <c r="P52" s="51">
        <f t="shared" si="32"/>
        <v>230</v>
      </c>
      <c r="S52" s="47" t="s">
        <v>23</v>
      </c>
      <c r="T52" s="76">
        <f>ROUND(T51/T50,3)*100</f>
        <v>86</v>
      </c>
      <c r="U52" s="76">
        <f>ROUND(U51/U50,3)*100</f>
        <v>79.3</v>
      </c>
    </row>
    <row r="53" spans="1:21" x14ac:dyDescent="0.15">
      <c r="A53" s="68" t="s">
        <v>0</v>
      </c>
      <c r="B53" s="42" t="s">
        <v>23</v>
      </c>
      <c r="C53" s="43">
        <v>0</v>
      </c>
      <c r="D53" s="43">
        <f>ROUND(D52/D51,3)*100</f>
        <v>83.3</v>
      </c>
      <c r="E53" s="43">
        <f>ROUND(E52/E51,3)*100</f>
        <v>73.3</v>
      </c>
      <c r="F53" s="43">
        <f>ROUND(F52/F51,3)*100</f>
        <v>96.7</v>
      </c>
      <c r="G53" s="43"/>
      <c r="H53" s="60">
        <f>ROUND(H52/H51,3)*100</f>
        <v>80</v>
      </c>
      <c r="I53" s="43">
        <f>ROUND(I52/I51,3)*100</f>
        <v>73.3</v>
      </c>
      <c r="J53" s="43">
        <f>ROUND(J52/J51,3)*100</f>
        <v>80</v>
      </c>
      <c r="K53" s="43">
        <f>SUM(K51:K52)</f>
        <v>58</v>
      </c>
      <c r="L53" s="54">
        <f>ROUND(L52/L51,3)*100</f>
        <v>60</v>
      </c>
      <c r="M53" s="43">
        <f>ROUND(M52/M51,3)*100</f>
        <v>43.3</v>
      </c>
      <c r="N53" s="43">
        <f>ROUND(N52/N51,3)*100</f>
        <v>13.3</v>
      </c>
      <c r="O53" s="43">
        <f>ROUND(O52/O51,3)*100</f>
        <v>13.3</v>
      </c>
      <c r="P53" s="54">
        <f>ROUND(P52/P51,3)*100</f>
        <v>63.9</v>
      </c>
    </row>
    <row r="54" spans="1:21" x14ac:dyDescent="0.15">
      <c r="A54" s="67" t="s">
        <v>0</v>
      </c>
      <c r="B54" s="35" t="s">
        <v>20</v>
      </c>
      <c r="C54" s="39">
        <v>30</v>
      </c>
      <c r="D54" s="39">
        <v>31</v>
      </c>
      <c r="E54" s="39">
        <v>31</v>
      </c>
      <c r="F54" s="39">
        <v>31</v>
      </c>
      <c r="G54" s="39"/>
      <c r="H54" s="39">
        <v>29</v>
      </c>
      <c r="I54" s="40">
        <v>31</v>
      </c>
      <c r="J54" s="40">
        <v>31</v>
      </c>
      <c r="K54" s="40">
        <v>31</v>
      </c>
      <c r="L54" s="40">
        <v>31</v>
      </c>
      <c r="M54" s="40">
        <v>30</v>
      </c>
      <c r="N54" s="40">
        <v>29</v>
      </c>
      <c r="O54" s="40">
        <v>31</v>
      </c>
      <c r="P54" s="53">
        <f t="shared" si="32"/>
        <v>366</v>
      </c>
      <c r="S54" s="29" t="s">
        <v>61</v>
      </c>
    </row>
    <row r="55" spans="1:21" x14ac:dyDescent="0.15">
      <c r="A55" s="67" t="s">
        <v>24</v>
      </c>
      <c r="B55" s="35" t="s">
        <v>22</v>
      </c>
      <c r="C55" s="39">
        <v>18</v>
      </c>
      <c r="D55" s="39">
        <v>25</v>
      </c>
      <c r="E55" s="39">
        <v>23</v>
      </c>
      <c r="F55" s="39">
        <v>26</v>
      </c>
      <c r="G55" s="39"/>
      <c r="H55" s="39">
        <v>26</v>
      </c>
      <c r="I55" s="40">
        <v>24</v>
      </c>
      <c r="J55" s="40">
        <v>31</v>
      </c>
      <c r="K55" s="40">
        <v>31</v>
      </c>
      <c r="L55" s="40">
        <v>16</v>
      </c>
      <c r="M55" s="40">
        <v>25</v>
      </c>
      <c r="N55" s="40">
        <v>8</v>
      </c>
      <c r="O55" s="40">
        <v>5</v>
      </c>
      <c r="P55" s="51">
        <f t="shared" si="32"/>
        <v>258</v>
      </c>
      <c r="S55" s="47" t="s">
        <v>20</v>
      </c>
      <c r="T55" s="48">
        <f>P87</f>
        <v>4140</v>
      </c>
    </row>
    <row r="56" spans="1:21" x14ac:dyDescent="0.15">
      <c r="A56" s="68" t="s">
        <v>0</v>
      </c>
      <c r="B56" s="42" t="s">
        <v>23</v>
      </c>
      <c r="C56" s="66">
        <f>ROUND(C55/C54,3)*100</f>
        <v>60</v>
      </c>
      <c r="D56" s="66">
        <f>ROUND(D55/D54,3)*100</f>
        <v>80.600000000000009</v>
      </c>
      <c r="E56" s="66">
        <f>ROUND(E55/E54,3)*100</f>
        <v>74.2</v>
      </c>
      <c r="F56" s="66">
        <f>ROUND(F55/F54,3)*100</f>
        <v>83.899999999999991</v>
      </c>
      <c r="G56" s="45"/>
      <c r="H56" s="60">
        <f t="shared" ref="H56:P56" si="33">ROUND(H55/H54,3)*100</f>
        <v>89.7</v>
      </c>
      <c r="I56" s="43">
        <f t="shared" si="33"/>
        <v>77.400000000000006</v>
      </c>
      <c r="J56" s="43">
        <f t="shared" si="33"/>
        <v>100</v>
      </c>
      <c r="K56" s="43">
        <f t="shared" si="33"/>
        <v>100</v>
      </c>
      <c r="L56" s="43">
        <f t="shared" si="33"/>
        <v>51.6</v>
      </c>
      <c r="M56" s="43">
        <f t="shared" si="33"/>
        <v>83.3</v>
      </c>
      <c r="N56" s="43">
        <f t="shared" si="33"/>
        <v>27.6</v>
      </c>
      <c r="O56" s="43">
        <f t="shared" si="33"/>
        <v>16.100000000000001</v>
      </c>
      <c r="P56" s="54">
        <f t="shared" si="33"/>
        <v>70.5</v>
      </c>
      <c r="S56" s="47" t="s">
        <v>22</v>
      </c>
      <c r="T56" s="48">
        <f>P88</f>
        <v>2729</v>
      </c>
    </row>
    <row r="57" spans="1:21" x14ac:dyDescent="0.15">
      <c r="A57" s="67" t="s">
        <v>0</v>
      </c>
      <c r="B57" s="35" t="s">
        <v>20</v>
      </c>
      <c r="C57" s="38">
        <v>30</v>
      </c>
      <c r="D57" s="55">
        <v>30</v>
      </c>
      <c r="E57" s="38">
        <v>30</v>
      </c>
      <c r="F57" s="55">
        <v>30</v>
      </c>
      <c r="G57" s="39"/>
      <c r="H57" s="39">
        <v>30</v>
      </c>
      <c r="I57" s="40">
        <v>30</v>
      </c>
      <c r="J57" s="40">
        <v>30</v>
      </c>
      <c r="K57" s="40">
        <v>30</v>
      </c>
      <c r="L57" s="40">
        <v>30</v>
      </c>
      <c r="M57" s="40">
        <v>30</v>
      </c>
      <c r="N57" s="40">
        <v>30</v>
      </c>
      <c r="O57" s="40">
        <v>30</v>
      </c>
      <c r="P57" s="53">
        <f t="shared" si="32"/>
        <v>360</v>
      </c>
      <c r="S57" s="47" t="s">
        <v>23</v>
      </c>
      <c r="T57" s="76">
        <f>ROUND(T56/T55,3)*100</f>
        <v>65.900000000000006</v>
      </c>
    </row>
    <row r="58" spans="1:21" x14ac:dyDescent="0.15">
      <c r="A58" s="67" t="s">
        <v>25</v>
      </c>
      <c r="B58" s="35" t="s">
        <v>22</v>
      </c>
      <c r="C58" s="35">
        <v>23</v>
      </c>
      <c r="D58" s="56">
        <v>26</v>
      </c>
      <c r="E58" s="35">
        <v>23</v>
      </c>
      <c r="F58" s="56">
        <v>30</v>
      </c>
      <c r="G58" s="39"/>
      <c r="H58" s="39">
        <v>26</v>
      </c>
      <c r="I58" s="40">
        <v>29</v>
      </c>
      <c r="J58" s="40">
        <v>30</v>
      </c>
      <c r="K58" s="40">
        <v>30</v>
      </c>
      <c r="L58" s="40">
        <v>14</v>
      </c>
      <c r="M58" s="40">
        <v>27</v>
      </c>
      <c r="N58" s="40">
        <v>9</v>
      </c>
      <c r="O58" s="40">
        <v>4</v>
      </c>
      <c r="P58" s="51">
        <f t="shared" si="32"/>
        <v>271</v>
      </c>
    </row>
    <row r="59" spans="1:21" x14ac:dyDescent="0.15">
      <c r="A59" s="68" t="s">
        <v>0</v>
      </c>
      <c r="B59" s="42" t="s">
        <v>23</v>
      </c>
      <c r="C59" s="43">
        <f>ROUND(C58/C57,3)*100</f>
        <v>76.7</v>
      </c>
      <c r="D59" s="54">
        <f>ROUND(D58/D57,3)*100</f>
        <v>86.7</v>
      </c>
      <c r="E59" s="43">
        <f>ROUND(E58/E57,3)*100</f>
        <v>76.7</v>
      </c>
      <c r="F59" s="54">
        <f>ROUND(F58/F57,3)*100</f>
        <v>100</v>
      </c>
      <c r="G59" s="43"/>
      <c r="H59" s="60">
        <f>ROUND(H58/H57,3)*100</f>
        <v>86.7</v>
      </c>
      <c r="I59" s="43">
        <f>ROUND(I58/I57,3)*100</f>
        <v>96.7</v>
      </c>
      <c r="J59" s="43">
        <f>ROUND(J58/J57,3)*100</f>
        <v>100</v>
      </c>
      <c r="K59" s="43">
        <v>100</v>
      </c>
      <c r="L59" s="43">
        <f>ROUND(L58/L57,3)*100</f>
        <v>46.7</v>
      </c>
      <c r="M59" s="43">
        <f>ROUND(M58/M57,3)*100</f>
        <v>90</v>
      </c>
      <c r="N59" s="43">
        <f>ROUND(N58/N57,3)*100</f>
        <v>30</v>
      </c>
      <c r="O59" s="43">
        <f>ROUND(O58/O57,3)*100</f>
        <v>13.3</v>
      </c>
      <c r="P59" s="54">
        <f>ROUND(P58/P57,3)*100</f>
        <v>75.3</v>
      </c>
      <c r="S59" s="29" t="s">
        <v>62</v>
      </c>
    </row>
    <row r="60" spans="1:21" x14ac:dyDescent="0.15">
      <c r="A60" s="67" t="s">
        <v>0</v>
      </c>
      <c r="B60" s="35" t="s">
        <v>20</v>
      </c>
      <c r="C60" s="39">
        <v>31</v>
      </c>
      <c r="D60" s="39">
        <v>31</v>
      </c>
      <c r="E60" s="39">
        <v>31</v>
      </c>
      <c r="F60" s="39">
        <v>30</v>
      </c>
      <c r="G60" s="39"/>
      <c r="H60" s="39">
        <v>30</v>
      </c>
      <c r="I60" s="40">
        <v>31</v>
      </c>
      <c r="J60" s="40">
        <v>31</v>
      </c>
      <c r="K60" s="40">
        <v>31</v>
      </c>
      <c r="L60" s="40">
        <v>31</v>
      </c>
      <c r="M60" s="40">
        <v>30</v>
      </c>
      <c r="N60" s="40">
        <v>29</v>
      </c>
      <c r="O60" s="40">
        <v>31</v>
      </c>
      <c r="P60" s="53">
        <f>SUM(C60:O60)</f>
        <v>367</v>
      </c>
      <c r="S60" s="47" t="s">
        <v>20</v>
      </c>
      <c r="T60" s="48">
        <f>T50+T55</f>
        <v>9462</v>
      </c>
    </row>
    <row r="61" spans="1:21" x14ac:dyDescent="0.15">
      <c r="A61" s="67" t="s">
        <v>26</v>
      </c>
      <c r="B61" s="35" t="s">
        <v>22</v>
      </c>
      <c r="C61" s="39">
        <v>27</v>
      </c>
      <c r="D61" s="39">
        <v>27</v>
      </c>
      <c r="E61" s="39">
        <v>22</v>
      </c>
      <c r="F61" s="39">
        <v>30</v>
      </c>
      <c r="G61" s="39"/>
      <c r="H61" s="39">
        <v>27</v>
      </c>
      <c r="I61" s="40">
        <v>22</v>
      </c>
      <c r="J61" s="40">
        <v>29</v>
      </c>
      <c r="K61" s="40">
        <v>27</v>
      </c>
      <c r="L61" s="40">
        <v>21</v>
      </c>
      <c r="M61" s="40">
        <v>23</v>
      </c>
      <c r="N61" s="39">
        <v>12</v>
      </c>
      <c r="O61" s="40">
        <v>7</v>
      </c>
      <c r="P61" s="51">
        <f>SUM(C61:O61)</f>
        <v>274</v>
      </c>
      <c r="S61" s="47" t="s">
        <v>22</v>
      </c>
      <c r="T61" s="48">
        <f>T51+T56</f>
        <v>7308</v>
      </c>
    </row>
    <row r="62" spans="1:21" x14ac:dyDescent="0.15">
      <c r="A62" s="68" t="s">
        <v>0</v>
      </c>
      <c r="B62" s="42" t="s">
        <v>23</v>
      </c>
      <c r="C62" s="43">
        <f>ROUND(C61/C60,3)*100</f>
        <v>87.1</v>
      </c>
      <c r="D62" s="43">
        <f>ROUND(D61/D60,3)*100</f>
        <v>87.1</v>
      </c>
      <c r="E62" s="43">
        <f>ROUND(E61/E60,3)*100</f>
        <v>71</v>
      </c>
      <c r="F62" s="43">
        <f>ROUND(F61/F60,3)*100</f>
        <v>100</v>
      </c>
      <c r="G62" s="43"/>
      <c r="H62" s="60">
        <v>0</v>
      </c>
      <c r="I62" s="43">
        <f t="shared" ref="I62:P62" si="34">ROUND(I61/I60,3)*100</f>
        <v>71</v>
      </c>
      <c r="J62" s="43">
        <f t="shared" si="34"/>
        <v>93.5</v>
      </c>
      <c r="K62" s="43">
        <f t="shared" si="34"/>
        <v>87.1</v>
      </c>
      <c r="L62" s="43">
        <f t="shared" si="34"/>
        <v>67.7</v>
      </c>
      <c r="M62" s="43">
        <f t="shared" si="34"/>
        <v>76.7</v>
      </c>
      <c r="N62" s="43">
        <f t="shared" si="34"/>
        <v>41.4</v>
      </c>
      <c r="O62" s="43">
        <f t="shared" si="34"/>
        <v>22.6</v>
      </c>
      <c r="P62" s="54">
        <f t="shared" si="34"/>
        <v>74.7</v>
      </c>
      <c r="S62" s="47" t="s">
        <v>23</v>
      </c>
      <c r="T62" s="76">
        <f>ROUND(T61/T60,3)*100</f>
        <v>77.2</v>
      </c>
    </row>
    <row r="63" spans="1:21" x14ac:dyDescent="0.15">
      <c r="A63" s="67" t="s">
        <v>0</v>
      </c>
      <c r="B63" s="35" t="s">
        <v>20</v>
      </c>
      <c r="C63" s="39">
        <v>31</v>
      </c>
      <c r="D63" s="39">
        <v>30</v>
      </c>
      <c r="E63" s="39">
        <v>29</v>
      </c>
      <c r="F63" s="39">
        <v>29</v>
      </c>
      <c r="G63" s="39"/>
      <c r="H63" s="39">
        <v>31</v>
      </c>
      <c r="I63" s="40">
        <v>31</v>
      </c>
      <c r="J63" s="40">
        <v>31</v>
      </c>
      <c r="K63" s="40">
        <v>31</v>
      </c>
      <c r="L63" s="40">
        <v>0</v>
      </c>
      <c r="M63" s="40">
        <v>30</v>
      </c>
      <c r="N63" s="40">
        <v>26</v>
      </c>
      <c r="O63" s="40">
        <v>30</v>
      </c>
      <c r="P63" s="53">
        <f t="shared" si="32"/>
        <v>329</v>
      </c>
    </row>
    <row r="64" spans="1:21" x14ac:dyDescent="0.15">
      <c r="A64" s="67" t="s">
        <v>27</v>
      </c>
      <c r="B64" s="35" t="s">
        <v>22</v>
      </c>
      <c r="C64" s="39">
        <v>18</v>
      </c>
      <c r="D64" s="39">
        <v>21</v>
      </c>
      <c r="E64" s="39">
        <v>17</v>
      </c>
      <c r="F64" s="39">
        <v>29</v>
      </c>
      <c r="G64" s="39"/>
      <c r="H64" s="39">
        <v>26</v>
      </c>
      <c r="I64" s="40">
        <v>21</v>
      </c>
      <c r="J64" s="40">
        <v>27</v>
      </c>
      <c r="K64" s="40">
        <v>26</v>
      </c>
      <c r="L64" s="40">
        <v>0</v>
      </c>
      <c r="M64" s="40">
        <v>26</v>
      </c>
      <c r="N64" s="40">
        <v>8</v>
      </c>
      <c r="O64" s="40">
        <v>12</v>
      </c>
      <c r="P64" s="51">
        <f t="shared" si="32"/>
        <v>231</v>
      </c>
    </row>
    <row r="65" spans="1:16" x14ac:dyDescent="0.15">
      <c r="A65" s="68" t="s">
        <v>0</v>
      </c>
      <c r="B65" s="42" t="s">
        <v>23</v>
      </c>
      <c r="C65" s="43">
        <f>ROUND(C64/C63,3)*100</f>
        <v>58.099999999999994</v>
      </c>
      <c r="D65" s="43">
        <f>ROUND(D64/D63,3)*100</f>
        <v>70</v>
      </c>
      <c r="E65" s="43">
        <f>ROUND(E64/E63,3)*100</f>
        <v>58.599999999999994</v>
      </c>
      <c r="F65" s="43">
        <f>ROUND(F64/F63,3)*100</f>
        <v>100</v>
      </c>
      <c r="G65" s="43"/>
      <c r="H65" s="60">
        <f t="shared" ref="H65:P65" si="35">ROUND(H64/H63,3)*100</f>
        <v>83.899999999999991</v>
      </c>
      <c r="I65" s="43">
        <f t="shared" si="35"/>
        <v>67.7</v>
      </c>
      <c r="J65" s="43">
        <f t="shared" si="35"/>
        <v>87.1</v>
      </c>
      <c r="K65" s="43">
        <f t="shared" si="35"/>
        <v>83.899999999999991</v>
      </c>
      <c r="L65" s="43">
        <v>0</v>
      </c>
      <c r="M65" s="43">
        <f t="shared" si="35"/>
        <v>86.7</v>
      </c>
      <c r="N65" s="43">
        <f t="shared" si="35"/>
        <v>30.8</v>
      </c>
      <c r="O65" s="43">
        <f t="shared" si="35"/>
        <v>40</v>
      </c>
      <c r="P65" s="54">
        <f t="shared" si="35"/>
        <v>70.199999999999989</v>
      </c>
    </row>
    <row r="66" spans="1:16" x14ac:dyDescent="0.15">
      <c r="A66" s="67" t="s">
        <v>0</v>
      </c>
      <c r="B66" s="35" t="s">
        <v>20</v>
      </c>
      <c r="C66" s="39">
        <v>23</v>
      </c>
      <c r="D66" s="39">
        <v>25</v>
      </c>
      <c r="E66" s="39">
        <v>23</v>
      </c>
      <c r="F66" s="39">
        <v>29</v>
      </c>
      <c r="G66" s="39"/>
      <c r="H66" s="39">
        <v>23</v>
      </c>
      <c r="I66" s="40">
        <v>28</v>
      </c>
      <c r="J66" s="40">
        <v>29</v>
      </c>
      <c r="K66" s="40">
        <v>26</v>
      </c>
      <c r="L66" s="40">
        <v>26</v>
      </c>
      <c r="M66" s="40">
        <v>29</v>
      </c>
      <c r="N66" s="40">
        <v>25</v>
      </c>
      <c r="O66" s="40">
        <v>26</v>
      </c>
      <c r="P66" s="53">
        <f t="shared" si="32"/>
        <v>312</v>
      </c>
    </row>
    <row r="67" spans="1:16" x14ac:dyDescent="0.15">
      <c r="A67" s="67" t="s">
        <v>28</v>
      </c>
      <c r="B67" s="35" t="s">
        <v>22</v>
      </c>
      <c r="C67" s="39">
        <v>18</v>
      </c>
      <c r="D67" s="39">
        <v>22</v>
      </c>
      <c r="E67" s="39">
        <v>16</v>
      </c>
      <c r="F67" s="39">
        <v>29</v>
      </c>
      <c r="G67" s="39"/>
      <c r="H67" s="39">
        <v>22</v>
      </c>
      <c r="I67" s="40">
        <v>23</v>
      </c>
      <c r="J67" s="40">
        <v>27</v>
      </c>
      <c r="K67" s="40">
        <v>23</v>
      </c>
      <c r="L67" s="40">
        <v>9</v>
      </c>
      <c r="M67" s="40">
        <v>20</v>
      </c>
      <c r="N67" s="40">
        <v>9</v>
      </c>
      <c r="O67" s="40">
        <v>9</v>
      </c>
      <c r="P67" s="51">
        <f t="shared" si="32"/>
        <v>227</v>
      </c>
    </row>
    <row r="68" spans="1:16" x14ac:dyDescent="0.15">
      <c r="A68" s="68" t="s">
        <v>0</v>
      </c>
      <c r="B68" s="42" t="s">
        <v>23</v>
      </c>
      <c r="C68" s="43">
        <f>ROUND(C67/C66,3)*100</f>
        <v>78.3</v>
      </c>
      <c r="D68" s="43">
        <f>ROUND(D67/D66,3)*100</f>
        <v>88</v>
      </c>
      <c r="E68" s="43">
        <f>ROUND(E67/E66,3)*100</f>
        <v>69.599999999999994</v>
      </c>
      <c r="F68" s="43">
        <f>ROUND(F67/F66,3)*100</f>
        <v>100</v>
      </c>
      <c r="G68" s="43"/>
      <c r="H68" s="60">
        <f>ROUND(I67/I66,3)*100</f>
        <v>82.1</v>
      </c>
      <c r="I68" s="43">
        <f>ROUND(J67/J66,3)*100</f>
        <v>93.100000000000009</v>
      </c>
      <c r="J68" s="43">
        <f t="shared" ref="J68:P68" si="36">ROUND(J67/J66,3)*100</f>
        <v>93.100000000000009</v>
      </c>
      <c r="K68" s="43">
        <f t="shared" si="36"/>
        <v>88.5</v>
      </c>
      <c r="L68" s="43">
        <f t="shared" si="36"/>
        <v>34.599999999999994</v>
      </c>
      <c r="M68" s="43">
        <f t="shared" si="36"/>
        <v>69</v>
      </c>
      <c r="N68" s="43">
        <f t="shared" si="36"/>
        <v>36</v>
      </c>
      <c r="O68" s="43">
        <f t="shared" si="36"/>
        <v>34.599999999999994</v>
      </c>
      <c r="P68" s="54">
        <f t="shared" si="36"/>
        <v>72.8</v>
      </c>
    </row>
    <row r="69" spans="1:16" x14ac:dyDescent="0.15">
      <c r="A69" s="67" t="s">
        <v>0</v>
      </c>
      <c r="B69" s="35" t="s">
        <v>20</v>
      </c>
      <c r="C69" s="39">
        <v>28</v>
      </c>
      <c r="D69" s="39">
        <v>30</v>
      </c>
      <c r="E69" s="39">
        <v>21</v>
      </c>
      <c r="F69" s="39">
        <v>27</v>
      </c>
      <c r="G69" s="39"/>
      <c r="H69" s="39">
        <v>27</v>
      </c>
      <c r="I69" s="40">
        <v>29</v>
      </c>
      <c r="J69" s="40">
        <v>27</v>
      </c>
      <c r="K69" s="40">
        <v>25</v>
      </c>
      <c r="L69" s="40">
        <v>31</v>
      </c>
      <c r="M69" s="40">
        <v>26</v>
      </c>
      <c r="N69" s="40">
        <v>27</v>
      </c>
      <c r="O69" s="40">
        <v>28</v>
      </c>
      <c r="P69" s="53">
        <f t="shared" si="32"/>
        <v>326</v>
      </c>
    </row>
    <row r="70" spans="1:16" x14ac:dyDescent="0.15">
      <c r="A70" s="67" t="s">
        <v>29</v>
      </c>
      <c r="B70" s="35" t="s">
        <v>22</v>
      </c>
      <c r="C70" s="39">
        <v>23</v>
      </c>
      <c r="D70" s="39">
        <v>28</v>
      </c>
      <c r="E70" s="39">
        <v>27</v>
      </c>
      <c r="F70" s="39">
        <v>27</v>
      </c>
      <c r="G70" s="39"/>
      <c r="H70" s="39">
        <v>25</v>
      </c>
      <c r="I70" s="40">
        <v>29</v>
      </c>
      <c r="J70" s="40">
        <v>27</v>
      </c>
      <c r="K70" s="40">
        <v>25</v>
      </c>
      <c r="L70" s="40">
        <v>18</v>
      </c>
      <c r="M70" s="40">
        <v>22</v>
      </c>
      <c r="N70" s="40">
        <v>8</v>
      </c>
      <c r="O70" s="40">
        <v>9</v>
      </c>
      <c r="P70" s="51">
        <f t="shared" si="32"/>
        <v>268</v>
      </c>
    </row>
    <row r="71" spans="1:16" x14ac:dyDescent="0.15">
      <c r="A71" s="68" t="s">
        <v>0</v>
      </c>
      <c r="B71" s="42" t="s">
        <v>23</v>
      </c>
      <c r="C71" s="43">
        <f>ROUND(C70/C69,3)*100</f>
        <v>82.1</v>
      </c>
      <c r="D71" s="43">
        <f>ROUND(D70/D69,3)*100</f>
        <v>93.300000000000011</v>
      </c>
      <c r="E71" s="43">
        <f>ROUND(E70/E69,3)*100</f>
        <v>128.6</v>
      </c>
      <c r="F71" s="43">
        <f>ROUND(F70/F69,3)*100</f>
        <v>100</v>
      </c>
      <c r="G71" s="43"/>
      <c r="H71" s="60">
        <f t="shared" ref="H71:P71" si="37">ROUND(H70/H69,3)*100</f>
        <v>92.600000000000009</v>
      </c>
      <c r="I71" s="43">
        <f t="shared" si="37"/>
        <v>100</v>
      </c>
      <c r="J71" s="43">
        <f t="shared" si="37"/>
        <v>100</v>
      </c>
      <c r="K71" s="43">
        <f t="shared" si="37"/>
        <v>100</v>
      </c>
      <c r="L71" s="43">
        <f t="shared" si="37"/>
        <v>58.099999999999994</v>
      </c>
      <c r="M71" s="43">
        <f t="shared" si="37"/>
        <v>84.6</v>
      </c>
      <c r="N71" s="43">
        <f t="shared" si="37"/>
        <v>29.599999999999998</v>
      </c>
      <c r="O71" s="43">
        <f t="shared" si="37"/>
        <v>32.1</v>
      </c>
      <c r="P71" s="54">
        <f t="shared" si="37"/>
        <v>82.199999999999989</v>
      </c>
    </row>
    <row r="72" spans="1:16" x14ac:dyDescent="0.15">
      <c r="A72" s="67" t="s">
        <v>0</v>
      </c>
      <c r="B72" s="35" t="s">
        <v>20</v>
      </c>
      <c r="C72" s="39">
        <v>29</v>
      </c>
      <c r="D72" s="39">
        <v>29</v>
      </c>
      <c r="E72" s="39">
        <v>28</v>
      </c>
      <c r="F72" s="39">
        <v>29</v>
      </c>
      <c r="G72" s="39"/>
      <c r="H72" s="39">
        <v>27</v>
      </c>
      <c r="I72" s="40">
        <v>27</v>
      </c>
      <c r="J72" s="40">
        <v>28</v>
      </c>
      <c r="K72" s="40">
        <v>28</v>
      </c>
      <c r="L72" s="40">
        <v>29</v>
      </c>
      <c r="M72" s="40">
        <v>29</v>
      </c>
      <c r="N72" s="40">
        <v>29</v>
      </c>
      <c r="O72" s="40">
        <v>29</v>
      </c>
      <c r="P72" s="53">
        <f t="shared" si="32"/>
        <v>341</v>
      </c>
    </row>
    <row r="73" spans="1:16" x14ac:dyDescent="0.15">
      <c r="A73" s="67" t="s">
        <v>30</v>
      </c>
      <c r="B73" s="35" t="s">
        <v>22</v>
      </c>
      <c r="C73" s="39">
        <v>21</v>
      </c>
      <c r="D73" s="39">
        <v>28</v>
      </c>
      <c r="E73" s="39">
        <v>21</v>
      </c>
      <c r="F73" s="39">
        <v>28</v>
      </c>
      <c r="G73" s="39"/>
      <c r="H73" s="39">
        <v>24</v>
      </c>
      <c r="I73" s="40">
        <v>27</v>
      </c>
      <c r="J73" s="40">
        <v>27</v>
      </c>
      <c r="K73" s="40">
        <v>27</v>
      </c>
      <c r="L73" s="40">
        <v>11</v>
      </c>
      <c r="M73" s="40">
        <v>25</v>
      </c>
      <c r="N73" s="40">
        <v>8</v>
      </c>
      <c r="O73" s="40">
        <v>11</v>
      </c>
      <c r="P73" s="51">
        <f t="shared" si="32"/>
        <v>258</v>
      </c>
    </row>
    <row r="74" spans="1:16" x14ac:dyDescent="0.15">
      <c r="A74" s="68" t="s">
        <v>0</v>
      </c>
      <c r="B74" s="42" t="s">
        <v>23</v>
      </c>
      <c r="C74" s="43">
        <f>ROUND(C73/C72,3)*100</f>
        <v>72.399999999999991</v>
      </c>
      <c r="D74" s="43">
        <f>ROUND(D73/D72,3)*100</f>
        <v>96.6</v>
      </c>
      <c r="E74" s="43">
        <f>ROUND(E73/E72,3)*100</f>
        <v>75</v>
      </c>
      <c r="F74" s="43">
        <f>ROUND(F73/F72,3)*100</f>
        <v>96.6</v>
      </c>
      <c r="G74" s="43"/>
      <c r="H74" s="60">
        <f t="shared" ref="H74:P74" si="38">ROUND(H73/H72,3)*100</f>
        <v>88.9</v>
      </c>
      <c r="I74" s="43">
        <f t="shared" si="38"/>
        <v>100</v>
      </c>
      <c r="J74" s="43">
        <f t="shared" si="38"/>
        <v>96.399999999999991</v>
      </c>
      <c r="K74" s="43">
        <f t="shared" si="38"/>
        <v>96.399999999999991</v>
      </c>
      <c r="L74" s="43">
        <f t="shared" si="38"/>
        <v>37.9</v>
      </c>
      <c r="M74" s="43">
        <f t="shared" si="38"/>
        <v>86.2</v>
      </c>
      <c r="N74" s="43">
        <f t="shared" si="38"/>
        <v>27.6</v>
      </c>
      <c r="O74" s="43">
        <f t="shared" si="38"/>
        <v>37.9</v>
      </c>
      <c r="P74" s="54">
        <f t="shared" si="38"/>
        <v>75.7</v>
      </c>
    </row>
    <row r="75" spans="1:16" x14ac:dyDescent="0.15">
      <c r="A75" s="67" t="s">
        <v>0</v>
      </c>
      <c r="B75" s="35" t="s">
        <v>20</v>
      </c>
      <c r="C75" s="39">
        <v>28</v>
      </c>
      <c r="D75" s="39">
        <v>28</v>
      </c>
      <c r="E75" s="39">
        <v>28</v>
      </c>
      <c r="F75" s="39">
        <v>28</v>
      </c>
      <c r="G75" s="39"/>
      <c r="H75" s="39">
        <v>28</v>
      </c>
      <c r="I75" s="40">
        <v>28</v>
      </c>
      <c r="J75" s="40">
        <v>28</v>
      </c>
      <c r="K75" s="40">
        <v>28</v>
      </c>
      <c r="L75" s="40">
        <v>28</v>
      </c>
      <c r="M75" s="40">
        <v>28</v>
      </c>
      <c r="N75" s="40">
        <v>28</v>
      </c>
      <c r="O75" s="40">
        <v>27</v>
      </c>
      <c r="P75" s="53">
        <f t="shared" si="32"/>
        <v>335</v>
      </c>
    </row>
    <row r="76" spans="1:16" x14ac:dyDescent="0.15">
      <c r="A76" s="67" t="s">
        <v>31</v>
      </c>
      <c r="B76" s="35" t="s">
        <v>22</v>
      </c>
      <c r="C76" s="39">
        <v>20</v>
      </c>
      <c r="D76" s="39">
        <v>28</v>
      </c>
      <c r="E76" s="39">
        <v>20</v>
      </c>
      <c r="F76" s="39">
        <v>28</v>
      </c>
      <c r="G76" s="39"/>
      <c r="H76" s="39">
        <v>28</v>
      </c>
      <c r="I76" s="40">
        <v>28</v>
      </c>
      <c r="J76" s="40">
        <v>28</v>
      </c>
      <c r="K76" s="40">
        <v>28</v>
      </c>
      <c r="L76" s="40">
        <v>10</v>
      </c>
      <c r="M76" s="40">
        <v>23</v>
      </c>
      <c r="N76" s="40">
        <v>9</v>
      </c>
      <c r="O76" s="40">
        <v>8</v>
      </c>
      <c r="P76" s="51">
        <f t="shared" si="32"/>
        <v>258</v>
      </c>
    </row>
    <row r="77" spans="1:16" x14ac:dyDescent="0.15">
      <c r="A77" s="68" t="s">
        <v>0</v>
      </c>
      <c r="B77" s="42" t="s">
        <v>23</v>
      </c>
      <c r="C77" s="43">
        <f>ROUND(C76/C75,3)*100</f>
        <v>71.399999999999991</v>
      </c>
      <c r="D77" s="43">
        <f>ROUND(D76/D75,3)*100</f>
        <v>100</v>
      </c>
      <c r="E77" s="43">
        <f>ROUND(E76/E75,3)*100</f>
        <v>71.399999999999991</v>
      </c>
      <c r="F77" s="43">
        <f>ROUND(F76/F75,3)*100</f>
        <v>100</v>
      </c>
      <c r="G77" s="43"/>
      <c r="H77" s="60">
        <f t="shared" ref="H77:M77" si="39">ROUND(H76/H75,3)*100</f>
        <v>100</v>
      </c>
      <c r="I77" s="43">
        <f t="shared" si="39"/>
        <v>100</v>
      </c>
      <c r="J77" s="43">
        <f t="shared" si="39"/>
        <v>100</v>
      </c>
      <c r="K77" s="43">
        <f t="shared" si="39"/>
        <v>100</v>
      </c>
      <c r="L77" s="43">
        <f t="shared" si="39"/>
        <v>35.699999999999996</v>
      </c>
      <c r="M77" s="43">
        <f t="shared" si="39"/>
        <v>82.1</v>
      </c>
      <c r="N77" s="43">
        <f>ROUND(N76/N75,3)*100</f>
        <v>32.1</v>
      </c>
      <c r="O77" s="43">
        <f>ROUND(O76/O75,3)*100</f>
        <v>29.599999999999998</v>
      </c>
      <c r="P77" s="54">
        <f>ROUND(P76/P75,3)*100</f>
        <v>77</v>
      </c>
    </row>
    <row r="78" spans="1:16" x14ac:dyDescent="0.15">
      <c r="A78" s="67" t="s">
        <v>0</v>
      </c>
      <c r="B78" s="35" t="s">
        <v>20</v>
      </c>
      <c r="C78" s="39">
        <v>28</v>
      </c>
      <c r="D78" s="39">
        <v>28</v>
      </c>
      <c r="E78" s="39">
        <v>25</v>
      </c>
      <c r="F78" s="39">
        <v>28</v>
      </c>
      <c r="G78" s="39"/>
      <c r="H78" s="39">
        <v>28</v>
      </c>
      <c r="I78" s="40">
        <v>28</v>
      </c>
      <c r="J78" s="40">
        <v>28</v>
      </c>
      <c r="K78" s="40">
        <v>28</v>
      </c>
      <c r="L78" s="40">
        <v>28</v>
      </c>
      <c r="M78" s="40">
        <v>28</v>
      </c>
      <c r="N78" s="40">
        <v>28</v>
      </c>
      <c r="O78" s="40">
        <v>27</v>
      </c>
      <c r="P78" s="53">
        <f t="shared" si="32"/>
        <v>332</v>
      </c>
    </row>
    <row r="79" spans="1:16" x14ac:dyDescent="0.15">
      <c r="A79" s="67" t="s">
        <v>32</v>
      </c>
      <c r="B79" s="35" t="s">
        <v>22</v>
      </c>
      <c r="C79" s="39">
        <v>12</v>
      </c>
      <c r="D79" s="39">
        <v>18</v>
      </c>
      <c r="E79" s="39">
        <v>8</v>
      </c>
      <c r="F79" s="39">
        <v>17</v>
      </c>
      <c r="G79" s="39"/>
      <c r="H79" s="39">
        <v>24</v>
      </c>
      <c r="I79" s="40">
        <v>13</v>
      </c>
      <c r="J79" s="40">
        <v>19</v>
      </c>
      <c r="K79" s="40">
        <v>27</v>
      </c>
      <c r="L79" s="40">
        <v>9</v>
      </c>
      <c r="M79" s="40">
        <v>10</v>
      </c>
      <c r="N79" s="40">
        <v>1</v>
      </c>
      <c r="O79" s="40">
        <v>10</v>
      </c>
      <c r="P79" s="51">
        <f t="shared" si="32"/>
        <v>168</v>
      </c>
    </row>
    <row r="80" spans="1:16" x14ac:dyDescent="0.15">
      <c r="A80" s="68" t="s">
        <v>0</v>
      </c>
      <c r="B80" s="42" t="s">
        <v>23</v>
      </c>
      <c r="C80" s="43">
        <f>ROUND(C79/C78,3)*100</f>
        <v>42.9</v>
      </c>
      <c r="D80" s="43">
        <f>ROUND(D79/D78,3)*100</f>
        <v>64.3</v>
      </c>
      <c r="E80" s="43">
        <f>ROUND(E79/E78,3)*100</f>
        <v>32</v>
      </c>
      <c r="F80" s="43">
        <f>ROUND(F79/F78,3)*100</f>
        <v>60.699999999999996</v>
      </c>
      <c r="G80" s="43"/>
      <c r="H80" s="60">
        <f t="shared" ref="H80:P80" si="40">ROUND(H79/H78,3)*100</f>
        <v>85.7</v>
      </c>
      <c r="I80" s="43">
        <f t="shared" si="40"/>
        <v>46.400000000000006</v>
      </c>
      <c r="J80" s="43">
        <f t="shared" si="40"/>
        <v>67.900000000000006</v>
      </c>
      <c r="K80" s="43">
        <f t="shared" si="40"/>
        <v>96.399999999999991</v>
      </c>
      <c r="L80" s="43">
        <f t="shared" si="40"/>
        <v>32.1</v>
      </c>
      <c r="M80" s="43">
        <f t="shared" si="40"/>
        <v>35.699999999999996</v>
      </c>
      <c r="N80" s="43">
        <f t="shared" si="40"/>
        <v>3.5999999999999996</v>
      </c>
      <c r="O80" s="43">
        <f t="shared" si="40"/>
        <v>37</v>
      </c>
      <c r="P80" s="54">
        <f t="shared" si="40"/>
        <v>50.6</v>
      </c>
    </row>
    <row r="81" spans="1:16" x14ac:dyDescent="0.15">
      <c r="A81" s="93" t="s">
        <v>0</v>
      </c>
      <c r="B81" s="94" t="s">
        <v>20</v>
      </c>
      <c r="C81" s="87">
        <v>28</v>
      </c>
      <c r="D81" s="87">
        <v>28</v>
      </c>
      <c r="E81" s="87">
        <v>28</v>
      </c>
      <c r="F81" s="87">
        <v>28</v>
      </c>
      <c r="G81" s="87"/>
      <c r="H81" s="87">
        <v>28</v>
      </c>
      <c r="I81" s="87">
        <v>28</v>
      </c>
      <c r="J81" s="87">
        <v>28</v>
      </c>
      <c r="K81" s="87">
        <v>28</v>
      </c>
      <c r="L81" s="87">
        <v>28</v>
      </c>
      <c r="M81" s="87">
        <v>28</v>
      </c>
      <c r="N81" s="87">
        <v>28</v>
      </c>
      <c r="O81" s="87">
        <v>28</v>
      </c>
      <c r="P81" s="95">
        <f t="shared" si="32"/>
        <v>336</v>
      </c>
    </row>
    <row r="82" spans="1:16" x14ac:dyDescent="0.15">
      <c r="A82" s="93" t="s">
        <v>33</v>
      </c>
      <c r="B82" s="94" t="s">
        <v>22</v>
      </c>
      <c r="C82" s="87">
        <v>8</v>
      </c>
      <c r="D82" s="87">
        <v>8</v>
      </c>
      <c r="E82" s="87">
        <v>8</v>
      </c>
      <c r="F82" s="87">
        <v>12</v>
      </c>
      <c r="G82" s="87"/>
      <c r="H82" s="87">
        <v>20</v>
      </c>
      <c r="I82" s="87">
        <v>13</v>
      </c>
      <c r="J82" s="87">
        <v>17</v>
      </c>
      <c r="K82" s="87">
        <v>20</v>
      </c>
      <c r="L82" s="87">
        <v>8</v>
      </c>
      <c r="M82" s="87">
        <v>16</v>
      </c>
      <c r="N82" s="87">
        <v>5</v>
      </c>
      <c r="O82" s="87">
        <v>12</v>
      </c>
      <c r="P82" s="96">
        <f t="shared" si="32"/>
        <v>147</v>
      </c>
    </row>
    <row r="83" spans="1:16" x14ac:dyDescent="0.15">
      <c r="A83" s="97" t="s">
        <v>0</v>
      </c>
      <c r="B83" s="98" t="s">
        <v>23</v>
      </c>
      <c r="C83" s="88">
        <f>ROUND(C82/C81,3)*100</f>
        <v>28.599999999999998</v>
      </c>
      <c r="D83" s="88">
        <f>ROUND(D82/D81,3)*100</f>
        <v>28.599999999999998</v>
      </c>
      <c r="E83" s="88">
        <f>ROUND(E82/E81,3)*100</f>
        <v>28.599999999999998</v>
      </c>
      <c r="F83" s="88">
        <f>ROUND(F82/F81,3)*100</f>
        <v>42.9</v>
      </c>
      <c r="G83" s="88"/>
      <c r="H83" s="88">
        <f t="shared" ref="H83:P83" si="41">ROUND(H82/H81,3)*100</f>
        <v>71.399999999999991</v>
      </c>
      <c r="I83" s="88">
        <f t="shared" si="41"/>
        <v>46.400000000000006</v>
      </c>
      <c r="J83" s="88">
        <f t="shared" si="41"/>
        <v>60.699999999999996</v>
      </c>
      <c r="K83" s="88">
        <f t="shared" si="41"/>
        <v>71.399999999999991</v>
      </c>
      <c r="L83" s="88">
        <f t="shared" si="41"/>
        <v>28.599999999999998</v>
      </c>
      <c r="M83" s="88">
        <f t="shared" si="41"/>
        <v>57.099999999999994</v>
      </c>
      <c r="N83" s="88">
        <f t="shared" si="41"/>
        <v>17.899999999999999</v>
      </c>
      <c r="O83" s="88">
        <f t="shared" si="41"/>
        <v>42.9</v>
      </c>
      <c r="P83" s="99">
        <f t="shared" si="41"/>
        <v>43.8</v>
      </c>
    </row>
    <row r="84" spans="1:16" x14ac:dyDescent="0.15">
      <c r="A84" s="93" t="s">
        <v>0</v>
      </c>
      <c r="B84" s="94" t="s">
        <v>20</v>
      </c>
      <c r="C84" s="87">
        <v>31</v>
      </c>
      <c r="D84" s="87">
        <v>31</v>
      </c>
      <c r="E84" s="87">
        <v>27</v>
      </c>
      <c r="F84" s="87">
        <v>31</v>
      </c>
      <c r="G84" s="87"/>
      <c r="H84" s="87">
        <v>31</v>
      </c>
      <c r="I84" s="87">
        <v>31</v>
      </c>
      <c r="J84" s="87">
        <v>31</v>
      </c>
      <c r="K84" s="87">
        <v>31</v>
      </c>
      <c r="L84" s="87">
        <v>31</v>
      </c>
      <c r="M84" s="87">
        <v>31</v>
      </c>
      <c r="N84" s="87">
        <v>31</v>
      </c>
      <c r="O84" s="87">
        <v>31</v>
      </c>
      <c r="P84" s="95">
        <f t="shared" si="32"/>
        <v>368</v>
      </c>
    </row>
    <row r="85" spans="1:16" x14ac:dyDescent="0.15">
      <c r="A85" s="93" t="s">
        <v>34</v>
      </c>
      <c r="B85" s="94" t="s">
        <v>22</v>
      </c>
      <c r="C85" s="87">
        <v>9</v>
      </c>
      <c r="D85" s="87">
        <v>14</v>
      </c>
      <c r="E85" s="87">
        <v>12</v>
      </c>
      <c r="F85" s="87">
        <v>22</v>
      </c>
      <c r="G85" s="87"/>
      <c r="H85" s="87">
        <v>27</v>
      </c>
      <c r="I85" s="87">
        <v>25</v>
      </c>
      <c r="J85" s="87">
        <v>24</v>
      </c>
      <c r="K85" s="87">
        <v>27</v>
      </c>
      <c r="L85" s="87">
        <v>9</v>
      </c>
      <c r="M85" s="87">
        <v>15</v>
      </c>
      <c r="N85" s="87">
        <v>9</v>
      </c>
      <c r="O85" s="87">
        <v>12</v>
      </c>
      <c r="P85" s="96">
        <f t="shared" si="32"/>
        <v>205</v>
      </c>
    </row>
    <row r="86" spans="1:16" x14ac:dyDescent="0.15">
      <c r="A86" s="97" t="s">
        <v>0</v>
      </c>
      <c r="B86" s="98" t="s">
        <v>23</v>
      </c>
      <c r="C86" s="88">
        <f>ROUND(C85/C84,3)*100</f>
        <v>28.999999999999996</v>
      </c>
      <c r="D86" s="88">
        <f>ROUND(D85/D84,3)*100</f>
        <v>45.2</v>
      </c>
      <c r="E86" s="88">
        <f>ROUND(E85/E84,3)*100</f>
        <v>44.4</v>
      </c>
      <c r="F86" s="88">
        <f>ROUND(F85/F84,3)*100</f>
        <v>71</v>
      </c>
      <c r="G86" s="88"/>
      <c r="H86" s="88">
        <f t="shared" ref="H86:P86" si="42">ROUND(H85/H84,3)*100</f>
        <v>87.1</v>
      </c>
      <c r="I86" s="88">
        <f t="shared" si="42"/>
        <v>80.600000000000009</v>
      </c>
      <c r="J86" s="88">
        <f t="shared" si="42"/>
        <v>77.400000000000006</v>
      </c>
      <c r="K86" s="88">
        <f t="shared" si="42"/>
        <v>87.1</v>
      </c>
      <c r="L86" s="88">
        <f t="shared" si="42"/>
        <v>28.999999999999996</v>
      </c>
      <c r="M86" s="88">
        <f t="shared" si="42"/>
        <v>48.4</v>
      </c>
      <c r="N86" s="88">
        <f t="shared" si="42"/>
        <v>28.999999999999996</v>
      </c>
      <c r="O86" s="88">
        <f t="shared" si="42"/>
        <v>38.700000000000003</v>
      </c>
      <c r="P86" s="99">
        <f t="shared" si="42"/>
        <v>55.7</v>
      </c>
    </row>
    <row r="87" spans="1:16" x14ac:dyDescent="0.15">
      <c r="A87" s="67" t="s">
        <v>0</v>
      </c>
      <c r="B87" s="35" t="s">
        <v>20</v>
      </c>
      <c r="C87" s="40">
        <f>C51+C54+C60+C63+C66+C69+C72+C75+C78+C81+C84+C84</f>
        <v>348</v>
      </c>
      <c r="D87" s="40">
        <f>D51+D54+D60+D63+D66+D69+D72+D75+D78+D81+D84+D84</f>
        <v>352</v>
      </c>
      <c r="E87" s="40">
        <f>E51+E54+E60+E63+E66+E69+E72+E75+E78+E81+E84+E84</f>
        <v>328</v>
      </c>
      <c r="F87" s="40">
        <f>F51+F54+F60+F63+F66+F69+F72+F75+F78+F81+F84+F84</f>
        <v>351</v>
      </c>
      <c r="G87" s="40"/>
      <c r="H87" s="39">
        <f t="shared" ref="H87:O87" si="43">H51+H54+H60+H63+H66+H69+H72+H75+H78+H81+H84+H84</f>
        <v>343</v>
      </c>
      <c r="I87" s="40">
        <f t="shared" si="43"/>
        <v>353</v>
      </c>
      <c r="J87" s="40">
        <f t="shared" si="43"/>
        <v>353</v>
      </c>
      <c r="K87" s="40">
        <f t="shared" si="43"/>
        <v>348</v>
      </c>
      <c r="L87" s="40">
        <f t="shared" si="43"/>
        <v>324</v>
      </c>
      <c r="M87" s="40">
        <f t="shared" si="43"/>
        <v>350</v>
      </c>
      <c r="N87" s="40">
        <f t="shared" si="43"/>
        <v>341</v>
      </c>
      <c r="O87" s="40">
        <f t="shared" si="43"/>
        <v>349</v>
      </c>
      <c r="P87" s="53">
        <f t="shared" si="32"/>
        <v>4140</v>
      </c>
    </row>
    <row r="88" spans="1:16" x14ac:dyDescent="0.15">
      <c r="A88" s="67" t="s">
        <v>19</v>
      </c>
      <c r="B88" s="35" t="s">
        <v>22</v>
      </c>
      <c r="C88" s="40">
        <f t="shared" ref="C88:F89" si="44">C52+C55+C61+C64+C67+C70+C73+C76+C79+C82+C85+C85</f>
        <v>200</v>
      </c>
      <c r="D88" s="40">
        <f t="shared" si="44"/>
        <v>258</v>
      </c>
      <c r="E88" s="40">
        <f t="shared" si="44"/>
        <v>208</v>
      </c>
      <c r="F88" s="40">
        <f t="shared" si="44"/>
        <v>299</v>
      </c>
      <c r="G88" s="40"/>
      <c r="H88" s="39">
        <f t="shared" ref="H88:O88" si="45">H52+H55+H61+H64+H67+H70+H73+H76+H79+H82+H85+H85</f>
        <v>300</v>
      </c>
      <c r="I88" s="40">
        <f t="shared" si="45"/>
        <v>272</v>
      </c>
      <c r="J88" s="40">
        <f t="shared" si="45"/>
        <v>304</v>
      </c>
      <c r="K88" s="40">
        <f t="shared" si="45"/>
        <v>316</v>
      </c>
      <c r="L88" s="40">
        <f t="shared" si="45"/>
        <v>138</v>
      </c>
      <c r="M88" s="40">
        <f t="shared" si="45"/>
        <v>233</v>
      </c>
      <c r="N88" s="40">
        <f t="shared" si="45"/>
        <v>90</v>
      </c>
      <c r="O88" s="40">
        <f t="shared" si="45"/>
        <v>111</v>
      </c>
      <c r="P88" s="51">
        <f t="shared" si="32"/>
        <v>2729</v>
      </c>
    </row>
    <row r="89" spans="1:16" x14ac:dyDescent="0.15">
      <c r="A89" s="68" t="s">
        <v>0</v>
      </c>
      <c r="B89" s="57" t="s">
        <v>23</v>
      </c>
      <c r="C89" s="40">
        <f t="shared" si="44"/>
        <v>638.9</v>
      </c>
      <c r="D89" s="40">
        <f t="shared" si="44"/>
        <v>882.2</v>
      </c>
      <c r="E89" s="40">
        <f t="shared" si="44"/>
        <v>771.1</v>
      </c>
      <c r="F89" s="40">
        <f t="shared" si="44"/>
        <v>1022.8000000000001</v>
      </c>
      <c r="G89" s="43"/>
      <c r="H89" s="39">
        <f t="shared" ref="H89:O89" si="46">H53+H56+H62+H65+H68+H71+H74+H77+H80+H83+H86+H86</f>
        <v>948.5</v>
      </c>
      <c r="I89" s="40">
        <f t="shared" si="46"/>
        <v>936.5</v>
      </c>
      <c r="J89" s="40">
        <f t="shared" si="46"/>
        <v>1033.5</v>
      </c>
      <c r="K89" s="40">
        <f t="shared" si="46"/>
        <v>1055.8999999999999</v>
      </c>
      <c r="L89" s="40">
        <f t="shared" si="46"/>
        <v>464.3</v>
      </c>
      <c r="M89" s="40">
        <f t="shared" si="46"/>
        <v>801.50000000000011</v>
      </c>
      <c r="N89" s="40">
        <f t="shared" si="46"/>
        <v>317.89999999999998</v>
      </c>
      <c r="O89" s="40">
        <f t="shared" si="46"/>
        <v>383.49999999999994</v>
      </c>
      <c r="P89" s="54">
        <f>ROUND(P88/P87,3)*100</f>
        <v>65.900000000000006</v>
      </c>
    </row>
    <row r="90" spans="1:16" x14ac:dyDescent="0.15">
      <c r="C90" s="24"/>
      <c r="D90" s="24"/>
      <c r="E90" s="24"/>
      <c r="F90" s="24"/>
      <c r="G90" s="24"/>
      <c r="H90" s="25"/>
      <c r="I90" s="24"/>
      <c r="J90" s="24"/>
      <c r="K90" s="24"/>
      <c r="L90" s="24"/>
      <c r="M90" s="24"/>
      <c r="N90" s="24"/>
      <c r="O90" s="24"/>
      <c r="P90" s="24"/>
    </row>
  </sheetData>
  <mergeCells count="4">
    <mergeCell ref="C47:H47"/>
    <mergeCell ref="R2:U2"/>
    <mergeCell ref="S48:T48"/>
    <mergeCell ref="C2:H2"/>
  </mergeCells>
  <phoneticPr fontId="2"/>
  <pageMargins left="0.75" right="0.56000000000000005" top="1" bottom="1" header="0.51200000000000001" footer="0.51200000000000001"/>
  <pageSetup paperSize="9" scale="4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1"/>
  <sheetViews>
    <sheetView view="pageBreakPreview" zoomScaleNormal="100" workbookViewId="0">
      <pane xSplit="2" ySplit="5" topLeftCell="I69" activePane="bottomRight" state="frozen"/>
      <selection pane="topRight" activeCell="C1" sqref="C1"/>
      <selection pane="bottomLeft" activeCell="A6" sqref="A6"/>
      <selection pane="bottomRight" activeCell="I87" sqref="I87"/>
    </sheetView>
  </sheetViews>
  <sheetFormatPr defaultRowHeight="13.5" x14ac:dyDescent="0.15"/>
  <cols>
    <col min="1" max="1" width="6.625" style="23" customWidth="1"/>
    <col min="2" max="2" width="8.625" style="23" customWidth="1"/>
    <col min="3" max="9" width="6.625" style="23" customWidth="1"/>
    <col min="10" max="10" width="7.75" style="23" bestFit="1" customWidth="1"/>
    <col min="11" max="16" width="6.625" style="23" customWidth="1"/>
    <col min="17" max="17" width="9" style="23"/>
    <col min="18" max="18" width="6.625" style="23" customWidth="1"/>
    <col min="19" max="19" width="8.625" style="23" customWidth="1"/>
    <col min="20" max="25" width="6.625" style="23" customWidth="1"/>
    <col min="26" max="16384" width="9" style="23"/>
  </cols>
  <sheetData>
    <row r="1" spans="1:25" x14ac:dyDescent="0.15">
      <c r="B1" s="29"/>
      <c r="C1" s="6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5" ht="14.25" x14ac:dyDescent="0.15">
      <c r="A2" s="23" t="s">
        <v>35</v>
      </c>
      <c r="B2" s="29"/>
      <c r="C2" s="125" t="s">
        <v>63</v>
      </c>
      <c r="D2" s="123"/>
      <c r="E2" s="123"/>
      <c r="F2" s="123"/>
      <c r="G2" s="123"/>
      <c r="H2" s="126"/>
      <c r="I2" s="24"/>
      <c r="J2" s="24"/>
      <c r="K2" s="24"/>
      <c r="L2" s="24"/>
      <c r="M2" s="24"/>
      <c r="N2" s="24" t="s">
        <v>0</v>
      </c>
      <c r="O2" s="24"/>
      <c r="P2" s="24"/>
      <c r="R2" s="122" t="s">
        <v>65</v>
      </c>
      <c r="S2" s="123"/>
      <c r="T2" s="123"/>
      <c r="U2" s="123"/>
      <c r="V2" s="24"/>
      <c r="W2" s="24"/>
      <c r="X2" s="24"/>
      <c r="Y2" s="24" t="s">
        <v>0</v>
      </c>
    </row>
    <row r="3" spans="1:25" x14ac:dyDescent="0.15">
      <c r="A3" s="23" t="s">
        <v>0</v>
      </c>
      <c r="B3" s="29" t="s">
        <v>0</v>
      </c>
      <c r="C3" s="63" t="s">
        <v>35</v>
      </c>
      <c r="D3" s="24" t="s">
        <v>0</v>
      </c>
      <c r="E3" s="24" t="s">
        <v>0</v>
      </c>
      <c r="F3" s="24" t="s">
        <v>0</v>
      </c>
      <c r="G3" s="24"/>
      <c r="H3" s="24" t="s">
        <v>0</v>
      </c>
      <c r="I3" s="25" t="s">
        <v>35</v>
      </c>
      <c r="J3" s="24" t="s">
        <v>0</v>
      </c>
      <c r="K3" s="24" t="s">
        <v>0</v>
      </c>
      <c r="L3" s="24" t="s">
        <v>0</v>
      </c>
      <c r="M3" s="24" t="s">
        <v>0</v>
      </c>
      <c r="N3" s="24" t="s">
        <v>0</v>
      </c>
      <c r="O3" s="24" t="s">
        <v>0</v>
      </c>
      <c r="P3" s="24" t="s">
        <v>0</v>
      </c>
      <c r="R3" s="23" t="s">
        <v>0</v>
      </c>
      <c r="S3" s="23" t="s">
        <v>0</v>
      </c>
      <c r="T3" s="24" t="s">
        <v>0</v>
      </c>
      <c r="U3" s="24" t="s">
        <v>0</v>
      </c>
      <c r="V3" s="24" t="s">
        <v>0</v>
      </c>
      <c r="W3" s="24" t="s">
        <v>0</v>
      </c>
      <c r="X3" s="25" t="s">
        <v>35</v>
      </c>
      <c r="Y3" s="24" t="s">
        <v>0</v>
      </c>
    </row>
    <row r="4" spans="1:25" x14ac:dyDescent="0.15">
      <c r="A4" s="27" t="s">
        <v>0</v>
      </c>
      <c r="B4" s="27" t="s">
        <v>0</v>
      </c>
      <c r="C4" s="28" t="s">
        <v>0</v>
      </c>
      <c r="D4" s="28" t="s">
        <v>0</v>
      </c>
      <c r="E4" s="28" t="s">
        <v>0</v>
      </c>
      <c r="F4" s="28" t="s">
        <v>0</v>
      </c>
      <c r="G4" s="28"/>
      <c r="H4" s="28" t="s">
        <v>0</v>
      </c>
      <c r="I4" s="28" t="s">
        <v>0</v>
      </c>
      <c r="J4" s="28" t="s">
        <v>0</v>
      </c>
      <c r="K4" s="28" t="s">
        <v>0</v>
      </c>
      <c r="L4" s="28" t="s">
        <v>0</v>
      </c>
      <c r="M4" s="28" t="s">
        <v>0</v>
      </c>
      <c r="N4" s="28" t="s">
        <v>0</v>
      </c>
      <c r="O4" s="28" t="s">
        <v>0</v>
      </c>
      <c r="P4" s="62" t="s">
        <v>35</v>
      </c>
      <c r="Q4" s="29"/>
      <c r="R4" s="27" t="s">
        <v>0</v>
      </c>
      <c r="S4" s="27" t="s">
        <v>0</v>
      </c>
      <c r="T4" s="28" t="s">
        <v>0</v>
      </c>
      <c r="U4" s="28" t="s">
        <v>0</v>
      </c>
      <c r="V4" s="28" t="s">
        <v>0</v>
      </c>
      <c r="W4" s="28" t="s">
        <v>0</v>
      </c>
      <c r="X4" s="28" t="s">
        <v>0</v>
      </c>
      <c r="Y4" s="28" t="s">
        <v>0</v>
      </c>
    </row>
    <row r="5" spans="1:25" x14ac:dyDescent="0.15">
      <c r="A5" s="31" t="s">
        <v>0</v>
      </c>
      <c r="B5" s="27" t="s">
        <v>0</v>
      </c>
      <c r="C5" s="74" t="s">
        <v>1</v>
      </c>
      <c r="D5" s="73" t="s">
        <v>2</v>
      </c>
      <c r="E5" s="73" t="s">
        <v>3</v>
      </c>
      <c r="F5" s="73" t="s">
        <v>4</v>
      </c>
      <c r="G5" s="75" t="s">
        <v>53</v>
      </c>
      <c r="H5" s="73" t="s">
        <v>5</v>
      </c>
      <c r="I5" s="73" t="s">
        <v>6</v>
      </c>
      <c r="J5" s="73" t="s">
        <v>7</v>
      </c>
      <c r="K5" s="73" t="s">
        <v>8</v>
      </c>
      <c r="L5" s="73" t="s">
        <v>9</v>
      </c>
      <c r="M5" s="73" t="s">
        <v>10</v>
      </c>
      <c r="N5" s="73" t="s">
        <v>11</v>
      </c>
      <c r="O5" s="73" t="s">
        <v>12</v>
      </c>
      <c r="P5" s="75" t="s">
        <v>45</v>
      </c>
      <c r="Q5" s="56"/>
      <c r="R5" s="32" t="s">
        <v>0</v>
      </c>
      <c r="S5" s="32" t="s">
        <v>0</v>
      </c>
      <c r="T5" s="73" t="s">
        <v>13</v>
      </c>
      <c r="U5" s="73" t="s">
        <v>14</v>
      </c>
      <c r="V5" s="47" t="s">
        <v>64</v>
      </c>
      <c r="W5" s="73" t="s">
        <v>15</v>
      </c>
      <c r="X5" s="73" t="s">
        <v>16</v>
      </c>
      <c r="Y5" s="73" t="s">
        <v>18</v>
      </c>
    </row>
    <row r="6" spans="1:25" x14ac:dyDescent="0.15">
      <c r="A6" s="67" t="s">
        <v>0</v>
      </c>
      <c r="B6" s="38" t="s">
        <v>20</v>
      </c>
      <c r="C6" s="87">
        <v>29</v>
      </c>
      <c r="D6" s="39">
        <v>25</v>
      </c>
      <c r="E6" s="39">
        <v>28</v>
      </c>
      <c r="F6" s="39">
        <v>29</v>
      </c>
      <c r="G6" s="39">
        <v>0</v>
      </c>
      <c r="H6" s="87">
        <v>29</v>
      </c>
      <c r="I6" s="39">
        <v>29</v>
      </c>
      <c r="J6" s="39">
        <v>29</v>
      </c>
      <c r="K6" s="39">
        <v>28</v>
      </c>
      <c r="L6" s="87">
        <v>31</v>
      </c>
      <c r="M6" s="39">
        <v>28</v>
      </c>
      <c r="N6" s="39">
        <v>29</v>
      </c>
      <c r="O6" s="39">
        <v>30</v>
      </c>
      <c r="P6" s="40">
        <f>SUM(C6:O6)</f>
        <v>344</v>
      </c>
      <c r="Q6" s="56"/>
      <c r="R6" s="69" t="s">
        <v>0</v>
      </c>
      <c r="S6" s="35" t="s">
        <v>20</v>
      </c>
      <c r="T6" s="39">
        <v>20</v>
      </c>
      <c r="U6" s="39">
        <v>21</v>
      </c>
      <c r="V6" s="39">
        <v>21</v>
      </c>
      <c r="W6" s="39">
        <v>21</v>
      </c>
      <c r="X6" s="39">
        <v>21</v>
      </c>
      <c r="Y6" s="40" t="e">
        <f>#REF!+#REF!+#REF!+#REF!+#REF!</f>
        <v>#REF!</v>
      </c>
    </row>
    <row r="7" spans="1:25" x14ac:dyDescent="0.15">
      <c r="A7" s="67" t="s">
        <v>21</v>
      </c>
      <c r="B7" s="35" t="s">
        <v>22</v>
      </c>
      <c r="C7" s="87">
        <v>19</v>
      </c>
      <c r="D7" s="39">
        <v>25</v>
      </c>
      <c r="E7" s="39">
        <v>26</v>
      </c>
      <c r="F7" s="39">
        <v>29</v>
      </c>
      <c r="G7" s="39">
        <v>0</v>
      </c>
      <c r="H7" s="87">
        <v>24</v>
      </c>
      <c r="I7" s="39">
        <v>29</v>
      </c>
      <c r="J7" s="39">
        <v>29</v>
      </c>
      <c r="K7" s="39">
        <v>27</v>
      </c>
      <c r="L7" s="87">
        <v>24</v>
      </c>
      <c r="M7" s="39">
        <v>27</v>
      </c>
      <c r="N7" s="39">
        <v>28</v>
      </c>
      <c r="O7" s="39">
        <v>18</v>
      </c>
      <c r="P7" s="40">
        <f>SUM(C7:O7)</f>
        <v>305</v>
      </c>
      <c r="Q7" s="35"/>
      <c r="R7" s="67" t="s">
        <v>21</v>
      </c>
      <c r="S7" s="35" t="s">
        <v>22</v>
      </c>
      <c r="T7" s="39">
        <v>19</v>
      </c>
      <c r="U7" s="39">
        <v>21</v>
      </c>
      <c r="V7" s="39">
        <v>21</v>
      </c>
      <c r="W7" s="39">
        <v>21</v>
      </c>
      <c r="X7" s="39">
        <v>21</v>
      </c>
      <c r="Y7" s="40" t="e">
        <f>#REF!+#REF!+#REF!+#REF!+#REF!</f>
        <v>#REF!</v>
      </c>
    </row>
    <row r="8" spans="1:25" x14ac:dyDescent="0.15">
      <c r="A8" s="68" t="s">
        <v>0</v>
      </c>
      <c r="B8" s="42" t="s">
        <v>23</v>
      </c>
      <c r="C8" s="88">
        <f>ROUND(C7/C6,3)*100</f>
        <v>65.5</v>
      </c>
      <c r="D8" s="43">
        <f>ROUND(D7/D6,3)*100</f>
        <v>100</v>
      </c>
      <c r="E8" s="43">
        <f>ROUND(E7/E6,3)*100</f>
        <v>92.9</v>
      </c>
      <c r="F8" s="43">
        <f>ROUND(F7/F6,3)*100</f>
        <v>100</v>
      </c>
      <c r="G8" s="43">
        <v>0</v>
      </c>
      <c r="H8" s="88">
        <f>ROUND(H7/H6,3)*100</f>
        <v>82.8</v>
      </c>
      <c r="I8" s="43">
        <v>0</v>
      </c>
      <c r="J8" s="43">
        <v>0</v>
      </c>
      <c r="K8" s="43">
        <v>0</v>
      </c>
      <c r="L8" s="88">
        <f>ROUND(L7/L6,3)*100</f>
        <v>77.400000000000006</v>
      </c>
      <c r="M8" s="43">
        <v>0</v>
      </c>
      <c r="N8" s="43">
        <v>0</v>
      </c>
      <c r="O8" s="43">
        <v>0</v>
      </c>
      <c r="P8" s="43">
        <f>ROUND(P7/P6,3)*100</f>
        <v>88.7</v>
      </c>
      <c r="Q8" s="35"/>
      <c r="R8" s="68" t="s">
        <v>0</v>
      </c>
      <c r="S8" s="42" t="s">
        <v>23</v>
      </c>
      <c r="T8" s="43">
        <f t="shared" ref="T8:Y8" si="0">ROUND(T7/T6,3)*100</f>
        <v>95</v>
      </c>
      <c r="U8" s="43">
        <f t="shared" si="0"/>
        <v>100</v>
      </c>
      <c r="V8" s="43">
        <f t="shared" si="0"/>
        <v>100</v>
      </c>
      <c r="W8" s="43">
        <f t="shared" si="0"/>
        <v>100</v>
      </c>
      <c r="X8" s="43">
        <f t="shared" si="0"/>
        <v>100</v>
      </c>
      <c r="Y8" s="43" t="e">
        <f t="shared" si="0"/>
        <v>#REF!</v>
      </c>
    </row>
    <row r="9" spans="1:25" x14ac:dyDescent="0.15">
      <c r="A9" s="67" t="s">
        <v>0</v>
      </c>
      <c r="B9" s="35" t="s">
        <v>20</v>
      </c>
      <c r="C9" s="87">
        <v>31</v>
      </c>
      <c r="D9" s="39">
        <v>31</v>
      </c>
      <c r="E9" s="39">
        <v>31</v>
      </c>
      <c r="F9" s="39">
        <v>31</v>
      </c>
      <c r="G9" s="39">
        <v>31</v>
      </c>
      <c r="H9" s="87">
        <v>31</v>
      </c>
      <c r="I9" s="39">
        <v>30</v>
      </c>
      <c r="J9" s="39">
        <v>31</v>
      </c>
      <c r="K9" s="39">
        <v>31</v>
      </c>
      <c r="L9" s="87">
        <v>31</v>
      </c>
      <c r="M9" s="39">
        <v>31</v>
      </c>
      <c r="N9" s="39">
        <v>29</v>
      </c>
      <c r="O9" s="39">
        <v>31</v>
      </c>
      <c r="P9" s="40">
        <f>SUM(C9:O9)</f>
        <v>400</v>
      </c>
      <c r="Q9" s="35"/>
      <c r="R9" s="67" t="s">
        <v>0</v>
      </c>
      <c r="S9" s="35" t="s">
        <v>20</v>
      </c>
      <c r="T9" s="39">
        <v>21</v>
      </c>
      <c r="U9" s="39">
        <v>22</v>
      </c>
      <c r="V9" s="39">
        <v>22</v>
      </c>
      <c r="W9" s="39">
        <v>22</v>
      </c>
      <c r="X9" s="39">
        <v>22</v>
      </c>
      <c r="Y9" s="40">
        <f>T9+U9+V9+W9+X9</f>
        <v>109</v>
      </c>
    </row>
    <row r="10" spans="1:25" x14ac:dyDescent="0.15">
      <c r="A10" s="67" t="s">
        <v>24</v>
      </c>
      <c r="B10" s="35" t="s">
        <v>22</v>
      </c>
      <c r="C10" s="87">
        <v>21</v>
      </c>
      <c r="D10" s="39">
        <v>25</v>
      </c>
      <c r="E10" s="39">
        <v>29</v>
      </c>
      <c r="F10" s="39">
        <v>29</v>
      </c>
      <c r="G10" s="39">
        <v>30</v>
      </c>
      <c r="H10" s="87">
        <v>27</v>
      </c>
      <c r="I10" s="39">
        <v>30</v>
      </c>
      <c r="J10" s="39">
        <v>31</v>
      </c>
      <c r="K10" s="39">
        <v>29</v>
      </c>
      <c r="L10" s="87">
        <v>18</v>
      </c>
      <c r="M10" s="39">
        <v>29</v>
      </c>
      <c r="N10" s="39">
        <v>29</v>
      </c>
      <c r="O10" s="39">
        <v>14</v>
      </c>
      <c r="P10" s="40">
        <f>SUM(C10:O10)</f>
        <v>341</v>
      </c>
      <c r="Q10" s="35"/>
      <c r="R10" s="67" t="s">
        <v>24</v>
      </c>
      <c r="S10" s="35" t="s">
        <v>22</v>
      </c>
      <c r="T10" s="39">
        <v>19</v>
      </c>
      <c r="U10" s="39">
        <v>18</v>
      </c>
      <c r="V10" s="39">
        <v>22</v>
      </c>
      <c r="W10" s="39">
        <v>22</v>
      </c>
      <c r="X10" s="39">
        <v>22</v>
      </c>
      <c r="Y10" s="40">
        <f>T10+U10+V10+W10+X10</f>
        <v>103</v>
      </c>
    </row>
    <row r="11" spans="1:25" x14ac:dyDescent="0.15">
      <c r="A11" s="68" t="s">
        <v>0</v>
      </c>
      <c r="B11" s="42" t="s">
        <v>23</v>
      </c>
      <c r="C11" s="89">
        <f>ROUND(C10/C9,3)*100</f>
        <v>67.7</v>
      </c>
      <c r="D11" s="45">
        <f t="shared" ref="D11:P11" si="1">ROUND(D10/D9,3)*100</f>
        <v>80.600000000000009</v>
      </c>
      <c r="E11" s="45">
        <f t="shared" si="1"/>
        <v>93.5</v>
      </c>
      <c r="F11" s="45">
        <f t="shared" si="1"/>
        <v>93.5</v>
      </c>
      <c r="G11" s="43">
        <f t="shared" si="1"/>
        <v>96.8</v>
      </c>
      <c r="H11" s="89">
        <f t="shared" si="1"/>
        <v>87.1</v>
      </c>
      <c r="I11" s="43">
        <f t="shared" si="1"/>
        <v>100</v>
      </c>
      <c r="J11" s="43">
        <f t="shared" si="1"/>
        <v>100</v>
      </c>
      <c r="K11" s="43">
        <f t="shared" si="1"/>
        <v>93.5</v>
      </c>
      <c r="L11" s="89">
        <f t="shared" si="1"/>
        <v>58.099999999999994</v>
      </c>
      <c r="M11" s="43">
        <f t="shared" si="1"/>
        <v>93.5</v>
      </c>
      <c r="N11" s="43">
        <f t="shared" si="1"/>
        <v>100</v>
      </c>
      <c r="O11" s="43">
        <f t="shared" si="1"/>
        <v>45.2</v>
      </c>
      <c r="P11" s="43">
        <f t="shared" si="1"/>
        <v>85.3</v>
      </c>
      <c r="Q11" s="35"/>
      <c r="R11" s="68" t="s">
        <v>0</v>
      </c>
      <c r="S11" s="42" t="s">
        <v>23</v>
      </c>
      <c r="T11" s="43">
        <f t="shared" ref="T11:Y11" si="2">ROUND(T10/T9,3)*100</f>
        <v>90.5</v>
      </c>
      <c r="U11" s="43">
        <f t="shared" si="2"/>
        <v>81.8</v>
      </c>
      <c r="V11" s="43">
        <f t="shared" si="2"/>
        <v>100</v>
      </c>
      <c r="W11" s="43">
        <f t="shared" si="2"/>
        <v>100</v>
      </c>
      <c r="X11" s="43">
        <f t="shared" si="2"/>
        <v>100</v>
      </c>
      <c r="Y11" s="43">
        <f t="shared" si="2"/>
        <v>94.5</v>
      </c>
    </row>
    <row r="12" spans="1:25" x14ac:dyDescent="0.15">
      <c r="A12" s="67" t="s">
        <v>0</v>
      </c>
      <c r="B12" s="35" t="s">
        <v>20</v>
      </c>
      <c r="C12" s="87">
        <v>30</v>
      </c>
      <c r="D12" s="39">
        <v>29</v>
      </c>
      <c r="E12" s="39">
        <v>28</v>
      </c>
      <c r="F12" s="39">
        <v>30</v>
      </c>
      <c r="G12" s="39">
        <v>29</v>
      </c>
      <c r="H12" s="87">
        <v>29</v>
      </c>
      <c r="I12" s="39">
        <v>30</v>
      </c>
      <c r="J12" s="39">
        <v>30</v>
      </c>
      <c r="K12" s="39">
        <v>29</v>
      </c>
      <c r="L12" s="87">
        <v>30</v>
      </c>
      <c r="M12" s="39">
        <v>30</v>
      </c>
      <c r="N12" s="39">
        <v>30</v>
      </c>
      <c r="O12" s="39">
        <v>30</v>
      </c>
      <c r="P12" s="40">
        <f>SUM(C12:O12)</f>
        <v>384</v>
      </c>
      <c r="Q12" s="35"/>
      <c r="R12" s="67" t="s">
        <v>0</v>
      </c>
      <c r="S12" s="35" t="s">
        <v>20</v>
      </c>
      <c r="T12" s="39">
        <v>21</v>
      </c>
      <c r="U12" s="39">
        <v>22</v>
      </c>
      <c r="V12" s="39">
        <v>22</v>
      </c>
      <c r="W12" s="39">
        <v>21</v>
      </c>
      <c r="X12" s="39">
        <v>21</v>
      </c>
      <c r="Y12" s="40">
        <f>T12+U12+V12+W12+X12</f>
        <v>107</v>
      </c>
    </row>
    <row r="13" spans="1:25" x14ac:dyDescent="0.15">
      <c r="A13" s="67" t="s">
        <v>25</v>
      </c>
      <c r="B13" s="35" t="s">
        <v>22</v>
      </c>
      <c r="C13" s="87">
        <v>19</v>
      </c>
      <c r="D13" s="39">
        <v>25</v>
      </c>
      <c r="E13" s="39">
        <v>26</v>
      </c>
      <c r="F13" s="39">
        <v>30</v>
      </c>
      <c r="G13" s="39">
        <v>29</v>
      </c>
      <c r="H13" s="87">
        <v>25</v>
      </c>
      <c r="I13" s="39">
        <v>30</v>
      </c>
      <c r="J13" s="39">
        <v>30</v>
      </c>
      <c r="K13" s="39">
        <v>29</v>
      </c>
      <c r="L13" s="87">
        <v>15</v>
      </c>
      <c r="M13" s="39">
        <v>30</v>
      </c>
      <c r="N13" s="39">
        <v>30</v>
      </c>
      <c r="O13" s="39">
        <v>9</v>
      </c>
      <c r="P13" s="40">
        <f>SUM(C13:O13)</f>
        <v>327</v>
      </c>
      <c r="Q13" s="35"/>
      <c r="R13" s="67" t="s">
        <v>25</v>
      </c>
      <c r="S13" s="35" t="s">
        <v>22</v>
      </c>
      <c r="T13" s="39">
        <v>21</v>
      </c>
      <c r="U13" s="39">
        <v>22</v>
      </c>
      <c r="V13" s="39">
        <v>22</v>
      </c>
      <c r="W13" s="39">
        <v>21</v>
      </c>
      <c r="X13" s="39">
        <v>21</v>
      </c>
      <c r="Y13" s="40">
        <f>T13+U13+V13+W13+X13</f>
        <v>107</v>
      </c>
    </row>
    <row r="14" spans="1:25" x14ac:dyDescent="0.15">
      <c r="A14" s="68" t="s">
        <v>0</v>
      </c>
      <c r="B14" s="42" t="s">
        <v>23</v>
      </c>
      <c r="C14" s="88">
        <f>ROUND(C13/C12,3)*100</f>
        <v>63.3</v>
      </c>
      <c r="D14" s="43">
        <f t="shared" ref="D14:P14" si="3">ROUND(D13/D12,3)*100</f>
        <v>86.2</v>
      </c>
      <c r="E14" s="43">
        <f t="shared" si="3"/>
        <v>92.9</v>
      </c>
      <c r="F14" s="43">
        <f t="shared" si="3"/>
        <v>100</v>
      </c>
      <c r="G14" s="43">
        <f t="shared" si="3"/>
        <v>100</v>
      </c>
      <c r="H14" s="88">
        <f t="shared" si="3"/>
        <v>86.2</v>
      </c>
      <c r="I14" s="43">
        <f t="shared" si="3"/>
        <v>100</v>
      </c>
      <c r="J14" s="43">
        <f t="shared" si="3"/>
        <v>100</v>
      </c>
      <c r="K14" s="43">
        <f t="shared" si="3"/>
        <v>100</v>
      </c>
      <c r="L14" s="88">
        <f t="shared" si="3"/>
        <v>50</v>
      </c>
      <c r="M14" s="43">
        <f t="shared" si="3"/>
        <v>100</v>
      </c>
      <c r="N14" s="43">
        <f t="shared" si="3"/>
        <v>100</v>
      </c>
      <c r="O14" s="43">
        <f t="shared" si="3"/>
        <v>30</v>
      </c>
      <c r="P14" s="43">
        <f t="shared" si="3"/>
        <v>85.2</v>
      </c>
      <c r="Q14" s="35"/>
      <c r="R14" s="68" t="s">
        <v>0</v>
      </c>
      <c r="S14" s="42" t="s">
        <v>23</v>
      </c>
      <c r="T14" s="43">
        <f t="shared" ref="T14:Y14" si="4">ROUND(T13/T12,3)*100</f>
        <v>100</v>
      </c>
      <c r="U14" s="43">
        <f t="shared" si="4"/>
        <v>100</v>
      </c>
      <c r="V14" s="43">
        <f t="shared" si="4"/>
        <v>100</v>
      </c>
      <c r="W14" s="43">
        <f t="shared" si="4"/>
        <v>100</v>
      </c>
      <c r="X14" s="43">
        <f t="shared" si="4"/>
        <v>100</v>
      </c>
      <c r="Y14" s="43">
        <f t="shared" si="4"/>
        <v>100</v>
      </c>
    </row>
    <row r="15" spans="1:25" x14ac:dyDescent="0.15">
      <c r="A15" s="67" t="s">
        <v>0</v>
      </c>
      <c r="B15" s="35" t="s">
        <v>20</v>
      </c>
      <c r="C15" s="87">
        <v>31</v>
      </c>
      <c r="D15" s="39">
        <v>31</v>
      </c>
      <c r="E15" s="39">
        <v>31</v>
      </c>
      <c r="F15" s="39">
        <v>31</v>
      </c>
      <c r="G15" s="39">
        <v>31</v>
      </c>
      <c r="H15" s="87">
        <v>31</v>
      </c>
      <c r="I15" s="39">
        <v>26</v>
      </c>
      <c r="J15" s="39">
        <v>30</v>
      </c>
      <c r="K15" s="39">
        <v>30</v>
      </c>
      <c r="L15" s="87">
        <v>31</v>
      </c>
      <c r="M15" s="39">
        <v>30</v>
      </c>
      <c r="N15" s="39">
        <v>22</v>
      </c>
      <c r="O15" s="39">
        <v>31</v>
      </c>
      <c r="P15" s="40">
        <f>SUM(C15:O15)</f>
        <v>386</v>
      </c>
      <c r="Q15" s="35"/>
      <c r="R15" s="67" t="s">
        <v>0</v>
      </c>
      <c r="S15" s="35" t="s">
        <v>20</v>
      </c>
      <c r="T15" s="39">
        <v>21</v>
      </c>
      <c r="U15" s="39">
        <v>21</v>
      </c>
      <c r="V15" s="39">
        <v>21</v>
      </c>
      <c r="W15" s="39">
        <v>21</v>
      </c>
      <c r="X15" s="39">
        <v>21</v>
      </c>
      <c r="Y15" s="40">
        <f>T15+U15+V15+W15+X15</f>
        <v>105</v>
      </c>
    </row>
    <row r="16" spans="1:25" x14ac:dyDescent="0.15">
      <c r="A16" s="67" t="s">
        <v>26</v>
      </c>
      <c r="B16" s="35" t="s">
        <v>22</v>
      </c>
      <c r="C16" s="87">
        <v>22</v>
      </c>
      <c r="D16" s="39">
        <v>27</v>
      </c>
      <c r="E16" s="39">
        <v>30</v>
      </c>
      <c r="F16" s="39">
        <v>30</v>
      </c>
      <c r="G16" s="39">
        <v>30</v>
      </c>
      <c r="H16" s="87">
        <v>31</v>
      </c>
      <c r="I16" s="39">
        <v>26</v>
      </c>
      <c r="J16" s="39">
        <v>30</v>
      </c>
      <c r="K16" s="39">
        <v>29</v>
      </c>
      <c r="L16" s="87">
        <v>18</v>
      </c>
      <c r="M16" s="39">
        <v>29</v>
      </c>
      <c r="N16" s="39">
        <v>22</v>
      </c>
      <c r="O16" s="39">
        <v>15</v>
      </c>
      <c r="P16" s="40">
        <f>SUM(C16:O16)</f>
        <v>339</v>
      </c>
      <c r="Q16" s="35"/>
      <c r="R16" s="67" t="s">
        <v>26</v>
      </c>
      <c r="S16" s="35" t="s">
        <v>22</v>
      </c>
      <c r="T16" s="39">
        <v>21</v>
      </c>
      <c r="U16" s="39">
        <v>19</v>
      </c>
      <c r="V16" s="39">
        <v>19</v>
      </c>
      <c r="W16" s="39">
        <v>21</v>
      </c>
      <c r="X16" s="39">
        <v>21</v>
      </c>
      <c r="Y16" s="40">
        <f>T16+U16+V16+W16+X16</f>
        <v>101</v>
      </c>
    </row>
    <row r="17" spans="1:25" x14ac:dyDescent="0.15">
      <c r="A17" s="68" t="s">
        <v>0</v>
      </c>
      <c r="B17" s="42" t="s">
        <v>23</v>
      </c>
      <c r="C17" s="88">
        <f t="shared" ref="C17:H17" si="5">ROUND(C16/C15,3)*100</f>
        <v>71</v>
      </c>
      <c r="D17" s="83">
        <f t="shared" si="5"/>
        <v>87.1</v>
      </c>
      <c r="E17" s="43">
        <f t="shared" si="5"/>
        <v>96.8</v>
      </c>
      <c r="F17" s="43">
        <f t="shared" si="5"/>
        <v>96.8</v>
      </c>
      <c r="G17" s="43">
        <f t="shared" si="5"/>
        <v>96.8</v>
      </c>
      <c r="H17" s="88">
        <f t="shared" si="5"/>
        <v>100</v>
      </c>
      <c r="I17" s="43">
        <f t="shared" ref="I17:P17" si="6">ROUND(I16/I15,3)*100</f>
        <v>100</v>
      </c>
      <c r="J17" s="43">
        <f t="shared" si="6"/>
        <v>100</v>
      </c>
      <c r="K17" s="43">
        <f t="shared" si="6"/>
        <v>96.7</v>
      </c>
      <c r="L17" s="88">
        <f t="shared" si="6"/>
        <v>58.099999999999994</v>
      </c>
      <c r="M17" s="43">
        <f t="shared" si="6"/>
        <v>96.7</v>
      </c>
      <c r="N17" s="43">
        <f t="shared" si="6"/>
        <v>100</v>
      </c>
      <c r="O17" s="43">
        <f t="shared" si="6"/>
        <v>48.4</v>
      </c>
      <c r="P17" s="43">
        <f t="shared" si="6"/>
        <v>87.8</v>
      </c>
      <c r="Q17" s="35"/>
      <c r="R17" s="68" t="s">
        <v>0</v>
      </c>
      <c r="S17" s="42" t="s">
        <v>23</v>
      </c>
      <c r="T17" s="43">
        <f t="shared" ref="T17:Y17" si="7">ROUND(T16/T15,3)*100</f>
        <v>100</v>
      </c>
      <c r="U17" s="43">
        <f t="shared" si="7"/>
        <v>90.5</v>
      </c>
      <c r="V17" s="43">
        <f t="shared" si="7"/>
        <v>90.5</v>
      </c>
      <c r="W17" s="43">
        <f t="shared" si="7"/>
        <v>100</v>
      </c>
      <c r="X17" s="43">
        <f t="shared" si="7"/>
        <v>100</v>
      </c>
      <c r="Y17" s="43">
        <f t="shared" si="7"/>
        <v>96.2</v>
      </c>
    </row>
    <row r="18" spans="1:25" x14ac:dyDescent="0.15">
      <c r="A18" s="67" t="s">
        <v>0</v>
      </c>
      <c r="B18" s="35" t="s">
        <v>20</v>
      </c>
      <c r="C18" s="87">
        <v>31</v>
      </c>
      <c r="D18" s="39">
        <v>31</v>
      </c>
      <c r="E18" s="39">
        <v>31</v>
      </c>
      <c r="F18" s="39">
        <v>31</v>
      </c>
      <c r="G18" s="39">
        <v>28</v>
      </c>
      <c r="H18" s="87">
        <v>31</v>
      </c>
      <c r="I18" s="39">
        <v>23</v>
      </c>
      <c r="J18" s="39">
        <v>31</v>
      </c>
      <c r="K18" s="39">
        <v>31</v>
      </c>
      <c r="L18" s="87">
        <v>30</v>
      </c>
      <c r="M18" s="39">
        <v>31</v>
      </c>
      <c r="N18" s="39">
        <v>31</v>
      </c>
      <c r="O18" s="39">
        <v>31</v>
      </c>
      <c r="P18" s="40">
        <f>SUM(C18:O18)</f>
        <v>391</v>
      </c>
      <c r="Q18" s="35"/>
      <c r="R18" s="67" t="s">
        <v>0</v>
      </c>
      <c r="S18" s="35" t="s">
        <v>20</v>
      </c>
      <c r="T18" s="39">
        <v>23</v>
      </c>
      <c r="U18" s="39">
        <v>23</v>
      </c>
      <c r="V18" s="39">
        <v>23</v>
      </c>
      <c r="W18" s="39">
        <v>0</v>
      </c>
      <c r="X18" s="39">
        <v>23</v>
      </c>
      <c r="Y18" s="40">
        <f>T18+U18+V18+W18+X18</f>
        <v>92</v>
      </c>
    </row>
    <row r="19" spans="1:25" x14ac:dyDescent="0.15">
      <c r="A19" s="67" t="s">
        <v>27</v>
      </c>
      <c r="B19" s="35" t="s">
        <v>22</v>
      </c>
      <c r="C19" s="87">
        <v>20</v>
      </c>
      <c r="D19" s="39">
        <v>25</v>
      </c>
      <c r="E19" s="39">
        <v>30</v>
      </c>
      <c r="F19" s="39">
        <v>30</v>
      </c>
      <c r="G19" s="39">
        <v>26</v>
      </c>
      <c r="H19" s="87">
        <v>31</v>
      </c>
      <c r="I19" s="39">
        <v>22</v>
      </c>
      <c r="J19" s="39">
        <v>31</v>
      </c>
      <c r="K19" s="39">
        <v>30</v>
      </c>
      <c r="L19" s="87">
        <v>17</v>
      </c>
      <c r="M19" s="39">
        <v>29</v>
      </c>
      <c r="N19" s="39">
        <v>30</v>
      </c>
      <c r="O19" s="39">
        <v>11</v>
      </c>
      <c r="P19" s="40">
        <f>SUM(C19:O19)</f>
        <v>332</v>
      </c>
      <c r="Q19" s="35"/>
      <c r="R19" s="67" t="s">
        <v>27</v>
      </c>
      <c r="S19" s="35" t="s">
        <v>22</v>
      </c>
      <c r="T19" s="39">
        <v>23</v>
      </c>
      <c r="U19" s="39">
        <v>19</v>
      </c>
      <c r="V19" s="39">
        <v>23</v>
      </c>
      <c r="W19" s="39">
        <v>0</v>
      </c>
      <c r="X19" s="39">
        <v>23</v>
      </c>
      <c r="Y19" s="40">
        <f>T19+U19+V19+W19+X19</f>
        <v>88</v>
      </c>
    </row>
    <row r="20" spans="1:25" x14ac:dyDescent="0.15">
      <c r="A20" s="68" t="s">
        <v>0</v>
      </c>
      <c r="B20" s="42" t="s">
        <v>23</v>
      </c>
      <c r="C20" s="88">
        <f t="shared" ref="C20:H20" si="8">ROUND(C19/C18,3)*100</f>
        <v>64.5</v>
      </c>
      <c r="D20" s="43">
        <f t="shared" si="8"/>
        <v>80.600000000000009</v>
      </c>
      <c r="E20" s="43">
        <f t="shared" si="8"/>
        <v>96.8</v>
      </c>
      <c r="F20" s="43">
        <f t="shared" si="8"/>
        <v>96.8</v>
      </c>
      <c r="G20" s="43">
        <f t="shared" si="8"/>
        <v>92.9</v>
      </c>
      <c r="H20" s="88">
        <f t="shared" si="8"/>
        <v>100</v>
      </c>
      <c r="I20" s="43">
        <f t="shared" ref="I20:P20" si="9">ROUND(I19/I18,3)*100</f>
        <v>95.7</v>
      </c>
      <c r="J20" s="43">
        <f t="shared" si="9"/>
        <v>100</v>
      </c>
      <c r="K20" s="43">
        <f t="shared" si="9"/>
        <v>96.8</v>
      </c>
      <c r="L20" s="88">
        <f t="shared" si="9"/>
        <v>56.699999999999996</v>
      </c>
      <c r="M20" s="43">
        <f t="shared" si="9"/>
        <v>93.5</v>
      </c>
      <c r="N20" s="43">
        <f t="shared" si="9"/>
        <v>96.8</v>
      </c>
      <c r="O20" s="43">
        <f t="shared" si="9"/>
        <v>35.5</v>
      </c>
      <c r="P20" s="43">
        <f t="shared" si="9"/>
        <v>84.899999999999991</v>
      </c>
      <c r="Q20" s="35"/>
      <c r="R20" s="68" t="s">
        <v>0</v>
      </c>
      <c r="S20" s="42" t="s">
        <v>23</v>
      </c>
      <c r="T20" s="43">
        <f t="shared" ref="T20:Y20" si="10">ROUND(T19/T18,3)*100</f>
        <v>100</v>
      </c>
      <c r="U20" s="43">
        <f t="shared" si="10"/>
        <v>82.6</v>
      </c>
      <c r="V20" s="43">
        <f t="shared" si="10"/>
        <v>100</v>
      </c>
      <c r="W20" s="43" t="e">
        <f t="shared" si="10"/>
        <v>#DIV/0!</v>
      </c>
      <c r="X20" s="43">
        <f t="shared" si="10"/>
        <v>100</v>
      </c>
      <c r="Y20" s="43">
        <f t="shared" si="10"/>
        <v>95.7</v>
      </c>
    </row>
    <row r="21" spans="1:25" x14ac:dyDescent="0.15">
      <c r="A21" s="67" t="s">
        <v>0</v>
      </c>
      <c r="B21" s="35" t="s">
        <v>20</v>
      </c>
      <c r="C21" s="87">
        <v>30</v>
      </c>
      <c r="D21" s="39">
        <v>27</v>
      </c>
      <c r="E21" s="39">
        <v>29</v>
      </c>
      <c r="F21" s="39">
        <v>28</v>
      </c>
      <c r="G21" s="39">
        <v>26</v>
      </c>
      <c r="H21" s="87">
        <v>14</v>
      </c>
      <c r="I21" s="39">
        <v>21</v>
      </c>
      <c r="J21" s="39">
        <v>30</v>
      </c>
      <c r="K21" s="39">
        <v>29</v>
      </c>
      <c r="L21" s="87">
        <v>30</v>
      </c>
      <c r="M21" s="39">
        <v>26</v>
      </c>
      <c r="N21" s="39">
        <v>27</v>
      </c>
      <c r="O21" s="39">
        <v>30</v>
      </c>
      <c r="P21" s="40">
        <f>SUM(C21:O21)</f>
        <v>347</v>
      </c>
      <c r="Q21" s="35"/>
      <c r="R21" s="67" t="s">
        <v>0</v>
      </c>
      <c r="S21" s="35" t="s">
        <v>20</v>
      </c>
      <c r="T21" s="39">
        <v>22</v>
      </c>
      <c r="U21" s="39">
        <v>20</v>
      </c>
      <c r="V21" s="39">
        <v>21</v>
      </c>
      <c r="W21" s="39">
        <v>21</v>
      </c>
      <c r="X21" s="39">
        <v>20</v>
      </c>
      <c r="Y21" s="40">
        <f>T21+U21+V21+W21+X21</f>
        <v>104</v>
      </c>
    </row>
    <row r="22" spans="1:25" x14ac:dyDescent="0.15">
      <c r="A22" s="67" t="s">
        <v>28</v>
      </c>
      <c r="B22" s="35" t="s">
        <v>22</v>
      </c>
      <c r="C22" s="87">
        <v>20</v>
      </c>
      <c r="D22" s="39">
        <v>23</v>
      </c>
      <c r="E22" s="39">
        <v>28</v>
      </c>
      <c r="F22" s="39">
        <v>26</v>
      </c>
      <c r="G22" s="39">
        <v>25</v>
      </c>
      <c r="H22" s="87">
        <v>14</v>
      </c>
      <c r="I22" s="39">
        <v>21</v>
      </c>
      <c r="J22" s="39">
        <v>30</v>
      </c>
      <c r="K22" s="39">
        <v>29</v>
      </c>
      <c r="L22" s="87">
        <v>15</v>
      </c>
      <c r="M22" s="39">
        <v>25</v>
      </c>
      <c r="N22" s="39">
        <v>26</v>
      </c>
      <c r="O22" s="39">
        <v>7</v>
      </c>
      <c r="P22" s="40">
        <f>SUM(C22:O22)</f>
        <v>289</v>
      </c>
      <c r="Q22" s="35"/>
      <c r="R22" s="67" t="s">
        <v>28</v>
      </c>
      <c r="S22" s="35" t="s">
        <v>22</v>
      </c>
      <c r="T22" s="39">
        <v>20</v>
      </c>
      <c r="U22" s="39">
        <v>17</v>
      </c>
      <c r="V22" s="39">
        <v>21</v>
      </c>
      <c r="W22" s="39">
        <v>21</v>
      </c>
      <c r="X22" s="39">
        <v>20</v>
      </c>
      <c r="Y22" s="40">
        <f>T22+U22+V22+W22+X22</f>
        <v>99</v>
      </c>
    </row>
    <row r="23" spans="1:25" x14ac:dyDescent="0.15">
      <c r="A23" s="68" t="s">
        <v>0</v>
      </c>
      <c r="B23" s="42" t="s">
        <v>23</v>
      </c>
      <c r="C23" s="88">
        <f>ROUND(C22/C21,3)*100</f>
        <v>66.7</v>
      </c>
      <c r="D23" s="43">
        <f t="shared" ref="D23:P23" si="11">ROUND(D22/D21,3)*100</f>
        <v>85.2</v>
      </c>
      <c r="E23" s="43">
        <f t="shared" si="11"/>
        <v>96.6</v>
      </c>
      <c r="F23" s="43">
        <f t="shared" si="11"/>
        <v>92.9</v>
      </c>
      <c r="G23" s="43">
        <f t="shared" si="11"/>
        <v>96.2</v>
      </c>
      <c r="H23" s="88">
        <f t="shared" si="11"/>
        <v>100</v>
      </c>
      <c r="I23" s="43">
        <f t="shared" si="11"/>
        <v>100</v>
      </c>
      <c r="J23" s="43">
        <f t="shared" si="11"/>
        <v>100</v>
      </c>
      <c r="K23" s="43">
        <f>ROUND(K22/K21,3)*100</f>
        <v>100</v>
      </c>
      <c r="L23" s="88">
        <f>ROUND(L22/L21,3)*100</f>
        <v>50</v>
      </c>
      <c r="M23" s="43">
        <f t="shared" si="11"/>
        <v>96.2</v>
      </c>
      <c r="N23" s="43">
        <f t="shared" si="11"/>
        <v>96.3</v>
      </c>
      <c r="O23" s="43">
        <f t="shared" si="11"/>
        <v>23.3</v>
      </c>
      <c r="P23" s="43">
        <f t="shared" si="11"/>
        <v>83.3</v>
      </c>
      <c r="Q23" s="35"/>
      <c r="R23" s="68" t="s">
        <v>0</v>
      </c>
      <c r="S23" s="42" t="s">
        <v>23</v>
      </c>
      <c r="T23" s="43">
        <f t="shared" ref="T23:Y23" si="12">ROUND(T22/T21,3)*100</f>
        <v>90.9</v>
      </c>
      <c r="U23" s="43">
        <f t="shared" si="12"/>
        <v>85</v>
      </c>
      <c r="V23" s="43">
        <f t="shared" si="12"/>
        <v>100</v>
      </c>
      <c r="W23" s="43">
        <f t="shared" si="12"/>
        <v>100</v>
      </c>
      <c r="X23" s="43">
        <f t="shared" si="12"/>
        <v>100</v>
      </c>
      <c r="Y23" s="43">
        <f t="shared" si="12"/>
        <v>95.199999999999989</v>
      </c>
    </row>
    <row r="24" spans="1:25" x14ac:dyDescent="0.15">
      <c r="A24" s="67" t="s">
        <v>0</v>
      </c>
      <c r="B24" s="35" t="s">
        <v>20</v>
      </c>
      <c r="C24" s="87">
        <v>31</v>
      </c>
      <c r="D24" s="39">
        <v>28</v>
      </c>
      <c r="E24" s="39">
        <v>28</v>
      </c>
      <c r="F24" s="39">
        <v>28</v>
      </c>
      <c r="G24" s="39">
        <v>27</v>
      </c>
      <c r="H24" s="87">
        <v>30</v>
      </c>
      <c r="I24" s="39">
        <v>26</v>
      </c>
      <c r="J24" s="39">
        <v>18</v>
      </c>
      <c r="K24" s="39">
        <v>28</v>
      </c>
      <c r="L24" s="87">
        <v>31</v>
      </c>
      <c r="M24" s="39">
        <v>29</v>
      </c>
      <c r="N24" s="39">
        <v>30</v>
      </c>
      <c r="O24" s="39">
        <v>31</v>
      </c>
      <c r="P24" s="40">
        <f>SUM(C24:O24)</f>
        <v>365</v>
      </c>
      <c r="Q24" s="35"/>
      <c r="R24" s="67" t="s">
        <v>0</v>
      </c>
      <c r="S24" s="35" t="s">
        <v>20</v>
      </c>
      <c r="T24" s="39">
        <v>21</v>
      </c>
      <c r="U24" s="39">
        <v>21</v>
      </c>
      <c r="V24" s="39">
        <v>21</v>
      </c>
      <c r="W24" s="39">
        <v>21</v>
      </c>
      <c r="X24" s="39">
        <v>21</v>
      </c>
      <c r="Y24" s="40">
        <f>T24+U24+V24+W24+X24</f>
        <v>105</v>
      </c>
    </row>
    <row r="25" spans="1:25" x14ac:dyDescent="0.15">
      <c r="A25" s="67" t="s">
        <v>29</v>
      </c>
      <c r="B25" s="35" t="s">
        <v>22</v>
      </c>
      <c r="C25" s="87">
        <v>18</v>
      </c>
      <c r="D25" s="39">
        <v>28</v>
      </c>
      <c r="E25" s="39">
        <v>26</v>
      </c>
      <c r="F25" s="39">
        <v>26</v>
      </c>
      <c r="G25" s="39">
        <v>26</v>
      </c>
      <c r="H25" s="87">
        <v>30</v>
      </c>
      <c r="I25" s="39">
        <v>26</v>
      </c>
      <c r="J25" s="39">
        <v>18</v>
      </c>
      <c r="K25" s="39">
        <v>25</v>
      </c>
      <c r="L25" s="87">
        <v>18</v>
      </c>
      <c r="M25" s="39">
        <v>29</v>
      </c>
      <c r="N25" s="39">
        <v>29</v>
      </c>
      <c r="O25" s="39">
        <v>14</v>
      </c>
      <c r="P25" s="40">
        <f>SUM(C25:O25)</f>
        <v>313</v>
      </c>
      <c r="Q25" s="35"/>
      <c r="R25" s="67" t="s">
        <v>29</v>
      </c>
      <c r="S25" s="35" t="s">
        <v>22</v>
      </c>
      <c r="T25" s="39">
        <v>21</v>
      </c>
      <c r="U25" s="39">
        <v>18</v>
      </c>
      <c r="V25" s="39">
        <v>21</v>
      </c>
      <c r="W25" s="39">
        <v>21</v>
      </c>
      <c r="X25" s="39">
        <v>21</v>
      </c>
      <c r="Y25" s="40">
        <f>T25+U25+V25+W25+X25</f>
        <v>102</v>
      </c>
    </row>
    <row r="26" spans="1:25" x14ac:dyDescent="0.15">
      <c r="A26" s="68" t="s">
        <v>0</v>
      </c>
      <c r="B26" s="42" t="s">
        <v>23</v>
      </c>
      <c r="C26" s="88">
        <f>ROUND(C25/C24,3)*100</f>
        <v>58.099999999999994</v>
      </c>
      <c r="D26" s="43">
        <f t="shared" ref="D26:P26" si="13">ROUND(D25/D24,3)*100</f>
        <v>100</v>
      </c>
      <c r="E26" s="43">
        <f t="shared" si="13"/>
        <v>92.9</v>
      </c>
      <c r="F26" s="43">
        <f t="shared" si="13"/>
        <v>92.9</v>
      </c>
      <c r="G26" s="43">
        <f t="shared" si="13"/>
        <v>96.3</v>
      </c>
      <c r="H26" s="88">
        <f>ROUND(H25/H24,3)*100</f>
        <v>100</v>
      </c>
      <c r="I26" s="43">
        <f t="shared" si="13"/>
        <v>100</v>
      </c>
      <c r="J26" s="43">
        <f t="shared" si="13"/>
        <v>100</v>
      </c>
      <c r="K26" s="43">
        <f t="shared" si="13"/>
        <v>89.3</v>
      </c>
      <c r="L26" s="88">
        <f t="shared" si="13"/>
        <v>58.099999999999994</v>
      </c>
      <c r="M26" s="43">
        <f t="shared" si="13"/>
        <v>100</v>
      </c>
      <c r="N26" s="43">
        <f t="shared" si="13"/>
        <v>96.7</v>
      </c>
      <c r="O26" s="43">
        <f t="shared" si="13"/>
        <v>45.2</v>
      </c>
      <c r="P26" s="43">
        <f t="shared" si="13"/>
        <v>85.8</v>
      </c>
      <c r="Q26" s="35"/>
      <c r="R26" s="68" t="s">
        <v>0</v>
      </c>
      <c r="S26" s="42" t="s">
        <v>23</v>
      </c>
      <c r="T26" s="43">
        <f t="shared" ref="T26:Y26" si="14">ROUND(T25/T24,3)*100</f>
        <v>100</v>
      </c>
      <c r="U26" s="43">
        <f t="shared" si="14"/>
        <v>85.7</v>
      </c>
      <c r="V26" s="43">
        <f t="shared" si="14"/>
        <v>100</v>
      </c>
      <c r="W26" s="43">
        <f t="shared" si="14"/>
        <v>100</v>
      </c>
      <c r="X26" s="43">
        <f t="shared" si="14"/>
        <v>100</v>
      </c>
      <c r="Y26" s="43">
        <f t="shared" si="14"/>
        <v>97.1</v>
      </c>
    </row>
    <row r="27" spans="1:25" x14ac:dyDescent="0.15">
      <c r="A27" s="67" t="s">
        <v>0</v>
      </c>
      <c r="B27" s="35" t="s">
        <v>20</v>
      </c>
      <c r="C27" s="87">
        <v>30</v>
      </c>
      <c r="D27" s="39">
        <v>30</v>
      </c>
      <c r="E27" s="39">
        <v>23</v>
      </c>
      <c r="F27" s="39">
        <v>26</v>
      </c>
      <c r="G27" s="39">
        <v>30</v>
      </c>
      <c r="H27" s="87">
        <v>28</v>
      </c>
      <c r="I27" s="39">
        <v>26</v>
      </c>
      <c r="J27" s="39">
        <v>30</v>
      </c>
      <c r="K27" s="39">
        <v>27</v>
      </c>
      <c r="L27" s="87">
        <v>26</v>
      </c>
      <c r="M27" s="39">
        <v>27</v>
      </c>
      <c r="N27" s="39">
        <v>23</v>
      </c>
      <c r="O27" s="39">
        <v>30</v>
      </c>
      <c r="P27" s="40">
        <f>SUM(C27:O27)</f>
        <v>356</v>
      </c>
      <c r="Q27" s="35"/>
      <c r="R27" s="67" t="s">
        <v>0</v>
      </c>
      <c r="S27" s="35" t="s">
        <v>20</v>
      </c>
      <c r="T27" s="39">
        <v>22</v>
      </c>
      <c r="U27" s="39">
        <v>22</v>
      </c>
      <c r="V27" s="39">
        <v>21</v>
      </c>
      <c r="W27" s="39">
        <v>22</v>
      </c>
      <c r="X27" s="39">
        <v>22</v>
      </c>
      <c r="Y27" s="40">
        <f>T27+U27+V27+W27+X27</f>
        <v>109</v>
      </c>
    </row>
    <row r="28" spans="1:25" x14ac:dyDescent="0.15">
      <c r="A28" s="67" t="s">
        <v>30</v>
      </c>
      <c r="B28" s="35" t="s">
        <v>22</v>
      </c>
      <c r="C28" s="87">
        <v>17</v>
      </c>
      <c r="D28" s="39">
        <v>30</v>
      </c>
      <c r="E28" s="39">
        <v>23</v>
      </c>
      <c r="F28" s="39">
        <v>26</v>
      </c>
      <c r="G28" s="39">
        <v>29</v>
      </c>
      <c r="H28" s="87">
        <v>27</v>
      </c>
      <c r="I28" s="39">
        <v>26</v>
      </c>
      <c r="J28" s="39">
        <v>26</v>
      </c>
      <c r="K28" s="39">
        <v>27</v>
      </c>
      <c r="L28" s="87">
        <v>15</v>
      </c>
      <c r="M28" s="39">
        <v>27</v>
      </c>
      <c r="N28" s="39">
        <v>23</v>
      </c>
      <c r="O28" s="39">
        <v>8</v>
      </c>
      <c r="P28" s="40">
        <f>SUM(C28:O28)</f>
        <v>304</v>
      </c>
      <c r="Q28" s="35"/>
      <c r="R28" s="67" t="s">
        <v>30</v>
      </c>
      <c r="S28" s="35" t="s">
        <v>22</v>
      </c>
      <c r="T28" s="39">
        <v>22</v>
      </c>
      <c r="U28" s="39">
        <v>21</v>
      </c>
      <c r="V28" s="39">
        <v>17</v>
      </c>
      <c r="W28" s="39">
        <v>22</v>
      </c>
      <c r="X28" s="39">
        <v>22</v>
      </c>
      <c r="Y28" s="40">
        <f>T28+U28+V28+W28+X28</f>
        <v>104</v>
      </c>
    </row>
    <row r="29" spans="1:25" x14ac:dyDescent="0.15">
      <c r="A29" s="68" t="s">
        <v>0</v>
      </c>
      <c r="B29" s="42" t="s">
        <v>23</v>
      </c>
      <c r="C29" s="88">
        <f>ROUND(C28/C27,3)*100</f>
        <v>56.699999999999996</v>
      </c>
      <c r="D29" s="43">
        <f t="shared" ref="D29:P29" si="15">ROUND(D28/D27,3)*100</f>
        <v>100</v>
      </c>
      <c r="E29" s="43">
        <f t="shared" si="15"/>
        <v>100</v>
      </c>
      <c r="F29" s="43">
        <f t="shared" si="15"/>
        <v>100</v>
      </c>
      <c r="G29" s="43">
        <f t="shared" si="15"/>
        <v>96.7</v>
      </c>
      <c r="H29" s="88">
        <f t="shared" si="15"/>
        <v>96.399999999999991</v>
      </c>
      <c r="I29" s="43">
        <f t="shared" si="15"/>
        <v>100</v>
      </c>
      <c r="J29" s="43">
        <f>ROUND(J28/J27,3)*100</f>
        <v>86.7</v>
      </c>
      <c r="K29" s="43">
        <f>ROUND(K28/K27,3)*100</f>
        <v>100</v>
      </c>
      <c r="L29" s="88">
        <f>ROUND(L28/L27,3)*100</f>
        <v>57.699999999999996</v>
      </c>
      <c r="M29" s="43">
        <f t="shared" si="15"/>
        <v>100</v>
      </c>
      <c r="N29" s="43">
        <f t="shared" si="15"/>
        <v>100</v>
      </c>
      <c r="O29" s="43">
        <f t="shared" si="15"/>
        <v>26.700000000000003</v>
      </c>
      <c r="P29" s="43">
        <f t="shared" si="15"/>
        <v>85.399999999999991</v>
      </c>
      <c r="Q29" s="35"/>
      <c r="R29" s="68" t="s">
        <v>0</v>
      </c>
      <c r="S29" s="42" t="s">
        <v>23</v>
      </c>
      <c r="T29" s="43">
        <f t="shared" ref="T29:Y29" si="16">ROUND(T28/T27,3)*100</f>
        <v>100</v>
      </c>
      <c r="U29" s="43">
        <f t="shared" si="16"/>
        <v>95.5</v>
      </c>
      <c r="V29" s="43">
        <f t="shared" si="16"/>
        <v>81</v>
      </c>
      <c r="W29" s="43">
        <f t="shared" si="16"/>
        <v>100</v>
      </c>
      <c r="X29" s="43">
        <f t="shared" si="16"/>
        <v>100</v>
      </c>
      <c r="Y29" s="43">
        <f t="shared" si="16"/>
        <v>95.399999999999991</v>
      </c>
    </row>
    <row r="30" spans="1:25" x14ac:dyDescent="0.15">
      <c r="A30" s="67" t="s">
        <v>0</v>
      </c>
      <c r="B30" s="35" t="s">
        <v>20</v>
      </c>
      <c r="C30" s="87">
        <v>27</v>
      </c>
      <c r="D30" s="39">
        <v>28</v>
      </c>
      <c r="E30" s="39">
        <v>28</v>
      </c>
      <c r="F30" s="39">
        <v>28</v>
      </c>
      <c r="G30" s="39">
        <v>28</v>
      </c>
      <c r="H30" s="87">
        <v>26</v>
      </c>
      <c r="I30" s="39">
        <v>28</v>
      </c>
      <c r="J30" s="39">
        <v>27</v>
      </c>
      <c r="K30" s="39">
        <v>28</v>
      </c>
      <c r="L30" s="87">
        <v>27</v>
      </c>
      <c r="M30" s="39">
        <v>28</v>
      </c>
      <c r="N30" s="39">
        <v>27</v>
      </c>
      <c r="O30" s="87">
        <v>28</v>
      </c>
      <c r="P30" s="40">
        <f>SUM(C30:O30)</f>
        <v>358</v>
      </c>
      <c r="Q30" s="35"/>
      <c r="R30" s="67" t="s">
        <v>0</v>
      </c>
      <c r="S30" s="35" t="s">
        <v>20</v>
      </c>
      <c r="T30" s="39">
        <v>20</v>
      </c>
      <c r="U30" s="39">
        <v>20</v>
      </c>
      <c r="V30" s="39">
        <v>20</v>
      </c>
      <c r="W30" s="39">
        <v>20</v>
      </c>
      <c r="X30" s="39">
        <v>20</v>
      </c>
      <c r="Y30" s="40">
        <f>T30+U30+V30+W30+X30</f>
        <v>100</v>
      </c>
    </row>
    <row r="31" spans="1:25" x14ac:dyDescent="0.15">
      <c r="A31" s="67" t="s">
        <v>31</v>
      </c>
      <c r="B31" s="35" t="s">
        <v>22</v>
      </c>
      <c r="C31" s="87">
        <v>16</v>
      </c>
      <c r="D31" s="39">
        <v>24</v>
      </c>
      <c r="E31" s="39">
        <v>26</v>
      </c>
      <c r="F31" s="39">
        <v>20</v>
      </c>
      <c r="G31" s="39">
        <v>28</v>
      </c>
      <c r="H31" s="87">
        <v>26</v>
      </c>
      <c r="I31" s="39">
        <v>27</v>
      </c>
      <c r="J31" s="39">
        <v>23</v>
      </c>
      <c r="K31" s="39">
        <v>28</v>
      </c>
      <c r="L31" s="87">
        <v>16</v>
      </c>
      <c r="M31" s="39">
        <v>28</v>
      </c>
      <c r="N31" s="39">
        <v>27</v>
      </c>
      <c r="O31" s="87">
        <v>12</v>
      </c>
      <c r="P31" s="40">
        <f>SUM(C31:O31)</f>
        <v>301</v>
      </c>
      <c r="Q31" s="35"/>
      <c r="R31" s="67" t="s">
        <v>31</v>
      </c>
      <c r="S31" s="35" t="s">
        <v>22</v>
      </c>
      <c r="T31" s="39">
        <v>15</v>
      </c>
      <c r="U31" s="39">
        <v>15</v>
      </c>
      <c r="V31" s="39">
        <v>15</v>
      </c>
      <c r="W31" s="39">
        <v>20</v>
      </c>
      <c r="X31" s="39">
        <v>20</v>
      </c>
      <c r="Y31" s="40">
        <f>T31+U31+V31+W31+X31</f>
        <v>85</v>
      </c>
    </row>
    <row r="32" spans="1:25" x14ac:dyDescent="0.15">
      <c r="A32" s="68" t="s">
        <v>0</v>
      </c>
      <c r="B32" s="42" t="s">
        <v>23</v>
      </c>
      <c r="C32" s="88">
        <f>ROUND(C31/C30,3)*100</f>
        <v>59.3</v>
      </c>
      <c r="D32" s="43">
        <f t="shared" ref="D32:P32" si="17">ROUND(D31/D30,3)*100</f>
        <v>85.7</v>
      </c>
      <c r="E32" s="43">
        <f t="shared" si="17"/>
        <v>92.9</v>
      </c>
      <c r="F32" s="43">
        <f t="shared" si="17"/>
        <v>71.399999999999991</v>
      </c>
      <c r="G32" s="43">
        <f t="shared" si="17"/>
        <v>100</v>
      </c>
      <c r="H32" s="88">
        <f t="shared" si="17"/>
        <v>100</v>
      </c>
      <c r="I32" s="43">
        <f t="shared" si="17"/>
        <v>96.399999999999991</v>
      </c>
      <c r="J32" s="43">
        <f t="shared" si="17"/>
        <v>85.2</v>
      </c>
      <c r="K32" s="43">
        <f t="shared" si="17"/>
        <v>100</v>
      </c>
      <c r="L32" s="88">
        <f t="shared" si="17"/>
        <v>59.3</v>
      </c>
      <c r="M32" s="43">
        <f t="shared" si="17"/>
        <v>100</v>
      </c>
      <c r="N32" s="43">
        <f t="shared" si="17"/>
        <v>100</v>
      </c>
      <c r="O32" s="88">
        <f t="shared" si="17"/>
        <v>42.9</v>
      </c>
      <c r="P32" s="43">
        <f t="shared" si="17"/>
        <v>84.1</v>
      </c>
      <c r="Q32" s="35"/>
      <c r="R32" s="68" t="s">
        <v>0</v>
      </c>
      <c r="S32" s="42" t="s">
        <v>23</v>
      </c>
      <c r="T32" s="43">
        <f t="shared" ref="T32:Y32" si="18">ROUND(T31/T30,3)*100</f>
        <v>75</v>
      </c>
      <c r="U32" s="43">
        <f t="shared" si="18"/>
        <v>75</v>
      </c>
      <c r="V32" s="43">
        <f t="shared" si="18"/>
        <v>75</v>
      </c>
      <c r="W32" s="43">
        <f t="shared" si="18"/>
        <v>100</v>
      </c>
      <c r="X32" s="43">
        <f t="shared" si="18"/>
        <v>100</v>
      </c>
      <c r="Y32" s="43">
        <f t="shared" si="18"/>
        <v>85</v>
      </c>
    </row>
    <row r="33" spans="1:25" x14ac:dyDescent="0.15">
      <c r="A33" s="67" t="s">
        <v>0</v>
      </c>
      <c r="B33" s="35" t="s">
        <v>20</v>
      </c>
      <c r="C33" s="87">
        <v>28</v>
      </c>
      <c r="D33" s="39">
        <v>27</v>
      </c>
      <c r="E33" s="39">
        <v>28</v>
      </c>
      <c r="F33" s="39">
        <v>28</v>
      </c>
      <c r="G33" s="39">
        <v>25</v>
      </c>
      <c r="H33" s="87">
        <v>28</v>
      </c>
      <c r="I33" s="39">
        <v>26</v>
      </c>
      <c r="J33" s="39">
        <v>28</v>
      </c>
      <c r="K33" s="39">
        <v>28</v>
      </c>
      <c r="L33" s="87">
        <v>28</v>
      </c>
      <c r="M33" s="39">
        <v>28</v>
      </c>
      <c r="N33" s="39">
        <v>28</v>
      </c>
      <c r="O33" s="87">
        <v>28</v>
      </c>
      <c r="P33" s="40">
        <f>SUM(C33:O33)</f>
        <v>358</v>
      </c>
      <c r="Q33" s="35"/>
      <c r="R33" s="67" t="s">
        <v>0</v>
      </c>
      <c r="S33" s="35" t="s">
        <v>20</v>
      </c>
      <c r="T33" s="39">
        <v>20</v>
      </c>
      <c r="U33" s="39">
        <v>20</v>
      </c>
      <c r="V33" s="39">
        <v>20</v>
      </c>
      <c r="W33" s="39">
        <v>20</v>
      </c>
      <c r="X33" s="39">
        <v>20</v>
      </c>
      <c r="Y33" s="40">
        <f>T33+U33+V33+W33+X33</f>
        <v>100</v>
      </c>
    </row>
    <row r="34" spans="1:25" x14ac:dyDescent="0.15">
      <c r="A34" s="67" t="s">
        <v>32</v>
      </c>
      <c r="B34" s="35" t="s">
        <v>22</v>
      </c>
      <c r="C34" s="87">
        <v>12</v>
      </c>
      <c r="D34" s="39">
        <v>23</v>
      </c>
      <c r="E34" s="39">
        <v>27</v>
      </c>
      <c r="F34" s="39">
        <v>26</v>
      </c>
      <c r="G34" s="39">
        <v>22</v>
      </c>
      <c r="H34" s="87">
        <v>28</v>
      </c>
      <c r="I34" s="39">
        <v>26</v>
      </c>
      <c r="J34" s="39">
        <v>24</v>
      </c>
      <c r="K34" s="39">
        <v>27</v>
      </c>
      <c r="L34" s="87">
        <v>16</v>
      </c>
      <c r="M34" s="39">
        <v>27</v>
      </c>
      <c r="N34" s="39">
        <v>28</v>
      </c>
      <c r="O34" s="87">
        <v>7</v>
      </c>
      <c r="P34" s="40">
        <f>SUM(C34:O34)</f>
        <v>293</v>
      </c>
      <c r="Q34" s="35"/>
      <c r="R34" s="67" t="s">
        <v>32</v>
      </c>
      <c r="S34" s="35" t="s">
        <v>22</v>
      </c>
      <c r="T34" s="39">
        <v>20</v>
      </c>
      <c r="U34" s="39">
        <v>20</v>
      </c>
      <c r="V34" s="39">
        <v>13</v>
      </c>
      <c r="W34" s="39">
        <v>20</v>
      </c>
      <c r="X34" s="39">
        <v>20</v>
      </c>
      <c r="Y34" s="40">
        <f>T34+U34+V34+W34+X34</f>
        <v>93</v>
      </c>
    </row>
    <row r="35" spans="1:25" x14ac:dyDescent="0.15">
      <c r="A35" s="68" t="s">
        <v>0</v>
      </c>
      <c r="B35" s="42" t="s">
        <v>23</v>
      </c>
      <c r="C35" s="88">
        <f>ROUND(C34/C33,3)*100</f>
        <v>42.9</v>
      </c>
      <c r="D35" s="43">
        <f t="shared" ref="D35:P35" si="19">ROUND(D34/D33,3)*100</f>
        <v>85.2</v>
      </c>
      <c r="E35" s="43">
        <f t="shared" si="19"/>
        <v>96.399999999999991</v>
      </c>
      <c r="F35" s="43">
        <f t="shared" si="19"/>
        <v>92.9</v>
      </c>
      <c r="G35" s="43">
        <f t="shared" si="19"/>
        <v>88</v>
      </c>
      <c r="H35" s="88">
        <f t="shared" si="19"/>
        <v>100</v>
      </c>
      <c r="I35" s="43">
        <f t="shared" si="19"/>
        <v>100</v>
      </c>
      <c r="J35" s="43">
        <f t="shared" si="19"/>
        <v>85.7</v>
      </c>
      <c r="K35" s="43">
        <f t="shared" si="19"/>
        <v>96.399999999999991</v>
      </c>
      <c r="L35" s="88">
        <f t="shared" si="19"/>
        <v>57.099999999999994</v>
      </c>
      <c r="M35" s="43">
        <f t="shared" si="19"/>
        <v>96.399999999999991</v>
      </c>
      <c r="N35" s="43">
        <f t="shared" si="19"/>
        <v>100</v>
      </c>
      <c r="O35" s="88">
        <f t="shared" si="19"/>
        <v>25</v>
      </c>
      <c r="P35" s="43">
        <f t="shared" si="19"/>
        <v>81.8</v>
      </c>
      <c r="Q35" s="35"/>
      <c r="R35" s="68" t="s">
        <v>0</v>
      </c>
      <c r="S35" s="42" t="s">
        <v>23</v>
      </c>
      <c r="T35" s="43">
        <f t="shared" ref="T35:Y35" si="20">ROUND(T34/T33,3)*100</f>
        <v>100</v>
      </c>
      <c r="U35" s="43">
        <f t="shared" si="20"/>
        <v>100</v>
      </c>
      <c r="V35" s="43">
        <f t="shared" si="20"/>
        <v>65</v>
      </c>
      <c r="W35" s="43">
        <f t="shared" si="20"/>
        <v>100</v>
      </c>
      <c r="X35" s="43">
        <f t="shared" si="20"/>
        <v>100</v>
      </c>
      <c r="Y35" s="43">
        <f t="shared" si="20"/>
        <v>93</v>
      </c>
    </row>
    <row r="36" spans="1:25" x14ac:dyDescent="0.15">
      <c r="A36" s="67" t="s">
        <v>0</v>
      </c>
      <c r="B36" s="35" t="s">
        <v>20</v>
      </c>
      <c r="C36" s="87">
        <v>29</v>
      </c>
      <c r="D36" s="39">
        <v>28</v>
      </c>
      <c r="E36" s="39">
        <v>24</v>
      </c>
      <c r="F36" s="39">
        <v>27</v>
      </c>
      <c r="G36" s="39">
        <v>25</v>
      </c>
      <c r="H36" s="87">
        <v>29</v>
      </c>
      <c r="I36" s="39">
        <v>28</v>
      </c>
      <c r="J36" s="39">
        <v>26</v>
      </c>
      <c r="K36" s="39">
        <v>28</v>
      </c>
      <c r="L36" s="87">
        <v>29</v>
      </c>
      <c r="M36" s="39">
        <v>26</v>
      </c>
      <c r="N36" s="39">
        <v>28</v>
      </c>
      <c r="O36" s="87">
        <v>28</v>
      </c>
      <c r="P36" s="40">
        <f>SUM(C36:O36)</f>
        <v>355</v>
      </c>
      <c r="Q36" s="35"/>
      <c r="R36" s="67" t="s">
        <v>0</v>
      </c>
      <c r="S36" s="35" t="s">
        <v>20</v>
      </c>
      <c r="T36" s="39">
        <v>20</v>
      </c>
      <c r="U36" s="39">
        <v>20</v>
      </c>
      <c r="V36" s="39">
        <v>20</v>
      </c>
      <c r="W36" s="39">
        <v>20</v>
      </c>
      <c r="X36" s="39">
        <v>20</v>
      </c>
      <c r="Y36" s="40">
        <f>T6+U6+V6+W6+X6</f>
        <v>104</v>
      </c>
    </row>
    <row r="37" spans="1:25" x14ac:dyDescent="0.15">
      <c r="A37" s="67" t="s">
        <v>33</v>
      </c>
      <c r="B37" s="35" t="s">
        <v>22</v>
      </c>
      <c r="C37" s="87">
        <v>20</v>
      </c>
      <c r="D37" s="39">
        <v>20</v>
      </c>
      <c r="E37" s="39">
        <v>23</v>
      </c>
      <c r="F37" s="39">
        <v>25</v>
      </c>
      <c r="G37" s="39">
        <v>24</v>
      </c>
      <c r="H37" s="87">
        <v>23</v>
      </c>
      <c r="I37" s="39">
        <v>28</v>
      </c>
      <c r="J37" s="39">
        <v>22</v>
      </c>
      <c r="K37" s="39">
        <v>28</v>
      </c>
      <c r="L37" s="87">
        <v>18</v>
      </c>
      <c r="M37" s="39">
        <v>26</v>
      </c>
      <c r="N37" s="39">
        <v>28</v>
      </c>
      <c r="O37" s="87">
        <v>19</v>
      </c>
      <c r="P37" s="40">
        <f>SUM(C37:O37)</f>
        <v>304</v>
      </c>
      <c r="Q37" s="35"/>
      <c r="R37" s="67" t="s">
        <v>33</v>
      </c>
      <c r="S37" s="35" t="s">
        <v>22</v>
      </c>
      <c r="T37" s="39">
        <v>20</v>
      </c>
      <c r="U37" s="39">
        <v>20</v>
      </c>
      <c r="V37" s="39">
        <v>13</v>
      </c>
      <c r="W37" s="39">
        <v>20</v>
      </c>
      <c r="X37" s="39">
        <v>20</v>
      </c>
      <c r="Y37" s="40">
        <f>T7+U7+V7+W7+X7</f>
        <v>103</v>
      </c>
    </row>
    <row r="38" spans="1:25" x14ac:dyDescent="0.15">
      <c r="A38" s="68" t="s">
        <v>0</v>
      </c>
      <c r="B38" s="42" t="s">
        <v>23</v>
      </c>
      <c r="C38" s="88">
        <f>ROUND(C37/C36,3)*100</f>
        <v>69</v>
      </c>
      <c r="D38" s="43">
        <f t="shared" ref="D38:P38" si="21">ROUND(D37/D36,3)*100</f>
        <v>71.399999999999991</v>
      </c>
      <c r="E38" s="43">
        <f t="shared" si="21"/>
        <v>95.8</v>
      </c>
      <c r="F38" s="43">
        <f t="shared" si="21"/>
        <v>92.600000000000009</v>
      </c>
      <c r="G38" s="43">
        <f t="shared" si="21"/>
        <v>96</v>
      </c>
      <c r="H38" s="88">
        <f t="shared" si="21"/>
        <v>79.3</v>
      </c>
      <c r="I38" s="43">
        <f t="shared" si="21"/>
        <v>100</v>
      </c>
      <c r="J38" s="43">
        <f t="shared" si="21"/>
        <v>84.6</v>
      </c>
      <c r="K38" s="43">
        <f t="shared" si="21"/>
        <v>100</v>
      </c>
      <c r="L38" s="88">
        <f t="shared" si="21"/>
        <v>62.1</v>
      </c>
      <c r="M38" s="43">
        <f t="shared" si="21"/>
        <v>100</v>
      </c>
      <c r="N38" s="43">
        <f t="shared" si="21"/>
        <v>100</v>
      </c>
      <c r="O38" s="88">
        <f t="shared" si="21"/>
        <v>67.900000000000006</v>
      </c>
      <c r="P38" s="43">
        <f t="shared" si="21"/>
        <v>85.6</v>
      </c>
      <c r="Q38" s="35"/>
      <c r="R38" s="68" t="s">
        <v>0</v>
      </c>
      <c r="S38" s="42" t="s">
        <v>23</v>
      </c>
      <c r="T38" s="43">
        <f t="shared" ref="T38:Y38" si="22">ROUND(T37/T36,3)*100</f>
        <v>100</v>
      </c>
      <c r="U38" s="43">
        <f t="shared" si="22"/>
        <v>100</v>
      </c>
      <c r="V38" s="43">
        <f t="shared" si="22"/>
        <v>65</v>
      </c>
      <c r="W38" s="43">
        <f t="shared" si="22"/>
        <v>100</v>
      </c>
      <c r="X38" s="43">
        <f t="shared" si="22"/>
        <v>100</v>
      </c>
      <c r="Y38" s="43">
        <f t="shared" si="22"/>
        <v>99</v>
      </c>
    </row>
    <row r="39" spans="1:25" s="92" customFormat="1" x14ac:dyDescent="0.15">
      <c r="A39" s="102" t="s">
        <v>0</v>
      </c>
      <c r="B39" s="103" t="s">
        <v>20</v>
      </c>
      <c r="C39" s="87">
        <v>15</v>
      </c>
      <c r="D39" s="39">
        <v>10</v>
      </c>
      <c r="E39" s="39">
        <v>11</v>
      </c>
      <c r="F39" s="39">
        <v>17</v>
      </c>
      <c r="G39" s="39">
        <v>17</v>
      </c>
      <c r="H39" s="87">
        <v>17</v>
      </c>
      <c r="I39" s="39">
        <v>17</v>
      </c>
      <c r="J39" s="39">
        <v>12</v>
      </c>
      <c r="K39" s="39">
        <v>25</v>
      </c>
      <c r="L39" s="87">
        <v>13</v>
      </c>
      <c r="M39" s="39">
        <v>30</v>
      </c>
      <c r="N39" s="39">
        <v>11</v>
      </c>
      <c r="O39" s="87">
        <v>11</v>
      </c>
      <c r="P39" s="39">
        <f>SUM(C39:O39)</f>
        <v>206</v>
      </c>
      <c r="Q39" s="103"/>
      <c r="R39" s="102" t="s">
        <v>0</v>
      </c>
      <c r="S39" s="103" t="s">
        <v>20</v>
      </c>
      <c r="T39" s="39">
        <v>20</v>
      </c>
      <c r="U39" s="39">
        <v>21</v>
      </c>
      <c r="V39" s="39">
        <v>23</v>
      </c>
      <c r="W39" s="39">
        <v>19</v>
      </c>
      <c r="X39" s="39">
        <v>20</v>
      </c>
      <c r="Y39" s="39">
        <f>T39+U39+V39+W39+X39</f>
        <v>103</v>
      </c>
    </row>
    <row r="40" spans="1:25" s="92" customFormat="1" x14ac:dyDescent="0.15">
      <c r="A40" s="102" t="s">
        <v>34</v>
      </c>
      <c r="B40" s="103" t="s">
        <v>22</v>
      </c>
      <c r="C40" s="87">
        <v>13</v>
      </c>
      <c r="D40" s="39">
        <v>7</v>
      </c>
      <c r="E40" s="39">
        <v>11</v>
      </c>
      <c r="F40" s="39">
        <v>17</v>
      </c>
      <c r="G40" s="39">
        <v>17</v>
      </c>
      <c r="H40" s="87">
        <v>16</v>
      </c>
      <c r="I40" s="39">
        <v>17</v>
      </c>
      <c r="J40" s="39">
        <v>12</v>
      </c>
      <c r="K40" s="39">
        <v>25</v>
      </c>
      <c r="L40" s="87">
        <v>10</v>
      </c>
      <c r="M40" s="39">
        <v>30</v>
      </c>
      <c r="N40" s="39">
        <v>11</v>
      </c>
      <c r="O40" s="87">
        <v>11</v>
      </c>
      <c r="P40" s="39">
        <f>SUM(C40:O40)</f>
        <v>197</v>
      </c>
      <c r="Q40" s="103"/>
      <c r="R40" s="102" t="s">
        <v>34</v>
      </c>
      <c r="S40" s="103" t="s">
        <v>22</v>
      </c>
      <c r="T40" s="39">
        <v>19</v>
      </c>
      <c r="U40" s="39">
        <v>21</v>
      </c>
      <c r="V40" s="39">
        <v>20</v>
      </c>
      <c r="W40" s="39">
        <v>19</v>
      </c>
      <c r="X40" s="39">
        <v>18</v>
      </c>
      <c r="Y40" s="39">
        <f>T40+U40+V40+W40+X40</f>
        <v>97</v>
      </c>
    </row>
    <row r="41" spans="1:25" s="92" customFormat="1" x14ac:dyDescent="0.15">
      <c r="A41" s="104" t="s">
        <v>0</v>
      </c>
      <c r="B41" s="105" t="s">
        <v>23</v>
      </c>
      <c r="C41" s="88">
        <f t="shared" ref="C41:P41" si="23">ROUND(C40/C39,3)*100</f>
        <v>86.7</v>
      </c>
      <c r="D41" s="60">
        <f t="shared" si="23"/>
        <v>70</v>
      </c>
      <c r="E41" s="60">
        <f t="shared" si="23"/>
        <v>100</v>
      </c>
      <c r="F41" s="60">
        <f t="shared" si="23"/>
        <v>100</v>
      </c>
      <c r="G41" s="60">
        <f t="shared" si="23"/>
        <v>100</v>
      </c>
      <c r="H41" s="88">
        <f t="shared" si="23"/>
        <v>94.1</v>
      </c>
      <c r="I41" s="60">
        <f t="shared" si="23"/>
        <v>100</v>
      </c>
      <c r="J41" s="60">
        <f t="shared" si="23"/>
        <v>100</v>
      </c>
      <c r="K41" s="60">
        <f t="shared" si="23"/>
        <v>100</v>
      </c>
      <c r="L41" s="88">
        <f t="shared" si="23"/>
        <v>76.900000000000006</v>
      </c>
      <c r="M41" s="60">
        <f t="shared" si="23"/>
        <v>100</v>
      </c>
      <c r="N41" s="60">
        <f t="shared" si="23"/>
        <v>100</v>
      </c>
      <c r="O41" s="88">
        <f t="shared" si="23"/>
        <v>100</v>
      </c>
      <c r="P41" s="60">
        <f t="shared" si="23"/>
        <v>95.6</v>
      </c>
      <c r="Q41" s="103"/>
      <c r="R41" s="104" t="s">
        <v>0</v>
      </c>
      <c r="S41" s="105" t="s">
        <v>23</v>
      </c>
      <c r="T41" s="60">
        <f t="shared" ref="T41:Y41" si="24">ROUND(T40/T39,3)*100</f>
        <v>95</v>
      </c>
      <c r="U41" s="60">
        <f t="shared" si="24"/>
        <v>100</v>
      </c>
      <c r="V41" s="60">
        <f t="shared" si="24"/>
        <v>87</v>
      </c>
      <c r="W41" s="60">
        <f t="shared" si="24"/>
        <v>100</v>
      </c>
      <c r="X41" s="60">
        <f t="shared" si="24"/>
        <v>90</v>
      </c>
      <c r="Y41" s="60">
        <f t="shared" si="24"/>
        <v>94.199999999999989</v>
      </c>
    </row>
    <row r="42" spans="1:25" x14ac:dyDescent="0.15">
      <c r="A42" s="67" t="s">
        <v>0</v>
      </c>
      <c r="B42" s="35" t="s">
        <v>20</v>
      </c>
      <c r="C42" s="87">
        <f>C6+C9+C12+C15+C18+C21+C24+C27+C30+C33+C36+C39</f>
        <v>342</v>
      </c>
      <c r="D42" s="40">
        <f t="shared" ref="D42:O42" si="25">D6+D9+D12+D15+D18+D21+D24+D27+D30+D33+D36+D39</f>
        <v>325</v>
      </c>
      <c r="E42" s="40">
        <f t="shared" si="25"/>
        <v>320</v>
      </c>
      <c r="F42" s="40">
        <f t="shared" si="25"/>
        <v>334</v>
      </c>
      <c r="G42" s="40">
        <f t="shared" si="25"/>
        <v>297</v>
      </c>
      <c r="H42" s="87">
        <f t="shared" si="25"/>
        <v>323</v>
      </c>
      <c r="I42" s="40">
        <f t="shared" si="25"/>
        <v>310</v>
      </c>
      <c r="J42" s="40">
        <f t="shared" si="25"/>
        <v>322</v>
      </c>
      <c r="K42" s="40">
        <f>K6+K9+K12+K15+K18+K21+K24+K27+K30+K33+K36+K39</f>
        <v>342</v>
      </c>
      <c r="L42" s="87">
        <f>L6+L9+L12+L15+L18+L21+L24+L27+L30+L33+L36+L39</f>
        <v>337</v>
      </c>
      <c r="M42" s="40">
        <f t="shared" si="25"/>
        <v>344</v>
      </c>
      <c r="N42" s="40">
        <f t="shared" si="25"/>
        <v>315</v>
      </c>
      <c r="O42" s="87">
        <f t="shared" si="25"/>
        <v>339</v>
      </c>
      <c r="P42" s="40">
        <f>SUM(C42:O42)</f>
        <v>4250</v>
      </c>
      <c r="Q42" s="46" t="s">
        <v>55</v>
      </c>
      <c r="R42" s="67" t="s">
        <v>0</v>
      </c>
      <c r="S42" s="35" t="s">
        <v>20</v>
      </c>
      <c r="T42" s="53">
        <f t="shared" ref="T42:X43" si="26">T15+T9+T12+T15+T33+T21+T24+T27+T30+T6+T39+T18</f>
        <v>252</v>
      </c>
      <c r="U42" s="53">
        <f t="shared" si="26"/>
        <v>254</v>
      </c>
      <c r="V42" s="53">
        <f t="shared" si="26"/>
        <v>256</v>
      </c>
      <c r="W42" s="53">
        <f t="shared" si="26"/>
        <v>229</v>
      </c>
      <c r="X42" s="53">
        <f t="shared" si="26"/>
        <v>252</v>
      </c>
      <c r="Y42" s="86">
        <f>SUM(T42:X42)</f>
        <v>1243</v>
      </c>
    </row>
    <row r="43" spans="1:25" x14ac:dyDescent="0.15">
      <c r="A43" s="67" t="s">
        <v>19</v>
      </c>
      <c r="B43" s="35" t="s">
        <v>22</v>
      </c>
      <c r="C43" s="87">
        <f>C7+C10+C13+C16+C19+C22+C25+C28+C31+C34+C37+C40</f>
        <v>217</v>
      </c>
      <c r="D43" s="40">
        <f t="shared" ref="D43:O43" si="27">D7+D10+D13+D16+D19+D22+D25+D28+D31+D34+D37+D40</f>
        <v>282</v>
      </c>
      <c r="E43" s="40">
        <f t="shared" si="27"/>
        <v>305</v>
      </c>
      <c r="F43" s="40">
        <f t="shared" si="27"/>
        <v>314</v>
      </c>
      <c r="G43" s="40">
        <f t="shared" si="27"/>
        <v>286</v>
      </c>
      <c r="H43" s="87">
        <f>H7+H10+H13+H16+H19+H22+H25+H28+H31+H34+H37+H40</f>
        <v>302</v>
      </c>
      <c r="I43" s="40">
        <f t="shared" si="27"/>
        <v>308</v>
      </c>
      <c r="J43" s="40">
        <f t="shared" si="27"/>
        <v>306</v>
      </c>
      <c r="K43" s="40">
        <f>K7+K10+K13+K16+K19+K22+K25+K28+K31+K34+K37+K40</f>
        <v>333</v>
      </c>
      <c r="L43" s="87">
        <f>L7+L10+L13+L16+L19+L22+L25+L28+L31+L34+L37+L40</f>
        <v>200</v>
      </c>
      <c r="M43" s="40">
        <f t="shared" si="27"/>
        <v>336</v>
      </c>
      <c r="N43" s="40">
        <f t="shared" si="27"/>
        <v>311</v>
      </c>
      <c r="O43" s="87">
        <f t="shared" si="27"/>
        <v>145</v>
      </c>
      <c r="P43" s="40">
        <f>SUM(C43:O43)</f>
        <v>3645</v>
      </c>
      <c r="Q43" s="46" t="s">
        <v>55</v>
      </c>
      <c r="R43" s="67" t="s">
        <v>19</v>
      </c>
      <c r="S43" s="35" t="s">
        <v>22</v>
      </c>
      <c r="T43" s="51">
        <f t="shared" si="26"/>
        <v>241</v>
      </c>
      <c r="U43" s="51">
        <f t="shared" si="26"/>
        <v>230</v>
      </c>
      <c r="V43" s="51">
        <f t="shared" si="26"/>
        <v>233</v>
      </c>
      <c r="W43" s="51">
        <f t="shared" si="26"/>
        <v>229</v>
      </c>
      <c r="X43" s="51">
        <f t="shared" si="26"/>
        <v>250</v>
      </c>
      <c r="Y43" s="52">
        <f>SUM(T43:X43)</f>
        <v>1183</v>
      </c>
    </row>
    <row r="44" spans="1:25" x14ac:dyDescent="0.15">
      <c r="A44" s="68" t="s">
        <v>0</v>
      </c>
      <c r="B44" s="42" t="s">
        <v>23</v>
      </c>
      <c r="C44" s="88">
        <f>ROUND(C43/C42,3)*100</f>
        <v>63.5</v>
      </c>
      <c r="D44" s="43">
        <f t="shared" ref="D44:P44" si="28">ROUND(D43/D42,3)*100</f>
        <v>86.8</v>
      </c>
      <c r="E44" s="43">
        <f t="shared" si="28"/>
        <v>95.3</v>
      </c>
      <c r="F44" s="43">
        <f t="shared" si="28"/>
        <v>94</v>
      </c>
      <c r="G44" s="43">
        <f t="shared" si="28"/>
        <v>96.3</v>
      </c>
      <c r="H44" s="88">
        <f t="shared" si="28"/>
        <v>93.5</v>
      </c>
      <c r="I44" s="43">
        <f t="shared" si="28"/>
        <v>99.4</v>
      </c>
      <c r="J44" s="43">
        <f t="shared" si="28"/>
        <v>95</v>
      </c>
      <c r="K44" s="43">
        <f t="shared" si="28"/>
        <v>97.399999999999991</v>
      </c>
      <c r="L44" s="88">
        <f>ROUND(L43/L42,3)*100</f>
        <v>59.3</v>
      </c>
      <c r="M44" s="43">
        <f t="shared" si="28"/>
        <v>97.7</v>
      </c>
      <c r="N44" s="43">
        <f t="shared" si="28"/>
        <v>98.7</v>
      </c>
      <c r="O44" s="88">
        <f t="shared" si="28"/>
        <v>42.8</v>
      </c>
      <c r="P44" s="43">
        <f t="shared" si="28"/>
        <v>85.8</v>
      </c>
      <c r="Q44" s="60" t="s">
        <v>55</v>
      </c>
      <c r="R44" s="68" t="s">
        <v>0</v>
      </c>
      <c r="S44" s="42" t="s">
        <v>23</v>
      </c>
      <c r="T44" s="54">
        <f t="shared" ref="T44:Y44" si="29">ROUND(T43/T42,3)*100</f>
        <v>95.6</v>
      </c>
      <c r="U44" s="54">
        <f t="shared" si="29"/>
        <v>90.600000000000009</v>
      </c>
      <c r="V44" s="54">
        <f t="shared" si="29"/>
        <v>91</v>
      </c>
      <c r="W44" s="54">
        <f t="shared" si="29"/>
        <v>100</v>
      </c>
      <c r="X44" s="54">
        <f t="shared" si="29"/>
        <v>99.2</v>
      </c>
      <c r="Y44" s="83">
        <f t="shared" si="29"/>
        <v>95.199999999999989</v>
      </c>
    </row>
    <row r="45" spans="1:25" x14ac:dyDescent="0.15">
      <c r="A45" s="69"/>
      <c r="B45" s="29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5"/>
      <c r="R45" s="29"/>
      <c r="S45" s="29"/>
      <c r="T45" s="64"/>
      <c r="U45" s="64"/>
      <c r="V45" s="64"/>
      <c r="W45" s="64"/>
      <c r="X45" s="64"/>
      <c r="Y45" s="64"/>
    </row>
    <row r="46" spans="1:25" x14ac:dyDescent="0.15">
      <c r="A46" s="7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25" ht="14.25" x14ac:dyDescent="0.15">
      <c r="A47" s="70"/>
      <c r="C47" s="122" t="s">
        <v>66</v>
      </c>
      <c r="D47" s="123"/>
      <c r="E47" s="123"/>
      <c r="F47" s="123"/>
      <c r="G47" s="123"/>
      <c r="H47" s="123"/>
      <c r="I47" s="24"/>
      <c r="J47" s="24"/>
      <c r="K47" s="24"/>
      <c r="L47" s="24"/>
      <c r="M47" s="24"/>
      <c r="N47" s="24"/>
      <c r="O47" s="24"/>
      <c r="P47" s="24"/>
    </row>
    <row r="48" spans="1:25" ht="14.25" x14ac:dyDescent="0.15">
      <c r="A48" s="70" t="s">
        <v>0</v>
      </c>
      <c r="B48" s="23" t="s">
        <v>0</v>
      </c>
      <c r="C48" s="24" t="s">
        <v>0</v>
      </c>
      <c r="D48" s="24" t="s">
        <v>0</v>
      </c>
      <c r="E48" s="24" t="s">
        <v>0</v>
      </c>
      <c r="F48" s="24" t="s">
        <v>0</v>
      </c>
      <c r="G48" s="24"/>
      <c r="H48" s="24" t="s">
        <v>0</v>
      </c>
      <c r="I48" s="24" t="s">
        <v>0</v>
      </c>
      <c r="J48" s="24" t="s">
        <v>0</v>
      </c>
      <c r="K48" s="24" t="s">
        <v>0</v>
      </c>
      <c r="L48" s="24" t="s">
        <v>0</v>
      </c>
      <c r="M48" s="24" t="s">
        <v>0</v>
      </c>
      <c r="N48" s="24" t="s">
        <v>0</v>
      </c>
      <c r="O48" s="24" t="s">
        <v>0</v>
      </c>
      <c r="P48" s="24" t="s">
        <v>0</v>
      </c>
      <c r="S48" s="124" t="s">
        <v>60</v>
      </c>
      <c r="T48" s="124"/>
    </row>
    <row r="49" spans="1:20" x14ac:dyDescent="0.15">
      <c r="A49" s="71" t="s">
        <v>0</v>
      </c>
      <c r="B49" s="27" t="s">
        <v>0</v>
      </c>
      <c r="C49" s="28" t="s">
        <v>0</v>
      </c>
      <c r="D49" s="28" t="s">
        <v>0</v>
      </c>
      <c r="E49" s="28" t="s">
        <v>0</v>
      </c>
      <c r="F49" s="28" t="s">
        <v>0</v>
      </c>
      <c r="G49" s="28"/>
      <c r="H49" s="28" t="s">
        <v>0</v>
      </c>
      <c r="I49" s="28" t="s">
        <v>0</v>
      </c>
      <c r="J49" s="28" t="s">
        <v>0</v>
      </c>
      <c r="K49" s="28" t="s">
        <v>0</v>
      </c>
      <c r="L49" s="28" t="s">
        <v>0</v>
      </c>
      <c r="M49" s="28" t="s">
        <v>0</v>
      </c>
      <c r="N49" s="28" t="s">
        <v>0</v>
      </c>
      <c r="O49" s="28" t="s">
        <v>0</v>
      </c>
      <c r="P49" s="28" t="s">
        <v>0</v>
      </c>
      <c r="Q49" s="29"/>
    </row>
    <row r="50" spans="1:20" x14ac:dyDescent="0.15">
      <c r="A50" s="72" t="s">
        <v>0</v>
      </c>
      <c r="B50" s="31" t="s">
        <v>0</v>
      </c>
      <c r="C50" s="73" t="s">
        <v>1</v>
      </c>
      <c r="D50" s="77" t="s">
        <v>2</v>
      </c>
      <c r="E50" s="73" t="s">
        <v>3</v>
      </c>
      <c r="F50" s="77" t="s">
        <v>4</v>
      </c>
      <c r="G50" s="78" t="s">
        <v>53</v>
      </c>
      <c r="H50" s="79" t="s">
        <v>5</v>
      </c>
      <c r="I50" s="80" t="s">
        <v>6</v>
      </c>
      <c r="J50" s="77" t="s">
        <v>7</v>
      </c>
      <c r="K50" s="81" t="s">
        <v>49</v>
      </c>
      <c r="L50" s="80" t="s">
        <v>9</v>
      </c>
      <c r="M50" s="77" t="s">
        <v>10</v>
      </c>
      <c r="N50" s="80" t="s">
        <v>11</v>
      </c>
      <c r="O50" s="73" t="s">
        <v>12</v>
      </c>
      <c r="P50" s="77" t="s">
        <v>19</v>
      </c>
      <c r="S50" s="47" t="s">
        <v>20</v>
      </c>
      <c r="T50" s="48">
        <f>P42+Y42</f>
        <v>5493</v>
      </c>
    </row>
    <row r="51" spans="1:20" x14ac:dyDescent="0.15">
      <c r="A51" s="67" t="s">
        <v>0</v>
      </c>
      <c r="B51" s="35" t="s">
        <v>20</v>
      </c>
      <c r="C51" s="39">
        <v>30</v>
      </c>
      <c r="D51" s="39">
        <v>30</v>
      </c>
      <c r="E51" s="39">
        <v>29</v>
      </c>
      <c r="F51" s="39">
        <v>30</v>
      </c>
      <c r="G51" s="39"/>
      <c r="H51" s="39">
        <v>30</v>
      </c>
      <c r="I51" s="39">
        <v>30</v>
      </c>
      <c r="J51" s="39">
        <v>30</v>
      </c>
      <c r="K51" s="39">
        <v>30</v>
      </c>
      <c r="L51" s="39">
        <v>30</v>
      </c>
      <c r="M51" s="39">
        <v>30</v>
      </c>
      <c r="N51" s="39">
        <v>30</v>
      </c>
      <c r="O51" s="39">
        <v>30</v>
      </c>
      <c r="P51" s="53">
        <f>SUM(C51:O51)</f>
        <v>359</v>
      </c>
      <c r="S51" s="47" t="s">
        <v>22</v>
      </c>
      <c r="T51" s="48">
        <f>P43+Y43</f>
        <v>4828</v>
      </c>
    </row>
    <row r="52" spans="1:20" x14ac:dyDescent="0.15">
      <c r="A52" s="67" t="s">
        <v>21</v>
      </c>
      <c r="B52" s="35" t="s">
        <v>22</v>
      </c>
      <c r="C52" s="39">
        <v>23</v>
      </c>
      <c r="D52" s="39">
        <v>26</v>
      </c>
      <c r="E52" s="39">
        <v>25</v>
      </c>
      <c r="F52" s="39">
        <v>23</v>
      </c>
      <c r="G52" s="39"/>
      <c r="H52" s="39">
        <v>30</v>
      </c>
      <c r="I52" s="39">
        <v>28</v>
      </c>
      <c r="J52" s="39">
        <v>26</v>
      </c>
      <c r="K52" s="39">
        <v>27</v>
      </c>
      <c r="L52" s="39">
        <v>9</v>
      </c>
      <c r="M52" s="39">
        <v>17</v>
      </c>
      <c r="N52" s="39">
        <v>14</v>
      </c>
      <c r="O52" s="39">
        <v>20</v>
      </c>
      <c r="P52" s="51">
        <f>SUM(C52:O52)</f>
        <v>268</v>
      </c>
      <c r="S52" s="47" t="s">
        <v>23</v>
      </c>
      <c r="T52" s="76">
        <f>ROUND(T51/T50,3)*100</f>
        <v>87.9</v>
      </c>
    </row>
    <row r="53" spans="1:20" x14ac:dyDescent="0.15">
      <c r="A53" s="68" t="s">
        <v>0</v>
      </c>
      <c r="B53" s="42" t="s">
        <v>23</v>
      </c>
      <c r="C53" s="43">
        <v>0</v>
      </c>
      <c r="D53" s="43">
        <f>ROUND(D52/D51,3)*100</f>
        <v>86.7</v>
      </c>
      <c r="E53" s="43">
        <f>ROUND(E52/E51,3)*100</f>
        <v>86.2</v>
      </c>
      <c r="F53" s="43">
        <f>ROUND(F52/F51,3)*100</f>
        <v>76.7</v>
      </c>
      <c r="G53" s="43"/>
      <c r="H53" s="43">
        <f t="shared" ref="H53:P53" si="30">ROUND(H52/H51,3)*100</f>
        <v>100</v>
      </c>
      <c r="I53" s="43">
        <f t="shared" si="30"/>
        <v>93.300000000000011</v>
      </c>
      <c r="J53" s="43">
        <f t="shared" si="30"/>
        <v>86.7</v>
      </c>
      <c r="K53" s="43">
        <f t="shared" si="30"/>
        <v>90</v>
      </c>
      <c r="L53" s="54">
        <f t="shared" si="30"/>
        <v>30</v>
      </c>
      <c r="M53" s="43">
        <f t="shared" si="30"/>
        <v>56.699999999999996</v>
      </c>
      <c r="N53" s="43">
        <f t="shared" si="30"/>
        <v>46.7</v>
      </c>
      <c r="O53" s="43">
        <f t="shared" si="30"/>
        <v>66.7</v>
      </c>
      <c r="P53" s="54">
        <f t="shared" si="30"/>
        <v>74.7</v>
      </c>
    </row>
    <row r="54" spans="1:20" x14ac:dyDescent="0.15">
      <c r="A54" s="67" t="s">
        <v>0</v>
      </c>
      <c r="B54" s="35" t="s">
        <v>20</v>
      </c>
      <c r="C54" s="39">
        <v>31</v>
      </c>
      <c r="D54" s="39">
        <v>31</v>
      </c>
      <c r="E54" s="39">
        <v>31</v>
      </c>
      <c r="F54" s="39">
        <v>31</v>
      </c>
      <c r="G54" s="39"/>
      <c r="H54" s="39">
        <v>31</v>
      </c>
      <c r="I54" s="39">
        <v>31</v>
      </c>
      <c r="J54" s="39">
        <v>30</v>
      </c>
      <c r="K54" s="39">
        <v>31</v>
      </c>
      <c r="L54" s="39">
        <v>31</v>
      </c>
      <c r="M54" s="39">
        <v>31</v>
      </c>
      <c r="N54" s="39">
        <v>31</v>
      </c>
      <c r="O54" s="39">
        <v>31</v>
      </c>
      <c r="P54" s="53">
        <f>SUM(C54:O54)</f>
        <v>371</v>
      </c>
      <c r="S54" s="29" t="s">
        <v>61</v>
      </c>
    </row>
    <row r="55" spans="1:20" x14ac:dyDescent="0.15">
      <c r="A55" s="67" t="s">
        <v>24</v>
      </c>
      <c r="B55" s="35" t="s">
        <v>22</v>
      </c>
      <c r="C55" s="39">
        <v>26</v>
      </c>
      <c r="D55" s="39">
        <v>26</v>
      </c>
      <c r="E55" s="39">
        <v>26</v>
      </c>
      <c r="F55" s="39">
        <v>29</v>
      </c>
      <c r="G55" s="39"/>
      <c r="H55" s="39">
        <v>31</v>
      </c>
      <c r="I55" s="39">
        <v>29</v>
      </c>
      <c r="J55" s="39">
        <v>25</v>
      </c>
      <c r="K55" s="39">
        <v>31</v>
      </c>
      <c r="L55" s="39">
        <v>13</v>
      </c>
      <c r="M55" s="39">
        <v>19</v>
      </c>
      <c r="N55" s="39">
        <v>17</v>
      </c>
      <c r="O55" s="39">
        <v>9</v>
      </c>
      <c r="P55" s="51">
        <f>SUM(C55:O55)</f>
        <v>281</v>
      </c>
      <c r="S55" s="47" t="s">
        <v>20</v>
      </c>
      <c r="T55" s="48">
        <f>P87</f>
        <v>4224</v>
      </c>
    </row>
    <row r="56" spans="1:20" x14ac:dyDescent="0.15">
      <c r="A56" s="68" t="s">
        <v>0</v>
      </c>
      <c r="B56" s="42" t="s">
        <v>23</v>
      </c>
      <c r="C56" s="43">
        <f>ROUND(C55/C54,3)*100</f>
        <v>83.899999999999991</v>
      </c>
      <c r="D56" s="43">
        <f>ROUND(D55/D54,3)*100</f>
        <v>83.899999999999991</v>
      </c>
      <c r="E56" s="43">
        <f>ROUND(E55/E54,3)*100</f>
        <v>83.899999999999991</v>
      </c>
      <c r="F56" s="43">
        <f>ROUND(F55/F54,3)*100</f>
        <v>93.5</v>
      </c>
      <c r="G56" s="43"/>
      <c r="H56" s="43">
        <f t="shared" ref="H56:P56" si="31">ROUND(H55/H54,3)*100</f>
        <v>100</v>
      </c>
      <c r="I56" s="43">
        <f t="shared" si="31"/>
        <v>93.5</v>
      </c>
      <c r="J56" s="43">
        <f t="shared" si="31"/>
        <v>83.3</v>
      </c>
      <c r="K56" s="43">
        <f t="shared" si="31"/>
        <v>100</v>
      </c>
      <c r="L56" s="54">
        <f t="shared" si="31"/>
        <v>41.9</v>
      </c>
      <c r="M56" s="43">
        <f t="shared" si="31"/>
        <v>61.3</v>
      </c>
      <c r="N56" s="43">
        <f t="shared" si="31"/>
        <v>54.800000000000004</v>
      </c>
      <c r="O56" s="43">
        <f t="shared" si="31"/>
        <v>28.999999999999996</v>
      </c>
      <c r="P56" s="54">
        <f t="shared" si="31"/>
        <v>75.7</v>
      </c>
      <c r="S56" s="47" t="s">
        <v>22</v>
      </c>
      <c r="T56" s="48">
        <f>P88</f>
        <v>2964</v>
      </c>
    </row>
    <row r="57" spans="1:20" x14ac:dyDescent="0.15">
      <c r="A57" s="67" t="s">
        <v>0</v>
      </c>
      <c r="B57" s="35" t="s">
        <v>20</v>
      </c>
      <c r="C57" s="39">
        <v>30</v>
      </c>
      <c r="D57" s="39">
        <v>30</v>
      </c>
      <c r="E57" s="39">
        <v>30</v>
      </c>
      <c r="F57" s="39">
        <v>30</v>
      </c>
      <c r="G57" s="39"/>
      <c r="H57" s="39">
        <v>30</v>
      </c>
      <c r="I57" s="39">
        <v>30</v>
      </c>
      <c r="J57" s="39">
        <v>30</v>
      </c>
      <c r="K57" s="39">
        <v>30</v>
      </c>
      <c r="L57" s="39">
        <v>30</v>
      </c>
      <c r="M57" s="39">
        <v>30</v>
      </c>
      <c r="N57" s="39">
        <v>30</v>
      </c>
      <c r="O57" s="39">
        <v>30</v>
      </c>
      <c r="P57" s="53">
        <f>SUM(C57:O57)</f>
        <v>360</v>
      </c>
      <c r="S57" s="47" t="s">
        <v>68</v>
      </c>
      <c r="T57" s="76">
        <f>ROUND(T56/T55,3)*100</f>
        <v>70.199999999999989</v>
      </c>
    </row>
    <row r="58" spans="1:20" x14ac:dyDescent="0.15">
      <c r="A58" s="67" t="s">
        <v>25</v>
      </c>
      <c r="B58" s="35" t="s">
        <v>22</v>
      </c>
      <c r="C58" s="39">
        <v>26</v>
      </c>
      <c r="D58" s="39">
        <v>26</v>
      </c>
      <c r="E58" s="39">
        <v>26</v>
      </c>
      <c r="F58" s="39">
        <v>30</v>
      </c>
      <c r="G58" s="39"/>
      <c r="H58" s="39">
        <v>30</v>
      </c>
      <c r="I58" s="39">
        <v>28</v>
      </c>
      <c r="J58" s="39">
        <v>28</v>
      </c>
      <c r="K58" s="39">
        <v>30</v>
      </c>
      <c r="L58" s="39">
        <v>16</v>
      </c>
      <c r="M58" s="39">
        <v>22</v>
      </c>
      <c r="N58" s="39">
        <v>18</v>
      </c>
      <c r="O58" s="39">
        <v>15</v>
      </c>
      <c r="P58" s="51">
        <f>SUM(C58:O58)</f>
        <v>295</v>
      </c>
    </row>
    <row r="59" spans="1:20" x14ac:dyDescent="0.15">
      <c r="A59" s="68" t="s">
        <v>0</v>
      </c>
      <c r="B59" s="42" t="s">
        <v>23</v>
      </c>
      <c r="C59" s="43">
        <f>ROUND(C58/C57,3)*100</f>
        <v>86.7</v>
      </c>
      <c r="D59" s="43">
        <f>ROUND(D58/D57,3)*100</f>
        <v>86.7</v>
      </c>
      <c r="E59" s="43">
        <f>ROUND(E58/E57,3)*100</f>
        <v>86.7</v>
      </c>
      <c r="F59" s="43">
        <f>ROUND(F58/F57,3)*100</f>
        <v>100</v>
      </c>
      <c r="G59" s="43"/>
      <c r="H59" s="43">
        <f t="shared" ref="H59:P59" si="32">ROUND(H58/H57,3)*100</f>
        <v>100</v>
      </c>
      <c r="I59" s="43">
        <f t="shared" si="32"/>
        <v>93.300000000000011</v>
      </c>
      <c r="J59" s="43">
        <f t="shared" si="32"/>
        <v>93.300000000000011</v>
      </c>
      <c r="K59" s="43">
        <f t="shared" si="32"/>
        <v>100</v>
      </c>
      <c r="L59" s="54">
        <f t="shared" si="32"/>
        <v>53.300000000000004</v>
      </c>
      <c r="M59" s="43">
        <f t="shared" si="32"/>
        <v>73.3</v>
      </c>
      <c r="N59" s="43">
        <f t="shared" si="32"/>
        <v>60</v>
      </c>
      <c r="O59" s="43">
        <f t="shared" si="32"/>
        <v>50</v>
      </c>
      <c r="P59" s="54">
        <f t="shared" si="32"/>
        <v>81.899999999999991</v>
      </c>
      <c r="S59" s="29" t="s">
        <v>62</v>
      </c>
    </row>
    <row r="60" spans="1:20" x14ac:dyDescent="0.15">
      <c r="A60" s="67" t="s">
        <v>0</v>
      </c>
      <c r="B60" s="35" t="s">
        <v>20</v>
      </c>
      <c r="C60" s="39">
        <v>31</v>
      </c>
      <c r="D60" s="39">
        <v>31</v>
      </c>
      <c r="E60" s="39">
        <v>31</v>
      </c>
      <c r="F60" s="39">
        <v>30</v>
      </c>
      <c r="G60" s="39"/>
      <c r="H60" s="39">
        <v>21</v>
      </c>
      <c r="I60" s="39">
        <v>31</v>
      </c>
      <c r="J60" s="39">
        <v>31</v>
      </c>
      <c r="K60" s="39">
        <v>30</v>
      </c>
      <c r="L60" s="39">
        <v>31</v>
      </c>
      <c r="M60" s="39">
        <v>29</v>
      </c>
      <c r="N60" s="39">
        <v>29</v>
      </c>
      <c r="O60" s="39">
        <v>31</v>
      </c>
      <c r="P60" s="53">
        <f>SUM(C60:O60)</f>
        <v>356</v>
      </c>
      <c r="S60" s="47" t="s">
        <v>20</v>
      </c>
      <c r="T60" s="48">
        <f>T50+T55</f>
        <v>9717</v>
      </c>
    </row>
    <row r="61" spans="1:20" x14ac:dyDescent="0.15">
      <c r="A61" s="67" t="s">
        <v>26</v>
      </c>
      <c r="B61" s="35" t="s">
        <v>22</v>
      </c>
      <c r="C61" s="39">
        <v>22</v>
      </c>
      <c r="D61" s="39">
        <v>27</v>
      </c>
      <c r="E61" s="39">
        <v>24</v>
      </c>
      <c r="F61" s="39">
        <v>30</v>
      </c>
      <c r="G61" s="39"/>
      <c r="H61" s="39">
        <v>15</v>
      </c>
      <c r="I61" s="39">
        <v>22</v>
      </c>
      <c r="J61" s="39">
        <v>28</v>
      </c>
      <c r="K61" s="39">
        <v>25</v>
      </c>
      <c r="L61" s="39">
        <v>16</v>
      </c>
      <c r="M61" s="39">
        <v>21</v>
      </c>
      <c r="N61" s="39">
        <v>18</v>
      </c>
      <c r="O61" s="39">
        <v>13</v>
      </c>
      <c r="P61" s="51">
        <f>SUM(C61:O61)</f>
        <v>261</v>
      </c>
      <c r="S61" s="47" t="s">
        <v>22</v>
      </c>
      <c r="T61" s="48">
        <f>T51+T56</f>
        <v>7792</v>
      </c>
    </row>
    <row r="62" spans="1:20" x14ac:dyDescent="0.15">
      <c r="A62" s="68" t="s">
        <v>0</v>
      </c>
      <c r="B62" s="42" t="s">
        <v>23</v>
      </c>
      <c r="C62" s="43">
        <f>ROUND(C61/C60,3)*100</f>
        <v>71</v>
      </c>
      <c r="D62" s="43">
        <f>ROUND(D61/D60,3)*100</f>
        <v>87.1</v>
      </c>
      <c r="E62" s="43">
        <f>ROUND(E61/E60,3)*100</f>
        <v>77.400000000000006</v>
      </c>
      <c r="F62" s="43">
        <f>ROUND(F61/F60,3)*100</f>
        <v>100</v>
      </c>
      <c r="G62" s="43"/>
      <c r="H62" s="43">
        <f t="shared" ref="H62:P62" si="33">ROUND(H61/H60,3)*100</f>
        <v>71.399999999999991</v>
      </c>
      <c r="I62" s="43">
        <f t="shared" si="33"/>
        <v>71</v>
      </c>
      <c r="J62" s="43">
        <f t="shared" si="33"/>
        <v>90.3</v>
      </c>
      <c r="K62" s="43">
        <f t="shared" si="33"/>
        <v>83.3</v>
      </c>
      <c r="L62" s="54">
        <f t="shared" si="33"/>
        <v>51.6</v>
      </c>
      <c r="M62" s="43">
        <f t="shared" si="33"/>
        <v>72.399999999999991</v>
      </c>
      <c r="N62" s="43">
        <f t="shared" si="33"/>
        <v>62.1</v>
      </c>
      <c r="O62" s="43">
        <f t="shared" si="33"/>
        <v>41.9</v>
      </c>
      <c r="P62" s="54">
        <f t="shared" si="33"/>
        <v>73.3</v>
      </c>
      <c r="S62" s="47" t="s">
        <v>23</v>
      </c>
      <c r="T62" s="76">
        <f>ROUND(T61/T60,3)*100</f>
        <v>80.2</v>
      </c>
    </row>
    <row r="63" spans="1:20" x14ac:dyDescent="0.15">
      <c r="A63" s="67" t="s">
        <v>0</v>
      </c>
      <c r="B63" s="35" t="s">
        <v>20</v>
      </c>
      <c r="C63" s="39">
        <v>31</v>
      </c>
      <c r="D63" s="39">
        <v>30</v>
      </c>
      <c r="E63" s="39">
        <v>29</v>
      </c>
      <c r="F63" s="39">
        <v>28</v>
      </c>
      <c r="G63" s="39"/>
      <c r="H63" s="39">
        <v>0</v>
      </c>
      <c r="I63" s="39">
        <v>31</v>
      </c>
      <c r="J63" s="39">
        <v>31</v>
      </c>
      <c r="K63" s="39">
        <v>31</v>
      </c>
      <c r="L63" s="39">
        <v>31</v>
      </c>
      <c r="M63" s="39">
        <v>31</v>
      </c>
      <c r="N63" s="39">
        <v>31</v>
      </c>
      <c r="O63" s="39">
        <v>31</v>
      </c>
      <c r="P63" s="53">
        <f>SUM(C63:O63)</f>
        <v>335</v>
      </c>
    </row>
    <row r="64" spans="1:20" x14ac:dyDescent="0.15">
      <c r="A64" s="67" t="s">
        <v>27</v>
      </c>
      <c r="B64" s="35" t="s">
        <v>22</v>
      </c>
      <c r="C64" s="39">
        <v>19</v>
      </c>
      <c r="D64" s="39">
        <v>21</v>
      </c>
      <c r="E64" s="39">
        <v>25</v>
      </c>
      <c r="F64" s="39">
        <v>25</v>
      </c>
      <c r="G64" s="39"/>
      <c r="H64" s="39">
        <v>0</v>
      </c>
      <c r="I64" s="39">
        <v>21</v>
      </c>
      <c r="J64" s="39">
        <v>24</v>
      </c>
      <c r="K64" s="39">
        <v>28</v>
      </c>
      <c r="L64" s="39">
        <v>20</v>
      </c>
      <c r="M64" s="39">
        <v>23</v>
      </c>
      <c r="N64" s="39">
        <v>19</v>
      </c>
      <c r="O64" s="39">
        <v>17</v>
      </c>
      <c r="P64" s="51">
        <f>SUM(C64:O64)</f>
        <v>242</v>
      </c>
    </row>
    <row r="65" spans="1:16" x14ac:dyDescent="0.15">
      <c r="A65" s="68" t="s">
        <v>0</v>
      </c>
      <c r="B65" s="42" t="s">
        <v>23</v>
      </c>
      <c r="C65" s="43">
        <f>ROUND(C64/C63,3)*100</f>
        <v>61.3</v>
      </c>
      <c r="D65" s="43">
        <f>ROUND(D64/D63,3)*100</f>
        <v>70</v>
      </c>
      <c r="E65" s="43">
        <f>ROUND(E64/E63,3)*100</f>
        <v>86.2</v>
      </c>
      <c r="F65" s="43">
        <f>ROUND(F64/F63,3)*100</f>
        <v>89.3</v>
      </c>
      <c r="G65" s="43"/>
      <c r="H65" s="43">
        <v>0</v>
      </c>
      <c r="I65" s="43">
        <f t="shared" ref="I65:P65" si="34">ROUND(I64/I63,3)*100</f>
        <v>67.7</v>
      </c>
      <c r="J65" s="43">
        <f t="shared" si="34"/>
        <v>77.400000000000006</v>
      </c>
      <c r="K65" s="43">
        <f t="shared" si="34"/>
        <v>90.3</v>
      </c>
      <c r="L65" s="54">
        <f t="shared" si="34"/>
        <v>64.5</v>
      </c>
      <c r="M65" s="54">
        <f t="shared" si="34"/>
        <v>74.2</v>
      </c>
      <c r="N65" s="43">
        <f t="shared" si="34"/>
        <v>61.3</v>
      </c>
      <c r="O65" s="43">
        <f t="shared" si="34"/>
        <v>54.800000000000004</v>
      </c>
      <c r="P65" s="54">
        <f t="shared" si="34"/>
        <v>72.2</v>
      </c>
    </row>
    <row r="66" spans="1:16" x14ac:dyDescent="0.15">
      <c r="A66" s="67" t="s">
        <v>0</v>
      </c>
      <c r="B66" s="35" t="s">
        <v>20</v>
      </c>
      <c r="C66" s="39">
        <v>24</v>
      </c>
      <c r="D66" s="39">
        <v>27</v>
      </c>
      <c r="E66" s="39">
        <v>26</v>
      </c>
      <c r="F66" s="39">
        <v>27</v>
      </c>
      <c r="G66" s="39"/>
      <c r="H66" s="39">
        <v>27</v>
      </c>
      <c r="I66" s="39">
        <v>22</v>
      </c>
      <c r="J66" s="39">
        <v>29</v>
      </c>
      <c r="K66" s="39">
        <v>29</v>
      </c>
      <c r="L66" s="39">
        <v>29</v>
      </c>
      <c r="M66" s="39">
        <v>29</v>
      </c>
      <c r="N66" s="39">
        <v>25</v>
      </c>
      <c r="O66" s="39">
        <v>29</v>
      </c>
      <c r="P66" s="53">
        <f>SUM(C66:O66)</f>
        <v>323</v>
      </c>
    </row>
    <row r="67" spans="1:16" x14ac:dyDescent="0.15">
      <c r="A67" s="67" t="s">
        <v>28</v>
      </c>
      <c r="B67" s="35" t="s">
        <v>22</v>
      </c>
      <c r="C67" s="39">
        <v>16</v>
      </c>
      <c r="D67" s="39">
        <v>20</v>
      </c>
      <c r="E67" s="39">
        <v>14</v>
      </c>
      <c r="F67" s="39">
        <v>23</v>
      </c>
      <c r="G67" s="39"/>
      <c r="H67" s="39">
        <v>17</v>
      </c>
      <c r="I67" s="39">
        <v>16</v>
      </c>
      <c r="J67" s="39">
        <v>25</v>
      </c>
      <c r="K67" s="39">
        <v>24</v>
      </c>
      <c r="L67" s="39">
        <v>16</v>
      </c>
      <c r="M67" s="39">
        <v>19</v>
      </c>
      <c r="N67" s="39">
        <v>16</v>
      </c>
      <c r="O67" s="39">
        <v>19</v>
      </c>
      <c r="P67" s="51">
        <f>SUM(C67:O67)</f>
        <v>225</v>
      </c>
    </row>
    <row r="68" spans="1:16" x14ac:dyDescent="0.15">
      <c r="A68" s="68" t="s">
        <v>0</v>
      </c>
      <c r="B68" s="42" t="s">
        <v>23</v>
      </c>
      <c r="C68" s="43">
        <f>ROUND(C67/C66,3)*100</f>
        <v>66.7</v>
      </c>
      <c r="D68" s="43">
        <f>ROUND(D67/D66,3)*100</f>
        <v>74.099999999999994</v>
      </c>
      <c r="E68" s="43">
        <f>ROUND(E67/E66,3)*100</f>
        <v>53.800000000000004</v>
      </c>
      <c r="F68" s="43">
        <f>ROUND(F67/F66,3)*100</f>
        <v>85.2</v>
      </c>
      <c r="G68" s="43"/>
      <c r="H68" s="43">
        <f t="shared" ref="H68:P68" si="35">ROUND(H67/H66,3)*100</f>
        <v>63</v>
      </c>
      <c r="I68" s="43">
        <f t="shared" si="35"/>
        <v>72.7</v>
      </c>
      <c r="J68" s="43">
        <f t="shared" si="35"/>
        <v>86.2</v>
      </c>
      <c r="K68" s="43">
        <f t="shared" si="35"/>
        <v>82.8</v>
      </c>
      <c r="L68" s="54">
        <f t="shared" si="35"/>
        <v>55.2</v>
      </c>
      <c r="M68" s="43">
        <f t="shared" si="35"/>
        <v>65.5</v>
      </c>
      <c r="N68" s="43">
        <f t="shared" si="35"/>
        <v>64</v>
      </c>
      <c r="O68" s="43">
        <f t="shared" si="35"/>
        <v>65.5</v>
      </c>
      <c r="P68" s="54">
        <f t="shared" si="35"/>
        <v>69.699999999999989</v>
      </c>
    </row>
    <row r="69" spans="1:16" x14ac:dyDescent="0.15">
      <c r="A69" s="67" t="s">
        <v>0</v>
      </c>
      <c r="B69" s="35" t="s">
        <v>20</v>
      </c>
      <c r="C69" s="39">
        <v>30</v>
      </c>
      <c r="D69" s="39">
        <v>29</v>
      </c>
      <c r="E69" s="39">
        <v>29</v>
      </c>
      <c r="F69" s="39">
        <v>28</v>
      </c>
      <c r="G69" s="39"/>
      <c r="H69" s="39">
        <v>31</v>
      </c>
      <c r="I69" s="39">
        <v>29</v>
      </c>
      <c r="J69" s="39">
        <v>29</v>
      </c>
      <c r="K69" s="39">
        <v>30</v>
      </c>
      <c r="L69" s="39">
        <v>30</v>
      </c>
      <c r="M69" s="39">
        <v>31</v>
      </c>
      <c r="N69" s="39">
        <v>30</v>
      </c>
      <c r="O69" s="39">
        <v>31</v>
      </c>
      <c r="P69" s="53">
        <f>SUM(C69:O69)</f>
        <v>357</v>
      </c>
    </row>
    <row r="70" spans="1:16" x14ac:dyDescent="0.15">
      <c r="A70" s="67" t="s">
        <v>29</v>
      </c>
      <c r="B70" s="35" t="s">
        <v>22</v>
      </c>
      <c r="C70" s="39">
        <v>25</v>
      </c>
      <c r="D70" s="39">
        <v>24</v>
      </c>
      <c r="E70" s="39">
        <v>25</v>
      </c>
      <c r="F70" s="39">
        <v>28</v>
      </c>
      <c r="G70" s="39"/>
      <c r="H70" s="39">
        <v>25</v>
      </c>
      <c r="I70" s="39">
        <v>27</v>
      </c>
      <c r="J70" s="39">
        <v>24</v>
      </c>
      <c r="K70" s="39">
        <v>29</v>
      </c>
      <c r="L70" s="39">
        <v>23</v>
      </c>
      <c r="M70" s="39">
        <v>18</v>
      </c>
      <c r="N70" s="39">
        <v>20</v>
      </c>
      <c r="O70" s="39">
        <v>7</v>
      </c>
      <c r="P70" s="51">
        <f>SUM(C70:O70)</f>
        <v>275</v>
      </c>
    </row>
    <row r="71" spans="1:16" x14ac:dyDescent="0.15">
      <c r="A71" s="68" t="s">
        <v>0</v>
      </c>
      <c r="B71" s="42" t="s">
        <v>23</v>
      </c>
      <c r="C71" s="43">
        <f>ROUND(C70/C69,3)*100</f>
        <v>83.3</v>
      </c>
      <c r="D71" s="43">
        <f>ROUND(D70/D69,3)*100</f>
        <v>82.8</v>
      </c>
      <c r="E71" s="43">
        <f>ROUND(E70/E69,3)*100</f>
        <v>86.2</v>
      </c>
      <c r="F71" s="43">
        <f>ROUND(F70/F69,3)*100</f>
        <v>100</v>
      </c>
      <c r="G71" s="43"/>
      <c r="H71" s="43">
        <f t="shared" ref="H71:P71" si="36">ROUND(H70/H69,3)*100</f>
        <v>80.600000000000009</v>
      </c>
      <c r="I71" s="43">
        <f t="shared" si="36"/>
        <v>93.100000000000009</v>
      </c>
      <c r="J71" s="43">
        <f t="shared" si="36"/>
        <v>82.8</v>
      </c>
      <c r="K71" s="43">
        <f t="shared" si="36"/>
        <v>96.7</v>
      </c>
      <c r="L71" s="54">
        <f t="shared" si="36"/>
        <v>76.7</v>
      </c>
      <c r="M71" s="43">
        <f t="shared" si="36"/>
        <v>58.099999999999994</v>
      </c>
      <c r="N71" s="43">
        <f t="shared" si="36"/>
        <v>66.7</v>
      </c>
      <c r="O71" s="43">
        <f t="shared" si="36"/>
        <v>22.6</v>
      </c>
      <c r="P71" s="54">
        <f t="shared" si="36"/>
        <v>77</v>
      </c>
    </row>
    <row r="72" spans="1:16" x14ac:dyDescent="0.15">
      <c r="A72" s="67" t="s">
        <v>0</v>
      </c>
      <c r="B72" s="35" t="s">
        <v>20</v>
      </c>
      <c r="C72" s="39">
        <v>29</v>
      </c>
      <c r="D72" s="39">
        <v>30</v>
      </c>
      <c r="E72" s="39">
        <v>30</v>
      </c>
      <c r="F72" s="39">
        <v>30</v>
      </c>
      <c r="G72" s="39"/>
      <c r="H72" s="39">
        <v>30</v>
      </c>
      <c r="I72" s="39">
        <v>28</v>
      </c>
      <c r="J72" s="39">
        <v>30</v>
      </c>
      <c r="K72" s="39">
        <v>30</v>
      </c>
      <c r="L72" s="39">
        <v>30</v>
      </c>
      <c r="M72" s="39">
        <v>30</v>
      </c>
      <c r="N72" s="39">
        <v>29</v>
      </c>
      <c r="O72" s="39">
        <v>30</v>
      </c>
      <c r="P72" s="53">
        <f>SUM(C72:O72)</f>
        <v>356</v>
      </c>
    </row>
    <row r="73" spans="1:16" x14ac:dyDescent="0.15">
      <c r="A73" s="67" t="s">
        <v>30</v>
      </c>
      <c r="B73" s="35" t="s">
        <v>22</v>
      </c>
      <c r="C73" s="39">
        <v>25</v>
      </c>
      <c r="D73" s="39">
        <v>30</v>
      </c>
      <c r="E73" s="39">
        <v>26</v>
      </c>
      <c r="F73" s="39">
        <v>30</v>
      </c>
      <c r="G73" s="39"/>
      <c r="H73" s="39">
        <v>26</v>
      </c>
      <c r="I73" s="39">
        <v>26</v>
      </c>
      <c r="J73" s="39">
        <v>26</v>
      </c>
      <c r="K73" s="39">
        <v>30</v>
      </c>
      <c r="L73" s="39">
        <v>23</v>
      </c>
      <c r="M73" s="39">
        <v>19</v>
      </c>
      <c r="N73" s="39">
        <v>26</v>
      </c>
      <c r="O73" s="39">
        <v>14</v>
      </c>
      <c r="P73" s="51">
        <f>SUM(C73:O73)</f>
        <v>301</v>
      </c>
    </row>
    <row r="74" spans="1:16" x14ac:dyDescent="0.15">
      <c r="A74" s="68" t="s">
        <v>0</v>
      </c>
      <c r="B74" s="42" t="s">
        <v>23</v>
      </c>
      <c r="C74" s="43">
        <f>ROUND(C73/C72,3)*100</f>
        <v>86.2</v>
      </c>
      <c r="D74" s="43">
        <f>ROUND(D73/D72,3)*100</f>
        <v>100</v>
      </c>
      <c r="E74" s="43">
        <f>ROUND(E73/E72,3)*100</f>
        <v>86.7</v>
      </c>
      <c r="F74" s="43">
        <f>ROUND(F73/F72,3)*100</f>
        <v>100</v>
      </c>
      <c r="G74" s="43"/>
      <c r="H74" s="43">
        <f t="shared" ref="H74:P74" si="37">ROUND(H73/H72,3)*100</f>
        <v>86.7</v>
      </c>
      <c r="I74" s="43">
        <f t="shared" si="37"/>
        <v>92.9</v>
      </c>
      <c r="J74" s="43">
        <f t="shared" si="37"/>
        <v>86.7</v>
      </c>
      <c r="K74" s="43">
        <f t="shared" si="37"/>
        <v>100</v>
      </c>
      <c r="L74" s="54">
        <f t="shared" si="37"/>
        <v>76.7</v>
      </c>
      <c r="M74" s="43">
        <f t="shared" si="37"/>
        <v>63.3</v>
      </c>
      <c r="N74" s="43">
        <f t="shared" si="37"/>
        <v>89.7</v>
      </c>
      <c r="O74" s="43">
        <f t="shared" si="37"/>
        <v>46.7</v>
      </c>
      <c r="P74" s="54">
        <f t="shared" si="37"/>
        <v>84.6</v>
      </c>
    </row>
    <row r="75" spans="1:16" x14ac:dyDescent="0.15">
      <c r="A75" s="67" t="s">
        <v>0</v>
      </c>
      <c r="B75" s="35" t="s">
        <v>20</v>
      </c>
      <c r="C75" s="39">
        <v>27</v>
      </c>
      <c r="D75" s="39">
        <v>28</v>
      </c>
      <c r="E75" s="39">
        <v>28</v>
      </c>
      <c r="F75" s="39">
        <v>28</v>
      </c>
      <c r="G75" s="39"/>
      <c r="H75" s="39">
        <v>28</v>
      </c>
      <c r="I75" s="39">
        <v>28</v>
      </c>
      <c r="J75" s="39">
        <v>28</v>
      </c>
      <c r="K75" s="39">
        <v>28</v>
      </c>
      <c r="L75" s="39">
        <v>28</v>
      </c>
      <c r="M75" s="39">
        <v>28</v>
      </c>
      <c r="N75" s="39">
        <v>28</v>
      </c>
      <c r="O75" s="39">
        <v>28</v>
      </c>
      <c r="P75" s="53">
        <f>SUM(C75:O75)</f>
        <v>335</v>
      </c>
    </row>
    <row r="76" spans="1:16" x14ac:dyDescent="0.15">
      <c r="A76" s="67" t="s">
        <v>31</v>
      </c>
      <c r="B76" s="35" t="s">
        <v>22</v>
      </c>
      <c r="C76" s="39">
        <v>23</v>
      </c>
      <c r="D76" s="39">
        <v>27</v>
      </c>
      <c r="E76" s="39">
        <v>21</v>
      </c>
      <c r="F76" s="39">
        <v>24</v>
      </c>
      <c r="G76" s="39"/>
      <c r="H76" s="39">
        <v>24</v>
      </c>
      <c r="I76" s="39">
        <v>24</v>
      </c>
      <c r="J76" s="39">
        <v>28</v>
      </c>
      <c r="K76" s="39">
        <v>28</v>
      </c>
      <c r="L76" s="39">
        <v>23</v>
      </c>
      <c r="M76" s="39">
        <v>20</v>
      </c>
      <c r="N76" s="39">
        <v>24</v>
      </c>
      <c r="O76" s="39">
        <v>14</v>
      </c>
      <c r="P76" s="51">
        <f>SUM(C76:O76)</f>
        <v>280</v>
      </c>
    </row>
    <row r="77" spans="1:16" x14ac:dyDescent="0.15">
      <c r="A77" s="68" t="s">
        <v>0</v>
      </c>
      <c r="B77" s="42" t="s">
        <v>23</v>
      </c>
      <c r="C77" s="43">
        <f>ROUND(C76/C75,3)*100</f>
        <v>85.2</v>
      </c>
      <c r="D77" s="43">
        <f>ROUND(D76/D75,3)*100</f>
        <v>96.399999999999991</v>
      </c>
      <c r="E77" s="43">
        <f>ROUND(E76/E75,3)*100</f>
        <v>75</v>
      </c>
      <c r="F77" s="43">
        <f>ROUND(F76/F75,3)*100</f>
        <v>85.7</v>
      </c>
      <c r="G77" s="43"/>
      <c r="H77" s="43">
        <f t="shared" ref="H77:P77" si="38">ROUND(H76/H75,3)*100</f>
        <v>85.7</v>
      </c>
      <c r="I77" s="43">
        <f t="shared" si="38"/>
        <v>85.7</v>
      </c>
      <c r="J77" s="43">
        <f t="shared" si="38"/>
        <v>100</v>
      </c>
      <c r="K77" s="43">
        <f t="shared" si="38"/>
        <v>100</v>
      </c>
      <c r="L77" s="54">
        <f t="shared" si="38"/>
        <v>82.1</v>
      </c>
      <c r="M77" s="43">
        <f t="shared" si="38"/>
        <v>71.399999999999991</v>
      </c>
      <c r="N77" s="43">
        <f t="shared" si="38"/>
        <v>85.7</v>
      </c>
      <c r="O77" s="43">
        <f t="shared" si="38"/>
        <v>50</v>
      </c>
      <c r="P77" s="54">
        <f t="shared" si="38"/>
        <v>83.6</v>
      </c>
    </row>
    <row r="78" spans="1:16" x14ac:dyDescent="0.15">
      <c r="A78" s="67" t="s">
        <v>0</v>
      </c>
      <c r="B78" s="35" t="s">
        <v>20</v>
      </c>
      <c r="C78" s="39">
        <v>29</v>
      </c>
      <c r="D78" s="39">
        <v>30</v>
      </c>
      <c r="E78" s="39">
        <v>30</v>
      </c>
      <c r="F78" s="39">
        <v>30</v>
      </c>
      <c r="G78" s="39"/>
      <c r="H78" s="39">
        <v>30</v>
      </c>
      <c r="I78" s="39">
        <v>28</v>
      </c>
      <c r="J78" s="39">
        <v>30</v>
      </c>
      <c r="K78" s="39">
        <v>30</v>
      </c>
      <c r="L78" s="39">
        <v>30</v>
      </c>
      <c r="M78" s="39">
        <v>30</v>
      </c>
      <c r="N78" s="39">
        <v>29</v>
      </c>
      <c r="O78" s="39">
        <v>30</v>
      </c>
      <c r="P78" s="53">
        <f>SUM(C78:O78)</f>
        <v>356</v>
      </c>
    </row>
    <row r="79" spans="1:16" x14ac:dyDescent="0.15">
      <c r="A79" s="67" t="s">
        <v>32</v>
      </c>
      <c r="B79" s="35" t="s">
        <v>22</v>
      </c>
      <c r="C79" s="39">
        <v>25</v>
      </c>
      <c r="D79" s="39">
        <v>30</v>
      </c>
      <c r="E79" s="39">
        <v>26</v>
      </c>
      <c r="F79" s="39">
        <v>30</v>
      </c>
      <c r="G79" s="39"/>
      <c r="H79" s="39">
        <v>26</v>
      </c>
      <c r="I79" s="39">
        <v>26</v>
      </c>
      <c r="J79" s="39">
        <v>26</v>
      </c>
      <c r="K79" s="39">
        <v>30</v>
      </c>
      <c r="L79" s="39">
        <v>23</v>
      </c>
      <c r="M79" s="39">
        <v>19</v>
      </c>
      <c r="N79" s="39">
        <v>26</v>
      </c>
      <c r="O79" s="39">
        <v>14</v>
      </c>
      <c r="P79" s="51">
        <f>SUM(C79:O79)</f>
        <v>301</v>
      </c>
    </row>
    <row r="80" spans="1:16" x14ac:dyDescent="0.15">
      <c r="A80" s="68" t="s">
        <v>0</v>
      </c>
      <c r="B80" s="42" t="s">
        <v>23</v>
      </c>
      <c r="C80" s="43">
        <f>ROUND(C79/C78,3)*100</f>
        <v>86.2</v>
      </c>
      <c r="D80" s="43">
        <f>ROUND(D79/D78,3)*100</f>
        <v>100</v>
      </c>
      <c r="E80" s="43">
        <f>ROUND(E79/E78,3)*100</f>
        <v>86.7</v>
      </c>
      <c r="F80" s="43">
        <f>ROUND(F79/F78,3)*100</f>
        <v>100</v>
      </c>
      <c r="G80" s="43"/>
      <c r="H80" s="43">
        <f t="shared" ref="H80:P80" si="39">ROUND(H79/H78,3)*100</f>
        <v>86.7</v>
      </c>
      <c r="I80" s="43">
        <f t="shared" si="39"/>
        <v>92.9</v>
      </c>
      <c r="J80" s="43">
        <f t="shared" si="39"/>
        <v>86.7</v>
      </c>
      <c r="K80" s="43">
        <f t="shared" si="39"/>
        <v>100</v>
      </c>
      <c r="L80" s="54">
        <f t="shared" si="39"/>
        <v>76.7</v>
      </c>
      <c r="M80" s="43">
        <f t="shared" si="39"/>
        <v>63.3</v>
      </c>
      <c r="N80" s="43">
        <f t="shared" si="39"/>
        <v>89.7</v>
      </c>
      <c r="O80" s="43">
        <f t="shared" si="39"/>
        <v>46.7</v>
      </c>
      <c r="P80" s="54">
        <f t="shared" si="39"/>
        <v>84.6</v>
      </c>
    </row>
    <row r="81" spans="1:16" s="92" customFormat="1" x14ac:dyDescent="0.15">
      <c r="A81" s="102" t="s">
        <v>0</v>
      </c>
      <c r="B81" s="103" t="s">
        <v>20</v>
      </c>
      <c r="C81" s="39">
        <v>28</v>
      </c>
      <c r="D81" s="39">
        <v>28</v>
      </c>
      <c r="E81" s="39">
        <v>28</v>
      </c>
      <c r="F81" s="39">
        <v>28</v>
      </c>
      <c r="G81" s="39"/>
      <c r="H81" s="39">
        <v>28</v>
      </c>
      <c r="I81" s="39">
        <v>28</v>
      </c>
      <c r="J81" s="39">
        <v>28</v>
      </c>
      <c r="K81" s="39">
        <v>28</v>
      </c>
      <c r="L81" s="39">
        <v>28</v>
      </c>
      <c r="M81" s="39">
        <v>28</v>
      </c>
      <c r="N81" s="39">
        <v>28</v>
      </c>
      <c r="O81" s="39">
        <v>28</v>
      </c>
      <c r="P81" s="106">
        <f>SUM(C81:O81)</f>
        <v>336</v>
      </c>
    </row>
    <row r="82" spans="1:16" s="92" customFormat="1" x14ac:dyDescent="0.15">
      <c r="A82" s="102" t="s">
        <v>33</v>
      </c>
      <c r="B82" s="103" t="s">
        <v>22</v>
      </c>
      <c r="C82" s="39">
        <v>4</v>
      </c>
      <c r="D82" s="39">
        <v>5</v>
      </c>
      <c r="E82" s="39">
        <v>13</v>
      </c>
      <c r="F82" s="39">
        <v>24</v>
      </c>
      <c r="G82" s="39"/>
      <c r="H82" s="39">
        <v>20</v>
      </c>
      <c r="I82" s="39">
        <v>11</v>
      </c>
      <c r="J82" s="39">
        <v>13</v>
      </c>
      <c r="K82" s="39">
        <v>16</v>
      </c>
      <c r="L82" s="39">
        <v>12</v>
      </c>
      <c r="M82" s="39">
        <v>1</v>
      </c>
      <c r="N82" s="39">
        <v>12</v>
      </c>
      <c r="O82" s="39">
        <v>15</v>
      </c>
      <c r="P82" s="107">
        <f>SUM(C82:O82)</f>
        <v>146</v>
      </c>
    </row>
    <row r="83" spans="1:16" s="92" customFormat="1" x14ac:dyDescent="0.15">
      <c r="A83" s="104" t="s">
        <v>0</v>
      </c>
      <c r="B83" s="105" t="s">
        <v>23</v>
      </c>
      <c r="C83" s="60">
        <f>ROUND(C82/C81,3)*100</f>
        <v>14.299999999999999</v>
      </c>
      <c r="D83" s="60">
        <f>ROUND(D82/D81,3)*100</f>
        <v>17.899999999999999</v>
      </c>
      <c r="E83" s="60">
        <f>ROUND(E82/E81,3)*100</f>
        <v>46.400000000000006</v>
      </c>
      <c r="F83" s="60">
        <f>ROUND(F82/F81,3)*100</f>
        <v>85.7</v>
      </c>
      <c r="G83" s="60"/>
      <c r="H83" s="60">
        <f t="shared" ref="H83:P83" si="40">ROUND(H82/H81,3)*100</f>
        <v>71.399999999999991</v>
      </c>
      <c r="I83" s="60">
        <f t="shared" si="40"/>
        <v>39.300000000000004</v>
      </c>
      <c r="J83" s="60">
        <f t="shared" si="40"/>
        <v>46.400000000000006</v>
      </c>
      <c r="K83" s="60">
        <f t="shared" si="40"/>
        <v>57.099999999999994</v>
      </c>
      <c r="L83" s="60">
        <f t="shared" si="40"/>
        <v>42.9</v>
      </c>
      <c r="M83" s="60">
        <f t="shared" si="40"/>
        <v>3.5999999999999996</v>
      </c>
      <c r="N83" s="60">
        <f t="shared" si="40"/>
        <v>42.9</v>
      </c>
      <c r="O83" s="60">
        <f t="shared" si="40"/>
        <v>53.6</v>
      </c>
      <c r="P83" s="108">
        <f t="shared" si="40"/>
        <v>43.5</v>
      </c>
    </row>
    <row r="84" spans="1:16" s="92" customFormat="1" x14ac:dyDescent="0.15">
      <c r="A84" s="102" t="s">
        <v>0</v>
      </c>
      <c r="B84" s="103" t="s">
        <v>20</v>
      </c>
      <c r="C84" s="39">
        <v>31</v>
      </c>
      <c r="D84" s="39">
        <v>29</v>
      </c>
      <c r="E84" s="39">
        <v>31</v>
      </c>
      <c r="F84" s="39">
        <v>31</v>
      </c>
      <c r="G84" s="39"/>
      <c r="H84" s="39">
        <v>31</v>
      </c>
      <c r="I84" s="39">
        <v>31</v>
      </c>
      <c r="J84" s="39">
        <v>31</v>
      </c>
      <c r="K84" s="39">
        <v>31</v>
      </c>
      <c r="L84" s="39">
        <v>31</v>
      </c>
      <c r="M84" s="39">
        <v>31</v>
      </c>
      <c r="N84" s="39">
        <v>31</v>
      </c>
      <c r="O84" s="39">
        <v>31</v>
      </c>
      <c r="P84" s="106">
        <f>SUM(C84:O84)</f>
        <v>370</v>
      </c>
    </row>
    <row r="85" spans="1:16" s="92" customFormat="1" x14ac:dyDescent="0.15">
      <c r="A85" s="102" t="s">
        <v>34</v>
      </c>
      <c r="B85" s="103" t="s">
        <v>22</v>
      </c>
      <c r="C85" s="39">
        <v>9</v>
      </c>
      <c r="D85" s="39">
        <v>4</v>
      </c>
      <c r="E85" s="39">
        <v>15</v>
      </c>
      <c r="F85" s="39">
        <v>27</v>
      </c>
      <c r="G85" s="39"/>
      <c r="H85" s="39">
        <v>23</v>
      </c>
      <c r="I85" s="39">
        <v>16</v>
      </c>
      <c r="J85" s="39">
        <v>18</v>
      </c>
      <c r="K85" s="39">
        <v>27</v>
      </c>
      <c r="L85" s="39">
        <v>15</v>
      </c>
      <c r="M85" s="39">
        <v>8</v>
      </c>
      <c r="N85" s="39">
        <v>14</v>
      </c>
      <c r="O85" s="39">
        <v>16</v>
      </c>
      <c r="P85" s="107">
        <f>SUM(C85:O85)</f>
        <v>192</v>
      </c>
    </row>
    <row r="86" spans="1:16" s="92" customFormat="1" x14ac:dyDescent="0.15">
      <c r="A86" s="104" t="s">
        <v>0</v>
      </c>
      <c r="B86" s="105" t="s">
        <v>23</v>
      </c>
      <c r="C86" s="60">
        <f>ROUND(C85/C84,3)*100</f>
        <v>28.999999999999996</v>
      </c>
      <c r="D86" s="60">
        <f>ROUND(D85/D84,3)*100</f>
        <v>13.8</v>
      </c>
      <c r="E86" s="60">
        <f>ROUND(E85/E84,3)*100</f>
        <v>48.4</v>
      </c>
      <c r="F86" s="60">
        <f>ROUND(F85/F84,3)*100</f>
        <v>87.1</v>
      </c>
      <c r="G86" s="60"/>
      <c r="H86" s="60">
        <f t="shared" ref="H86:P86" si="41">ROUND(H85/H84,3)*100</f>
        <v>74.2</v>
      </c>
      <c r="I86" s="60">
        <f t="shared" si="41"/>
        <v>51.6</v>
      </c>
      <c r="J86" s="60">
        <f t="shared" si="41"/>
        <v>58.099999999999994</v>
      </c>
      <c r="K86" s="60">
        <f t="shared" si="41"/>
        <v>87.1</v>
      </c>
      <c r="L86" s="60">
        <f t="shared" si="41"/>
        <v>48.4</v>
      </c>
      <c r="M86" s="60">
        <f t="shared" si="41"/>
        <v>25.8</v>
      </c>
      <c r="N86" s="60">
        <f t="shared" si="41"/>
        <v>45.2</v>
      </c>
      <c r="O86" s="60">
        <f t="shared" si="41"/>
        <v>51.6</v>
      </c>
      <c r="P86" s="108">
        <f t="shared" si="41"/>
        <v>51.9</v>
      </c>
    </row>
    <row r="87" spans="1:16" x14ac:dyDescent="0.15">
      <c r="A87" s="67" t="s">
        <v>0</v>
      </c>
      <c r="B87" s="35" t="s">
        <v>20</v>
      </c>
      <c r="C87" s="100">
        <f t="shared" ref="C87:F89" si="42">C51+C54+C60+C63+C66+C69+C72+C75+C78+C81+C84+C84</f>
        <v>352</v>
      </c>
      <c r="D87" s="100">
        <f t="shared" si="42"/>
        <v>352</v>
      </c>
      <c r="E87" s="100">
        <f t="shared" si="42"/>
        <v>353</v>
      </c>
      <c r="F87" s="100">
        <f t="shared" si="42"/>
        <v>352</v>
      </c>
      <c r="G87" s="100"/>
      <c r="H87" s="100">
        <f t="shared" ref="H87:O89" si="43">H51+H54+H60+H63+H66+H69+H72+H75+H78+H81+H84+H84</f>
        <v>318</v>
      </c>
      <c r="I87" s="100">
        <f t="shared" si="43"/>
        <v>348</v>
      </c>
      <c r="J87" s="100">
        <f t="shared" si="43"/>
        <v>358</v>
      </c>
      <c r="K87" s="100">
        <f t="shared" si="43"/>
        <v>359</v>
      </c>
      <c r="L87" s="100">
        <f t="shared" si="43"/>
        <v>360</v>
      </c>
      <c r="M87" s="100">
        <f t="shared" si="43"/>
        <v>359</v>
      </c>
      <c r="N87" s="100">
        <f t="shared" si="43"/>
        <v>352</v>
      </c>
      <c r="O87" s="100">
        <f t="shared" si="43"/>
        <v>361</v>
      </c>
      <c r="P87" s="53">
        <f>SUM(C87:O87)</f>
        <v>4224</v>
      </c>
    </row>
    <row r="88" spans="1:16" x14ac:dyDescent="0.15">
      <c r="A88" s="67" t="s">
        <v>19</v>
      </c>
      <c r="B88" s="35" t="s">
        <v>22</v>
      </c>
      <c r="C88" s="40">
        <f t="shared" si="42"/>
        <v>226</v>
      </c>
      <c r="D88" s="40">
        <f t="shared" si="42"/>
        <v>244</v>
      </c>
      <c r="E88" s="40">
        <f t="shared" si="42"/>
        <v>255</v>
      </c>
      <c r="F88" s="40">
        <f t="shared" si="42"/>
        <v>320</v>
      </c>
      <c r="G88" s="40"/>
      <c r="H88" s="40">
        <f t="shared" si="43"/>
        <v>260</v>
      </c>
      <c r="I88" s="40">
        <f t="shared" si="43"/>
        <v>262</v>
      </c>
      <c r="J88" s="40">
        <f t="shared" si="43"/>
        <v>281</v>
      </c>
      <c r="K88" s="40">
        <f t="shared" si="43"/>
        <v>322</v>
      </c>
      <c r="L88" s="40">
        <f t="shared" si="43"/>
        <v>208</v>
      </c>
      <c r="M88" s="40">
        <f t="shared" si="43"/>
        <v>192</v>
      </c>
      <c r="N88" s="40">
        <f t="shared" si="43"/>
        <v>220</v>
      </c>
      <c r="O88" s="40">
        <f t="shared" si="43"/>
        <v>174</v>
      </c>
      <c r="P88" s="51">
        <f>SUM(C88:O88)</f>
        <v>2964</v>
      </c>
    </row>
    <row r="89" spans="1:16" x14ac:dyDescent="0.15">
      <c r="A89" s="68" t="s">
        <v>0</v>
      </c>
      <c r="B89" s="57" t="s">
        <v>23</v>
      </c>
      <c r="C89" s="101">
        <f t="shared" si="42"/>
        <v>696.1</v>
      </c>
      <c r="D89" s="101">
        <f t="shared" si="42"/>
        <v>826.49999999999977</v>
      </c>
      <c r="E89" s="101">
        <f t="shared" si="42"/>
        <v>865.3</v>
      </c>
      <c r="F89" s="101">
        <f t="shared" si="42"/>
        <v>1090.3000000000002</v>
      </c>
      <c r="G89" s="43"/>
      <c r="H89" s="101">
        <f t="shared" si="43"/>
        <v>893.90000000000009</v>
      </c>
      <c r="I89" s="101">
        <f t="shared" si="43"/>
        <v>905.30000000000007</v>
      </c>
      <c r="J89" s="101">
        <f t="shared" si="43"/>
        <v>942.70000000000016</v>
      </c>
      <c r="K89" s="101">
        <f t="shared" si="43"/>
        <v>1074.4000000000001</v>
      </c>
      <c r="L89" s="101">
        <f t="shared" si="43"/>
        <v>695.09999999999991</v>
      </c>
      <c r="M89" s="101">
        <f t="shared" si="43"/>
        <v>641.39999999999986</v>
      </c>
      <c r="N89" s="101">
        <f t="shared" si="43"/>
        <v>754.00000000000011</v>
      </c>
      <c r="O89" s="101">
        <f t="shared" si="43"/>
        <v>580.70000000000005</v>
      </c>
      <c r="P89" s="54">
        <f>ROUND(P88/P87,3)*100</f>
        <v>70.199999999999989</v>
      </c>
    </row>
    <row r="90" spans="1:16" x14ac:dyDescent="0.15"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</row>
    <row r="91" spans="1:16" x14ac:dyDescent="0.15">
      <c r="A91" s="23" t="s">
        <v>67</v>
      </c>
    </row>
  </sheetData>
  <mergeCells count="4">
    <mergeCell ref="C47:H47"/>
    <mergeCell ref="R2:U2"/>
    <mergeCell ref="S48:T48"/>
    <mergeCell ref="C2:H2"/>
  </mergeCells>
  <phoneticPr fontId="2"/>
  <pageMargins left="0.75" right="0.56000000000000005" top="1" bottom="1" header="0.51200000000000001" footer="0.51200000000000001"/>
  <pageSetup paperSize="9" scale="4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1"/>
  <sheetViews>
    <sheetView view="pageBreakPreview" zoomScaleNormal="100" workbookViewId="0">
      <pane xSplit="2" ySplit="5" topLeftCell="K6" activePane="bottomRight" state="frozen"/>
      <selection pane="topRight" activeCell="C1" sqref="C1"/>
      <selection pane="bottomLeft" activeCell="A6" sqref="A6"/>
      <selection pane="bottomRight" activeCell="AA78" sqref="AA78"/>
    </sheetView>
  </sheetViews>
  <sheetFormatPr defaultRowHeight="13.5" x14ac:dyDescent="0.15"/>
  <cols>
    <col min="1" max="1" width="6.625" style="23" customWidth="1"/>
    <col min="2" max="2" width="8.625" style="23" customWidth="1"/>
    <col min="3" max="9" width="6.625" style="23" customWidth="1"/>
    <col min="10" max="10" width="7.75" style="23" bestFit="1" customWidth="1"/>
    <col min="11" max="16" width="6.625" style="23" customWidth="1"/>
    <col min="17" max="17" width="9" style="23"/>
    <col min="18" max="18" width="6.625" style="23" customWidth="1"/>
    <col min="19" max="19" width="8.625" style="23" customWidth="1"/>
    <col min="20" max="25" width="6.625" style="23" customWidth="1"/>
    <col min="26" max="16384" width="9" style="23"/>
  </cols>
  <sheetData>
    <row r="1" spans="1:25" x14ac:dyDescent="0.15">
      <c r="B1" s="29"/>
      <c r="C1" s="6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5" ht="14.25" x14ac:dyDescent="0.15">
      <c r="A2" s="23" t="s">
        <v>69</v>
      </c>
      <c r="B2" s="29"/>
      <c r="C2" s="125" t="s">
        <v>70</v>
      </c>
      <c r="D2" s="123"/>
      <c r="E2" s="123"/>
      <c r="F2" s="123"/>
      <c r="G2" s="123"/>
      <c r="H2" s="126"/>
      <c r="I2" s="24"/>
      <c r="J2" s="24"/>
      <c r="K2" s="24"/>
      <c r="L2" s="24"/>
      <c r="M2" s="24"/>
      <c r="N2" s="24" t="s">
        <v>0</v>
      </c>
      <c r="O2" s="24"/>
      <c r="P2" s="24"/>
      <c r="R2" s="122" t="s">
        <v>72</v>
      </c>
      <c r="S2" s="123"/>
      <c r="T2" s="123"/>
      <c r="U2" s="123"/>
      <c r="V2" s="24"/>
      <c r="W2" s="24"/>
      <c r="X2" s="24"/>
      <c r="Y2" s="24" t="s">
        <v>0</v>
      </c>
    </row>
    <row r="3" spans="1:25" x14ac:dyDescent="0.15">
      <c r="A3" s="23" t="s">
        <v>0</v>
      </c>
      <c r="B3" s="29" t="s">
        <v>0</v>
      </c>
      <c r="C3" s="63" t="s">
        <v>69</v>
      </c>
      <c r="D3" s="24" t="s">
        <v>0</v>
      </c>
      <c r="E3" s="24" t="s">
        <v>0</v>
      </c>
      <c r="F3" s="24" t="s">
        <v>0</v>
      </c>
      <c r="G3" s="24"/>
      <c r="H3" s="24" t="s">
        <v>0</v>
      </c>
      <c r="I3" s="25" t="s">
        <v>69</v>
      </c>
      <c r="J3" s="24" t="s">
        <v>0</v>
      </c>
      <c r="K3" s="24" t="s">
        <v>0</v>
      </c>
      <c r="L3" s="24" t="s">
        <v>0</v>
      </c>
      <c r="M3" s="24" t="s">
        <v>0</v>
      </c>
      <c r="N3" s="24" t="s">
        <v>0</v>
      </c>
      <c r="O3" s="24" t="s">
        <v>0</v>
      </c>
      <c r="P3" s="24" t="s">
        <v>0</v>
      </c>
      <c r="R3" s="23" t="s">
        <v>0</v>
      </c>
      <c r="S3" s="23" t="s">
        <v>0</v>
      </c>
      <c r="T3" s="24" t="s">
        <v>0</v>
      </c>
      <c r="U3" s="24" t="s">
        <v>0</v>
      </c>
      <c r="V3" s="24" t="s">
        <v>0</v>
      </c>
      <c r="W3" s="24" t="s">
        <v>0</v>
      </c>
      <c r="X3" s="25" t="s">
        <v>69</v>
      </c>
      <c r="Y3" s="24" t="s">
        <v>0</v>
      </c>
    </row>
    <row r="4" spans="1:25" x14ac:dyDescent="0.15">
      <c r="A4" s="27" t="s">
        <v>0</v>
      </c>
      <c r="B4" s="27" t="s">
        <v>0</v>
      </c>
      <c r="C4" s="28" t="s">
        <v>0</v>
      </c>
      <c r="D4" s="28" t="s">
        <v>0</v>
      </c>
      <c r="E4" s="28" t="s">
        <v>0</v>
      </c>
      <c r="F4" s="28" t="s">
        <v>0</v>
      </c>
      <c r="G4" s="28"/>
      <c r="H4" s="28" t="s">
        <v>0</v>
      </c>
      <c r="I4" s="28" t="s">
        <v>0</v>
      </c>
      <c r="J4" s="28" t="s">
        <v>0</v>
      </c>
      <c r="K4" s="28" t="s">
        <v>0</v>
      </c>
      <c r="L4" s="28" t="s">
        <v>0</v>
      </c>
      <c r="M4" s="28" t="s">
        <v>0</v>
      </c>
      <c r="N4" s="28" t="s">
        <v>0</v>
      </c>
      <c r="O4" s="28" t="s">
        <v>0</v>
      </c>
      <c r="P4" s="62" t="s">
        <v>69</v>
      </c>
      <c r="Q4" s="29"/>
      <c r="R4" s="27" t="s">
        <v>0</v>
      </c>
      <c r="S4" s="27" t="s">
        <v>0</v>
      </c>
      <c r="T4" s="28" t="s">
        <v>0</v>
      </c>
      <c r="U4" s="28" t="s">
        <v>0</v>
      </c>
      <c r="V4" s="28" t="s">
        <v>0</v>
      </c>
      <c r="W4" s="28" t="s">
        <v>0</v>
      </c>
      <c r="X4" s="28" t="s">
        <v>0</v>
      </c>
      <c r="Y4" s="28" t="s">
        <v>0</v>
      </c>
    </row>
    <row r="5" spans="1:25" x14ac:dyDescent="0.15">
      <c r="A5" s="31" t="s">
        <v>0</v>
      </c>
      <c r="B5" s="27" t="s">
        <v>0</v>
      </c>
      <c r="C5" s="111" t="s">
        <v>1</v>
      </c>
      <c r="D5" s="73" t="s">
        <v>2</v>
      </c>
      <c r="E5" s="73" t="s">
        <v>3</v>
      </c>
      <c r="F5" s="73" t="s">
        <v>4</v>
      </c>
      <c r="G5" s="75" t="s">
        <v>53</v>
      </c>
      <c r="H5" s="112" t="s">
        <v>5</v>
      </c>
      <c r="I5" s="73" t="s">
        <v>6</v>
      </c>
      <c r="J5" s="73" t="s">
        <v>7</v>
      </c>
      <c r="K5" s="73" t="s">
        <v>8</v>
      </c>
      <c r="L5" s="112" t="s">
        <v>9</v>
      </c>
      <c r="M5" s="73" t="s">
        <v>10</v>
      </c>
      <c r="N5" s="73" t="s">
        <v>11</v>
      </c>
      <c r="O5" s="112" t="s">
        <v>12</v>
      </c>
      <c r="P5" s="75" t="s">
        <v>45</v>
      </c>
      <c r="Q5" s="56"/>
      <c r="R5" s="32" t="s">
        <v>0</v>
      </c>
      <c r="S5" s="32" t="s">
        <v>0</v>
      </c>
      <c r="T5" s="73" t="s">
        <v>13</v>
      </c>
      <c r="U5" s="73" t="s">
        <v>14</v>
      </c>
      <c r="V5" s="47" t="s">
        <v>64</v>
      </c>
      <c r="W5" s="73" t="s">
        <v>15</v>
      </c>
      <c r="X5" s="73" t="s">
        <v>16</v>
      </c>
      <c r="Y5" s="73" t="s">
        <v>18</v>
      </c>
    </row>
    <row r="6" spans="1:25" x14ac:dyDescent="0.15">
      <c r="A6" s="67" t="s">
        <v>0</v>
      </c>
      <c r="B6" s="38" t="s">
        <v>20</v>
      </c>
      <c r="C6" s="41">
        <v>29</v>
      </c>
      <c r="D6" s="39">
        <v>26</v>
      </c>
      <c r="E6" s="39">
        <v>26</v>
      </c>
      <c r="F6" s="39">
        <v>27</v>
      </c>
      <c r="G6" s="39">
        <v>26</v>
      </c>
      <c r="H6" s="39">
        <v>27</v>
      </c>
      <c r="I6" s="39">
        <v>27</v>
      </c>
      <c r="J6" s="39">
        <v>27</v>
      </c>
      <c r="K6" s="39">
        <v>27</v>
      </c>
      <c r="L6" s="39">
        <v>27</v>
      </c>
      <c r="M6" s="39">
        <v>24</v>
      </c>
      <c r="N6" s="39">
        <v>26</v>
      </c>
      <c r="O6" s="87">
        <v>26</v>
      </c>
      <c r="P6" s="40">
        <f>SUM(C6:O6)</f>
        <v>345</v>
      </c>
      <c r="Q6" s="56"/>
      <c r="R6" s="69" t="s">
        <v>0</v>
      </c>
      <c r="S6" s="35" t="s">
        <v>20</v>
      </c>
      <c r="T6" s="39">
        <v>19</v>
      </c>
      <c r="U6" s="39">
        <v>19</v>
      </c>
      <c r="V6" s="39">
        <v>20</v>
      </c>
      <c r="W6" s="39">
        <v>20</v>
      </c>
      <c r="X6" s="39">
        <v>20</v>
      </c>
      <c r="Y6" s="40">
        <f>T6+U6+V6+W6+X6</f>
        <v>98</v>
      </c>
    </row>
    <row r="7" spans="1:25" x14ac:dyDescent="0.15">
      <c r="A7" s="67" t="s">
        <v>21</v>
      </c>
      <c r="B7" s="35" t="s">
        <v>22</v>
      </c>
      <c r="C7" s="41">
        <v>19</v>
      </c>
      <c r="D7" s="39">
        <v>26</v>
      </c>
      <c r="E7" s="39">
        <v>24</v>
      </c>
      <c r="F7" s="39">
        <v>27</v>
      </c>
      <c r="G7" s="39">
        <v>26</v>
      </c>
      <c r="H7" s="39">
        <v>25</v>
      </c>
      <c r="I7" s="39">
        <v>27</v>
      </c>
      <c r="J7" s="39">
        <v>27</v>
      </c>
      <c r="K7" s="39">
        <v>27</v>
      </c>
      <c r="L7" s="39">
        <v>27</v>
      </c>
      <c r="M7" s="39">
        <v>23</v>
      </c>
      <c r="N7" s="39">
        <v>23</v>
      </c>
      <c r="O7" s="87">
        <v>14</v>
      </c>
      <c r="P7" s="40">
        <f>SUM(C7:O7)</f>
        <v>315</v>
      </c>
      <c r="Q7" s="35"/>
      <c r="R7" s="67" t="s">
        <v>21</v>
      </c>
      <c r="S7" s="35" t="s">
        <v>22</v>
      </c>
      <c r="T7" s="39">
        <v>19</v>
      </c>
      <c r="U7" s="39">
        <v>19</v>
      </c>
      <c r="V7" s="39">
        <v>19</v>
      </c>
      <c r="W7" s="39">
        <v>20</v>
      </c>
      <c r="X7" s="39">
        <v>20</v>
      </c>
      <c r="Y7" s="40">
        <f>T7+U7+V7+W7+X7</f>
        <v>97</v>
      </c>
    </row>
    <row r="8" spans="1:25" x14ac:dyDescent="0.15">
      <c r="A8" s="68" t="s">
        <v>0</v>
      </c>
      <c r="B8" s="42" t="s">
        <v>23</v>
      </c>
      <c r="C8" s="44">
        <f>ROUND(C7/C6,3)*100</f>
        <v>65.5</v>
      </c>
      <c r="D8" s="43">
        <f t="shared" ref="D8:P8" si="0">ROUND(D7/D6,3)*100</f>
        <v>100</v>
      </c>
      <c r="E8" s="43">
        <f t="shared" si="0"/>
        <v>92.300000000000011</v>
      </c>
      <c r="F8" s="43">
        <f t="shared" si="0"/>
        <v>100</v>
      </c>
      <c r="G8" s="43">
        <f t="shared" si="0"/>
        <v>100</v>
      </c>
      <c r="H8" s="88">
        <f t="shared" si="0"/>
        <v>92.600000000000009</v>
      </c>
      <c r="I8" s="43">
        <f t="shared" si="0"/>
        <v>100</v>
      </c>
      <c r="J8" s="43">
        <f t="shared" si="0"/>
        <v>100</v>
      </c>
      <c r="K8" s="43">
        <f t="shared" si="0"/>
        <v>100</v>
      </c>
      <c r="L8" s="88">
        <f t="shared" si="0"/>
        <v>100</v>
      </c>
      <c r="M8" s="43">
        <f t="shared" si="0"/>
        <v>95.8</v>
      </c>
      <c r="N8" s="43">
        <f t="shared" si="0"/>
        <v>88.5</v>
      </c>
      <c r="O8" s="110">
        <f t="shared" si="0"/>
        <v>53.800000000000004</v>
      </c>
      <c r="P8" s="43">
        <f t="shared" si="0"/>
        <v>91.3</v>
      </c>
      <c r="Q8" s="35"/>
      <c r="R8" s="68" t="s">
        <v>0</v>
      </c>
      <c r="S8" s="42" t="s">
        <v>23</v>
      </c>
      <c r="T8" s="43">
        <f t="shared" ref="T8:Y8" si="1">ROUND(T7/T6,3)*100</f>
        <v>100</v>
      </c>
      <c r="U8" s="43">
        <f t="shared" si="1"/>
        <v>100</v>
      </c>
      <c r="V8" s="43">
        <f t="shared" si="1"/>
        <v>95</v>
      </c>
      <c r="W8" s="43">
        <f t="shared" si="1"/>
        <v>100</v>
      </c>
      <c r="X8" s="43">
        <f t="shared" si="1"/>
        <v>100</v>
      </c>
      <c r="Y8" s="43">
        <f t="shared" si="1"/>
        <v>99</v>
      </c>
    </row>
    <row r="9" spans="1:25" x14ac:dyDescent="0.15">
      <c r="A9" s="67" t="s">
        <v>0</v>
      </c>
      <c r="B9" s="35" t="s">
        <v>20</v>
      </c>
      <c r="C9" s="41">
        <v>31</v>
      </c>
      <c r="D9" s="39">
        <v>31</v>
      </c>
      <c r="E9" s="39">
        <v>31</v>
      </c>
      <c r="F9" s="39">
        <v>30</v>
      </c>
      <c r="G9" s="39">
        <v>31</v>
      </c>
      <c r="H9" s="87">
        <v>31</v>
      </c>
      <c r="I9" s="39">
        <v>31</v>
      </c>
      <c r="J9" s="39">
        <v>31</v>
      </c>
      <c r="K9" s="39">
        <v>31</v>
      </c>
      <c r="L9" s="87">
        <v>31</v>
      </c>
      <c r="M9" s="39">
        <v>30</v>
      </c>
      <c r="N9" s="39">
        <v>29</v>
      </c>
      <c r="O9" s="39">
        <v>30</v>
      </c>
      <c r="P9" s="40">
        <f>SUM(C9:O9)</f>
        <v>398</v>
      </c>
      <c r="Q9" s="35"/>
      <c r="R9" s="67" t="s">
        <v>0</v>
      </c>
      <c r="S9" s="35" t="s">
        <v>20</v>
      </c>
      <c r="T9" s="39">
        <v>23</v>
      </c>
      <c r="U9" s="39">
        <v>23</v>
      </c>
      <c r="V9" s="39">
        <v>23</v>
      </c>
      <c r="W9" s="39">
        <v>23</v>
      </c>
      <c r="X9" s="39">
        <v>23</v>
      </c>
      <c r="Y9" s="40">
        <f>T9+U9+V9+W9+X9</f>
        <v>115</v>
      </c>
    </row>
    <row r="10" spans="1:25" x14ac:dyDescent="0.15">
      <c r="A10" s="67" t="s">
        <v>24</v>
      </c>
      <c r="B10" s="35" t="s">
        <v>22</v>
      </c>
      <c r="C10" s="41">
        <v>21</v>
      </c>
      <c r="D10" s="39">
        <v>31</v>
      </c>
      <c r="E10" s="39">
        <v>28</v>
      </c>
      <c r="F10" s="39">
        <v>29</v>
      </c>
      <c r="G10" s="39">
        <v>29</v>
      </c>
      <c r="H10" s="87">
        <v>24</v>
      </c>
      <c r="I10" s="39">
        <v>30</v>
      </c>
      <c r="J10" s="39">
        <v>31</v>
      </c>
      <c r="K10" s="39">
        <v>30</v>
      </c>
      <c r="L10" s="87">
        <v>29</v>
      </c>
      <c r="M10" s="39">
        <v>30</v>
      </c>
      <c r="N10" s="39">
        <v>24</v>
      </c>
      <c r="O10" s="39">
        <v>14</v>
      </c>
      <c r="P10" s="40">
        <f>SUM(C10:O10)</f>
        <v>350</v>
      </c>
      <c r="Q10" s="35"/>
      <c r="R10" s="67" t="s">
        <v>24</v>
      </c>
      <c r="S10" s="35" t="s">
        <v>22</v>
      </c>
      <c r="T10" s="39">
        <v>23</v>
      </c>
      <c r="U10" s="39">
        <v>23</v>
      </c>
      <c r="V10" s="39">
        <v>23</v>
      </c>
      <c r="W10" s="39">
        <v>22</v>
      </c>
      <c r="X10" s="39">
        <v>23</v>
      </c>
      <c r="Y10" s="40">
        <f>T10+U10+V10+W10+X10</f>
        <v>114</v>
      </c>
    </row>
    <row r="11" spans="1:25" x14ac:dyDescent="0.15">
      <c r="A11" s="68" t="s">
        <v>0</v>
      </c>
      <c r="B11" s="42" t="s">
        <v>23</v>
      </c>
      <c r="C11" s="59">
        <f>ROUND(C10/C9,3)*100</f>
        <v>67.7</v>
      </c>
      <c r="D11" s="45">
        <f t="shared" ref="D11:P11" si="2">ROUND(D10/D9,3)*100</f>
        <v>100</v>
      </c>
      <c r="E11" s="45">
        <f t="shared" si="2"/>
        <v>90.3</v>
      </c>
      <c r="F11" s="45">
        <f t="shared" si="2"/>
        <v>96.7</v>
      </c>
      <c r="G11" s="43">
        <f t="shared" si="2"/>
        <v>93.5</v>
      </c>
      <c r="H11" s="89">
        <f t="shared" si="2"/>
        <v>77.400000000000006</v>
      </c>
      <c r="I11" s="43">
        <f t="shared" si="2"/>
        <v>96.8</v>
      </c>
      <c r="J11" s="43">
        <f t="shared" si="2"/>
        <v>100</v>
      </c>
      <c r="K11" s="43">
        <f t="shared" si="2"/>
        <v>96.8</v>
      </c>
      <c r="L11" s="89">
        <f t="shared" si="2"/>
        <v>93.5</v>
      </c>
      <c r="M11" s="43">
        <f t="shared" si="2"/>
        <v>100</v>
      </c>
      <c r="N11" s="43">
        <f t="shared" si="2"/>
        <v>82.8</v>
      </c>
      <c r="O11" s="43">
        <f t="shared" si="2"/>
        <v>46.7</v>
      </c>
      <c r="P11" s="43">
        <f t="shared" si="2"/>
        <v>87.9</v>
      </c>
      <c r="Q11" s="35"/>
      <c r="R11" s="68" t="s">
        <v>0</v>
      </c>
      <c r="S11" s="42" t="s">
        <v>23</v>
      </c>
      <c r="T11" s="43">
        <f t="shared" ref="T11:Y11" si="3">ROUND(T10/T9,3)*100</f>
        <v>100</v>
      </c>
      <c r="U11" s="43">
        <f t="shared" si="3"/>
        <v>100</v>
      </c>
      <c r="V11" s="43">
        <f t="shared" si="3"/>
        <v>100</v>
      </c>
      <c r="W11" s="43">
        <f t="shared" si="3"/>
        <v>95.7</v>
      </c>
      <c r="X11" s="43">
        <f t="shared" si="3"/>
        <v>100</v>
      </c>
      <c r="Y11" s="43">
        <f t="shared" si="3"/>
        <v>99.1</v>
      </c>
    </row>
    <row r="12" spans="1:25" x14ac:dyDescent="0.15">
      <c r="A12" s="67" t="s">
        <v>0</v>
      </c>
      <c r="B12" s="35" t="s">
        <v>20</v>
      </c>
      <c r="C12" s="41">
        <v>30</v>
      </c>
      <c r="D12" s="39">
        <v>29</v>
      </c>
      <c r="E12" s="39">
        <v>27</v>
      </c>
      <c r="F12" s="39">
        <v>30</v>
      </c>
      <c r="G12" s="39">
        <v>30</v>
      </c>
      <c r="H12" s="87">
        <v>30</v>
      </c>
      <c r="I12" s="39">
        <v>29</v>
      </c>
      <c r="J12" s="39">
        <v>30</v>
      </c>
      <c r="K12" s="39">
        <v>30</v>
      </c>
      <c r="L12" s="87">
        <v>30</v>
      </c>
      <c r="M12" s="39">
        <v>24</v>
      </c>
      <c r="N12" s="39">
        <v>30</v>
      </c>
      <c r="O12" s="39">
        <v>31</v>
      </c>
      <c r="P12" s="40">
        <f>SUM(C12:O12)</f>
        <v>380</v>
      </c>
      <c r="Q12" s="35"/>
      <c r="R12" s="67" t="s">
        <v>0</v>
      </c>
      <c r="S12" s="35" t="s">
        <v>20</v>
      </c>
      <c r="T12" s="39">
        <v>19</v>
      </c>
      <c r="U12" s="39">
        <v>22</v>
      </c>
      <c r="V12" s="39">
        <v>22</v>
      </c>
      <c r="W12" s="39">
        <v>22</v>
      </c>
      <c r="X12" s="39">
        <v>21</v>
      </c>
      <c r="Y12" s="40">
        <f>T12+U12+V12+W12+X12</f>
        <v>106</v>
      </c>
    </row>
    <row r="13" spans="1:25" x14ac:dyDescent="0.15">
      <c r="A13" s="67" t="s">
        <v>25</v>
      </c>
      <c r="B13" s="35" t="s">
        <v>22</v>
      </c>
      <c r="C13" s="41">
        <v>19</v>
      </c>
      <c r="D13" s="39">
        <v>29</v>
      </c>
      <c r="E13" s="39">
        <v>26</v>
      </c>
      <c r="F13" s="39">
        <v>29</v>
      </c>
      <c r="G13" s="39">
        <v>29</v>
      </c>
      <c r="H13" s="87">
        <v>30</v>
      </c>
      <c r="I13" s="39">
        <v>29</v>
      </c>
      <c r="J13" s="39">
        <v>30</v>
      </c>
      <c r="K13" s="39">
        <v>30</v>
      </c>
      <c r="L13" s="87">
        <v>28</v>
      </c>
      <c r="M13" s="39">
        <v>24</v>
      </c>
      <c r="N13" s="39">
        <v>26</v>
      </c>
      <c r="O13" s="39">
        <v>10</v>
      </c>
      <c r="P13" s="40">
        <f>SUM(C13:O13)</f>
        <v>339</v>
      </c>
      <c r="Q13" s="35"/>
      <c r="R13" s="67" t="s">
        <v>25</v>
      </c>
      <c r="S13" s="35" t="s">
        <v>22</v>
      </c>
      <c r="T13" s="39">
        <v>19</v>
      </c>
      <c r="U13" s="39">
        <v>22</v>
      </c>
      <c r="V13" s="39">
        <v>22</v>
      </c>
      <c r="W13" s="39">
        <v>22</v>
      </c>
      <c r="X13" s="39">
        <v>21</v>
      </c>
      <c r="Y13" s="40">
        <f>T13+U13+V13+W13+X13</f>
        <v>106</v>
      </c>
    </row>
    <row r="14" spans="1:25" x14ac:dyDescent="0.15">
      <c r="A14" s="68" t="s">
        <v>0</v>
      </c>
      <c r="B14" s="42" t="s">
        <v>23</v>
      </c>
      <c r="C14" s="44">
        <f>ROUND(C13/C12,3)*100</f>
        <v>63.3</v>
      </c>
      <c r="D14" s="43">
        <f t="shared" ref="D14:P14" si="4">ROUND(D13/D12,3)*100</f>
        <v>100</v>
      </c>
      <c r="E14" s="43">
        <f t="shared" si="4"/>
        <v>96.3</v>
      </c>
      <c r="F14" s="43">
        <f t="shared" si="4"/>
        <v>96.7</v>
      </c>
      <c r="G14" s="43">
        <f t="shared" si="4"/>
        <v>96.7</v>
      </c>
      <c r="H14" s="88">
        <f t="shared" si="4"/>
        <v>100</v>
      </c>
      <c r="I14" s="43">
        <f t="shared" si="4"/>
        <v>100</v>
      </c>
      <c r="J14" s="43">
        <f t="shared" si="4"/>
        <v>100</v>
      </c>
      <c r="K14" s="43">
        <f t="shared" si="4"/>
        <v>100</v>
      </c>
      <c r="L14" s="88">
        <f t="shared" si="4"/>
        <v>93.300000000000011</v>
      </c>
      <c r="M14" s="43">
        <f t="shared" si="4"/>
        <v>100</v>
      </c>
      <c r="N14" s="43">
        <f t="shared" si="4"/>
        <v>86.7</v>
      </c>
      <c r="O14" s="43">
        <f t="shared" si="4"/>
        <v>32.300000000000004</v>
      </c>
      <c r="P14" s="43">
        <f t="shared" si="4"/>
        <v>89.2</v>
      </c>
      <c r="Q14" s="35"/>
      <c r="R14" s="68" t="s">
        <v>0</v>
      </c>
      <c r="S14" s="42" t="s">
        <v>23</v>
      </c>
      <c r="T14" s="43">
        <f t="shared" ref="T14:Y14" si="5">ROUND(T13/T12,3)*100</f>
        <v>100</v>
      </c>
      <c r="U14" s="43">
        <f t="shared" si="5"/>
        <v>100</v>
      </c>
      <c r="V14" s="43">
        <f t="shared" si="5"/>
        <v>100</v>
      </c>
      <c r="W14" s="43">
        <f t="shared" si="5"/>
        <v>100</v>
      </c>
      <c r="X14" s="43">
        <f t="shared" si="5"/>
        <v>100</v>
      </c>
      <c r="Y14" s="43">
        <f t="shared" si="5"/>
        <v>100</v>
      </c>
    </row>
    <row r="15" spans="1:25" x14ac:dyDescent="0.15">
      <c r="A15" s="67" t="s">
        <v>0</v>
      </c>
      <c r="B15" s="35" t="s">
        <v>20</v>
      </c>
      <c r="C15" s="113">
        <v>31</v>
      </c>
      <c r="D15" s="82">
        <v>31</v>
      </c>
      <c r="E15" s="39">
        <v>29</v>
      </c>
      <c r="F15" s="39">
        <v>31</v>
      </c>
      <c r="G15" s="39">
        <v>31</v>
      </c>
      <c r="H15" s="87">
        <v>31</v>
      </c>
      <c r="I15" s="39">
        <v>27</v>
      </c>
      <c r="J15" s="39">
        <v>30</v>
      </c>
      <c r="K15" s="39">
        <v>30</v>
      </c>
      <c r="L15" s="87">
        <v>31</v>
      </c>
      <c r="M15" s="39">
        <v>27</v>
      </c>
      <c r="N15" s="39">
        <v>30</v>
      </c>
      <c r="O15" s="39">
        <v>30</v>
      </c>
      <c r="P15" s="40">
        <f>SUM(C15:O15)</f>
        <v>389</v>
      </c>
      <c r="Q15" s="35"/>
      <c r="R15" s="67" t="s">
        <v>0</v>
      </c>
      <c r="S15" s="35" t="s">
        <v>20</v>
      </c>
      <c r="T15" s="39">
        <v>21</v>
      </c>
      <c r="U15" s="39">
        <v>21</v>
      </c>
      <c r="V15" s="39">
        <v>21</v>
      </c>
      <c r="W15" s="39">
        <v>21</v>
      </c>
      <c r="X15" s="39">
        <v>21</v>
      </c>
      <c r="Y15" s="40">
        <f>T15+U15+V15+W15+X15</f>
        <v>105</v>
      </c>
    </row>
    <row r="16" spans="1:25" x14ac:dyDescent="0.15">
      <c r="A16" s="67" t="s">
        <v>26</v>
      </c>
      <c r="B16" s="35" t="s">
        <v>22</v>
      </c>
      <c r="C16" s="114">
        <v>22</v>
      </c>
      <c r="D16" s="82">
        <v>31</v>
      </c>
      <c r="E16" s="39">
        <v>28</v>
      </c>
      <c r="F16" s="39">
        <v>29</v>
      </c>
      <c r="G16" s="39">
        <v>29</v>
      </c>
      <c r="H16" s="87">
        <v>31</v>
      </c>
      <c r="I16" s="39">
        <v>27</v>
      </c>
      <c r="J16" s="39">
        <v>29</v>
      </c>
      <c r="K16" s="39">
        <v>30</v>
      </c>
      <c r="L16" s="87">
        <v>30</v>
      </c>
      <c r="M16" s="39">
        <v>26</v>
      </c>
      <c r="N16" s="39">
        <v>26</v>
      </c>
      <c r="O16" s="39">
        <v>15</v>
      </c>
      <c r="P16" s="40">
        <f>SUM(C16:O16)</f>
        <v>353</v>
      </c>
      <c r="Q16" s="35"/>
      <c r="R16" s="67" t="s">
        <v>26</v>
      </c>
      <c r="S16" s="35" t="s">
        <v>22</v>
      </c>
      <c r="T16" s="39">
        <v>21</v>
      </c>
      <c r="U16" s="39">
        <v>21</v>
      </c>
      <c r="V16" s="39">
        <v>21</v>
      </c>
      <c r="W16" s="39">
        <v>17</v>
      </c>
      <c r="X16" s="39">
        <v>21</v>
      </c>
      <c r="Y16" s="40">
        <f>T16+U16+V16+W16+X16</f>
        <v>101</v>
      </c>
    </row>
    <row r="17" spans="1:25" x14ac:dyDescent="0.15">
      <c r="A17" s="68" t="s">
        <v>0</v>
      </c>
      <c r="B17" s="42" t="s">
        <v>23</v>
      </c>
      <c r="C17" s="115">
        <f>ROUND(C16/C15,3)*100</f>
        <v>71</v>
      </c>
      <c r="D17" s="83">
        <f t="shared" ref="D17:P17" si="6">ROUND(D16/D15,3)*100</f>
        <v>100</v>
      </c>
      <c r="E17" s="43">
        <f t="shared" si="6"/>
        <v>96.6</v>
      </c>
      <c r="F17" s="43">
        <f t="shared" si="6"/>
        <v>93.5</v>
      </c>
      <c r="G17" s="43">
        <f t="shared" si="6"/>
        <v>93.5</v>
      </c>
      <c r="H17" s="88">
        <f t="shared" si="6"/>
        <v>100</v>
      </c>
      <c r="I17" s="43">
        <f t="shared" si="6"/>
        <v>100</v>
      </c>
      <c r="J17" s="43">
        <f t="shared" si="6"/>
        <v>96.7</v>
      </c>
      <c r="K17" s="43">
        <f t="shared" si="6"/>
        <v>100</v>
      </c>
      <c r="L17" s="88">
        <f t="shared" si="6"/>
        <v>96.8</v>
      </c>
      <c r="M17" s="43">
        <f t="shared" si="6"/>
        <v>96.3</v>
      </c>
      <c r="N17" s="43">
        <f t="shared" si="6"/>
        <v>86.7</v>
      </c>
      <c r="O17" s="43">
        <f t="shared" si="6"/>
        <v>50</v>
      </c>
      <c r="P17" s="43">
        <f t="shared" si="6"/>
        <v>90.7</v>
      </c>
      <c r="Q17" s="35"/>
      <c r="R17" s="68" t="s">
        <v>0</v>
      </c>
      <c r="S17" s="42" t="s">
        <v>23</v>
      </c>
      <c r="T17" s="43">
        <f t="shared" ref="T17:Y17" si="7">ROUND(T16/T15,3)*100</f>
        <v>100</v>
      </c>
      <c r="U17" s="43">
        <f t="shared" si="7"/>
        <v>100</v>
      </c>
      <c r="V17" s="43">
        <f t="shared" si="7"/>
        <v>100</v>
      </c>
      <c r="W17" s="43">
        <f t="shared" si="7"/>
        <v>81</v>
      </c>
      <c r="X17" s="43">
        <f t="shared" si="7"/>
        <v>100</v>
      </c>
      <c r="Y17" s="43">
        <f t="shared" si="7"/>
        <v>96.2</v>
      </c>
    </row>
    <row r="18" spans="1:25" x14ac:dyDescent="0.15">
      <c r="A18" s="67" t="s">
        <v>0</v>
      </c>
      <c r="B18" s="35" t="s">
        <v>20</v>
      </c>
      <c r="C18" s="41">
        <v>31</v>
      </c>
      <c r="D18" s="39">
        <v>31</v>
      </c>
      <c r="E18" s="39">
        <v>31</v>
      </c>
      <c r="F18" s="39">
        <v>29</v>
      </c>
      <c r="G18" s="39">
        <v>30</v>
      </c>
      <c r="H18" s="87">
        <v>31</v>
      </c>
      <c r="I18" s="39">
        <v>29</v>
      </c>
      <c r="J18" s="39">
        <v>31</v>
      </c>
      <c r="K18" s="39">
        <v>31</v>
      </c>
      <c r="L18" s="87">
        <v>31</v>
      </c>
      <c r="M18" s="39">
        <v>31</v>
      </c>
      <c r="N18" s="39">
        <v>31</v>
      </c>
      <c r="O18" s="39">
        <v>31</v>
      </c>
      <c r="P18" s="40">
        <f>SUM(C18:O18)</f>
        <v>398</v>
      </c>
      <c r="Q18" s="35"/>
      <c r="R18" s="67" t="s">
        <v>0</v>
      </c>
      <c r="S18" s="35" t="s">
        <v>20</v>
      </c>
      <c r="T18" s="39">
        <v>23</v>
      </c>
      <c r="U18" s="39">
        <v>23</v>
      </c>
      <c r="V18" s="39">
        <v>23</v>
      </c>
      <c r="W18" s="39">
        <v>23</v>
      </c>
      <c r="X18" s="39">
        <v>23</v>
      </c>
      <c r="Y18" s="40">
        <f>T18+U18+V18+W18+X18</f>
        <v>115</v>
      </c>
    </row>
    <row r="19" spans="1:25" x14ac:dyDescent="0.15">
      <c r="A19" s="67" t="s">
        <v>27</v>
      </c>
      <c r="B19" s="35" t="s">
        <v>22</v>
      </c>
      <c r="C19" s="41">
        <v>20</v>
      </c>
      <c r="D19" s="39">
        <v>27</v>
      </c>
      <c r="E19" s="39">
        <v>27</v>
      </c>
      <c r="F19" s="39">
        <v>26</v>
      </c>
      <c r="G19" s="39">
        <v>29</v>
      </c>
      <c r="H19" s="87">
        <v>24</v>
      </c>
      <c r="I19" s="39">
        <v>29</v>
      </c>
      <c r="J19" s="39">
        <v>31</v>
      </c>
      <c r="K19" s="39">
        <v>25</v>
      </c>
      <c r="L19" s="87">
        <v>31</v>
      </c>
      <c r="M19" s="39">
        <v>31</v>
      </c>
      <c r="N19" s="39">
        <v>26</v>
      </c>
      <c r="O19" s="39">
        <v>12</v>
      </c>
      <c r="P19" s="40">
        <f>SUM(C19:O19)</f>
        <v>338</v>
      </c>
      <c r="Q19" s="35"/>
      <c r="R19" s="67" t="s">
        <v>27</v>
      </c>
      <c r="S19" s="35" t="s">
        <v>22</v>
      </c>
      <c r="T19" s="39">
        <v>23</v>
      </c>
      <c r="U19" s="39">
        <v>18</v>
      </c>
      <c r="V19" s="39">
        <v>23</v>
      </c>
      <c r="W19" s="39">
        <v>23</v>
      </c>
      <c r="X19" s="39">
        <v>23</v>
      </c>
      <c r="Y19" s="40">
        <f>T19+U19+V19+W19+X19</f>
        <v>110</v>
      </c>
    </row>
    <row r="20" spans="1:25" x14ac:dyDescent="0.15">
      <c r="A20" s="68" t="s">
        <v>0</v>
      </c>
      <c r="B20" s="42" t="s">
        <v>23</v>
      </c>
      <c r="C20" s="44">
        <f>ROUND(C19/C18,3)*100</f>
        <v>64.5</v>
      </c>
      <c r="D20" s="43">
        <f t="shared" ref="D20:P20" si="8">ROUND(D19/D18,3)*100</f>
        <v>87.1</v>
      </c>
      <c r="E20" s="43">
        <f t="shared" si="8"/>
        <v>87.1</v>
      </c>
      <c r="F20" s="43">
        <f t="shared" si="8"/>
        <v>89.7</v>
      </c>
      <c r="G20" s="43">
        <f t="shared" si="8"/>
        <v>96.7</v>
      </c>
      <c r="H20" s="88">
        <f t="shared" si="8"/>
        <v>77.400000000000006</v>
      </c>
      <c r="I20" s="43">
        <f t="shared" si="8"/>
        <v>100</v>
      </c>
      <c r="J20" s="43">
        <f t="shared" si="8"/>
        <v>100</v>
      </c>
      <c r="K20" s="43">
        <f t="shared" si="8"/>
        <v>80.600000000000009</v>
      </c>
      <c r="L20" s="88">
        <f t="shared" si="8"/>
        <v>100</v>
      </c>
      <c r="M20" s="43">
        <f t="shared" si="8"/>
        <v>100</v>
      </c>
      <c r="N20" s="43">
        <f t="shared" si="8"/>
        <v>83.899999999999991</v>
      </c>
      <c r="O20" s="43">
        <f t="shared" si="8"/>
        <v>38.700000000000003</v>
      </c>
      <c r="P20" s="43">
        <f t="shared" si="8"/>
        <v>84.899999999999991</v>
      </c>
      <c r="Q20" s="35"/>
      <c r="R20" s="68" t="s">
        <v>0</v>
      </c>
      <c r="S20" s="42" t="s">
        <v>23</v>
      </c>
      <c r="T20" s="43">
        <f t="shared" ref="T20:Y20" si="9">ROUND(T19/T18,3)*100</f>
        <v>100</v>
      </c>
      <c r="U20" s="43">
        <f t="shared" si="9"/>
        <v>78.3</v>
      </c>
      <c r="V20" s="43">
        <f t="shared" si="9"/>
        <v>100</v>
      </c>
      <c r="W20" s="43">
        <f t="shared" si="9"/>
        <v>100</v>
      </c>
      <c r="X20" s="43">
        <f t="shared" si="9"/>
        <v>100</v>
      </c>
      <c r="Y20" s="43">
        <f t="shared" si="9"/>
        <v>95.7</v>
      </c>
    </row>
    <row r="21" spans="1:25" x14ac:dyDescent="0.15">
      <c r="A21" s="67" t="s">
        <v>0</v>
      </c>
      <c r="B21" s="35" t="s">
        <v>20</v>
      </c>
      <c r="C21" s="41">
        <v>30</v>
      </c>
      <c r="D21" s="39">
        <v>26</v>
      </c>
      <c r="E21" s="39">
        <v>30</v>
      </c>
      <c r="F21" s="39">
        <v>27</v>
      </c>
      <c r="G21" s="39">
        <v>27</v>
      </c>
      <c r="H21" s="87">
        <v>30</v>
      </c>
      <c r="I21" s="39">
        <v>26</v>
      </c>
      <c r="J21" s="39">
        <v>30</v>
      </c>
      <c r="K21" s="39">
        <v>30</v>
      </c>
      <c r="L21" s="87">
        <v>30</v>
      </c>
      <c r="M21" s="39">
        <v>26</v>
      </c>
      <c r="N21" s="39">
        <v>28</v>
      </c>
      <c r="O21" s="39">
        <v>31</v>
      </c>
      <c r="P21" s="40">
        <f>SUM(C21:O21)</f>
        <v>371</v>
      </c>
      <c r="Q21" s="35"/>
      <c r="R21" s="67" t="s">
        <v>0</v>
      </c>
      <c r="S21" s="35" t="s">
        <v>20</v>
      </c>
      <c r="T21" s="39">
        <v>21</v>
      </c>
      <c r="U21" s="39">
        <v>17</v>
      </c>
      <c r="V21" s="39">
        <v>21</v>
      </c>
      <c r="W21" s="39">
        <v>20</v>
      </c>
      <c r="X21" s="39">
        <v>19</v>
      </c>
      <c r="Y21" s="40">
        <f>T21+U21+V21+W21+X21</f>
        <v>98</v>
      </c>
    </row>
    <row r="22" spans="1:25" x14ac:dyDescent="0.15">
      <c r="A22" s="67" t="s">
        <v>28</v>
      </c>
      <c r="B22" s="35" t="s">
        <v>22</v>
      </c>
      <c r="C22" s="41">
        <v>20</v>
      </c>
      <c r="D22" s="39">
        <v>26</v>
      </c>
      <c r="E22" s="39">
        <v>28</v>
      </c>
      <c r="F22" s="39">
        <v>25</v>
      </c>
      <c r="G22" s="39">
        <v>26</v>
      </c>
      <c r="H22" s="87">
        <v>28</v>
      </c>
      <c r="I22" s="39">
        <v>26</v>
      </c>
      <c r="J22" s="39">
        <v>30</v>
      </c>
      <c r="K22" s="39">
        <v>30</v>
      </c>
      <c r="L22" s="87">
        <v>29</v>
      </c>
      <c r="M22" s="39">
        <v>26</v>
      </c>
      <c r="N22" s="39">
        <v>24</v>
      </c>
      <c r="O22" s="39">
        <v>12</v>
      </c>
      <c r="P22" s="40">
        <f>SUM(C22:O22)</f>
        <v>330</v>
      </c>
      <c r="Q22" s="35"/>
      <c r="R22" s="67" t="s">
        <v>28</v>
      </c>
      <c r="S22" s="35" t="s">
        <v>22</v>
      </c>
      <c r="T22" s="39">
        <v>21</v>
      </c>
      <c r="U22" s="39">
        <v>16</v>
      </c>
      <c r="V22" s="39">
        <v>21</v>
      </c>
      <c r="W22" s="39">
        <v>20</v>
      </c>
      <c r="X22" s="39">
        <v>19</v>
      </c>
      <c r="Y22" s="40">
        <f>T22+U22+V22+W22+X22</f>
        <v>97</v>
      </c>
    </row>
    <row r="23" spans="1:25" x14ac:dyDescent="0.15">
      <c r="A23" s="68" t="s">
        <v>0</v>
      </c>
      <c r="B23" s="42" t="s">
        <v>23</v>
      </c>
      <c r="C23" s="44">
        <f>ROUND(C22/C21,3)*100</f>
        <v>66.7</v>
      </c>
      <c r="D23" s="43">
        <f t="shared" ref="D23:P23" si="10">ROUND(D22/D21,3)*100</f>
        <v>100</v>
      </c>
      <c r="E23" s="43">
        <f t="shared" si="10"/>
        <v>93.300000000000011</v>
      </c>
      <c r="F23" s="43">
        <f t="shared" si="10"/>
        <v>92.600000000000009</v>
      </c>
      <c r="G23" s="43">
        <f t="shared" si="10"/>
        <v>96.3</v>
      </c>
      <c r="H23" s="88">
        <f t="shared" si="10"/>
        <v>93.300000000000011</v>
      </c>
      <c r="I23" s="43">
        <f t="shared" si="10"/>
        <v>100</v>
      </c>
      <c r="J23" s="43">
        <f t="shared" si="10"/>
        <v>100</v>
      </c>
      <c r="K23" s="43">
        <f t="shared" si="10"/>
        <v>100</v>
      </c>
      <c r="L23" s="88">
        <f t="shared" si="10"/>
        <v>96.7</v>
      </c>
      <c r="M23" s="43">
        <f t="shared" si="10"/>
        <v>100</v>
      </c>
      <c r="N23" s="43">
        <f t="shared" si="10"/>
        <v>85.7</v>
      </c>
      <c r="O23" s="43">
        <f t="shared" si="10"/>
        <v>38.700000000000003</v>
      </c>
      <c r="P23" s="43">
        <f t="shared" si="10"/>
        <v>88.9</v>
      </c>
      <c r="Q23" s="35"/>
      <c r="R23" s="68" t="s">
        <v>0</v>
      </c>
      <c r="S23" s="42" t="s">
        <v>23</v>
      </c>
      <c r="T23" s="43">
        <f t="shared" ref="T23:Y23" si="11">ROUND(T22/T21,3)*100</f>
        <v>100</v>
      </c>
      <c r="U23" s="43">
        <f t="shared" si="11"/>
        <v>94.1</v>
      </c>
      <c r="V23" s="43">
        <f t="shared" si="11"/>
        <v>100</v>
      </c>
      <c r="W23" s="43">
        <f t="shared" si="11"/>
        <v>100</v>
      </c>
      <c r="X23" s="43">
        <f t="shared" si="11"/>
        <v>100</v>
      </c>
      <c r="Y23" s="43">
        <f t="shared" si="11"/>
        <v>99</v>
      </c>
    </row>
    <row r="24" spans="1:25" x14ac:dyDescent="0.15">
      <c r="A24" s="67" t="s">
        <v>0</v>
      </c>
      <c r="B24" s="35" t="s">
        <v>20</v>
      </c>
      <c r="C24" s="41">
        <v>31</v>
      </c>
      <c r="D24" s="39">
        <v>27</v>
      </c>
      <c r="E24" s="39">
        <v>29</v>
      </c>
      <c r="F24" s="39">
        <v>28</v>
      </c>
      <c r="G24" s="39">
        <v>29</v>
      </c>
      <c r="H24" s="87">
        <v>31</v>
      </c>
      <c r="I24" s="39">
        <v>26</v>
      </c>
      <c r="J24" s="39">
        <v>28</v>
      </c>
      <c r="K24" s="39">
        <v>28</v>
      </c>
      <c r="L24" s="87">
        <v>27</v>
      </c>
      <c r="M24" s="39">
        <v>28</v>
      </c>
      <c r="N24" s="39">
        <v>28</v>
      </c>
      <c r="O24" s="39">
        <v>30</v>
      </c>
      <c r="P24" s="40">
        <f>SUM(C24:O24)</f>
        <v>370</v>
      </c>
      <c r="Q24" s="35"/>
      <c r="R24" s="67" t="s">
        <v>0</v>
      </c>
      <c r="S24" s="35" t="s">
        <v>20</v>
      </c>
      <c r="T24" s="39">
        <v>21</v>
      </c>
      <c r="U24" s="39">
        <v>23</v>
      </c>
      <c r="V24" s="39">
        <v>22</v>
      </c>
      <c r="W24" s="39">
        <v>21</v>
      </c>
      <c r="X24" s="39">
        <v>22</v>
      </c>
      <c r="Y24" s="40">
        <f>T24+U24+V24+W24+X24</f>
        <v>109</v>
      </c>
    </row>
    <row r="25" spans="1:25" x14ac:dyDescent="0.15">
      <c r="A25" s="67" t="s">
        <v>29</v>
      </c>
      <c r="B25" s="35" t="s">
        <v>22</v>
      </c>
      <c r="C25" s="41">
        <v>18</v>
      </c>
      <c r="D25" s="39">
        <v>22</v>
      </c>
      <c r="E25" s="39">
        <v>26</v>
      </c>
      <c r="F25" s="39">
        <v>28</v>
      </c>
      <c r="G25" s="39">
        <v>25</v>
      </c>
      <c r="H25" s="87">
        <v>28</v>
      </c>
      <c r="I25" s="39">
        <v>26</v>
      </c>
      <c r="J25" s="39">
        <v>27</v>
      </c>
      <c r="K25" s="39">
        <v>27</v>
      </c>
      <c r="L25" s="87">
        <v>27</v>
      </c>
      <c r="M25" s="39">
        <v>28</v>
      </c>
      <c r="N25" s="39">
        <v>25</v>
      </c>
      <c r="O25" s="39">
        <v>9</v>
      </c>
      <c r="P25" s="40">
        <f>SUM(C25:O25)</f>
        <v>316</v>
      </c>
      <c r="Q25" s="35"/>
      <c r="R25" s="67" t="s">
        <v>29</v>
      </c>
      <c r="S25" s="35" t="s">
        <v>22</v>
      </c>
      <c r="T25" s="39">
        <v>21</v>
      </c>
      <c r="U25" s="39">
        <v>23</v>
      </c>
      <c r="V25" s="39">
        <v>22</v>
      </c>
      <c r="W25" s="39">
        <v>21</v>
      </c>
      <c r="X25" s="39">
        <v>22</v>
      </c>
      <c r="Y25" s="40">
        <f>T25+U25+V25+W25+X25</f>
        <v>109</v>
      </c>
    </row>
    <row r="26" spans="1:25" x14ac:dyDescent="0.15">
      <c r="A26" s="68" t="s">
        <v>0</v>
      </c>
      <c r="B26" s="42" t="s">
        <v>23</v>
      </c>
      <c r="C26" s="44">
        <f>ROUND(C25/C24,3)*100</f>
        <v>58.099999999999994</v>
      </c>
      <c r="D26" s="43">
        <f t="shared" ref="D26:P26" si="12">ROUND(D25/D24,3)*100</f>
        <v>81.5</v>
      </c>
      <c r="E26" s="43">
        <f t="shared" si="12"/>
        <v>89.7</v>
      </c>
      <c r="F26" s="43">
        <f t="shared" si="12"/>
        <v>100</v>
      </c>
      <c r="G26" s="43">
        <f t="shared" si="12"/>
        <v>86.2</v>
      </c>
      <c r="H26" s="88">
        <f t="shared" si="12"/>
        <v>90.3</v>
      </c>
      <c r="I26" s="43">
        <f t="shared" si="12"/>
        <v>100</v>
      </c>
      <c r="J26" s="43">
        <f t="shared" si="12"/>
        <v>96.399999999999991</v>
      </c>
      <c r="K26" s="43">
        <f t="shared" si="12"/>
        <v>96.399999999999991</v>
      </c>
      <c r="L26" s="88">
        <f t="shared" si="12"/>
        <v>100</v>
      </c>
      <c r="M26" s="43">
        <f t="shared" si="12"/>
        <v>100</v>
      </c>
      <c r="N26" s="43">
        <f t="shared" si="12"/>
        <v>89.3</v>
      </c>
      <c r="O26" s="43">
        <f t="shared" si="12"/>
        <v>30</v>
      </c>
      <c r="P26" s="43">
        <f t="shared" si="12"/>
        <v>85.399999999999991</v>
      </c>
      <c r="Q26" s="35"/>
      <c r="R26" s="68" t="s">
        <v>0</v>
      </c>
      <c r="S26" s="42" t="s">
        <v>23</v>
      </c>
      <c r="T26" s="43">
        <f t="shared" ref="T26:Y26" si="13">ROUND(T25/T24,3)*100</f>
        <v>100</v>
      </c>
      <c r="U26" s="43">
        <f t="shared" si="13"/>
        <v>100</v>
      </c>
      <c r="V26" s="43">
        <f t="shared" si="13"/>
        <v>100</v>
      </c>
      <c r="W26" s="43">
        <f t="shared" si="13"/>
        <v>100</v>
      </c>
      <c r="X26" s="43">
        <f t="shared" si="13"/>
        <v>100</v>
      </c>
      <c r="Y26" s="43">
        <f t="shared" si="13"/>
        <v>100</v>
      </c>
    </row>
    <row r="27" spans="1:25" x14ac:dyDescent="0.15">
      <c r="A27" s="67" t="s">
        <v>0</v>
      </c>
      <c r="B27" s="35" t="s">
        <v>20</v>
      </c>
      <c r="C27" s="41">
        <v>30</v>
      </c>
      <c r="D27" s="39">
        <v>29</v>
      </c>
      <c r="E27" s="39">
        <v>21</v>
      </c>
      <c r="F27" s="39">
        <v>30</v>
      </c>
      <c r="G27" s="39">
        <v>26</v>
      </c>
      <c r="H27" s="87">
        <v>27</v>
      </c>
      <c r="I27" s="39">
        <v>23</v>
      </c>
      <c r="J27" s="39">
        <v>19</v>
      </c>
      <c r="K27" s="39">
        <v>29</v>
      </c>
      <c r="L27" s="87">
        <v>30</v>
      </c>
      <c r="M27" s="39">
        <v>29</v>
      </c>
      <c r="N27" s="39">
        <v>16</v>
      </c>
      <c r="O27" s="39">
        <v>31</v>
      </c>
      <c r="P27" s="40">
        <f>SUM(C27:O27)</f>
        <v>340</v>
      </c>
      <c r="Q27" s="35"/>
      <c r="R27" s="67" t="s">
        <v>0</v>
      </c>
      <c r="S27" s="35" t="s">
        <v>20</v>
      </c>
      <c r="T27" s="39">
        <v>22</v>
      </c>
      <c r="U27" s="39">
        <v>22</v>
      </c>
      <c r="V27" s="39">
        <v>22</v>
      </c>
      <c r="W27" s="39">
        <v>22</v>
      </c>
      <c r="X27" s="39">
        <v>22</v>
      </c>
      <c r="Y27" s="40">
        <f>T27+U27+V27+W27+X27</f>
        <v>110</v>
      </c>
    </row>
    <row r="28" spans="1:25" x14ac:dyDescent="0.15">
      <c r="A28" s="67" t="s">
        <v>30</v>
      </c>
      <c r="B28" s="35" t="s">
        <v>22</v>
      </c>
      <c r="C28" s="41">
        <v>17</v>
      </c>
      <c r="D28" s="39">
        <v>25</v>
      </c>
      <c r="E28" s="39">
        <v>21</v>
      </c>
      <c r="F28" s="39">
        <v>30</v>
      </c>
      <c r="G28" s="39">
        <v>25</v>
      </c>
      <c r="H28" s="87">
        <v>27</v>
      </c>
      <c r="I28" s="39">
        <v>23</v>
      </c>
      <c r="J28" s="39">
        <v>16</v>
      </c>
      <c r="K28" s="39">
        <v>28</v>
      </c>
      <c r="L28" s="87">
        <v>30</v>
      </c>
      <c r="M28" s="39">
        <v>29</v>
      </c>
      <c r="N28" s="39">
        <v>16</v>
      </c>
      <c r="O28" s="39">
        <v>11</v>
      </c>
      <c r="P28" s="40">
        <f>SUM(C28:O28)</f>
        <v>298</v>
      </c>
      <c r="Q28" s="35"/>
      <c r="R28" s="67" t="s">
        <v>30</v>
      </c>
      <c r="S28" s="35" t="s">
        <v>22</v>
      </c>
      <c r="T28" s="39">
        <v>22</v>
      </c>
      <c r="U28" s="39">
        <v>22</v>
      </c>
      <c r="V28" s="39">
        <v>14</v>
      </c>
      <c r="W28" s="39">
        <v>22</v>
      </c>
      <c r="X28" s="39">
        <v>22</v>
      </c>
      <c r="Y28" s="40">
        <f>T28+U28+V28+W28+X28</f>
        <v>102</v>
      </c>
    </row>
    <row r="29" spans="1:25" x14ac:dyDescent="0.15">
      <c r="A29" s="68" t="s">
        <v>0</v>
      </c>
      <c r="B29" s="42" t="s">
        <v>23</v>
      </c>
      <c r="C29" s="44">
        <f>ROUND(C28/C27,3)*100</f>
        <v>56.699999999999996</v>
      </c>
      <c r="D29" s="43">
        <f t="shared" ref="D29:P29" si="14">ROUND(D28/D27,3)*100</f>
        <v>86.2</v>
      </c>
      <c r="E29" s="43">
        <f t="shared" si="14"/>
        <v>100</v>
      </c>
      <c r="F29" s="43">
        <f t="shared" si="14"/>
        <v>100</v>
      </c>
      <c r="G29" s="43">
        <f t="shared" si="14"/>
        <v>96.2</v>
      </c>
      <c r="H29" s="88">
        <f t="shared" si="14"/>
        <v>100</v>
      </c>
      <c r="I29" s="43">
        <f t="shared" si="14"/>
        <v>100</v>
      </c>
      <c r="J29" s="43">
        <f t="shared" si="14"/>
        <v>84.2</v>
      </c>
      <c r="K29" s="43">
        <f t="shared" si="14"/>
        <v>96.6</v>
      </c>
      <c r="L29" s="88">
        <f t="shared" si="14"/>
        <v>100</v>
      </c>
      <c r="M29" s="43">
        <f t="shared" si="14"/>
        <v>100</v>
      </c>
      <c r="N29" s="43">
        <f t="shared" si="14"/>
        <v>100</v>
      </c>
      <c r="O29" s="43">
        <f t="shared" si="14"/>
        <v>35.5</v>
      </c>
      <c r="P29" s="43">
        <f t="shared" si="14"/>
        <v>87.6</v>
      </c>
      <c r="Q29" s="35"/>
      <c r="R29" s="68" t="s">
        <v>0</v>
      </c>
      <c r="S29" s="42" t="s">
        <v>23</v>
      </c>
      <c r="T29" s="43">
        <f t="shared" ref="T29:Y29" si="15">ROUND(T28/T27,3)*100</f>
        <v>100</v>
      </c>
      <c r="U29" s="43">
        <f t="shared" si="15"/>
        <v>100</v>
      </c>
      <c r="V29" s="43">
        <f t="shared" si="15"/>
        <v>63.6</v>
      </c>
      <c r="W29" s="43">
        <f t="shared" si="15"/>
        <v>100</v>
      </c>
      <c r="X29" s="43">
        <f t="shared" si="15"/>
        <v>100</v>
      </c>
      <c r="Y29" s="43">
        <f t="shared" si="15"/>
        <v>92.7</v>
      </c>
    </row>
    <row r="30" spans="1:25" x14ac:dyDescent="0.15">
      <c r="A30" s="67" t="s">
        <v>0</v>
      </c>
      <c r="B30" s="35" t="s">
        <v>20</v>
      </c>
      <c r="C30" s="41">
        <v>27</v>
      </c>
      <c r="D30" s="39">
        <v>28</v>
      </c>
      <c r="E30" s="39">
        <v>27</v>
      </c>
      <c r="F30" s="39">
        <v>24</v>
      </c>
      <c r="G30" s="39">
        <v>28</v>
      </c>
      <c r="H30" s="87">
        <v>31</v>
      </c>
      <c r="I30" s="39">
        <v>27</v>
      </c>
      <c r="J30" s="39">
        <v>28</v>
      </c>
      <c r="K30" s="39">
        <v>28</v>
      </c>
      <c r="L30" s="87">
        <v>31</v>
      </c>
      <c r="M30" s="39">
        <v>28</v>
      </c>
      <c r="N30" s="39">
        <v>28</v>
      </c>
      <c r="O30" s="39">
        <v>30</v>
      </c>
      <c r="P30" s="40">
        <f>SUM(C30:O30)</f>
        <v>365</v>
      </c>
      <c r="Q30" s="35"/>
      <c r="R30" s="67" t="s">
        <v>0</v>
      </c>
      <c r="S30" s="35" t="s">
        <v>20</v>
      </c>
      <c r="T30" s="39">
        <v>20</v>
      </c>
      <c r="U30" s="39">
        <v>19</v>
      </c>
      <c r="V30" s="39">
        <v>20</v>
      </c>
      <c r="W30" s="39">
        <v>20</v>
      </c>
      <c r="X30" s="39">
        <v>20</v>
      </c>
      <c r="Y30" s="40">
        <f>T30+U30+V30+W30+X30</f>
        <v>99</v>
      </c>
    </row>
    <row r="31" spans="1:25" x14ac:dyDescent="0.15">
      <c r="A31" s="67" t="s">
        <v>31</v>
      </c>
      <c r="B31" s="35" t="s">
        <v>22</v>
      </c>
      <c r="C31" s="41">
        <v>16</v>
      </c>
      <c r="D31" s="39">
        <v>25</v>
      </c>
      <c r="E31" s="39">
        <v>27</v>
      </c>
      <c r="F31" s="39">
        <v>24</v>
      </c>
      <c r="G31" s="39">
        <v>26</v>
      </c>
      <c r="H31" s="87">
        <v>25</v>
      </c>
      <c r="I31" s="39">
        <v>27</v>
      </c>
      <c r="J31" s="39">
        <v>25</v>
      </c>
      <c r="K31" s="39">
        <v>26</v>
      </c>
      <c r="L31" s="87">
        <v>31</v>
      </c>
      <c r="M31" s="39">
        <v>28</v>
      </c>
      <c r="N31" s="39">
        <v>28</v>
      </c>
      <c r="O31" s="39">
        <v>12</v>
      </c>
      <c r="P31" s="40">
        <f>SUM(C31:O31)</f>
        <v>320</v>
      </c>
      <c r="Q31" s="35"/>
      <c r="R31" s="67" t="s">
        <v>31</v>
      </c>
      <c r="S31" s="35" t="s">
        <v>22</v>
      </c>
      <c r="T31" s="39">
        <v>20</v>
      </c>
      <c r="U31" s="39">
        <v>19</v>
      </c>
      <c r="V31" s="39">
        <v>18</v>
      </c>
      <c r="W31" s="39">
        <v>20</v>
      </c>
      <c r="X31" s="39">
        <v>20</v>
      </c>
      <c r="Y31" s="40">
        <f>T31+U31+V31+W31+X31</f>
        <v>97</v>
      </c>
    </row>
    <row r="32" spans="1:25" x14ac:dyDescent="0.15">
      <c r="A32" s="68" t="s">
        <v>0</v>
      </c>
      <c r="B32" s="42" t="s">
        <v>23</v>
      </c>
      <c r="C32" s="44">
        <f>ROUND(C31/C30,3)*100</f>
        <v>59.3</v>
      </c>
      <c r="D32" s="43">
        <f t="shared" ref="D32:P32" si="16">ROUND(D31/D30,3)*100</f>
        <v>89.3</v>
      </c>
      <c r="E32" s="43">
        <f t="shared" si="16"/>
        <v>100</v>
      </c>
      <c r="F32" s="43">
        <f t="shared" si="16"/>
        <v>100</v>
      </c>
      <c r="G32" s="43">
        <f t="shared" si="16"/>
        <v>92.9</v>
      </c>
      <c r="H32" s="88">
        <f t="shared" si="16"/>
        <v>80.600000000000009</v>
      </c>
      <c r="I32" s="43">
        <f t="shared" si="16"/>
        <v>100</v>
      </c>
      <c r="J32" s="43">
        <f t="shared" si="16"/>
        <v>89.3</v>
      </c>
      <c r="K32" s="43">
        <f t="shared" si="16"/>
        <v>92.9</v>
      </c>
      <c r="L32" s="88">
        <f t="shared" si="16"/>
        <v>100</v>
      </c>
      <c r="M32" s="43">
        <f t="shared" si="16"/>
        <v>100</v>
      </c>
      <c r="N32" s="43">
        <f t="shared" si="16"/>
        <v>100</v>
      </c>
      <c r="O32" s="43">
        <f t="shared" si="16"/>
        <v>40</v>
      </c>
      <c r="P32" s="43">
        <f t="shared" si="16"/>
        <v>87.7</v>
      </c>
      <c r="Q32" s="35"/>
      <c r="R32" s="68" t="s">
        <v>0</v>
      </c>
      <c r="S32" s="42" t="s">
        <v>23</v>
      </c>
      <c r="T32" s="43">
        <f t="shared" ref="T32:Y32" si="17">ROUND(T31/T30,3)*100</f>
        <v>100</v>
      </c>
      <c r="U32" s="43">
        <f t="shared" si="17"/>
        <v>100</v>
      </c>
      <c r="V32" s="43">
        <f t="shared" si="17"/>
        <v>90</v>
      </c>
      <c r="W32" s="43">
        <f t="shared" si="17"/>
        <v>100</v>
      </c>
      <c r="X32" s="43">
        <f t="shared" si="17"/>
        <v>100</v>
      </c>
      <c r="Y32" s="43">
        <f t="shared" si="17"/>
        <v>98</v>
      </c>
    </row>
    <row r="33" spans="1:25" x14ac:dyDescent="0.15">
      <c r="A33" s="67" t="s">
        <v>0</v>
      </c>
      <c r="B33" s="35" t="s">
        <v>20</v>
      </c>
      <c r="C33" s="41">
        <v>28</v>
      </c>
      <c r="D33" s="39">
        <v>28</v>
      </c>
      <c r="E33" s="39">
        <v>27</v>
      </c>
      <c r="F33" s="39">
        <v>28</v>
      </c>
      <c r="G33" s="39">
        <v>27</v>
      </c>
      <c r="H33" s="87">
        <v>31</v>
      </c>
      <c r="I33" s="39">
        <v>28</v>
      </c>
      <c r="J33" s="39">
        <v>27</v>
      </c>
      <c r="K33" s="39">
        <v>28</v>
      </c>
      <c r="L33" s="87">
        <v>31</v>
      </c>
      <c r="M33" s="39">
        <v>27</v>
      </c>
      <c r="N33" s="39">
        <v>27</v>
      </c>
      <c r="O33" s="87">
        <v>28</v>
      </c>
      <c r="P33" s="40">
        <f>SUM(C33:O33)</f>
        <v>365</v>
      </c>
      <c r="Q33" s="35"/>
      <c r="R33" s="67" t="s">
        <v>0</v>
      </c>
      <c r="S33" s="35" t="s">
        <v>20</v>
      </c>
      <c r="T33" s="39">
        <v>20</v>
      </c>
      <c r="U33" s="39">
        <v>20</v>
      </c>
      <c r="V33" s="39">
        <v>20</v>
      </c>
      <c r="W33" s="39">
        <v>20</v>
      </c>
      <c r="X33" s="39">
        <v>20</v>
      </c>
      <c r="Y33" s="40">
        <f>T33+U33+V33+W33+X33</f>
        <v>100</v>
      </c>
    </row>
    <row r="34" spans="1:25" x14ac:dyDescent="0.15">
      <c r="A34" s="67" t="s">
        <v>32</v>
      </c>
      <c r="B34" s="35" t="s">
        <v>22</v>
      </c>
      <c r="C34" s="41">
        <v>12</v>
      </c>
      <c r="D34" s="39">
        <v>23</v>
      </c>
      <c r="E34" s="39">
        <v>23</v>
      </c>
      <c r="F34" s="39">
        <v>27</v>
      </c>
      <c r="G34" s="39">
        <v>27</v>
      </c>
      <c r="H34" s="87">
        <v>24</v>
      </c>
      <c r="I34" s="39">
        <v>28</v>
      </c>
      <c r="J34" s="39">
        <v>27</v>
      </c>
      <c r="K34" s="39">
        <v>27</v>
      </c>
      <c r="L34" s="87">
        <v>30</v>
      </c>
      <c r="M34" s="39">
        <v>22</v>
      </c>
      <c r="N34" s="39">
        <v>27</v>
      </c>
      <c r="O34" s="87">
        <v>12</v>
      </c>
      <c r="P34" s="40">
        <f>SUM(C34:O34)</f>
        <v>309</v>
      </c>
      <c r="Q34" s="35"/>
      <c r="R34" s="67" t="s">
        <v>32</v>
      </c>
      <c r="S34" s="35" t="s">
        <v>22</v>
      </c>
      <c r="T34" s="39">
        <v>16</v>
      </c>
      <c r="U34" s="39">
        <v>20</v>
      </c>
      <c r="V34" s="39">
        <v>20</v>
      </c>
      <c r="W34" s="39">
        <v>19</v>
      </c>
      <c r="X34" s="39">
        <v>20</v>
      </c>
      <c r="Y34" s="40">
        <f>T34+U34+V34+W34+X34</f>
        <v>95</v>
      </c>
    </row>
    <row r="35" spans="1:25" x14ac:dyDescent="0.15">
      <c r="A35" s="68" t="s">
        <v>0</v>
      </c>
      <c r="B35" s="42" t="s">
        <v>23</v>
      </c>
      <c r="C35" s="44">
        <f>ROUND(C34/C33,3)*100</f>
        <v>42.9</v>
      </c>
      <c r="D35" s="43">
        <f t="shared" ref="D35:P35" si="18">ROUND(D34/D33,3)*100</f>
        <v>82.1</v>
      </c>
      <c r="E35" s="43">
        <f t="shared" si="18"/>
        <v>85.2</v>
      </c>
      <c r="F35" s="43">
        <f t="shared" si="18"/>
        <v>96.399999999999991</v>
      </c>
      <c r="G35" s="43">
        <f t="shared" si="18"/>
        <v>100</v>
      </c>
      <c r="H35" s="88">
        <f t="shared" si="18"/>
        <v>77.400000000000006</v>
      </c>
      <c r="I35" s="43">
        <f t="shared" si="18"/>
        <v>100</v>
      </c>
      <c r="J35" s="43">
        <f t="shared" si="18"/>
        <v>100</v>
      </c>
      <c r="K35" s="43">
        <f t="shared" si="18"/>
        <v>96.399999999999991</v>
      </c>
      <c r="L35" s="88">
        <f t="shared" si="18"/>
        <v>96.8</v>
      </c>
      <c r="M35" s="43">
        <f t="shared" si="18"/>
        <v>81.5</v>
      </c>
      <c r="N35" s="43">
        <f t="shared" si="18"/>
        <v>100</v>
      </c>
      <c r="O35" s="88">
        <f t="shared" si="18"/>
        <v>42.9</v>
      </c>
      <c r="P35" s="43">
        <f t="shared" si="18"/>
        <v>84.7</v>
      </c>
      <c r="Q35" s="35"/>
      <c r="R35" s="68" t="s">
        <v>0</v>
      </c>
      <c r="S35" s="42" t="s">
        <v>23</v>
      </c>
      <c r="T35" s="43">
        <f t="shared" ref="T35:Y35" si="19">ROUND(T34/T33,3)*100</f>
        <v>80</v>
      </c>
      <c r="U35" s="43">
        <f t="shared" si="19"/>
        <v>100</v>
      </c>
      <c r="V35" s="43">
        <f t="shared" si="19"/>
        <v>100</v>
      </c>
      <c r="W35" s="43">
        <f t="shared" si="19"/>
        <v>95</v>
      </c>
      <c r="X35" s="43">
        <f t="shared" si="19"/>
        <v>100</v>
      </c>
      <c r="Y35" s="43">
        <f t="shared" si="19"/>
        <v>95</v>
      </c>
    </row>
    <row r="36" spans="1:25" x14ac:dyDescent="0.15">
      <c r="A36" s="67" t="s">
        <v>0</v>
      </c>
      <c r="B36" s="35" t="s">
        <v>20</v>
      </c>
      <c r="C36" s="41">
        <v>29</v>
      </c>
      <c r="D36" s="39">
        <v>28</v>
      </c>
      <c r="E36" s="39">
        <v>27</v>
      </c>
      <c r="F36" s="39">
        <v>28</v>
      </c>
      <c r="G36" s="39">
        <v>25</v>
      </c>
      <c r="H36" s="87">
        <v>28</v>
      </c>
      <c r="I36" s="39">
        <v>28</v>
      </c>
      <c r="J36" s="39">
        <v>25</v>
      </c>
      <c r="K36" s="39">
        <v>28</v>
      </c>
      <c r="L36" s="87">
        <v>28</v>
      </c>
      <c r="M36" s="39">
        <v>22</v>
      </c>
      <c r="N36" s="39">
        <v>26</v>
      </c>
      <c r="O36" s="87">
        <v>28</v>
      </c>
      <c r="P36" s="40">
        <f>SUM(C36:O36)</f>
        <v>350</v>
      </c>
      <c r="Q36" s="35"/>
      <c r="R36" s="67" t="s">
        <v>0</v>
      </c>
      <c r="S36" s="35" t="s">
        <v>20</v>
      </c>
      <c r="T36" s="39">
        <v>20</v>
      </c>
      <c r="U36" s="39">
        <v>19</v>
      </c>
      <c r="V36" s="39">
        <v>19</v>
      </c>
      <c r="W36" s="39">
        <v>19</v>
      </c>
      <c r="X36" s="39">
        <v>20</v>
      </c>
      <c r="Y36" s="40">
        <f>T6+U6+V6+W6+X6</f>
        <v>98</v>
      </c>
    </row>
    <row r="37" spans="1:25" x14ac:dyDescent="0.15">
      <c r="A37" s="67" t="s">
        <v>33</v>
      </c>
      <c r="B37" s="35" t="s">
        <v>22</v>
      </c>
      <c r="C37" s="41">
        <v>20</v>
      </c>
      <c r="D37" s="39">
        <v>28</v>
      </c>
      <c r="E37" s="39">
        <v>22</v>
      </c>
      <c r="F37" s="39">
        <v>28</v>
      </c>
      <c r="G37" s="39">
        <v>23</v>
      </c>
      <c r="H37" s="87">
        <v>28</v>
      </c>
      <c r="I37" s="39">
        <v>28</v>
      </c>
      <c r="J37" s="39">
        <v>25</v>
      </c>
      <c r="K37" s="39">
        <v>28</v>
      </c>
      <c r="L37" s="87">
        <v>28</v>
      </c>
      <c r="M37" s="39">
        <v>19</v>
      </c>
      <c r="N37" s="39">
        <v>26</v>
      </c>
      <c r="O37" s="87">
        <v>7</v>
      </c>
      <c r="P37" s="40">
        <f>SUM(C37:O37)</f>
        <v>310</v>
      </c>
      <c r="Q37" s="35"/>
      <c r="R37" s="67" t="s">
        <v>33</v>
      </c>
      <c r="S37" s="35" t="s">
        <v>22</v>
      </c>
      <c r="T37" s="39">
        <v>19</v>
      </c>
      <c r="U37" s="39">
        <v>19</v>
      </c>
      <c r="V37" s="39">
        <v>19</v>
      </c>
      <c r="W37" s="39">
        <v>19</v>
      </c>
      <c r="X37" s="39">
        <v>20</v>
      </c>
      <c r="Y37" s="40">
        <f>T7+U7+V7+W7+X7</f>
        <v>97</v>
      </c>
    </row>
    <row r="38" spans="1:25" x14ac:dyDescent="0.15">
      <c r="A38" s="68" t="s">
        <v>0</v>
      </c>
      <c r="B38" s="42" t="s">
        <v>23</v>
      </c>
      <c r="C38" s="44">
        <f>ROUND(C37/C36,3)*100</f>
        <v>69</v>
      </c>
      <c r="D38" s="43">
        <f t="shared" ref="D38:P38" si="20">ROUND(D37/D36,3)*100</f>
        <v>100</v>
      </c>
      <c r="E38" s="43">
        <f t="shared" si="20"/>
        <v>81.5</v>
      </c>
      <c r="F38" s="43">
        <f t="shared" si="20"/>
        <v>100</v>
      </c>
      <c r="G38" s="43">
        <f t="shared" si="20"/>
        <v>92</v>
      </c>
      <c r="H38" s="88">
        <f t="shared" si="20"/>
        <v>100</v>
      </c>
      <c r="I38" s="43">
        <f t="shared" si="20"/>
        <v>100</v>
      </c>
      <c r="J38" s="43">
        <f t="shared" si="20"/>
        <v>100</v>
      </c>
      <c r="K38" s="43">
        <f t="shared" si="20"/>
        <v>100</v>
      </c>
      <c r="L38" s="88">
        <f t="shared" si="20"/>
        <v>100</v>
      </c>
      <c r="M38" s="43">
        <f t="shared" si="20"/>
        <v>86.4</v>
      </c>
      <c r="N38" s="43">
        <f t="shared" si="20"/>
        <v>100</v>
      </c>
      <c r="O38" s="88">
        <f t="shared" si="20"/>
        <v>25</v>
      </c>
      <c r="P38" s="43">
        <f t="shared" si="20"/>
        <v>88.6</v>
      </c>
      <c r="Q38" s="35"/>
      <c r="R38" s="68" t="s">
        <v>0</v>
      </c>
      <c r="S38" s="42" t="s">
        <v>23</v>
      </c>
      <c r="T38" s="43">
        <f t="shared" ref="T38:Y38" si="21">ROUND(T37/T36,3)*100</f>
        <v>95</v>
      </c>
      <c r="U38" s="43">
        <f t="shared" si="21"/>
        <v>100</v>
      </c>
      <c r="V38" s="43">
        <f t="shared" si="21"/>
        <v>100</v>
      </c>
      <c r="W38" s="43">
        <f t="shared" si="21"/>
        <v>100</v>
      </c>
      <c r="X38" s="43">
        <f t="shared" si="21"/>
        <v>100</v>
      </c>
      <c r="Y38" s="43">
        <f t="shared" si="21"/>
        <v>99</v>
      </c>
    </row>
    <row r="39" spans="1:25" x14ac:dyDescent="0.15">
      <c r="A39" s="67" t="s">
        <v>0</v>
      </c>
      <c r="B39" s="35" t="s">
        <v>20</v>
      </c>
      <c r="C39" s="41">
        <v>15</v>
      </c>
      <c r="D39" s="39">
        <v>12</v>
      </c>
      <c r="E39" s="39">
        <v>11</v>
      </c>
      <c r="F39" s="39">
        <v>16</v>
      </c>
      <c r="G39" s="39">
        <v>18</v>
      </c>
      <c r="H39" s="87">
        <v>12</v>
      </c>
      <c r="I39" s="39">
        <v>15</v>
      </c>
      <c r="J39" s="39">
        <v>11</v>
      </c>
      <c r="K39" s="39">
        <v>24</v>
      </c>
      <c r="L39" s="87">
        <v>13</v>
      </c>
      <c r="M39" s="39">
        <v>11</v>
      </c>
      <c r="N39" s="39">
        <v>11</v>
      </c>
      <c r="O39" s="109">
        <v>31</v>
      </c>
      <c r="P39" s="39">
        <f>SUM(C39:O39)</f>
        <v>200</v>
      </c>
      <c r="Q39" s="35"/>
      <c r="R39" s="67" t="s">
        <v>0</v>
      </c>
      <c r="S39" s="35" t="s">
        <v>20</v>
      </c>
      <c r="T39" s="39">
        <v>19</v>
      </c>
      <c r="U39" s="39">
        <v>18</v>
      </c>
      <c r="V39" s="39">
        <v>18</v>
      </c>
      <c r="W39" s="39">
        <v>19</v>
      </c>
      <c r="X39" s="39">
        <v>18</v>
      </c>
      <c r="Y39" s="39">
        <f>T39+U39+V39+W39+X39</f>
        <v>92</v>
      </c>
    </row>
    <row r="40" spans="1:25" x14ac:dyDescent="0.15">
      <c r="A40" s="67" t="s">
        <v>34</v>
      </c>
      <c r="B40" s="35" t="s">
        <v>22</v>
      </c>
      <c r="C40" s="41">
        <v>13</v>
      </c>
      <c r="D40" s="39">
        <v>12</v>
      </c>
      <c r="E40" s="39">
        <v>11</v>
      </c>
      <c r="F40" s="39">
        <v>15</v>
      </c>
      <c r="G40" s="39">
        <v>17</v>
      </c>
      <c r="H40" s="87">
        <v>12</v>
      </c>
      <c r="I40" s="39">
        <v>15</v>
      </c>
      <c r="J40" s="39">
        <v>11</v>
      </c>
      <c r="K40" s="39">
        <v>24</v>
      </c>
      <c r="L40" s="87">
        <v>13</v>
      </c>
      <c r="M40" s="39">
        <v>10</v>
      </c>
      <c r="N40" s="39">
        <v>10</v>
      </c>
      <c r="O40" s="109">
        <v>3</v>
      </c>
      <c r="P40" s="39">
        <f>SUM(C40:O40)</f>
        <v>166</v>
      </c>
      <c r="Q40" s="35"/>
      <c r="R40" s="67" t="s">
        <v>34</v>
      </c>
      <c r="S40" s="35" t="s">
        <v>22</v>
      </c>
      <c r="T40" s="39">
        <v>19</v>
      </c>
      <c r="U40" s="39">
        <v>18</v>
      </c>
      <c r="V40" s="39">
        <v>18</v>
      </c>
      <c r="W40" s="39">
        <v>19</v>
      </c>
      <c r="X40" s="39">
        <v>18</v>
      </c>
      <c r="Y40" s="39">
        <f>T40+U40+V40+W40+X40</f>
        <v>92</v>
      </c>
    </row>
    <row r="41" spans="1:25" x14ac:dyDescent="0.15">
      <c r="A41" s="68" t="s">
        <v>0</v>
      </c>
      <c r="B41" s="42" t="s">
        <v>23</v>
      </c>
      <c r="C41" s="44">
        <f>ROUND(C40/C39,3)*100</f>
        <v>86.7</v>
      </c>
      <c r="D41" s="60">
        <f t="shared" ref="D41:P41" si="22">ROUND(D40/D39,3)*100</f>
        <v>100</v>
      </c>
      <c r="E41" s="60">
        <f t="shared" si="22"/>
        <v>100</v>
      </c>
      <c r="F41" s="60">
        <f t="shared" si="22"/>
        <v>93.8</v>
      </c>
      <c r="G41" s="60">
        <f t="shared" si="22"/>
        <v>94.399999999999991</v>
      </c>
      <c r="H41" s="60">
        <f t="shared" si="22"/>
        <v>100</v>
      </c>
      <c r="I41" s="60">
        <f t="shared" si="22"/>
        <v>100</v>
      </c>
      <c r="J41" s="60">
        <f t="shared" si="22"/>
        <v>100</v>
      </c>
      <c r="K41" s="60">
        <f t="shared" si="22"/>
        <v>100</v>
      </c>
      <c r="L41" s="60">
        <f t="shared" si="22"/>
        <v>100</v>
      </c>
      <c r="M41" s="60">
        <f t="shared" si="22"/>
        <v>90.9</v>
      </c>
      <c r="N41" s="60">
        <f t="shared" si="22"/>
        <v>90.9</v>
      </c>
      <c r="O41" s="60">
        <f t="shared" si="22"/>
        <v>9.7000000000000011</v>
      </c>
      <c r="P41" s="60">
        <f t="shared" si="22"/>
        <v>83</v>
      </c>
      <c r="Q41" s="35"/>
      <c r="R41" s="68" t="s">
        <v>0</v>
      </c>
      <c r="S41" s="42" t="s">
        <v>23</v>
      </c>
      <c r="T41" s="60">
        <f t="shared" ref="T41:Y41" si="23">ROUND(T40/T39,3)*100</f>
        <v>100</v>
      </c>
      <c r="U41" s="60">
        <f t="shared" si="23"/>
        <v>100</v>
      </c>
      <c r="V41" s="60">
        <f t="shared" si="23"/>
        <v>100</v>
      </c>
      <c r="W41" s="60">
        <f t="shared" si="23"/>
        <v>100</v>
      </c>
      <c r="X41" s="60">
        <f t="shared" si="23"/>
        <v>100</v>
      </c>
      <c r="Y41" s="60">
        <f t="shared" si="23"/>
        <v>100</v>
      </c>
    </row>
    <row r="42" spans="1:25" x14ac:dyDescent="0.15">
      <c r="A42" s="67" t="s">
        <v>0</v>
      </c>
      <c r="B42" s="35" t="s">
        <v>20</v>
      </c>
      <c r="C42" s="87">
        <f t="shared" ref="C42:O42" si="24">C6+C9+C12+C15+C18+C21+C24+C27+C30+C33+C36+C39</f>
        <v>342</v>
      </c>
      <c r="D42" s="40">
        <f t="shared" si="24"/>
        <v>326</v>
      </c>
      <c r="E42" s="40">
        <f t="shared" si="24"/>
        <v>316</v>
      </c>
      <c r="F42" s="40">
        <f t="shared" si="24"/>
        <v>328</v>
      </c>
      <c r="G42" s="40">
        <f t="shared" si="24"/>
        <v>328</v>
      </c>
      <c r="H42" s="87">
        <f t="shared" si="24"/>
        <v>340</v>
      </c>
      <c r="I42" s="40">
        <f t="shared" si="24"/>
        <v>316</v>
      </c>
      <c r="J42" s="40">
        <f t="shared" si="24"/>
        <v>317</v>
      </c>
      <c r="K42" s="40">
        <f t="shared" si="24"/>
        <v>344</v>
      </c>
      <c r="L42" s="87">
        <f t="shared" si="24"/>
        <v>340</v>
      </c>
      <c r="M42" s="40">
        <f t="shared" si="24"/>
        <v>307</v>
      </c>
      <c r="N42" s="40">
        <f t="shared" si="24"/>
        <v>310</v>
      </c>
      <c r="O42" s="40">
        <f t="shared" si="24"/>
        <v>357</v>
      </c>
      <c r="P42" s="40">
        <f>SUM(C42:O42)</f>
        <v>4271</v>
      </c>
      <c r="Q42" s="46" t="s">
        <v>35</v>
      </c>
      <c r="R42" s="67" t="s">
        <v>0</v>
      </c>
      <c r="S42" s="35" t="s">
        <v>20</v>
      </c>
      <c r="T42" s="53">
        <f t="shared" ref="T42:X43" si="25">T15+T9+T12+T15+T33+T21+T24+T27+T30+T6+T39+T18</f>
        <v>249</v>
      </c>
      <c r="U42" s="53">
        <f t="shared" si="25"/>
        <v>248</v>
      </c>
      <c r="V42" s="53">
        <f t="shared" si="25"/>
        <v>253</v>
      </c>
      <c r="W42" s="53">
        <f t="shared" si="25"/>
        <v>252</v>
      </c>
      <c r="X42" s="53">
        <f t="shared" si="25"/>
        <v>250</v>
      </c>
      <c r="Y42" s="86">
        <f>SUM(T42:X42)</f>
        <v>1252</v>
      </c>
    </row>
    <row r="43" spans="1:25" x14ac:dyDescent="0.15">
      <c r="A43" s="67" t="s">
        <v>19</v>
      </c>
      <c r="B43" s="35" t="s">
        <v>22</v>
      </c>
      <c r="C43" s="87">
        <f t="shared" ref="C43:O43" si="26">C7+C10+C13+C16+C19+C22+C25+C28+C31+C34+C37+C40</f>
        <v>217</v>
      </c>
      <c r="D43" s="40">
        <f t="shared" si="26"/>
        <v>305</v>
      </c>
      <c r="E43" s="40">
        <f t="shared" si="26"/>
        <v>291</v>
      </c>
      <c r="F43" s="40">
        <f t="shared" si="26"/>
        <v>317</v>
      </c>
      <c r="G43" s="40">
        <f t="shared" si="26"/>
        <v>311</v>
      </c>
      <c r="H43" s="87">
        <f t="shared" si="26"/>
        <v>306</v>
      </c>
      <c r="I43" s="40">
        <f t="shared" si="26"/>
        <v>315</v>
      </c>
      <c r="J43" s="40">
        <f t="shared" si="26"/>
        <v>309</v>
      </c>
      <c r="K43" s="40">
        <f t="shared" si="26"/>
        <v>332</v>
      </c>
      <c r="L43" s="87">
        <f t="shared" si="26"/>
        <v>333</v>
      </c>
      <c r="M43" s="40">
        <f t="shared" si="26"/>
        <v>296</v>
      </c>
      <c r="N43" s="40">
        <f t="shared" si="26"/>
        <v>281</v>
      </c>
      <c r="O43" s="40">
        <f t="shared" si="26"/>
        <v>131</v>
      </c>
      <c r="P43" s="40">
        <f>SUM(C43:O43)</f>
        <v>3744</v>
      </c>
      <c r="Q43" s="46" t="s">
        <v>35</v>
      </c>
      <c r="R43" s="67" t="s">
        <v>19</v>
      </c>
      <c r="S43" s="35" t="s">
        <v>22</v>
      </c>
      <c r="T43" s="51">
        <f t="shared" si="25"/>
        <v>245</v>
      </c>
      <c r="U43" s="51">
        <f t="shared" si="25"/>
        <v>242</v>
      </c>
      <c r="V43" s="51">
        <f t="shared" si="25"/>
        <v>242</v>
      </c>
      <c r="W43" s="51">
        <f t="shared" si="25"/>
        <v>242</v>
      </c>
      <c r="X43" s="51">
        <f t="shared" si="25"/>
        <v>250</v>
      </c>
      <c r="Y43" s="52">
        <f>SUM(T43:X43)</f>
        <v>1221</v>
      </c>
    </row>
    <row r="44" spans="1:25" x14ac:dyDescent="0.15">
      <c r="A44" s="68" t="s">
        <v>0</v>
      </c>
      <c r="B44" s="42" t="s">
        <v>23</v>
      </c>
      <c r="C44" s="88">
        <f t="shared" ref="C44:P44" si="27">ROUND(C43/C42,3)*100</f>
        <v>63.5</v>
      </c>
      <c r="D44" s="43">
        <f t="shared" si="27"/>
        <v>93.600000000000009</v>
      </c>
      <c r="E44" s="43">
        <f t="shared" si="27"/>
        <v>92.100000000000009</v>
      </c>
      <c r="F44" s="43">
        <f t="shared" si="27"/>
        <v>96.6</v>
      </c>
      <c r="G44" s="43">
        <f t="shared" si="27"/>
        <v>94.8</v>
      </c>
      <c r="H44" s="88">
        <f t="shared" si="27"/>
        <v>90</v>
      </c>
      <c r="I44" s="43">
        <f t="shared" si="27"/>
        <v>99.7</v>
      </c>
      <c r="J44" s="43">
        <f t="shared" si="27"/>
        <v>97.5</v>
      </c>
      <c r="K44" s="43">
        <f t="shared" si="27"/>
        <v>96.5</v>
      </c>
      <c r="L44" s="88">
        <f t="shared" si="27"/>
        <v>97.899999999999991</v>
      </c>
      <c r="M44" s="43">
        <f t="shared" si="27"/>
        <v>96.399999999999991</v>
      </c>
      <c r="N44" s="43">
        <f t="shared" si="27"/>
        <v>90.600000000000009</v>
      </c>
      <c r="O44" s="43">
        <f t="shared" si="27"/>
        <v>36.700000000000003</v>
      </c>
      <c r="P44" s="43">
        <f t="shared" si="27"/>
        <v>87.7</v>
      </c>
      <c r="Q44" s="60" t="s">
        <v>35</v>
      </c>
      <c r="R44" s="68" t="s">
        <v>0</v>
      </c>
      <c r="S44" s="42" t="s">
        <v>23</v>
      </c>
      <c r="T44" s="54">
        <f t="shared" ref="T44:Y44" si="28">ROUND(T43/T42,3)*100</f>
        <v>98.4</v>
      </c>
      <c r="U44" s="54">
        <f t="shared" si="28"/>
        <v>97.6</v>
      </c>
      <c r="V44" s="54">
        <f t="shared" si="28"/>
        <v>95.7</v>
      </c>
      <c r="W44" s="54">
        <f t="shared" si="28"/>
        <v>96</v>
      </c>
      <c r="X44" s="54">
        <f t="shared" si="28"/>
        <v>100</v>
      </c>
      <c r="Y44" s="83">
        <f t="shared" si="28"/>
        <v>97.5</v>
      </c>
    </row>
    <row r="45" spans="1:25" x14ac:dyDescent="0.15">
      <c r="A45" s="69"/>
      <c r="B45" s="29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5"/>
      <c r="R45" s="29"/>
      <c r="S45" s="29"/>
      <c r="T45" s="64"/>
      <c r="U45" s="64"/>
      <c r="V45" s="64"/>
      <c r="W45" s="64"/>
      <c r="X45" s="64"/>
      <c r="Y45" s="64"/>
    </row>
    <row r="46" spans="1:25" x14ac:dyDescent="0.15">
      <c r="A46" s="7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25" ht="14.25" x14ac:dyDescent="0.15">
      <c r="A47" s="70"/>
      <c r="C47" s="122" t="s">
        <v>71</v>
      </c>
      <c r="D47" s="123"/>
      <c r="E47" s="123"/>
      <c r="F47" s="123"/>
      <c r="G47" s="123"/>
      <c r="H47" s="123"/>
      <c r="I47" s="24"/>
      <c r="J47" s="24"/>
      <c r="K47" s="24"/>
      <c r="L47" s="24"/>
      <c r="M47" s="24"/>
      <c r="N47" s="24"/>
      <c r="O47" s="24"/>
      <c r="P47" s="24"/>
    </row>
    <row r="48" spans="1:25" ht="14.25" x14ac:dyDescent="0.15">
      <c r="A48" s="70" t="s">
        <v>0</v>
      </c>
      <c r="B48" s="23" t="s">
        <v>0</v>
      </c>
      <c r="C48" s="24" t="s">
        <v>0</v>
      </c>
      <c r="D48" s="24" t="s">
        <v>0</v>
      </c>
      <c r="E48" s="24" t="s">
        <v>0</v>
      </c>
      <c r="F48" s="24" t="s">
        <v>0</v>
      </c>
      <c r="G48" s="24"/>
      <c r="H48" s="24" t="s">
        <v>0</v>
      </c>
      <c r="I48" s="24" t="s">
        <v>0</v>
      </c>
      <c r="J48" s="24" t="s">
        <v>0</v>
      </c>
      <c r="K48" s="24" t="s">
        <v>0</v>
      </c>
      <c r="L48" s="24" t="s">
        <v>0</v>
      </c>
      <c r="M48" s="24" t="s">
        <v>0</v>
      </c>
      <c r="N48" s="24" t="s">
        <v>0</v>
      </c>
      <c r="O48" s="24" t="s">
        <v>0</v>
      </c>
      <c r="P48" s="24" t="s">
        <v>0</v>
      </c>
      <c r="S48" s="124" t="s">
        <v>60</v>
      </c>
      <c r="T48" s="124"/>
    </row>
    <row r="49" spans="1:20" x14ac:dyDescent="0.15">
      <c r="A49" s="71" t="s">
        <v>0</v>
      </c>
      <c r="B49" s="27" t="s">
        <v>0</v>
      </c>
      <c r="C49" s="28" t="s">
        <v>0</v>
      </c>
      <c r="D49" s="28" t="s">
        <v>0</v>
      </c>
      <c r="E49" s="28" t="s">
        <v>0</v>
      </c>
      <c r="F49" s="28" t="s">
        <v>0</v>
      </c>
      <c r="G49" s="28"/>
      <c r="H49" s="28" t="s">
        <v>0</v>
      </c>
      <c r="I49" s="28" t="s">
        <v>0</v>
      </c>
      <c r="J49" s="28" t="s">
        <v>0</v>
      </c>
      <c r="K49" s="28" t="s">
        <v>0</v>
      </c>
      <c r="L49" s="28" t="s">
        <v>0</v>
      </c>
      <c r="M49" s="28" t="s">
        <v>0</v>
      </c>
      <c r="N49" s="28" t="s">
        <v>0</v>
      </c>
      <c r="O49" s="28" t="s">
        <v>0</v>
      </c>
      <c r="P49" s="28" t="s">
        <v>0</v>
      </c>
      <c r="Q49" s="29"/>
    </row>
    <row r="50" spans="1:20" x14ac:dyDescent="0.15">
      <c r="A50" s="72" t="s">
        <v>0</v>
      </c>
      <c r="B50" s="31" t="s">
        <v>0</v>
      </c>
      <c r="C50" s="73" t="s">
        <v>1</v>
      </c>
      <c r="D50" s="77" t="s">
        <v>2</v>
      </c>
      <c r="E50" s="73" t="s">
        <v>3</v>
      </c>
      <c r="F50" s="77" t="s">
        <v>4</v>
      </c>
      <c r="G50" s="78" t="s">
        <v>53</v>
      </c>
      <c r="H50" s="79" t="s">
        <v>5</v>
      </c>
      <c r="I50" s="80" t="s">
        <v>6</v>
      </c>
      <c r="J50" s="77" t="s">
        <v>7</v>
      </c>
      <c r="K50" s="81" t="s">
        <v>49</v>
      </c>
      <c r="L50" s="80" t="s">
        <v>9</v>
      </c>
      <c r="M50" s="77" t="s">
        <v>10</v>
      </c>
      <c r="N50" s="80" t="s">
        <v>11</v>
      </c>
      <c r="O50" s="73" t="s">
        <v>12</v>
      </c>
      <c r="P50" s="77" t="s">
        <v>19</v>
      </c>
      <c r="S50" s="47" t="s">
        <v>20</v>
      </c>
      <c r="T50" s="48">
        <f>P42+Y42</f>
        <v>5523</v>
      </c>
    </row>
    <row r="51" spans="1:20" x14ac:dyDescent="0.15">
      <c r="A51" s="67" t="s">
        <v>0</v>
      </c>
      <c r="B51" s="35" t="s">
        <v>20</v>
      </c>
      <c r="C51" s="39">
        <v>30</v>
      </c>
      <c r="D51" s="39">
        <v>30</v>
      </c>
      <c r="E51" s="39">
        <v>28</v>
      </c>
      <c r="F51" s="39">
        <v>30</v>
      </c>
      <c r="G51" s="39"/>
      <c r="H51" s="39">
        <v>30</v>
      </c>
      <c r="I51" s="39">
        <v>30</v>
      </c>
      <c r="J51" s="39">
        <v>30</v>
      </c>
      <c r="K51" s="39">
        <v>30</v>
      </c>
      <c r="L51" s="39">
        <v>30</v>
      </c>
      <c r="M51" s="39">
        <v>30</v>
      </c>
      <c r="N51" s="39">
        <v>30</v>
      </c>
      <c r="O51" s="39">
        <v>30</v>
      </c>
      <c r="P51" s="53">
        <f>SUM(C51:O51)</f>
        <v>358</v>
      </c>
      <c r="S51" s="47" t="s">
        <v>22</v>
      </c>
      <c r="T51" s="48">
        <f>P43+Y43</f>
        <v>4965</v>
      </c>
    </row>
    <row r="52" spans="1:20" x14ac:dyDescent="0.15">
      <c r="A52" s="67" t="s">
        <v>21</v>
      </c>
      <c r="B52" s="35" t="s">
        <v>22</v>
      </c>
      <c r="C52" s="39">
        <v>25</v>
      </c>
      <c r="D52" s="39">
        <v>26</v>
      </c>
      <c r="E52" s="39">
        <v>19</v>
      </c>
      <c r="F52" s="39">
        <v>22</v>
      </c>
      <c r="G52" s="39"/>
      <c r="H52" s="39">
        <v>30</v>
      </c>
      <c r="I52" s="39">
        <v>24</v>
      </c>
      <c r="J52" s="39">
        <v>30</v>
      </c>
      <c r="K52" s="39">
        <v>29</v>
      </c>
      <c r="L52" s="39">
        <v>17</v>
      </c>
      <c r="M52" s="39">
        <v>18</v>
      </c>
      <c r="N52" s="39">
        <v>14</v>
      </c>
      <c r="O52" s="39">
        <v>17</v>
      </c>
      <c r="P52" s="51">
        <f>SUM(C52:O52)</f>
        <v>271</v>
      </c>
      <c r="S52" s="47" t="s">
        <v>23</v>
      </c>
      <c r="T52" s="76">
        <f>ROUND(T51/T50,3)*100</f>
        <v>89.9</v>
      </c>
    </row>
    <row r="53" spans="1:20" x14ac:dyDescent="0.15">
      <c r="A53" s="68" t="s">
        <v>0</v>
      </c>
      <c r="B53" s="42" t="s">
        <v>23</v>
      </c>
      <c r="C53" s="43">
        <f>ROUND(C52/C51,3)*100</f>
        <v>83.3</v>
      </c>
      <c r="D53" s="43">
        <f>ROUND(D52/D51,3)*100</f>
        <v>86.7</v>
      </c>
      <c r="E53" s="43">
        <f>ROUND(E52/E51,3)*100</f>
        <v>67.900000000000006</v>
      </c>
      <c r="F53" s="43">
        <f>ROUND(F52/F51,3)*100</f>
        <v>73.3</v>
      </c>
      <c r="G53" s="43"/>
      <c r="H53" s="43">
        <f t="shared" ref="H53:P53" si="29">ROUND(H52/H51,3)*100</f>
        <v>100</v>
      </c>
      <c r="I53" s="43">
        <f t="shared" si="29"/>
        <v>80</v>
      </c>
      <c r="J53" s="43">
        <f t="shared" si="29"/>
        <v>100</v>
      </c>
      <c r="K53" s="43">
        <f t="shared" si="29"/>
        <v>96.7</v>
      </c>
      <c r="L53" s="54">
        <f t="shared" si="29"/>
        <v>56.699999999999996</v>
      </c>
      <c r="M53" s="43">
        <f t="shared" si="29"/>
        <v>60</v>
      </c>
      <c r="N53" s="43">
        <f t="shared" si="29"/>
        <v>46.7</v>
      </c>
      <c r="O53" s="43">
        <f t="shared" si="29"/>
        <v>56.699999999999996</v>
      </c>
      <c r="P53" s="54">
        <f t="shared" si="29"/>
        <v>75.7</v>
      </c>
    </row>
    <row r="54" spans="1:20" x14ac:dyDescent="0.15">
      <c r="A54" s="67" t="s">
        <v>0</v>
      </c>
      <c r="B54" s="35" t="s">
        <v>20</v>
      </c>
      <c r="C54" s="39">
        <v>31</v>
      </c>
      <c r="D54" s="39">
        <v>31</v>
      </c>
      <c r="E54" s="39">
        <v>31</v>
      </c>
      <c r="F54" s="39">
        <v>31</v>
      </c>
      <c r="G54" s="39"/>
      <c r="H54" s="39">
        <v>31</v>
      </c>
      <c r="I54" s="39">
        <v>31</v>
      </c>
      <c r="J54" s="39">
        <v>31</v>
      </c>
      <c r="K54" s="39">
        <v>31</v>
      </c>
      <c r="L54" s="39">
        <v>31</v>
      </c>
      <c r="M54" s="39">
        <v>31</v>
      </c>
      <c r="N54" s="39">
        <v>31</v>
      </c>
      <c r="O54" s="39">
        <v>31</v>
      </c>
      <c r="P54" s="53">
        <f>SUM(C54:O54)</f>
        <v>372</v>
      </c>
      <c r="S54" s="29" t="s">
        <v>61</v>
      </c>
    </row>
    <row r="55" spans="1:20" x14ac:dyDescent="0.15">
      <c r="A55" s="67" t="s">
        <v>24</v>
      </c>
      <c r="B55" s="35" t="s">
        <v>22</v>
      </c>
      <c r="C55" s="39">
        <v>27</v>
      </c>
      <c r="D55" s="39">
        <v>28</v>
      </c>
      <c r="E55" s="39">
        <v>24</v>
      </c>
      <c r="F55" s="39">
        <v>25</v>
      </c>
      <c r="G55" s="39"/>
      <c r="H55" s="39">
        <v>31</v>
      </c>
      <c r="I55" s="39">
        <v>29</v>
      </c>
      <c r="J55" s="39">
        <v>30</v>
      </c>
      <c r="K55" s="39">
        <v>31</v>
      </c>
      <c r="L55" s="39">
        <v>14</v>
      </c>
      <c r="M55" s="39">
        <v>31</v>
      </c>
      <c r="N55" s="39">
        <v>23</v>
      </c>
      <c r="O55" s="39">
        <v>26</v>
      </c>
      <c r="P55" s="51">
        <f>SUM(C55:O55)</f>
        <v>319</v>
      </c>
      <c r="S55" s="47" t="s">
        <v>20</v>
      </c>
      <c r="T55" s="48">
        <f>P87</f>
        <v>4074</v>
      </c>
    </row>
    <row r="56" spans="1:20" x14ac:dyDescent="0.15">
      <c r="A56" s="68" t="s">
        <v>0</v>
      </c>
      <c r="B56" s="42" t="s">
        <v>23</v>
      </c>
      <c r="C56" s="43">
        <f>ROUND(C55/C54,3)*100</f>
        <v>87.1</v>
      </c>
      <c r="D56" s="43">
        <f>ROUND(D55/D54,3)*100</f>
        <v>90.3</v>
      </c>
      <c r="E56" s="43">
        <f>ROUND(E55/E54,3)*100</f>
        <v>77.400000000000006</v>
      </c>
      <c r="F56" s="43">
        <f>ROUND(F55/F54,3)*100</f>
        <v>80.600000000000009</v>
      </c>
      <c r="G56" s="43"/>
      <c r="H56" s="43">
        <f t="shared" ref="H56:P56" si="30">ROUND(H55/H54,3)*100</f>
        <v>100</v>
      </c>
      <c r="I56" s="43">
        <f t="shared" si="30"/>
        <v>93.5</v>
      </c>
      <c r="J56" s="43">
        <f t="shared" si="30"/>
        <v>96.8</v>
      </c>
      <c r="K56" s="43">
        <f t="shared" si="30"/>
        <v>100</v>
      </c>
      <c r="L56" s="54">
        <f t="shared" si="30"/>
        <v>45.2</v>
      </c>
      <c r="M56" s="43">
        <f t="shared" si="30"/>
        <v>100</v>
      </c>
      <c r="N56" s="43">
        <f t="shared" si="30"/>
        <v>74.2</v>
      </c>
      <c r="O56" s="43">
        <f t="shared" si="30"/>
        <v>83.899999999999991</v>
      </c>
      <c r="P56" s="54">
        <f t="shared" si="30"/>
        <v>85.8</v>
      </c>
      <c r="S56" s="47" t="s">
        <v>22</v>
      </c>
      <c r="T56" s="48">
        <f>P88</f>
        <v>3271</v>
      </c>
    </row>
    <row r="57" spans="1:20" x14ac:dyDescent="0.15">
      <c r="A57" s="67" t="s">
        <v>0</v>
      </c>
      <c r="B57" s="35" t="s">
        <v>20</v>
      </c>
      <c r="C57" s="39">
        <v>30</v>
      </c>
      <c r="D57" s="39">
        <v>30</v>
      </c>
      <c r="E57" s="39">
        <v>28</v>
      </c>
      <c r="F57" s="39">
        <v>29</v>
      </c>
      <c r="G57" s="39"/>
      <c r="H57" s="39">
        <v>30</v>
      </c>
      <c r="I57" s="39">
        <v>29</v>
      </c>
      <c r="J57" s="39">
        <v>30</v>
      </c>
      <c r="K57" s="39">
        <v>29</v>
      </c>
      <c r="L57" s="39">
        <v>30</v>
      </c>
      <c r="M57" s="39">
        <v>30</v>
      </c>
      <c r="N57" s="39">
        <v>30</v>
      </c>
      <c r="O57" s="39">
        <v>30</v>
      </c>
      <c r="P57" s="53">
        <f>SUM(C57:O57)</f>
        <v>355</v>
      </c>
      <c r="S57" s="47" t="s">
        <v>68</v>
      </c>
      <c r="T57" s="76">
        <f>ROUND(T56/T55,3)*100</f>
        <v>80.300000000000011</v>
      </c>
    </row>
    <row r="58" spans="1:20" x14ac:dyDescent="0.15">
      <c r="A58" s="67" t="s">
        <v>25</v>
      </c>
      <c r="B58" s="35" t="s">
        <v>22</v>
      </c>
      <c r="C58" s="39">
        <v>27</v>
      </c>
      <c r="D58" s="39">
        <v>30</v>
      </c>
      <c r="E58" s="39">
        <v>25</v>
      </c>
      <c r="F58" s="39">
        <v>27</v>
      </c>
      <c r="G58" s="39"/>
      <c r="H58" s="39">
        <v>28</v>
      </c>
      <c r="I58" s="39">
        <v>27</v>
      </c>
      <c r="J58" s="39">
        <v>28</v>
      </c>
      <c r="K58" s="39">
        <v>29</v>
      </c>
      <c r="L58" s="39">
        <v>28</v>
      </c>
      <c r="M58" s="39">
        <v>30</v>
      </c>
      <c r="N58" s="39">
        <v>26</v>
      </c>
      <c r="O58" s="39">
        <v>26</v>
      </c>
      <c r="P58" s="51">
        <f>SUM(C58:O58)</f>
        <v>331</v>
      </c>
    </row>
    <row r="59" spans="1:20" x14ac:dyDescent="0.15">
      <c r="A59" s="68" t="s">
        <v>0</v>
      </c>
      <c r="B59" s="42" t="s">
        <v>23</v>
      </c>
      <c r="C59" s="43">
        <f>ROUND(C58/C57,3)*100</f>
        <v>90</v>
      </c>
      <c r="D59" s="43">
        <f>ROUND(D58/D57,3)*100</f>
        <v>100</v>
      </c>
      <c r="E59" s="43">
        <f>ROUND(E58/E57,3)*100</f>
        <v>89.3</v>
      </c>
      <c r="F59" s="43">
        <f>ROUND(F58/F57,3)*100</f>
        <v>93.100000000000009</v>
      </c>
      <c r="G59" s="43"/>
      <c r="H59" s="43">
        <f t="shared" ref="H59:P59" si="31">ROUND(H58/H57,3)*100</f>
        <v>93.300000000000011</v>
      </c>
      <c r="I59" s="43">
        <f t="shared" si="31"/>
        <v>93.100000000000009</v>
      </c>
      <c r="J59" s="43">
        <f t="shared" si="31"/>
        <v>93.300000000000011</v>
      </c>
      <c r="K59" s="43">
        <f t="shared" si="31"/>
        <v>100</v>
      </c>
      <c r="L59" s="54">
        <f t="shared" si="31"/>
        <v>93.300000000000011</v>
      </c>
      <c r="M59" s="43">
        <f t="shared" si="31"/>
        <v>100</v>
      </c>
      <c r="N59" s="43">
        <f t="shared" si="31"/>
        <v>86.7</v>
      </c>
      <c r="O59" s="43">
        <f t="shared" si="31"/>
        <v>86.7</v>
      </c>
      <c r="P59" s="54">
        <f t="shared" si="31"/>
        <v>93.2</v>
      </c>
      <c r="S59" s="29" t="s">
        <v>62</v>
      </c>
    </row>
    <row r="60" spans="1:20" x14ac:dyDescent="0.15">
      <c r="A60" s="67" t="s">
        <v>0</v>
      </c>
      <c r="B60" s="35" t="s">
        <v>20</v>
      </c>
      <c r="C60" s="39">
        <v>30</v>
      </c>
      <c r="D60" s="39">
        <v>31</v>
      </c>
      <c r="E60" s="39"/>
      <c r="F60" s="39">
        <v>19</v>
      </c>
      <c r="G60" s="39"/>
      <c r="H60" s="39">
        <v>29</v>
      </c>
      <c r="I60" s="39">
        <v>29</v>
      </c>
      <c r="J60" s="39">
        <v>29</v>
      </c>
      <c r="K60" s="39">
        <v>31</v>
      </c>
      <c r="L60" s="39">
        <v>31</v>
      </c>
      <c r="M60" s="39">
        <v>31</v>
      </c>
      <c r="N60" s="39">
        <v>31</v>
      </c>
      <c r="O60" s="39">
        <v>30</v>
      </c>
      <c r="P60" s="53">
        <f>SUM(C60:O60)</f>
        <v>321</v>
      </c>
      <c r="S60" s="47" t="s">
        <v>20</v>
      </c>
      <c r="T60" s="48">
        <f>T50+T55</f>
        <v>9597</v>
      </c>
    </row>
    <row r="61" spans="1:20" x14ac:dyDescent="0.15">
      <c r="A61" s="67" t="s">
        <v>26</v>
      </c>
      <c r="B61" s="35" t="s">
        <v>22</v>
      </c>
      <c r="C61" s="39">
        <v>25</v>
      </c>
      <c r="D61" s="39">
        <v>27</v>
      </c>
      <c r="E61" s="39"/>
      <c r="F61" s="39">
        <v>19</v>
      </c>
      <c r="G61" s="39"/>
      <c r="H61" s="39">
        <v>29</v>
      </c>
      <c r="I61" s="39">
        <v>26</v>
      </c>
      <c r="J61" s="39">
        <v>22</v>
      </c>
      <c r="K61" s="39">
        <v>31</v>
      </c>
      <c r="L61" s="39">
        <v>22</v>
      </c>
      <c r="M61" s="39">
        <v>26</v>
      </c>
      <c r="N61" s="39">
        <v>17</v>
      </c>
      <c r="O61" s="39">
        <v>28</v>
      </c>
      <c r="P61" s="51">
        <f>SUM(C61:O61)</f>
        <v>272</v>
      </c>
      <c r="S61" s="47" t="s">
        <v>22</v>
      </c>
      <c r="T61" s="48">
        <f>T51+T56</f>
        <v>8236</v>
      </c>
    </row>
    <row r="62" spans="1:20" x14ac:dyDescent="0.15">
      <c r="A62" s="68" t="s">
        <v>0</v>
      </c>
      <c r="B62" s="42" t="s">
        <v>23</v>
      </c>
      <c r="C62" s="43">
        <f>ROUND(C61/C60,3)*100</f>
        <v>83.3</v>
      </c>
      <c r="D62" s="43">
        <f>ROUND(D61/D60,3)*100</f>
        <v>87.1</v>
      </c>
      <c r="E62" s="43" t="e">
        <f>ROUND(E61/E60,3)*100</f>
        <v>#DIV/0!</v>
      </c>
      <c r="F62" s="43">
        <f>ROUND(F61/F60,3)*100</f>
        <v>100</v>
      </c>
      <c r="G62" s="43"/>
      <c r="H62" s="43">
        <f t="shared" ref="H62:P62" si="32">ROUND(H61/H60,3)*100</f>
        <v>100</v>
      </c>
      <c r="I62" s="43">
        <f t="shared" si="32"/>
        <v>89.7</v>
      </c>
      <c r="J62" s="43">
        <f t="shared" si="32"/>
        <v>75.900000000000006</v>
      </c>
      <c r="K62" s="43">
        <f t="shared" si="32"/>
        <v>100</v>
      </c>
      <c r="L62" s="54">
        <f t="shared" si="32"/>
        <v>71</v>
      </c>
      <c r="M62" s="43">
        <f t="shared" si="32"/>
        <v>83.899999999999991</v>
      </c>
      <c r="N62" s="43">
        <f t="shared" si="32"/>
        <v>54.800000000000004</v>
      </c>
      <c r="O62" s="43">
        <f t="shared" si="32"/>
        <v>93.300000000000011</v>
      </c>
      <c r="P62" s="54">
        <f t="shared" si="32"/>
        <v>84.7</v>
      </c>
      <c r="S62" s="47" t="s">
        <v>23</v>
      </c>
      <c r="T62" s="76">
        <f>ROUND(T61/T60,3)*100</f>
        <v>85.8</v>
      </c>
    </row>
    <row r="63" spans="1:20" x14ac:dyDescent="0.15">
      <c r="A63" s="67" t="s">
        <v>0</v>
      </c>
      <c r="B63" s="35" t="s">
        <v>20</v>
      </c>
      <c r="C63" s="39">
        <v>25</v>
      </c>
      <c r="D63" s="39">
        <v>29</v>
      </c>
      <c r="E63" s="39"/>
      <c r="F63" s="39">
        <v>30</v>
      </c>
      <c r="G63" s="39"/>
      <c r="H63" s="39">
        <v>31</v>
      </c>
      <c r="I63" s="39">
        <v>29</v>
      </c>
      <c r="J63" s="39">
        <v>29</v>
      </c>
      <c r="K63" s="39">
        <v>31</v>
      </c>
      <c r="L63" s="39">
        <v>31</v>
      </c>
      <c r="M63" s="39">
        <v>31</v>
      </c>
      <c r="N63" s="39">
        <v>31</v>
      </c>
      <c r="O63" s="39">
        <v>31</v>
      </c>
      <c r="P63" s="53">
        <f>SUM(C63:O63)</f>
        <v>328</v>
      </c>
    </row>
    <row r="64" spans="1:20" x14ac:dyDescent="0.15">
      <c r="A64" s="67" t="s">
        <v>27</v>
      </c>
      <c r="B64" s="35" t="s">
        <v>22</v>
      </c>
      <c r="C64" s="39">
        <v>22</v>
      </c>
      <c r="D64" s="39">
        <v>24</v>
      </c>
      <c r="E64" s="39"/>
      <c r="F64" s="39">
        <v>30</v>
      </c>
      <c r="G64" s="39"/>
      <c r="H64" s="39">
        <v>26</v>
      </c>
      <c r="I64" s="39">
        <v>27</v>
      </c>
      <c r="J64" s="39">
        <v>21</v>
      </c>
      <c r="K64" s="39">
        <v>31</v>
      </c>
      <c r="L64" s="39">
        <v>24</v>
      </c>
      <c r="M64" s="39">
        <v>27</v>
      </c>
      <c r="N64" s="39">
        <v>14</v>
      </c>
      <c r="O64" s="39">
        <v>31</v>
      </c>
      <c r="P64" s="51">
        <f>SUM(C64:O64)</f>
        <v>277</v>
      </c>
    </row>
    <row r="65" spans="1:16" x14ac:dyDescent="0.15">
      <c r="A65" s="68" t="s">
        <v>0</v>
      </c>
      <c r="B65" s="42" t="s">
        <v>23</v>
      </c>
      <c r="C65" s="43">
        <f>ROUND(C64/C63,3)*100</f>
        <v>88</v>
      </c>
      <c r="D65" s="43">
        <f>ROUND(D64/D63,3)*100</f>
        <v>82.8</v>
      </c>
      <c r="E65" s="43" t="e">
        <f>ROUND(E64/E63,3)*100</f>
        <v>#DIV/0!</v>
      </c>
      <c r="F65" s="43">
        <f>ROUND(F64/F63,3)*100</f>
        <v>100</v>
      </c>
      <c r="G65" s="43"/>
      <c r="H65" s="43">
        <v>0</v>
      </c>
      <c r="I65" s="43">
        <f t="shared" ref="I65:P65" si="33">ROUND(I64/I63,3)*100</f>
        <v>93.100000000000009</v>
      </c>
      <c r="J65" s="43">
        <f t="shared" si="33"/>
        <v>72.399999999999991</v>
      </c>
      <c r="K65" s="43">
        <f t="shared" si="33"/>
        <v>100</v>
      </c>
      <c r="L65" s="54">
        <f t="shared" si="33"/>
        <v>77.400000000000006</v>
      </c>
      <c r="M65" s="54">
        <f t="shared" si="33"/>
        <v>87.1</v>
      </c>
      <c r="N65" s="43">
        <f t="shared" si="33"/>
        <v>45.2</v>
      </c>
      <c r="O65" s="43">
        <f t="shared" si="33"/>
        <v>100</v>
      </c>
      <c r="P65" s="54">
        <f t="shared" si="33"/>
        <v>84.5</v>
      </c>
    </row>
    <row r="66" spans="1:16" x14ac:dyDescent="0.15">
      <c r="A66" s="67" t="s">
        <v>0</v>
      </c>
      <c r="B66" s="35" t="s">
        <v>20</v>
      </c>
      <c r="C66" s="39">
        <v>22</v>
      </c>
      <c r="D66" s="39">
        <v>27</v>
      </c>
      <c r="E66" s="39"/>
      <c r="F66" s="39">
        <v>28</v>
      </c>
      <c r="G66" s="39"/>
      <c r="H66" s="39">
        <v>18</v>
      </c>
      <c r="I66" s="39">
        <v>24</v>
      </c>
      <c r="J66" s="39">
        <v>25</v>
      </c>
      <c r="K66" s="39">
        <v>28</v>
      </c>
      <c r="L66" s="39">
        <v>28</v>
      </c>
      <c r="M66" s="39">
        <v>29</v>
      </c>
      <c r="N66" s="39">
        <v>27</v>
      </c>
      <c r="O66" s="39">
        <v>25</v>
      </c>
      <c r="P66" s="53">
        <f>SUM(C66:O66)</f>
        <v>281</v>
      </c>
    </row>
    <row r="67" spans="1:16" x14ac:dyDescent="0.15">
      <c r="A67" s="67" t="s">
        <v>28</v>
      </c>
      <c r="B67" s="35" t="s">
        <v>22</v>
      </c>
      <c r="C67" s="39">
        <v>19</v>
      </c>
      <c r="D67" s="39">
        <v>23</v>
      </c>
      <c r="E67" s="39"/>
      <c r="F67" s="39">
        <v>28</v>
      </c>
      <c r="G67" s="39"/>
      <c r="H67" s="39">
        <v>16</v>
      </c>
      <c r="I67" s="39">
        <v>23</v>
      </c>
      <c r="J67" s="39">
        <v>19</v>
      </c>
      <c r="K67" s="39">
        <v>28</v>
      </c>
      <c r="L67" s="39">
        <v>22</v>
      </c>
      <c r="M67" s="39">
        <v>25</v>
      </c>
      <c r="N67" s="39">
        <v>12</v>
      </c>
      <c r="O67" s="39">
        <v>25</v>
      </c>
      <c r="P67" s="51">
        <f>SUM(C67:O67)</f>
        <v>240</v>
      </c>
    </row>
    <row r="68" spans="1:16" x14ac:dyDescent="0.15">
      <c r="A68" s="68" t="s">
        <v>0</v>
      </c>
      <c r="B68" s="42" t="s">
        <v>23</v>
      </c>
      <c r="C68" s="43">
        <f>ROUND(C67/C66,3)*100</f>
        <v>86.4</v>
      </c>
      <c r="D68" s="43">
        <f>ROUND(D67/D66,3)*100</f>
        <v>85.2</v>
      </c>
      <c r="E68" s="43" t="e">
        <f>ROUND(E67/E66,3)*100</f>
        <v>#DIV/0!</v>
      </c>
      <c r="F68" s="43">
        <f>ROUND(F67/F66,3)*100</f>
        <v>100</v>
      </c>
      <c r="G68" s="43"/>
      <c r="H68" s="43">
        <f t="shared" ref="H68:P68" si="34">ROUND(H67/H66,3)*100</f>
        <v>88.9</v>
      </c>
      <c r="I68" s="43">
        <f t="shared" si="34"/>
        <v>95.8</v>
      </c>
      <c r="J68" s="43">
        <f t="shared" si="34"/>
        <v>76</v>
      </c>
      <c r="K68" s="43">
        <f t="shared" si="34"/>
        <v>100</v>
      </c>
      <c r="L68" s="54">
        <f t="shared" si="34"/>
        <v>78.600000000000009</v>
      </c>
      <c r="M68" s="43">
        <f t="shared" si="34"/>
        <v>86.2</v>
      </c>
      <c r="N68" s="43">
        <f t="shared" si="34"/>
        <v>44.4</v>
      </c>
      <c r="O68" s="43">
        <f t="shared" si="34"/>
        <v>100</v>
      </c>
      <c r="P68" s="54">
        <f t="shared" si="34"/>
        <v>85.399999999999991</v>
      </c>
    </row>
    <row r="69" spans="1:16" x14ac:dyDescent="0.15">
      <c r="A69" s="67" t="s">
        <v>0</v>
      </c>
      <c r="B69" s="35" t="s">
        <v>20</v>
      </c>
      <c r="C69" s="39">
        <v>24</v>
      </c>
      <c r="D69" s="39">
        <v>28</v>
      </c>
      <c r="E69" s="39">
        <v>27</v>
      </c>
      <c r="F69" s="39">
        <v>27</v>
      </c>
      <c r="G69" s="39"/>
      <c r="H69" s="39">
        <v>28</v>
      </c>
      <c r="I69" s="39">
        <v>27</v>
      </c>
      <c r="J69" s="39">
        <v>27</v>
      </c>
      <c r="K69" s="39">
        <v>29</v>
      </c>
      <c r="L69" s="39">
        <v>29</v>
      </c>
      <c r="M69" s="39">
        <v>26</v>
      </c>
      <c r="N69" s="39">
        <v>29</v>
      </c>
      <c r="O69" s="39">
        <v>28</v>
      </c>
      <c r="P69" s="53">
        <f>SUM(C69:O69)</f>
        <v>329</v>
      </c>
    </row>
    <row r="70" spans="1:16" x14ac:dyDescent="0.15">
      <c r="A70" s="67" t="s">
        <v>29</v>
      </c>
      <c r="B70" s="35" t="s">
        <v>22</v>
      </c>
      <c r="C70" s="39">
        <v>19</v>
      </c>
      <c r="D70" s="39">
        <v>28</v>
      </c>
      <c r="E70" s="39">
        <v>23</v>
      </c>
      <c r="F70" s="39">
        <v>27</v>
      </c>
      <c r="G70" s="39"/>
      <c r="H70" s="39">
        <v>27</v>
      </c>
      <c r="I70" s="39">
        <v>23</v>
      </c>
      <c r="J70" s="39">
        <v>25</v>
      </c>
      <c r="K70" s="39">
        <v>29</v>
      </c>
      <c r="L70" s="39">
        <v>20</v>
      </c>
      <c r="M70" s="39">
        <v>21</v>
      </c>
      <c r="N70" s="39">
        <v>17</v>
      </c>
      <c r="O70" s="39">
        <v>6</v>
      </c>
      <c r="P70" s="51">
        <f>SUM(C70:O70)</f>
        <v>265</v>
      </c>
    </row>
    <row r="71" spans="1:16" x14ac:dyDescent="0.15">
      <c r="A71" s="68" t="s">
        <v>0</v>
      </c>
      <c r="B71" s="42" t="s">
        <v>23</v>
      </c>
      <c r="C71" s="43">
        <f>ROUND(C70/C69,3)*100</f>
        <v>79.2</v>
      </c>
      <c r="D71" s="43">
        <f>ROUND(D70/D69,3)*100</f>
        <v>100</v>
      </c>
      <c r="E71" s="43">
        <f>ROUND(E70/E69,3)*100</f>
        <v>85.2</v>
      </c>
      <c r="F71" s="43">
        <f>ROUND(F70/F69,3)*100</f>
        <v>100</v>
      </c>
      <c r="G71" s="43"/>
      <c r="H71" s="43">
        <f t="shared" ref="H71:P71" si="35">ROUND(H70/H69,3)*100</f>
        <v>96.399999999999991</v>
      </c>
      <c r="I71" s="43">
        <f t="shared" si="35"/>
        <v>85.2</v>
      </c>
      <c r="J71" s="43">
        <f t="shared" si="35"/>
        <v>92.600000000000009</v>
      </c>
      <c r="K71" s="43">
        <f t="shared" si="35"/>
        <v>100</v>
      </c>
      <c r="L71" s="54">
        <f t="shared" si="35"/>
        <v>69</v>
      </c>
      <c r="M71" s="43">
        <f t="shared" si="35"/>
        <v>80.800000000000011</v>
      </c>
      <c r="N71" s="43">
        <f t="shared" si="35"/>
        <v>58.599999999999994</v>
      </c>
      <c r="O71" s="43">
        <f t="shared" si="35"/>
        <v>21.4</v>
      </c>
      <c r="P71" s="54">
        <f t="shared" si="35"/>
        <v>80.5</v>
      </c>
    </row>
    <row r="72" spans="1:16" x14ac:dyDescent="0.15">
      <c r="A72" s="67" t="s">
        <v>0</v>
      </c>
      <c r="B72" s="35" t="s">
        <v>20</v>
      </c>
      <c r="C72" s="39">
        <v>27</v>
      </c>
      <c r="D72" s="39">
        <v>30</v>
      </c>
      <c r="E72" s="39">
        <v>30</v>
      </c>
      <c r="F72" s="39">
        <v>29</v>
      </c>
      <c r="G72" s="39"/>
      <c r="H72" s="39">
        <v>29</v>
      </c>
      <c r="I72" s="39">
        <v>25</v>
      </c>
      <c r="J72" s="39">
        <v>28</v>
      </c>
      <c r="K72" s="39">
        <v>29</v>
      </c>
      <c r="L72" s="39">
        <v>30</v>
      </c>
      <c r="M72" s="39">
        <v>30</v>
      </c>
      <c r="N72" s="39">
        <v>29</v>
      </c>
      <c r="O72" s="39">
        <v>30</v>
      </c>
      <c r="P72" s="53">
        <f>SUM(C72:O72)</f>
        <v>346</v>
      </c>
    </row>
    <row r="73" spans="1:16" x14ac:dyDescent="0.15">
      <c r="A73" s="67" t="s">
        <v>30</v>
      </c>
      <c r="B73" s="35" t="s">
        <v>22</v>
      </c>
      <c r="C73" s="39">
        <v>24</v>
      </c>
      <c r="D73" s="39">
        <v>29</v>
      </c>
      <c r="E73" s="39">
        <v>27</v>
      </c>
      <c r="F73" s="39">
        <v>29</v>
      </c>
      <c r="G73" s="39"/>
      <c r="H73" s="39">
        <v>28</v>
      </c>
      <c r="I73" s="39">
        <v>23</v>
      </c>
      <c r="J73" s="39">
        <v>28</v>
      </c>
      <c r="K73" s="39">
        <v>29</v>
      </c>
      <c r="L73" s="39">
        <v>22</v>
      </c>
      <c r="M73" s="39">
        <v>29</v>
      </c>
      <c r="N73" s="39">
        <v>25</v>
      </c>
      <c r="O73" s="39">
        <v>12</v>
      </c>
      <c r="P73" s="51">
        <f>SUM(C73:O73)</f>
        <v>305</v>
      </c>
    </row>
    <row r="74" spans="1:16" x14ac:dyDescent="0.15">
      <c r="A74" s="68" t="s">
        <v>0</v>
      </c>
      <c r="B74" s="42" t="s">
        <v>23</v>
      </c>
      <c r="C74" s="43">
        <f>ROUND(C73/C72,3)*100</f>
        <v>88.9</v>
      </c>
      <c r="D74" s="43">
        <f>ROUND(D73/D72,3)*100</f>
        <v>96.7</v>
      </c>
      <c r="E74" s="43">
        <f>ROUND(E73/E72,3)*100</f>
        <v>90</v>
      </c>
      <c r="F74" s="43">
        <f>ROUND(F73/F72,3)*100</f>
        <v>100</v>
      </c>
      <c r="G74" s="43"/>
      <c r="H74" s="43">
        <f t="shared" ref="H74:P74" si="36">ROUND(H73/H72,3)*100</f>
        <v>96.6</v>
      </c>
      <c r="I74" s="43">
        <f t="shared" si="36"/>
        <v>92</v>
      </c>
      <c r="J74" s="43">
        <f t="shared" si="36"/>
        <v>100</v>
      </c>
      <c r="K74" s="43">
        <f t="shared" si="36"/>
        <v>100</v>
      </c>
      <c r="L74" s="54">
        <f t="shared" si="36"/>
        <v>73.3</v>
      </c>
      <c r="M74" s="43">
        <f t="shared" si="36"/>
        <v>96.7</v>
      </c>
      <c r="N74" s="43">
        <f t="shared" si="36"/>
        <v>86.2</v>
      </c>
      <c r="O74" s="43">
        <f t="shared" si="36"/>
        <v>40</v>
      </c>
      <c r="P74" s="54">
        <f t="shared" si="36"/>
        <v>88.2</v>
      </c>
    </row>
    <row r="75" spans="1:16" x14ac:dyDescent="0.15">
      <c r="A75" s="67" t="s">
        <v>0</v>
      </c>
      <c r="B75" s="35" t="s">
        <v>20</v>
      </c>
      <c r="C75" s="39">
        <v>28</v>
      </c>
      <c r="D75" s="39">
        <v>28</v>
      </c>
      <c r="E75" s="39">
        <v>27</v>
      </c>
      <c r="F75" s="39">
        <v>27</v>
      </c>
      <c r="G75" s="39"/>
      <c r="H75" s="39">
        <v>28</v>
      </c>
      <c r="I75" s="39">
        <v>26</v>
      </c>
      <c r="J75" s="39">
        <v>28</v>
      </c>
      <c r="K75" s="39">
        <v>28</v>
      </c>
      <c r="L75" s="39">
        <v>28</v>
      </c>
      <c r="M75" s="39">
        <v>28</v>
      </c>
      <c r="N75" s="39">
        <v>28</v>
      </c>
      <c r="O75" s="39">
        <v>28</v>
      </c>
      <c r="P75" s="53">
        <f>SUM(C75:O75)</f>
        <v>332</v>
      </c>
    </row>
    <row r="76" spans="1:16" x14ac:dyDescent="0.15">
      <c r="A76" s="67" t="s">
        <v>31</v>
      </c>
      <c r="B76" s="35" t="s">
        <v>22</v>
      </c>
      <c r="C76" s="39">
        <v>23</v>
      </c>
      <c r="D76" s="39">
        <v>28</v>
      </c>
      <c r="E76" s="39">
        <v>23</v>
      </c>
      <c r="F76" s="39">
        <v>27</v>
      </c>
      <c r="G76" s="39"/>
      <c r="H76" s="39">
        <v>27</v>
      </c>
      <c r="I76" s="39">
        <v>24</v>
      </c>
      <c r="J76" s="39">
        <v>28</v>
      </c>
      <c r="K76" s="39">
        <v>28</v>
      </c>
      <c r="L76" s="39">
        <v>20</v>
      </c>
      <c r="M76" s="39">
        <v>28</v>
      </c>
      <c r="N76" s="39">
        <v>24</v>
      </c>
      <c r="O76" s="39">
        <v>12</v>
      </c>
      <c r="P76" s="51">
        <f>SUM(C76:O76)</f>
        <v>292</v>
      </c>
    </row>
    <row r="77" spans="1:16" x14ac:dyDescent="0.15">
      <c r="A77" s="68" t="s">
        <v>0</v>
      </c>
      <c r="B77" s="42" t="s">
        <v>23</v>
      </c>
      <c r="C77" s="43">
        <f>ROUND(C76/C75,3)*100</f>
        <v>82.1</v>
      </c>
      <c r="D77" s="43">
        <f>ROUND(D76/D75,3)*100</f>
        <v>100</v>
      </c>
      <c r="E77" s="43">
        <f>ROUND(E76/E75,3)*100</f>
        <v>85.2</v>
      </c>
      <c r="F77" s="43">
        <f>ROUND(F76/F75,3)*100</f>
        <v>100</v>
      </c>
      <c r="G77" s="43"/>
      <c r="H77" s="43">
        <f t="shared" ref="H77:P77" si="37">ROUND(H76/H75,3)*100</f>
        <v>96.399999999999991</v>
      </c>
      <c r="I77" s="43">
        <f t="shared" si="37"/>
        <v>92.300000000000011</v>
      </c>
      <c r="J77" s="43">
        <f t="shared" si="37"/>
        <v>100</v>
      </c>
      <c r="K77" s="43">
        <f t="shared" si="37"/>
        <v>100</v>
      </c>
      <c r="L77" s="54">
        <f t="shared" si="37"/>
        <v>71.399999999999991</v>
      </c>
      <c r="M77" s="43">
        <f t="shared" si="37"/>
        <v>100</v>
      </c>
      <c r="N77" s="43">
        <f t="shared" si="37"/>
        <v>85.7</v>
      </c>
      <c r="O77" s="43">
        <f t="shared" si="37"/>
        <v>42.9</v>
      </c>
      <c r="P77" s="54">
        <f t="shared" si="37"/>
        <v>88</v>
      </c>
    </row>
    <row r="78" spans="1:16" x14ac:dyDescent="0.15">
      <c r="A78" s="67" t="s">
        <v>0</v>
      </c>
      <c r="B78" s="35" t="s">
        <v>20</v>
      </c>
      <c r="C78" s="39">
        <v>28</v>
      </c>
      <c r="D78" s="39">
        <v>28</v>
      </c>
      <c r="E78" s="39">
        <v>24</v>
      </c>
      <c r="F78" s="39">
        <v>27</v>
      </c>
      <c r="G78" s="39"/>
      <c r="H78" s="39">
        <v>28</v>
      </c>
      <c r="I78" s="39">
        <v>28</v>
      </c>
      <c r="J78" s="39">
        <v>26</v>
      </c>
      <c r="K78" s="39">
        <v>28</v>
      </c>
      <c r="L78" s="39">
        <v>28</v>
      </c>
      <c r="M78" s="39">
        <v>28</v>
      </c>
      <c r="N78" s="39">
        <v>28</v>
      </c>
      <c r="O78" s="39">
        <v>28</v>
      </c>
      <c r="P78" s="53">
        <f>SUM(C78:O78)</f>
        <v>329</v>
      </c>
    </row>
    <row r="79" spans="1:16" x14ac:dyDescent="0.15">
      <c r="A79" s="67" t="s">
        <v>32</v>
      </c>
      <c r="B79" s="35" t="s">
        <v>22</v>
      </c>
      <c r="C79" s="39">
        <v>20</v>
      </c>
      <c r="D79" s="39">
        <v>26</v>
      </c>
      <c r="E79" s="39">
        <v>10</v>
      </c>
      <c r="F79" s="39">
        <v>24</v>
      </c>
      <c r="G79" s="39"/>
      <c r="H79" s="39">
        <v>24</v>
      </c>
      <c r="I79" s="39">
        <v>16</v>
      </c>
      <c r="J79" s="39">
        <v>20</v>
      </c>
      <c r="K79" s="39">
        <v>28</v>
      </c>
      <c r="L79" s="39">
        <v>20</v>
      </c>
      <c r="M79" s="39">
        <v>19</v>
      </c>
      <c r="N79" s="39">
        <v>19</v>
      </c>
      <c r="O79" s="39">
        <v>10</v>
      </c>
      <c r="P79" s="51">
        <f>SUM(C79:O79)</f>
        <v>236</v>
      </c>
    </row>
    <row r="80" spans="1:16" x14ac:dyDescent="0.15">
      <c r="A80" s="68" t="s">
        <v>0</v>
      </c>
      <c r="B80" s="42" t="s">
        <v>23</v>
      </c>
      <c r="C80" s="43">
        <f>ROUND(C79/C78,3)*100</f>
        <v>71.399999999999991</v>
      </c>
      <c r="D80" s="43">
        <f>ROUND(D79/D78,3)*100</f>
        <v>92.9</v>
      </c>
      <c r="E80" s="43">
        <f>ROUND(E79/E78,3)*100</f>
        <v>41.699999999999996</v>
      </c>
      <c r="F80" s="43">
        <f>ROUND(F79/F78,3)*100</f>
        <v>88.9</v>
      </c>
      <c r="G80" s="43"/>
      <c r="H80" s="43">
        <f t="shared" ref="H80:P80" si="38">ROUND(H79/H78,3)*100</f>
        <v>85.7</v>
      </c>
      <c r="I80" s="43">
        <f t="shared" si="38"/>
        <v>57.099999999999994</v>
      </c>
      <c r="J80" s="43">
        <f t="shared" si="38"/>
        <v>76.900000000000006</v>
      </c>
      <c r="K80" s="43">
        <f t="shared" si="38"/>
        <v>100</v>
      </c>
      <c r="L80" s="54">
        <f t="shared" si="38"/>
        <v>71.399999999999991</v>
      </c>
      <c r="M80" s="43">
        <f t="shared" si="38"/>
        <v>67.900000000000006</v>
      </c>
      <c r="N80" s="43">
        <f t="shared" si="38"/>
        <v>67.900000000000006</v>
      </c>
      <c r="O80" s="43">
        <f t="shared" si="38"/>
        <v>35.699999999999996</v>
      </c>
      <c r="P80" s="54">
        <f t="shared" si="38"/>
        <v>71.7</v>
      </c>
    </row>
    <row r="81" spans="1:16" x14ac:dyDescent="0.15">
      <c r="A81" s="102" t="s">
        <v>0</v>
      </c>
      <c r="B81" s="103" t="s">
        <v>20</v>
      </c>
      <c r="C81" s="39">
        <v>28</v>
      </c>
      <c r="D81" s="39">
        <v>28</v>
      </c>
      <c r="E81" s="39">
        <v>28</v>
      </c>
      <c r="F81" s="39">
        <v>28</v>
      </c>
      <c r="G81" s="39"/>
      <c r="H81" s="39">
        <v>28</v>
      </c>
      <c r="I81" s="39">
        <v>28</v>
      </c>
      <c r="J81" s="39">
        <v>28</v>
      </c>
      <c r="K81" s="39">
        <v>28</v>
      </c>
      <c r="L81" s="39">
        <v>28</v>
      </c>
      <c r="M81" s="39">
        <v>28</v>
      </c>
      <c r="N81" s="39">
        <v>28</v>
      </c>
      <c r="O81" s="39">
        <v>28</v>
      </c>
      <c r="P81" s="106">
        <f>SUM(C81:O81)</f>
        <v>336</v>
      </c>
    </row>
    <row r="82" spans="1:16" x14ac:dyDescent="0.15">
      <c r="A82" s="102" t="s">
        <v>33</v>
      </c>
      <c r="B82" s="103" t="s">
        <v>22</v>
      </c>
      <c r="C82" s="39">
        <v>20</v>
      </c>
      <c r="D82" s="39">
        <v>25</v>
      </c>
      <c r="E82" s="39">
        <v>15</v>
      </c>
      <c r="F82" s="39">
        <v>19</v>
      </c>
      <c r="G82" s="39"/>
      <c r="H82" s="39">
        <v>24</v>
      </c>
      <c r="I82" s="39">
        <v>16</v>
      </c>
      <c r="J82" s="39">
        <v>19</v>
      </c>
      <c r="K82" s="39">
        <v>28</v>
      </c>
      <c r="L82" s="39">
        <v>16</v>
      </c>
      <c r="M82" s="39">
        <v>20</v>
      </c>
      <c r="N82" s="39">
        <v>24</v>
      </c>
      <c r="O82" s="39">
        <v>16</v>
      </c>
      <c r="P82" s="107">
        <f>SUM(C82:O82)</f>
        <v>242</v>
      </c>
    </row>
    <row r="83" spans="1:16" x14ac:dyDescent="0.15">
      <c r="A83" s="104" t="s">
        <v>0</v>
      </c>
      <c r="B83" s="105" t="s">
        <v>23</v>
      </c>
      <c r="C83" s="60">
        <f>ROUND(C82/C81,3)*100</f>
        <v>71.399999999999991</v>
      </c>
      <c r="D83" s="60">
        <f>ROUND(D82/D81,3)*100</f>
        <v>89.3</v>
      </c>
      <c r="E83" s="60">
        <f>ROUND(E82/E81,3)*100</f>
        <v>53.6</v>
      </c>
      <c r="F83" s="60">
        <f>ROUND(F82/F81,3)*100</f>
        <v>67.900000000000006</v>
      </c>
      <c r="G83" s="60"/>
      <c r="H83" s="60">
        <f t="shared" ref="H83:P83" si="39">ROUND(H82/H81,3)*100</f>
        <v>85.7</v>
      </c>
      <c r="I83" s="60">
        <f t="shared" si="39"/>
        <v>57.099999999999994</v>
      </c>
      <c r="J83" s="60">
        <f t="shared" si="39"/>
        <v>67.900000000000006</v>
      </c>
      <c r="K83" s="60">
        <f t="shared" si="39"/>
        <v>100</v>
      </c>
      <c r="L83" s="60">
        <f t="shared" si="39"/>
        <v>57.099999999999994</v>
      </c>
      <c r="M83" s="60">
        <f t="shared" si="39"/>
        <v>71.399999999999991</v>
      </c>
      <c r="N83" s="60">
        <f t="shared" si="39"/>
        <v>85.7</v>
      </c>
      <c r="O83" s="60">
        <f t="shared" si="39"/>
        <v>57.099999999999994</v>
      </c>
      <c r="P83" s="108">
        <f t="shared" si="39"/>
        <v>72</v>
      </c>
    </row>
    <row r="84" spans="1:16" x14ac:dyDescent="0.15">
      <c r="A84" s="102" t="s">
        <v>0</v>
      </c>
      <c r="B84" s="103" t="s">
        <v>20</v>
      </c>
      <c r="C84" s="39">
        <v>31</v>
      </c>
      <c r="D84" s="39">
        <v>31</v>
      </c>
      <c r="E84" s="39">
        <v>30</v>
      </c>
      <c r="F84" s="39">
        <v>31</v>
      </c>
      <c r="G84" s="39"/>
      <c r="H84" s="39">
        <v>31</v>
      </c>
      <c r="I84" s="39">
        <v>31</v>
      </c>
      <c r="J84" s="39">
        <v>31</v>
      </c>
      <c r="K84" s="39">
        <v>31</v>
      </c>
      <c r="L84" s="39">
        <v>31</v>
      </c>
      <c r="M84" s="39">
        <v>31</v>
      </c>
      <c r="N84" s="39">
        <v>31</v>
      </c>
      <c r="O84" s="39">
        <v>31</v>
      </c>
      <c r="P84" s="106">
        <f>SUM(C84:O84)</f>
        <v>371</v>
      </c>
    </row>
    <row r="85" spans="1:16" x14ac:dyDescent="0.15">
      <c r="A85" s="102" t="s">
        <v>34</v>
      </c>
      <c r="B85" s="103" t="s">
        <v>22</v>
      </c>
      <c r="C85" s="39">
        <v>23</v>
      </c>
      <c r="D85" s="39">
        <v>28</v>
      </c>
      <c r="E85" s="39">
        <v>19</v>
      </c>
      <c r="F85" s="39">
        <v>21</v>
      </c>
      <c r="G85" s="39"/>
      <c r="H85" s="39">
        <v>25</v>
      </c>
      <c r="I85" s="39">
        <v>18</v>
      </c>
      <c r="J85" s="39">
        <v>24</v>
      </c>
      <c r="K85" s="39">
        <v>31</v>
      </c>
      <c r="L85" s="39">
        <v>19</v>
      </c>
      <c r="M85" s="39">
        <v>23</v>
      </c>
      <c r="N85" s="39">
        <v>27</v>
      </c>
      <c r="O85" s="39">
        <v>18</v>
      </c>
      <c r="P85" s="107">
        <f>SUM(C85:O85)</f>
        <v>276</v>
      </c>
    </row>
    <row r="86" spans="1:16" x14ac:dyDescent="0.15">
      <c r="A86" s="104" t="s">
        <v>0</v>
      </c>
      <c r="B86" s="105" t="s">
        <v>23</v>
      </c>
      <c r="C86" s="60">
        <f>ROUND(C85/C84,3)*100</f>
        <v>74.2</v>
      </c>
      <c r="D86" s="60">
        <f>ROUND(D85/D84,3)*100</f>
        <v>90.3</v>
      </c>
      <c r="E86" s="60">
        <f>ROUND(E85/E84,3)*100</f>
        <v>63.3</v>
      </c>
      <c r="F86" s="60">
        <f>ROUND(F85/F84,3)*100</f>
        <v>67.7</v>
      </c>
      <c r="G86" s="60"/>
      <c r="H86" s="60">
        <f t="shared" ref="H86:P86" si="40">ROUND(H85/H84,3)*100</f>
        <v>80.600000000000009</v>
      </c>
      <c r="I86" s="60">
        <f t="shared" si="40"/>
        <v>58.099999999999994</v>
      </c>
      <c r="J86" s="60">
        <f t="shared" si="40"/>
        <v>77.400000000000006</v>
      </c>
      <c r="K86" s="60">
        <f t="shared" si="40"/>
        <v>100</v>
      </c>
      <c r="L86" s="60">
        <f t="shared" si="40"/>
        <v>61.3</v>
      </c>
      <c r="M86" s="60">
        <f t="shared" si="40"/>
        <v>74.2</v>
      </c>
      <c r="N86" s="60">
        <f t="shared" si="40"/>
        <v>87.1</v>
      </c>
      <c r="O86" s="60">
        <f t="shared" si="40"/>
        <v>58.099999999999994</v>
      </c>
      <c r="P86" s="108">
        <f t="shared" si="40"/>
        <v>74.400000000000006</v>
      </c>
    </row>
    <row r="87" spans="1:16" x14ac:dyDescent="0.15">
      <c r="A87" s="67" t="s">
        <v>0</v>
      </c>
      <c r="B87" s="35" t="s">
        <v>20</v>
      </c>
      <c r="C87" s="100">
        <f t="shared" ref="C87:F88" si="41">C51+C54+C60+C63+C66+C69+C72+C75+C78+C81+C84+C84</f>
        <v>335</v>
      </c>
      <c r="D87" s="100">
        <f t="shared" si="41"/>
        <v>352</v>
      </c>
      <c r="E87" s="100">
        <f t="shared" si="41"/>
        <v>255</v>
      </c>
      <c r="F87" s="100">
        <f t="shared" si="41"/>
        <v>338</v>
      </c>
      <c r="G87" s="100"/>
      <c r="H87" s="100">
        <f t="shared" ref="H87:O88" si="42">H51+H54+H60+H63+H66+H69+H72+H75+H78+H81+H84+H84</f>
        <v>342</v>
      </c>
      <c r="I87" s="100">
        <f t="shared" si="42"/>
        <v>339</v>
      </c>
      <c r="J87" s="100">
        <f t="shared" si="42"/>
        <v>343</v>
      </c>
      <c r="K87" s="100">
        <f t="shared" si="42"/>
        <v>355</v>
      </c>
      <c r="L87" s="100">
        <f t="shared" si="42"/>
        <v>356</v>
      </c>
      <c r="M87" s="100">
        <f t="shared" si="42"/>
        <v>354</v>
      </c>
      <c r="N87" s="100">
        <f t="shared" si="42"/>
        <v>354</v>
      </c>
      <c r="O87" s="100">
        <f t="shared" si="42"/>
        <v>351</v>
      </c>
      <c r="P87" s="53">
        <f>SUM(C87:O87)</f>
        <v>4074</v>
      </c>
    </row>
    <row r="88" spans="1:16" x14ac:dyDescent="0.15">
      <c r="A88" s="67" t="s">
        <v>19</v>
      </c>
      <c r="B88" s="35" t="s">
        <v>22</v>
      </c>
      <c r="C88" s="40">
        <f t="shared" si="41"/>
        <v>270</v>
      </c>
      <c r="D88" s="40">
        <f t="shared" si="41"/>
        <v>320</v>
      </c>
      <c r="E88" s="40">
        <f t="shared" si="41"/>
        <v>179</v>
      </c>
      <c r="F88" s="40">
        <f t="shared" si="41"/>
        <v>292</v>
      </c>
      <c r="G88" s="40"/>
      <c r="H88" s="40">
        <f t="shared" si="42"/>
        <v>312</v>
      </c>
      <c r="I88" s="40">
        <f t="shared" si="42"/>
        <v>267</v>
      </c>
      <c r="J88" s="40">
        <f t="shared" si="42"/>
        <v>290</v>
      </c>
      <c r="K88" s="40">
        <f t="shared" si="42"/>
        <v>354</v>
      </c>
      <c r="L88" s="40">
        <f t="shared" si="42"/>
        <v>235</v>
      </c>
      <c r="M88" s="40">
        <f t="shared" si="42"/>
        <v>290</v>
      </c>
      <c r="N88" s="40">
        <f t="shared" si="42"/>
        <v>243</v>
      </c>
      <c r="O88" s="40">
        <f t="shared" si="42"/>
        <v>219</v>
      </c>
      <c r="P88" s="51">
        <f>SUM(C88:O88)</f>
        <v>3271</v>
      </c>
    </row>
    <row r="89" spans="1:16" x14ac:dyDescent="0.15">
      <c r="A89" s="68" t="s">
        <v>0</v>
      </c>
      <c r="B89" s="57" t="s">
        <v>23</v>
      </c>
      <c r="C89" s="60">
        <f>ROUND(C88/C87,3)*100</f>
        <v>80.600000000000009</v>
      </c>
      <c r="D89" s="60">
        <f t="shared" ref="D89:P89" si="43">ROUND(D88/D87,3)*100</f>
        <v>90.9</v>
      </c>
      <c r="E89" s="60">
        <f t="shared" si="43"/>
        <v>70.199999999999989</v>
      </c>
      <c r="F89" s="60">
        <f t="shared" si="43"/>
        <v>86.4</v>
      </c>
      <c r="G89" s="60" t="e">
        <f t="shared" si="43"/>
        <v>#DIV/0!</v>
      </c>
      <c r="H89" s="60">
        <f t="shared" si="43"/>
        <v>91.2</v>
      </c>
      <c r="I89" s="60">
        <f t="shared" si="43"/>
        <v>78.8</v>
      </c>
      <c r="J89" s="60">
        <f t="shared" si="43"/>
        <v>84.5</v>
      </c>
      <c r="K89" s="60">
        <f t="shared" si="43"/>
        <v>99.7</v>
      </c>
      <c r="L89" s="60">
        <f t="shared" si="43"/>
        <v>66</v>
      </c>
      <c r="M89" s="60">
        <f t="shared" si="43"/>
        <v>81.899999999999991</v>
      </c>
      <c r="N89" s="60">
        <f t="shared" si="43"/>
        <v>68.600000000000009</v>
      </c>
      <c r="O89" s="60">
        <f t="shared" si="43"/>
        <v>62.4</v>
      </c>
      <c r="P89" s="60">
        <f t="shared" si="43"/>
        <v>80.300000000000011</v>
      </c>
    </row>
    <row r="90" spans="1:16" x14ac:dyDescent="0.15"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</row>
    <row r="91" spans="1:16" x14ac:dyDescent="0.15">
      <c r="A91" s="23" t="s">
        <v>67</v>
      </c>
    </row>
  </sheetData>
  <mergeCells count="4">
    <mergeCell ref="C47:H47"/>
    <mergeCell ref="R2:U2"/>
    <mergeCell ref="S48:T48"/>
    <mergeCell ref="C2:H2"/>
  </mergeCells>
  <phoneticPr fontId="2"/>
  <pageMargins left="0.75" right="0.56000000000000005" top="1" bottom="1" header="0.51200000000000001" footer="0.51200000000000001"/>
  <pageSetup paperSize="9" scale="4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1"/>
  <sheetViews>
    <sheetView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7" sqref="C87"/>
    </sheetView>
  </sheetViews>
  <sheetFormatPr defaultRowHeight="13.5" x14ac:dyDescent="0.15"/>
  <cols>
    <col min="1" max="1" width="6.625" style="23" customWidth="1"/>
    <col min="2" max="2" width="8.625" style="23" customWidth="1"/>
    <col min="3" max="9" width="6.625" style="23" customWidth="1"/>
    <col min="10" max="10" width="7.75" style="23" bestFit="1" customWidth="1"/>
    <col min="11" max="16" width="6.625" style="23" customWidth="1"/>
    <col min="17" max="17" width="9" style="23"/>
    <col min="18" max="18" width="6.625" style="23" customWidth="1"/>
    <col min="19" max="19" width="8.625" style="23" customWidth="1"/>
    <col min="20" max="25" width="6.625" style="23" customWidth="1"/>
    <col min="26" max="16384" width="9" style="23"/>
  </cols>
  <sheetData>
    <row r="1" spans="1:25" x14ac:dyDescent="0.15">
      <c r="B1" s="29"/>
      <c r="C1" s="6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5" ht="14.25" x14ac:dyDescent="0.15">
      <c r="A2" s="23" t="s">
        <v>35</v>
      </c>
      <c r="B2" s="29"/>
      <c r="C2" s="125" t="s">
        <v>73</v>
      </c>
      <c r="D2" s="123"/>
      <c r="E2" s="123"/>
      <c r="F2" s="123"/>
      <c r="G2" s="123"/>
      <c r="H2" s="126"/>
      <c r="I2" s="24"/>
      <c r="J2" s="24"/>
      <c r="K2" s="24"/>
      <c r="L2" s="24"/>
      <c r="M2" s="24"/>
      <c r="N2" s="24" t="s">
        <v>0</v>
      </c>
      <c r="O2" s="24"/>
      <c r="P2" s="24"/>
      <c r="R2" s="122" t="s">
        <v>75</v>
      </c>
      <c r="S2" s="123"/>
      <c r="T2" s="123"/>
      <c r="U2" s="123"/>
      <c r="V2" s="24"/>
      <c r="W2" s="24"/>
      <c r="X2" s="24"/>
      <c r="Y2" s="24" t="s">
        <v>0</v>
      </c>
    </row>
    <row r="3" spans="1:25" x14ac:dyDescent="0.15">
      <c r="A3" s="23" t="s">
        <v>0</v>
      </c>
      <c r="B3" s="29" t="s">
        <v>0</v>
      </c>
      <c r="C3" s="63" t="s">
        <v>35</v>
      </c>
      <c r="D3" s="24" t="s">
        <v>0</v>
      </c>
      <c r="E3" s="24" t="s">
        <v>0</v>
      </c>
      <c r="F3" s="24" t="s">
        <v>0</v>
      </c>
      <c r="G3" s="24"/>
      <c r="H3" s="24" t="s">
        <v>0</v>
      </c>
      <c r="I3" s="25" t="s">
        <v>35</v>
      </c>
      <c r="J3" s="24" t="s">
        <v>0</v>
      </c>
      <c r="K3" s="24" t="s">
        <v>0</v>
      </c>
      <c r="L3" s="24" t="s">
        <v>0</v>
      </c>
      <c r="M3" s="24" t="s">
        <v>0</v>
      </c>
      <c r="N3" s="24" t="s">
        <v>0</v>
      </c>
      <c r="O3" s="24" t="s">
        <v>0</v>
      </c>
      <c r="P3" s="24" t="s">
        <v>0</v>
      </c>
      <c r="R3" s="23" t="s">
        <v>0</v>
      </c>
      <c r="S3" s="23" t="s">
        <v>0</v>
      </c>
      <c r="T3" s="24" t="s">
        <v>0</v>
      </c>
      <c r="U3" s="24" t="s">
        <v>0</v>
      </c>
      <c r="V3" s="24" t="s">
        <v>0</v>
      </c>
      <c r="W3" s="24" t="s">
        <v>0</v>
      </c>
      <c r="X3" s="25" t="s">
        <v>35</v>
      </c>
      <c r="Y3" s="24" t="s">
        <v>0</v>
      </c>
    </row>
    <row r="4" spans="1:25" x14ac:dyDescent="0.15">
      <c r="A4" s="27" t="s">
        <v>0</v>
      </c>
      <c r="B4" s="27" t="s">
        <v>0</v>
      </c>
      <c r="C4" s="28" t="s">
        <v>0</v>
      </c>
      <c r="D4" s="28" t="s">
        <v>0</v>
      </c>
      <c r="E4" s="28" t="s">
        <v>0</v>
      </c>
      <c r="F4" s="28" t="s">
        <v>0</v>
      </c>
      <c r="G4" s="28"/>
      <c r="H4" s="28" t="s">
        <v>0</v>
      </c>
      <c r="I4" s="28" t="s">
        <v>0</v>
      </c>
      <c r="J4" s="28" t="s">
        <v>0</v>
      </c>
      <c r="K4" s="28" t="s">
        <v>0</v>
      </c>
      <c r="L4" s="28" t="s">
        <v>0</v>
      </c>
      <c r="M4" s="28" t="s">
        <v>0</v>
      </c>
      <c r="N4" s="28" t="s">
        <v>0</v>
      </c>
      <c r="O4" s="28" t="s">
        <v>0</v>
      </c>
      <c r="P4" s="62" t="s">
        <v>35</v>
      </c>
      <c r="Q4" s="29"/>
      <c r="R4" s="27" t="s">
        <v>0</v>
      </c>
      <c r="S4" s="27" t="s">
        <v>0</v>
      </c>
      <c r="T4" s="28" t="s">
        <v>0</v>
      </c>
      <c r="U4" s="28" t="s">
        <v>0</v>
      </c>
      <c r="V4" s="28" t="s">
        <v>0</v>
      </c>
      <c r="W4" s="28" t="s">
        <v>0</v>
      </c>
      <c r="X4" s="28" t="s">
        <v>0</v>
      </c>
      <c r="Y4" s="28" t="s">
        <v>0</v>
      </c>
    </row>
    <row r="5" spans="1:25" x14ac:dyDescent="0.15">
      <c r="A5" s="31" t="s">
        <v>0</v>
      </c>
      <c r="B5" s="27" t="s">
        <v>0</v>
      </c>
      <c r="C5" s="111" t="s">
        <v>1</v>
      </c>
      <c r="D5" s="73" t="s">
        <v>2</v>
      </c>
      <c r="E5" s="73" t="s">
        <v>3</v>
      </c>
      <c r="F5" s="73" t="s">
        <v>4</v>
      </c>
      <c r="G5" s="75" t="s">
        <v>53</v>
      </c>
      <c r="H5" s="112" t="s">
        <v>5</v>
      </c>
      <c r="I5" s="73" t="s">
        <v>6</v>
      </c>
      <c r="J5" s="73" t="s">
        <v>7</v>
      </c>
      <c r="K5" s="73" t="s">
        <v>8</v>
      </c>
      <c r="L5" s="112" t="s">
        <v>9</v>
      </c>
      <c r="M5" s="73" t="s">
        <v>10</v>
      </c>
      <c r="N5" s="73" t="s">
        <v>11</v>
      </c>
      <c r="O5" s="112" t="s">
        <v>12</v>
      </c>
      <c r="P5" s="75" t="s">
        <v>45</v>
      </c>
      <c r="Q5" s="56"/>
      <c r="R5" s="32" t="s">
        <v>0</v>
      </c>
      <c r="S5" s="32" t="s">
        <v>0</v>
      </c>
      <c r="T5" s="73" t="s">
        <v>13</v>
      </c>
      <c r="U5" s="73" t="s">
        <v>14</v>
      </c>
      <c r="V5" s="47" t="s">
        <v>64</v>
      </c>
      <c r="W5" s="73" t="s">
        <v>15</v>
      </c>
      <c r="X5" s="73" t="s">
        <v>16</v>
      </c>
      <c r="Y5" s="73" t="s">
        <v>18</v>
      </c>
    </row>
    <row r="6" spans="1:25" x14ac:dyDescent="0.15">
      <c r="A6" s="67" t="s">
        <v>0</v>
      </c>
      <c r="B6" s="38" t="s">
        <v>20</v>
      </c>
      <c r="C6" s="39">
        <v>30</v>
      </c>
      <c r="D6" s="39">
        <v>23</v>
      </c>
      <c r="E6" s="39">
        <v>25</v>
      </c>
      <c r="F6" s="39">
        <v>28</v>
      </c>
      <c r="G6" s="39">
        <v>27</v>
      </c>
      <c r="H6" s="39">
        <v>28</v>
      </c>
      <c r="I6" s="39">
        <v>27</v>
      </c>
      <c r="J6" s="39">
        <v>27</v>
      </c>
      <c r="K6" s="39">
        <v>28</v>
      </c>
      <c r="L6" s="39">
        <v>27</v>
      </c>
      <c r="M6" s="39">
        <v>27</v>
      </c>
      <c r="N6" s="39">
        <v>27</v>
      </c>
      <c r="O6" s="116">
        <v>30</v>
      </c>
      <c r="P6" s="40">
        <f>SUM(C6:O6)</f>
        <v>354</v>
      </c>
      <c r="Q6" s="56"/>
      <c r="R6" s="69" t="s">
        <v>0</v>
      </c>
      <c r="S6" s="35" t="s">
        <v>20</v>
      </c>
      <c r="T6" s="39">
        <v>29</v>
      </c>
      <c r="U6" s="39">
        <v>30</v>
      </c>
      <c r="V6" s="39">
        <v>30</v>
      </c>
      <c r="W6" s="39">
        <v>30</v>
      </c>
      <c r="X6" s="39">
        <v>30</v>
      </c>
      <c r="Y6" s="40">
        <f>T6+U6+V6+W6+X6</f>
        <v>149</v>
      </c>
    </row>
    <row r="7" spans="1:25" x14ac:dyDescent="0.15">
      <c r="A7" s="67" t="s">
        <v>21</v>
      </c>
      <c r="B7" s="35" t="s">
        <v>22</v>
      </c>
      <c r="C7" s="39">
        <v>30</v>
      </c>
      <c r="D7" s="39">
        <v>23</v>
      </c>
      <c r="E7" s="39">
        <v>25</v>
      </c>
      <c r="F7" s="39">
        <v>27</v>
      </c>
      <c r="G7" s="39">
        <v>27</v>
      </c>
      <c r="H7" s="39">
        <v>25</v>
      </c>
      <c r="I7" s="39">
        <v>27</v>
      </c>
      <c r="J7" s="39">
        <v>27</v>
      </c>
      <c r="K7" s="39">
        <v>28</v>
      </c>
      <c r="L7" s="39">
        <v>27</v>
      </c>
      <c r="M7" s="39">
        <v>27</v>
      </c>
      <c r="N7" s="39">
        <v>27</v>
      </c>
      <c r="O7" s="116">
        <v>8</v>
      </c>
      <c r="P7" s="40">
        <f>SUM(C7:O7)</f>
        <v>328</v>
      </c>
      <c r="Q7" s="35"/>
      <c r="R7" s="67" t="s">
        <v>21</v>
      </c>
      <c r="S7" s="35" t="s">
        <v>22</v>
      </c>
      <c r="T7" s="39">
        <v>28</v>
      </c>
      <c r="U7" s="39">
        <v>26</v>
      </c>
      <c r="V7" s="39">
        <v>27</v>
      </c>
      <c r="W7" s="39">
        <v>25</v>
      </c>
      <c r="X7" s="39">
        <v>26</v>
      </c>
      <c r="Y7" s="40">
        <f>T7+U7+V7+W7+X7</f>
        <v>132</v>
      </c>
    </row>
    <row r="8" spans="1:25" x14ac:dyDescent="0.15">
      <c r="A8" s="68" t="s">
        <v>0</v>
      </c>
      <c r="B8" s="42" t="s">
        <v>23</v>
      </c>
      <c r="C8" s="43">
        <f t="shared" ref="C8:P8" si="0">ROUND(C7/C6,3)*100</f>
        <v>100</v>
      </c>
      <c r="D8" s="43">
        <f t="shared" si="0"/>
        <v>100</v>
      </c>
      <c r="E8" s="43">
        <f t="shared" si="0"/>
        <v>100</v>
      </c>
      <c r="F8" s="43">
        <f t="shared" si="0"/>
        <v>96.399999999999991</v>
      </c>
      <c r="G8" s="43">
        <f t="shared" si="0"/>
        <v>100</v>
      </c>
      <c r="H8" s="88">
        <f t="shared" si="0"/>
        <v>89.3</v>
      </c>
      <c r="I8" s="43">
        <f t="shared" si="0"/>
        <v>100</v>
      </c>
      <c r="J8" s="43">
        <f t="shared" si="0"/>
        <v>100</v>
      </c>
      <c r="K8" s="43">
        <f t="shared" si="0"/>
        <v>100</v>
      </c>
      <c r="L8" s="88">
        <f t="shared" si="0"/>
        <v>100</v>
      </c>
      <c r="M8" s="43">
        <f t="shared" si="0"/>
        <v>100</v>
      </c>
      <c r="N8" s="43">
        <f t="shared" si="0"/>
        <v>100</v>
      </c>
      <c r="O8" s="117">
        <f t="shared" si="0"/>
        <v>26.700000000000003</v>
      </c>
      <c r="P8" s="43">
        <f t="shared" si="0"/>
        <v>92.7</v>
      </c>
      <c r="Q8" s="35"/>
      <c r="R8" s="68" t="s">
        <v>0</v>
      </c>
      <c r="S8" s="42" t="s">
        <v>23</v>
      </c>
      <c r="T8" s="43">
        <f t="shared" ref="T8:Y8" si="1">ROUND(T7/T6,3)*100</f>
        <v>96.6</v>
      </c>
      <c r="U8" s="43">
        <f t="shared" si="1"/>
        <v>86.7</v>
      </c>
      <c r="V8" s="43">
        <f t="shared" si="1"/>
        <v>90</v>
      </c>
      <c r="W8" s="43">
        <f t="shared" si="1"/>
        <v>83.3</v>
      </c>
      <c r="X8" s="43">
        <f t="shared" si="1"/>
        <v>86.7</v>
      </c>
      <c r="Y8" s="43">
        <f t="shared" si="1"/>
        <v>88.6</v>
      </c>
    </row>
    <row r="9" spans="1:25" x14ac:dyDescent="0.15">
      <c r="A9" s="67" t="s">
        <v>0</v>
      </c>
      <c r="B9" s="35" t="s">
        <v>20</v>
      </c>
      <c r="C9" s="39">
        <v>31</v>
      </c>
      <c r="D9" s="39">
        <v>30</v>
      </c>
      <c r="E9" s="39">
        <v>29</v>
      </c>
      <c r="F9" s="39">
        <v>29</v>
      </c>
      <c r="G9" s="39">
        <v>31</v>
      </c>
      <c r="H9" s="39">
        <v>31</v>
      </c>
      <c r="I9" s="39">
        <v>31</v>
      </c>
      <c r="J9" s="39">
        <v>31</v>
      </c>
      <c r="K9" s="39">
        <v>31</v>
      </c>
      <c r="L9" s="39">
        <v>31</v>
      </c>
      <c r="M9" s="39">
        <v>30</v>
      </c>
      <c r="N9" s="39">
        <v>30</v>
      </c>
      <c r="O9" s="116">
        <v>31</v>
      </c>
      <c r="P9" s="40">
        <f>SUM(C9:O9)</f>
        <v>396</v>
      </c>
      <c r="Q9" s="35"/>
      <c r="R9" s="67" t="s">
        <v>0</v>
      </c>
      <c r="S9" s="35" t="s">
        <v>20</v>
      </c>
      <c r="T9" s="39">
        <v>31</v>
      </c>
      <c r="U9" s="39">
        <v>30</v>
      </c>
      <c r="V9" s="39">
        <v>31</v>
      </c>
      <c r="W9" s="39">
        <v>31</v>
      </c>
      <c r="X9" s="39">
        <v>31</v>
      </c>
      <c r="Y9" s="40">
        <f>T9+U9+V9+W9+X9</f>
        <v>154</v>
      </c>
    </row>
    <row r="10" spans="1:25" x14ac:dyDescent="0.15">
      <c r="A10" s="67" t="s">
        <v>24</v>
      </c>
      <c r="B10" s="35" t="s">
        <v>22</v>
      </c>
      <c r="C10" s="39">
        <v>31</v>
      </c>
      <c r="D10" s="39">
        <v>30</v>
      </c>
      <c r="E10" s="39">
        <v>29</v>
      </c>
      <c r="F10" s="39">
        <v>29</v>
      </c>
      <c r="G10" s="39">
        <v>30</v>
      </c>
      <c r="H10" s="39">
        <v>25</v>
      </c>
      <c r="I10" s="39">
        <v>31</v>
      </c>
      <c r="J10" s="39">
        <v>30</v>
      </c>
      <c r="K10" s="39">
        <v>31</v>
      </c>
      <c r="L10" s="39">
        <v>31</v>
      </c>
      <c r="M10" s="39">
        <v>30</v>
      </c>
      <c r="N10" s="39">
        <v>29</v>
      </c>
      <c r="O10" s="116">
        <v>8</v>
      </c>
      <c r="P10" s="40">
        <f>SUM(C10:O10)</f>
        <v>364</v>
      </c>
      <c r="Q10" s="35"/>
      <c r="R10" s="67" t="s">
        <v>24</v>
      </c>
      <c r="S10" s="35" t="s">
        <v>22</v>
      </c>
      <c r="T10" s="39">
        <v>31</v>
      </c>
      <c r="U10" s="39">
        <v>27</v>
      </c>
      <c r="V10" s="39">
        <v>31</v>
      </c>
      <c r="W10" s="39">
        <v>27</v>
      </c>
      <c r="X10" s="39">
        <v>27</v>
      </c>
      <c r="Y10" s="40">
        <f>T10+U10+V10+W10+X10</f>
        <v>143</v>
      </c>
    </row>
    <row r="11" spans="1:25" x14ac:dyDescent="0.15">
      <c r="A11" s="68" t="s">
        <v>0</v>
      </c>
      <c r="B11" s="42" t="s">
        <v>23</v>
      </c>
      <c r="C11" s="45">
        <f t="shared" ref="C11:P11" si="2">ROUND(C10/C9,3)*100</f>
        <v>100</v>
      </c>
      <c r="D11" s="45">
        <f t="shared" si="2"/>
        <v>100</v>
      </c>
      <c r="E11" s="45">
        <f t="shared" si="2"/>
        <v>100</v>
      </c>
      <c r="F11" s="45">
        <f t="shared" si="2"/>
        <v>100</v>
      </c>
      <c r="G11" s="43">
        <f t="shared" si="2"/>
        <v>96.8</v>
      </c>
      <c r="H11" s="89">
        <f t="shared" si="2"/>
        <v>80.600000000000009</v>
      </c>
      <c r="I11" s="43">
        <f t="shared" si="2"/>
        <v>100</v>
      </c>
      <c r="J11" s="43">
        <f t="shared" si="2"/>
        <v>96.8</v>
      </c>
      <c r="K11" s="43">
        <f t="shared" si="2"/>
        <v>100</v>
      </c>
      <c r="L11" s="89">
        <f t="shared" si="2"/>
        <v>100</v>
      </c>
      <c r="M11" s="43">
        <f t="shared" si="2"/>
        <v>100</v>
      </c>
      <c r="N11" s="43">
        <f t="shared" si="2"/>
        <v>96.7</v>
      </c>
      <c r="O11" s="117">
        <f t="shared" si="2"/>
        <v>25.8</v>
      </c>
      <c r="P11" s="43">
        <f t="shared" si="2"/>
        <v>91.9</v>
      </c>
      <c r="Q11" s="35"/>
      <c r="R11" s="68" t="s">
        <v>0</v>
      </c>
      <c r="S11" s="42" t="s">
        <v>23</v>
      </c>
      <c r="T11" s="43">
        <f t="shared" ref="T11:Y11" si="3">ROUND(T10/T9,3)*100</f>
        <v>100</v>
      </c>
      <c r="U11" s="43">
        <f t="shared" si="3"/>
        <v>90</v>
      </c>
      <c r="V11" s="43">
        <f t="shared" si="3"/>
        <v>100</v>
      </c>
      <c r="W11" s="43">
        <f t="shared" si="3"/>
        <v>87.1</v>
      </c>
      <c r="X11" s="43">
        <f t="shared" si="3"/>
        <v>87.1</v>
      </c>
      <c r="Y11" s="43">
        <f t="shared" si="3"/>
        <v>92.9</v>
      </c>
    </row>
    <row r="12" spans="1:25" x14ac:dyDescent="0.15">
      <c r="A12" s="67" t="s">
        <v>0</v>
      </c>
      <c r="B12" s="35" t="s">
        <v>20</v>
      </c>
      <c r="C12" s="39">
        <v>30</v>
      </c>
      <c r="D12" s="39">
        <v>30</v>
      </c>
      <c r="E12" s="39">
        <v>30</v>
      </c>
      <c r="F12" s="39">
        <v>30</v>
      </c>
      <c r="G12" s="39">
        <v>30</v>
      </c>
      <c r="H12" s="39">
        <v>30</v>
      </c>
      <c r="I12" s="39">
        <v>30</v>
      </c>
      <c r="J12" s="39">
        <v>30</v>
      </c>
      <c r="K12" s="39">
        <v>30</v>
      </c>
      <c r="L12" s="39">
        <v>30</v>
      </c>
      <c r="M12" s="39">
        <v>30</v>
      </c>
      <c r="N12" s="39">
        <v>30</v>
      </c>
      <c r="O12" s="116">
        <v>30</v>
      </c>
      <c r="P12" s="40">
        <f>SUM(C12:O12)</f>
        <v>390</v>
      </c>
      <c r="Q12" s="35"/>
      <c r="R12" s="67" t="s">
        <v>0</v>
      </c>
      <c r="S12" s="35" t="s">
        <v>20</v>
      </c>
      <c r="T12" s="39">
        <v>30</v>
      </c>
      <c r="U12" s="39">
        <v>30</v>
      </c>
      <c r="V12" s="39">
        <v>30</v>
      </c>
      <c r="W12" s="39">
        <v>30</v>
      </c>
      <c r="X12" s="39">
        <v>29</v>
      </c>
      <c r="Y12" s="40">
        <f>T12+U12+V12+W12+X12</f>
        <v>149</v>
      </c>
    </row>
    <row r="13" spans="1:25" x14ac:dyDescent="0.15">
      <c r="A13" s="67" t="s">
        <v>25</v>
      </c>
      <c r="B13" s="35" t="s">
        <v>22</v>
      </c>
      <c r="C13" s="39">
        <v>30</v>
      </c>
      <c r="D13" s="39">
        <v>28</v>
      </c>
      <c r="E13" s="39">
        <v>30</v>
      </c>
      <c r="F13" s="39">
        <v>30</v>
      </c>
      <c r="G13" s="39">
        <v>30</v>
      </c>
      <c r="H13" s="39">
        <v>30</v>
      </c>
      <c r="I13" s="39">
        <v>30</v>
      </c>
      <c r="J13" s="39">
        <v>30</v>
      </c>
      <c r="K13" s="39">
        <v>30</v>
      </c>
      <c r="L13" s="39">
        <v>30</v>
      </c>
      <c r="M13" s="39">
        <v>30</v>
      </c>
      <c r="N13" s="39">
        <v>30</v>
      </c>
      <c r="O13" s="116">
        <v>12</v>
      </c>
      <c r="P13" s="40">
        <f>SUM(C13:O13)</f>
        <v>370</v>
      </c>
      <c r="Q13" s="35"/>
      <c r="R13" s="67" t="s">
        <v>25</v>
      </c>
      <c r="S13" s="35" t="s">
        <v>22</v>
      </c>
      <c r="T13" s="39">
        <v>30</v>
      </c>
      <c r="U13" s="39">
        <v>26</v>
      </c>
      <c r="V13" s="39">
        <v>30</v>
      </c>
      <c r="W13" s="39">
        <v>26</v>
      </c>
      <c r="X13" s="39">
        <v>24</v>
      </c>
      <c r="Y13" s="40">
        <f>T13+U13+V13+W13+X13</f>
        <v>136</v>
      </c>
    </row>
    <row r="14" spans="1:25" x14ac:dyDescent="0.15">
      <c r="A14" s="68" t="s">
        <v>0</v>
      </c>
      <c r="B14" s="42" t="s">
        <v>23</v>
      </c>
      <c r="C14" s="45">
        <f>ROUND(C13/C12,3)*100</f>
        <v>100</v>
      </c>
      <c r="D14" s="43">
        <f t="shared" ref="D14:P14" si="4">ROUND(D13/D12,3)*100</f>
        <v>93.300000000000011</v>
      </c>
      <c r="E14" s="43">
        <f t="shared" si="4"/>
        <v>100</v>
      </c>
      <c r="F14" s="43">
        <f t="shared" si="4"/>
        <v>100</v>
      </c>
      <c r="G14" s="43">
        <f t="shared" si="4"/>
        <v>100</v>
      </c>
      <c r="H14" s="88">
        <f t="shared" si="4"/>
        <v>100</v>
      </c>
      <c r="I14" s="43">
        <f t="shared" si="4"/>
        <v>100</v>
      </c>
      <c r="J14" s="43">
        <f t="shared" si="4"/>
        <v>100</v>
      </c>
      <c r="K14" s="43">
        <f t="shared" si="4"/>
        <v>100</v>
      </c>
      <c r="L14" s="88">
        <f t="shared" si="4"/>
        <v>100</v>
      </c>
      <c r="M14" s="43">
        <f t="shared" si="4"/>
        <v>100</v>
      </c>
      <c r="N14" s="43">
        <f t="shared" si="4"/>
        <v>100</v>
      </c>
      <c r="O14" s="117">
        <f t="shared" si="4"/>
        <v>40</v>
      </c>
      <c r="P14" s="43">
        <f t="shared" si="4"/>
        <v>94.899999999999991</v>
      </c>
      <c r="Q14" s="35"/>
      <c r="R14" s="68" t="s">
        <v>0</v>
      </c>
      <c r="S14" s="42" t="s">
        <v>23</v>
      </c>
      <c r="T14" s="43">
        <f t="shared" ref="T14:Y14" si="5">ROUND(T13/T12,3)*100</f>
        <v>100</v>
      </c>
      <c r="U14" s="43">
        <f t="shared" si="5"/>
        <v>86.7</v>
      </c>
      <c r="V14" s="43">
        <f t="shared" si="5"/>
        <v>100</v>
      </c>
      <c r="W14" s="43">
        <f t="shared" si="5"/>
        <v>86.7</v>
      </c>
      <c r="X14" s="43">
        <f t="shared" si="5"/>
        <v>82.8</v>
      </c>
      <c r="Y14" s="43">
        <f t="shared" si="5"/>
        <v>91.3</v>
      </c>
    </row>
    <row r="15" spans="1:25" x14ac:dyDescent="0.15">
      <c r="A15" s="67" t="s">
        <v>0</v>
      </c>
      <c r="B15" s="35" t="s">
        <v>20</v>
      </c>
      <c r="C15" s="39">
        <v>31</v>
      </c>
      <c r="D15" s="39">
        <v>31</v>
      </c>
      <c r="E15" s="39">
        <v>31</v>
      </c>
      <c r="F15" s="39">
        <v>30</v>
      </c>
      <c r="G15" s="39">
        <v>31</v>
      </c>
      <c r="H15" s="39">
        <v>31</v>
      </c>
      <c r="I15" s="39">
        <v>30</v>
      </c>
      <c r="J15" s="39">
        <v>31</v>
      </c>
      <c r="K15" s="39">
        <v>31</v>
      </c>
      <c r="L15" s="39">
        <v>30</v>
      </c>
      <c r="M15" s="39">
        <v>31</v>
      </c>
      <c r="N15" s="39">
        <v>30</v>
      </c>
      <c r="O15" s="116">
        <v>31</v>
      </c>
      <c r="P15" s="40">
        <f>SUM(C15:O15)</f>
        <v>399</v>
      </c>
      <c r="Q15" s="35"/>
      <c r="R15" s="67" t="s">
        <v>0</v>
      </c>
      <c r="S15" s="35" t="s">
        <v>20</v>
      </c>
      <c r="T15" s="39">
        <v>31</v>
      </c>
      <c r="U15" s="39">
        <v>31</v>
      </c>
      <c r="V15" s="39">
        <v>31</v>
      </c>
      <c r="W15" s="39">
        <v>31</v>
      </c>
      <c r="X15" s="39">
        <v>31</v>
      </c>
      <c r="Y15" s="40">
        <f>T15+U15+V15+W15+X15</f>
        <v>155</v>
      </c>
    </row>
    <row r="16" spans="1:25" x14ac:dyDescent="0.15">
      <c r="A16" s="67" t="s">
        <v>26</v>
      </c>
      <c r="B16" s="35" t="s">
        <v>22</v>
      </c>
      <c r="C16" s="39">
        <v>31</v>
      </c>
      <c r="D16" s="39">
        <v>31</v>
      </c>
      <c r="E16" s="39">
        <v>31</v>
      </c>
      <c r="F16" s="39">
        <v>29</v>
      </c>
      <c r="G16" s="39">
        <v>31</v>
      </c>
      <c r="H16" s="39">
        <v>31</v>
      </c>
      <c r="I16" s="39">
        <v>30</v>
      </c>
      <c r="J16" s="39">
        <v>31</v>
      </c>
      <c r="K16" s="39">
        <v>31</v>
      </c>
      <c r="L16" s="39">
        <v>30</v>
      </c>
      <c r="M16" s="39">
        <v>31</v>
      </c>
      <c r="N16" s="39">
        <v>30</v>
      </c>
      <c r="O16" s="116">
        <v>15</v>
      </c>
      <c r="P16" s="40">
        <f>SUM(C16:O16)</f>
        <v>382</v>
      </c>
      <c r="Q16" s="35"/>
      <c r="R16" s="67" t="s">
        <v>26</v>
      </c>
      <c r="S16" s="35" t="s">
        <v>22</v>
      </c>
      <c r="T16" s="39">
        <v>31</v>
      </c>
      <c r="U16" s="39">
        <v>25</v>
      </c>
      <c r="V16" s="39">
        <v>31</v>
      </c>
      <c r="W16" s="39">
        <v>26</v>
      </c>
      <c r="X16" s="39">
        <v>27</v>
      </c>
      <c r="Y16" s="40">
        <f>T16+U16+V16+W16+X16</f>
        <v>140</v>
      </c>
    </row>
    <row r="17" spans="1:25" x14ac:dyDescent="0.15">
      <c r="A17" s="68" t="s">
        <v>0</v>
      </c>
      <c r="B17" s="42" t="s">
        <v>23</v>
      </c>
      <c r="C17" s="54">
        <f t="shared" ref="C17:P17" si="6">ROUND(C16/C15,3)*100</f>
        <v>100</v>
      </c>
      <c r="D17" s="83">
        <f t="shared" si="6"/>
        <v>100</v>
      </c>
      <c r="E17" s="43">
        <f t="shared" si="6"/>
        <v>100</v>
      </c>
      <c r="F17" s="43">
        <f t="shared" si="6"/>
        <v>96.7</v>
      </c>
      <c r="G17" s="43">
        <f t="shared" si="6"/>
        <v>100</v>
      </c>
      <c r="H17" s="88">
        <f t="shared" si="6"/>
        <v>100</v>
      </c>
      <c r="I17" s="43">
        <f t="shared" si="6"/>
        <v>100</v>
      </c>
      <c r="J17" s="43">
        <f t="shared" si="6"/>
        <v>100</v>
      </c>
      <c r="K17" s="43">
        <f t="shared" si="6"/>
        <v>100</v>
      </c>
      <c r="L17" s="88">
        <f t="shared" si="6"/>
        <v>100</v>
      </c>
      <c r="M17" s="43">
        <f t="shared" si="6"/>
        <v>100</v>
      </c>
      <c r="N17" s="43">
        <f t="shared" si="6"/>
        <v>100</v>
      </c>
      <c r="O17" s="117">
        <f t="shared" si="6"/>
        <v>48.4</v>
      </c>
      <c r="P17" s="43">
        <f t="shared" si="6"/>
        <v>95.7</v>
      </c>
      <c r="Q17" s="35"/>
      <c r="R17" s="68" t="s">
        <v>0</v>
      </c>
      <c r="S17" s="42" t="s">
        <v>23</v>
      </c>
      <c r="T17" s="43">
        <f t="shared" ref="T17:Y17" si="7">ROUND(T16/T15,3)*100</f>
        <v>100</v>
      </c>
      <c r="U17" s="43">
        <f t="shared" si="7"/>
        <v>80.600000000000009</v>
      </c>
      <c r="V17" s="43">
        <f t="shared" si="7"/>
        <v>100</v>
      </c>
      <c r="W17" s="43">
        <f t="shared" si="7"/>
        <v>83.899999999999991</v>
      </c>
      <c r="X17" s="43">
        <f t="shared" si="7"/>
        <v>87.1</v>
      </c>
      <c r="Y17" s="43">
        <f t="shared" si="7"/>
        <v>90.3</v>
      </c>
    </row>
    <row r="18" spans="1:25" x14ac:dyDescent="0.15">
      <c r="A18" s="67" t="s">
        <v>0</v>
      </c>
      <c r="B18" s="35" t="s">
        <v>20</v>
      </c>
      <c r="C18" s="39">
        <v>18</v>
      </c>
      <c r="D18" s="39">
        <v>31</v>
      </c>
      <c r="E18" s="39">
        <v>31</v>
      </c>
      <c r="F18" s="39">
        <v>31</v>
      </c>
      <c r="G18" s="39">
        <v>29</v>
      </c>
      <c r="H18" s="39">
        <v>31</v>
      </c>
      <c r="I18" s="39">
        <v>31</v>
      </c>
      <c r="J18" s="39">
        <v>31</v>
      </c>
      <c r="K18" s="39">
        <v>31</v>
      </c>
      <c r="L18" s="39">
        <v>31</v>
      </c>
      <c r="M18" s="39">
        <v>31</v>
      </c>
      <c r="N18" s="39">
        <v>31</v>
      </c>
      <c r="O18" s="118">
        <v>31</v>
      </c>
      <c r="P18" s="40">
        <f>SUM(C18:O18)</f>
        <v>388</v>
      </c>
      <c r="Q18" s="35"/>
      <c r="R18" s="67" t="s">
        <v>0</v>
      </c>
      <c r="S18" s="35" t="s">
        <v>20</v>
      </c>
      <c r="T18" s="39">
        <v>31</v>
      </c>
      <c r="U18" s="39">
        <v>30</v>
      </c>
      <c r="V18" s="39">
        <v>31</v>
      </c>
      <c r="W18" s="39">
        <v>31</v>
      </c>
      <c r="X18" s="39">
        <v>31</v>
      </c>
      <c r="Y18" s="40">
        <f>T18+U18+V18+W18+X18</f>
        <v>154</v>
      </c>
    </row>
    <row r="19" spans="1:25" x14ac:dyDescent="0.15">
      <c r="A19" s="67" t="s">
        <v>27</v>
      </c>
      <c r="B19" s="35" t="s">
        <v>22</v>
      </c>
      <c r="C19" s="39">
        <v>18</v>
      </c>
      <c r="D19" s="39">
        <v>31</v>
      </c>
      <c r="E19" s="39">
        <v>31</v>
      </c>
      <c r="F19" s="39">
        <v>31</v>
      </c>
      <c r="G19" s="39">
        <v>28</v>
      </c>
      <c r="H19" s="39">
        <v>24</v>
      </c>
      <c r="I19" s="39">
        <v>31</v>
      </c>
      <c r="J19" s="39">
        <v>31</v>
      </c>
      <c r="K19" s="39">
        <v>31</v>
      </c>
      <c r="L19" s="39">
        <v>31</v>
      </c>
      <c r="M19" s="39">
        <v>31</v>
      </c>
      <c r="N19" s="39">
        <v>31</v>
      </c>
      <c r="O19" s="118">
        <v>0</v>
      </c>
      <c r="P19" s="40">
        <f>SUM(C19:O19)</f>
        <v>349</v>
      </c>
      <c r="Q19" s="35"/>
      <c r="R19" s="67" t="s">
        <v>27</v>
      </c>
      <c r="S19" s="35" t="s">
        <v>22</v>
      </c>
      <c r="T19" s="39">
        <v>31</v>
      </c>
      <c r="U19" s="39">
        <v>27</v>
      </c>
      <c r="V19" s="39">
        <v>27</v>
      </c>
      <c r="W19" s="39">
        <v>27</v>
      </c>
      <c r="X19" s="39">
        <v>27</v>
      </c>
      <c r="Y19" s="40">
        <f>T19+U19+V19+W19+X19</f>
        <v>139</v>
      </c>
    </row>
    <row r="20" spans="1:25" x14ac:dyDescent="0.15">
      <c r="A20" s="68" t="s">
        <v>0</v>
      </c>
      <c r="B20" s="42" t="s">
        <v>23</v>
      </c>
      <c r="C20" s="43">
        <f t="shared" ref="C20:P20" si="8">ROUND(C19/C18,3)*100</f>
        <v>100</v>
      </c>
      <c r="D20" s="43">
        <f t="shared" si="8"/>
        <v>100</v>
      </c>
      <c r="E20" s="43">
        <f t="shared" si="8"/>
        <v>100</v>
      </c>
      <c r="F20" s="43">
        <f t="shared" si="8"/>
        <v>100</v>
      </c>
      <c r="G20" s="43">
        <f t="shared" si="8"/>
        <v>96.6</v>
      </c>
      <c r="H20" s="88">
        <f t="shared" si="8"/>
        <v>77.400000000000006</v>
      </c>
      <c r="I20" s="43">
        <f t="shared" si="8"/>
        <v>100</v>
      </c>
      <c r="J20" s="43">
        <f t="shared" si="8"/>
        <v>100</v>
      </c>
      <c r="K20" s="43">
        <f t="shared" si="8"/>
        <v>100</v>
      </c>
      <c r="L20" s="88">
        <f t="shared" si="8"/>
        <v>100</v>
      </c>
      <c r="M20" s="43">
        <f t="shared" si="8"/>
        <v>100</v>
      </c>
      <c r="N20" s="43">
        <f t="shared" si="8"/>
        <v>100</v>
      </c>
      <c r="O20" s="119">
        <f t="shared" si="8"/>
        <v>0</v>
      </c>
      <c r="P20" s="43">
        <f t="shared" si="8"/>
        <v>89.9</v>
      </c>
      <c r="Q20" s="35"/>
      <c r="R20" s="68" t="s">
        <v>0</v>
      </c>
      <c r="S20" s="42" t="s">
        <v>23</v>
      </c>
      <c r="T20" s="43">
        <f t="shared" ref="T20:Y20" si="9">ROUND(T19/T18,3)*100</f>
        <v>100</v>
      </c>
      <c r="U20" s="43">
        <f t="shared" si="9"/>
        <v>90</v>
      </c>
      <c r="V20" s="43">
        <f t="shared" si="9"/>
        <v>87.1</v>
      </c>
      <c r="W20" s="43">
        <f t="shared" si="9"/>
        <v>87.1</v>
      </c>
      <c r="X20" s="43">
        <f t="shared" si="9"/>
        <v>87.1</v>
      </c>
      <c r="Y20" s="43">
        <f t="shared" si="9"/>
        <v>90.3</v>
      </c>
    </row>
    <row r="21" spans="1:25" x14ac:dyDescent="0.15">
      <c r="A21" s="67" t="s">
        <v>0</v>
      </c>
      <c r="B21" s="35" t="s">
        <v>20</v>
      </c>
      <c r="C21" s="39">
        <v>27</v>
      </c>
      <c r="D21" s="39">
        <v>27</v>
      </c>
      <c r="E21" s="39">
        <v>30</v>
      </c>
      <c r="F21" s="39">
        <v>26</v>
      </c>
      <c r="G21" s="39">
        <v>25</v>
      </c>
      <c r="H21" s="39">
        <v>30</v>
      </c>
      <c r="I21" s="39">
        <v>26</v>
      </c>
      <c r="J21" s="39">
        <v>29</v>
      </c>
      <c r="K21" s="39">
        <v>30</v>
      </c>
      <c r="L21" s="39">
        <v>30</v>
      </c>
      <c r="M21" s="39">
        <v>22</v>
      </c>
      <c r="N21" s="39">
        <v>29</v>
      </c>
      <c r="O21" s="118">
        <v>30</v>
      </c>
      <c r="P21" s="40">
        <f>SUM(C21:O21)</f>
        <v>361</v>
      </c>
      <c r="Q21" s="35"/>
      <c r="R21" s="67" t="s">
        <v>0</v>
      </c>
      <c r="S21" s="35" t="s">
        <v>20</v>
      </c>
      <c r="T21" s="39">
        <v>28</v>
      </c>
      <c r="U21" s="39">
        <v>28</v>
      </c>
      <c r="V21" s="39">
        <v>29</v>
      </c>
      <c r="W21" s="39">
        <v>29</v>
      </c>
      <c r="X21" s="39">
        <v>28</v>
      </c>
      <c r="Y21" s="40">
        <f>T21+U21+V21+W21+X21</f>
        <v>142</v>
      </c>
    </row>
    <row r="22" spans="1:25" x14ac:dyDescent="0.15">
      <c r="A22" s="67" t="s">
        <v>28</v>
      </c>
      <c r="B22" s="35" t="s">
        <v>22</v>
      </c>
      <c r="C22" s="39">
        <v>27</v>
      </c>
      <c r="D22" s="39">
        <v>26</v>
      </c>
      <c r="E22" s="39">
        <v>30</v>
      </c>
      <c r="F22" s="39">
        <v>25</v>
      </c>
      <c r="G22" s="39">
        <v>24</v>
      </c>
      <c r="H22" s="39">
        <v>28</v>
      </c>
      <c r="I22" s="39">
        <v>26</v>
      </c>
      <c r="J22" s="39">
        <v>29</v>
      </c>
      <c r="K22" s="39">
        <v>30</v>
      </c>
      <c r="L22" s="39">
        <v>30</v>
      </c>
      <c r="M22" s="39">
        <v>22</v>
      </c>
      <c r="N22" s="39">
        <v>27</v>
      </c>
      <c r="O22" s="118">
        <v>11</v>
      </c>
      <c r="P22" s="40">
        <f>SUM(C22:O22)</f>
        <v>335</v>
      </c>
      <c r="Q22" s="35"/>
      <c r="R22" s="67" t="s">
        <v>28</v>
      </c>
      <c r="S22" s="35" t="s">
        <v>22</v>
      </c>
      <c r="T22" s="39">
        <v>28</v>
      </c>
      <c r="U22" s="39">
        <v>25</v>
      </c>
      <c r="V22" s="39">
        <v>25</v>
      </c>
      <c r="W22" s="39">
        <v>25</v>
      </c>
      <c r="X22" s="39">
        <v>24</v>
      </c>
      <c r="Y22" s="40">
        <f>T22+U22+V22+W22+X22</f>
        <v>127</v>
      </c>
    </row>
    <row r="23" spans="1:25" x14ac:dyDescent="0.15">
      <c r="A23" s="68" t="s">
        <v>0</v>
      </c>
      <c r="B23" s="42" t="s">
        <v>23</v>
      </c>
      <c r="C23" s="43">
        <f t="shared" ref="C23:P23" si="10">ROUND(C22/C21,3)*100</f>
        <v>100</v>
      </c>
      <c r="D23" s="43">
        <f t="shared" si="10"/>
        <v>96.3</v>
      </c>
      <c r="E23" s="43">
        <f t="shared" si="10"/>
        <v>100</v>
      </c>
      <c r="F23" s="43">
        <f t="shared" si="10"/>
        <v>96.2</v>
      </c>
      <c r="G23" s="43">
        <f t="shared" si="10"/>
        <v>96</v>
      </c>
      <c r="H23" s="88">
        <f t="shared" si="10"/>
        <v>93.300000000000011</v>
      </c>
      <c r="I23" s="43">
        <f t="shared" si="10"/>
        <v>100</v>
      </c>
      <c r="J23" s="43">
        <f t="shared" si="10"/>
        <v>100</v>
      </c>
      <c r="K23" s="43">
        <f t="shared" si="10"/>
        <v>100</v>
      </c>
      <c r="L23" s="88">
        <f t="shared" si="10"/>
        <v>100</v>
      </c>
      <c r="M23" s="43">
        <f t="shared" si="10"/>
        <v>100</v>
      </c>
      <c r="N23" s="43">
        <f t="shared" si="10"/>
        <v>93.100000000000009</v>
      </c>
      <c r="O23" s="119">
        <f t="shared" si="10"/>
        <v>36.700000000000003</v>
      </c>
      <c r="P23" s="43">
        <f t="shared" si="10"/>
        <v>92.800000000000011</v>
      </c>
      <c r="Q23" s="35"/>
      <c r="R23" s="68" t="s">
        <v>0</v>
      </c>
      <c r="S23" s="42" t="s">
        <v>23</v>
      </c>
      <c r="T23" s="43">
        <f t="shared" ref="T23:Y23" si="11">ROUND(T22/T21,3)*100</f>
        <v>100</v>
      </c>
      <c r="U23" s="43">
        <f t="shared" si="11"/>
        <v>89.3</v>
      </c>
      <c r="V23" s="43">
        <f t="shared" si="11"/>
        <v>86.2</v>
      </c>
      <c r="W23" s="43">
        <f t="shared" si="11"/>
        <v>86.2</v>
      </c>
      <c r="X23" s="43">
        <f t="shared" si="11"/>
        <v>85.7</v>
      </c>
      <c r="Y23" s="43">
        <f t="shared" si="11"/>
        <v>89.4</v>
      </c>
    </row>
    <row r="24" spans="1:25" x14ac:dyDescent="0.15">
      <c r="A24" s="67" t="s">
        <v>0</v>
      </c>
      <c r="B24" s="35" t="s">
        <v>20</v>
      </c>
      <c r="C24" s="39">
        <v>29</v>
      </c>
      <c r="D24" s="39">
        <v>29</v>
      </c>
      <c r="E24" s="39">
        <v>31</v>
      </c>
      <c r="F24" s="39">
        <v>29</v>
      </c>
      <c r="G24" s="39">
        <v>31</v>
      </c>
      <c r="H24" s="39">
        <v>31</v>
      </c>
      <c r="I24" s="39">
        <v>31</v>
      </c>
      <c r="J24" s="39">
        <v>18</v>
      </c>
      <c r="K24" s="39">
        <v>30</v>
      </c>
      <c r="L24" s="39">
        <v>19</v>
      </c>
      <c r="M24" s="39">
        <v>31</v>
      </c>
      <c r="N24" s="39">
        <v>27</v>
      </c>
      <c r="O24" s="118">
        <v>31</v>
      </c>
      <c r="P24" s="40">
        <f>SUM(C24:O24)</f>
        <v>367</v>
      </c>
      <c r="Q24" s="35"/>
      <c r="R24" s="67" t="s">
        <v>0</v>
      </c>
      <c r="S24" s="35" t="s">
        <v>20</v>
      </c>
      <c r="T24" s="39">
        <v>29</v>
      </c>
      <c r="U24" s="39">
        <v>31</v>
      </c>
      <c r="V24" s="39">
        <v>31</v>
      </c>
      <c r="W24" s="39">
        <v>31</v>
      </c>
      <c r="X24" s="39">
        <v>31</v>
      </c>
      <c r="Y24" s="40">
        <f>T24+U24+V24+W24+X24</f>
        <v>153</v>
      </c>
    </row>
    <row r="25" spans="1:25" x14ac:dyDescent="0.15">
      <c r="A25" s="67" t="s">
        <v>29</v>
      </c>
      <c r="B25" s="35" t="s">
        <v>22</v>
      </c>
      <c r="C25" s="39">
        <v>29</v>
      </c>
      <c r="D25" s="39">
        <v>29</v>
      </c>
      <c r="E25" s="39">
        <v>31</v>
      </c>
      <c r="F25" s="39">
        <v>29</v>
      </c>
      <c r="G25" s="39">
        <v>31</v>
      </c>
      <c r="H25" s="39">
        <v>28</v>
      </c>
      <c r="I25" s="39">
        <v>31</v>
      </c>
      <c r="J25" s="39">
        <v>17</v>
      </c>
      <c r="K25" s="39">
        <v>29</v>
      </c>
      <c r="L25" s="39">
        <v>19</v>
      </c>
      <c r="M25" s="39">
        <v>30</v>
      </c>
      <c r="N25" s="39">
        <v>27</v>
      </c>
      <c r="O25" s="118">
        <v>11</v>
      </c>
      <c r="P25" s="40">
        <f>SUM(C25:O25)</f>
        <v>341</v>
      </c>
      <c r="Q25" s="35"/>
      <c r="R25" s="67" t="s">
        <v>29</v>
      </c>
      <c r="S25" s="35" t="s">
        <v>22</v>
      </c>
      <c r="T25" s="39">
        <v>29</v>
      </c>
      <c r="U25" s="39">
        <v>27</v>
      </c>
      <c r="V25" s="39">
        <v>31</v>
      </c>
      <c r="W25" s="39">
        <v>27</v>
      </c>
      <c r="X25" s="39">
        <v>28</v>
      </c>
      <c r="Y25" s="40">
        <f>T25+U25+V25+W25+X25</f>
        <v>142</v>
      </c>
    </row>
    <row r="26" spans="1:25" x14ac:dyDescent="0.15">
      <c r="A26" s="68" t="s">
        <v>0</v>
      </c>
      <c r="B26" s="42" t="s">
        <v>23</v>
      </c>
      <c r="C26" s="43">
        <f t="shared" ref="C26:P26" si="12">ROUND(C25/C24,3)*100</f>
        <v>100</v>
      </c>
      <c r="D26" s="43">
        <f t="shared" si="12"/>
        <v>100</v>
      </c>
      <c r="E26" s="43">
        <f t="shared" si="12"/>
        <v>100</v>
      </c>
      <c r="F26" s="43">
        <f t="shared" si="12"/>
        <v>100</v>
      </c>
      <c r="G26" s="43">
        <f t="shared" si="12"/>
        <v>100</v>
      </c>
      <c r="H26" s="88">
        <f t="shared" si="12"/>
        <v>90.3</v>
      </c>
      <c r="I26" s="43">
        <f t="shared" si="12"/>
        <v>100</v>
      </c>
      <c r="J26" s="43">
        <f t="shared" si="12"/>
        <v>94.399999999999991</v>
      </c>
      <c r="K26" s="43">
        <f t="shared" si="12"/>
        <v>96.7</v>
      </c>
      <c r="L26" s="88">
        <f t="shared" si="12"/>
        <v>100</v>
      </c>
      <c r="M26" s="43">
        <f t="shared" si="12"/>
        <v>96.8</v>
      </c>
      <c r="N26" s="43">
        <f t="shared" si="12"/>
        <v>100</v>
      </c>
      <c r="O26" s="119">
        <f t="shared" si="12"/>
        <v>35.5</v>
      </c>
      <c r="P26" s="43">
        <f t="shared" si="12"/>
        <v>92.9</v>
      </c>
      <c r="Q26" s="35"/>
      <c r="R26" s="68" t="s">
        <v>0</v>
      </c>
      <c r="S26" s="42" t="s">
        <v>23</v>
      </c>
      <c r="T26" s="43">
        <f t="shared" ref="T26:Y26" si="13">ROUND(T25/T24,3)*100</f>
        <v>100</v>
      </c>
      <c r="U26" s="43">
        <f t="shared" si="13"/>
        <v>87.1</v>
      </c>
      <c r="V26" s="43">
        <f t="shared" si="13"/>
        <v>100</v>
      </c>
      <c r="W26" s="43">
        <f t="shared" si="13"/>
        <v>87.1</v>
      </c>
      <c r="X26" s="43">
        <f t="shared" si="13"/>
        <v>90.3</v>
      </c>
      <c r="Y26" s="43">
        <f t="shared" si="13"/>
        <v>92.800000000000011</v>
      </c>
    </row>
    <row r="27" spans="1:25" x14ac:dyDescent="0.15">
      <c r="A27" s="67" t="s">
        <v>0</v>
      </c>
      <c r="B27" s="35" t="s">
        <v>20</v>
      </c>
      <c r="C27" s="39">
        <v>30</v>
      </c>
      <c r="D27" s="39">
        <v>30</v>
      </c>
      <c r="E27" s="39">
        <v>21</v>
      </c>
      <c r="F27" s="39">
        <v>28</v>
      </c>
      <c r="G27" s="39">
        <v>30</v>
      </c>
      <c r="H27" s="39">
        <v>26</v>
      </c>
      <c r="I27" s="39">
        <v>25</v>
      </c>
      <c r="J27" s="39">
        <v>29</v>
      </c>
      <c r="K27" s="39">
        <v>29</v>
      </c>
      <c r="L27" s="39">
        <v>30</v>
      </c>
      <c r="M27" s="39">
        <v>25</v>
      </c>
      <c r="N27" s="39">
        <v>18</v>
      </c>
      <c r="O27" s="118">
        <v>30</v>
      </c>
      <c r="P27" s="40">
        <f>SUM(C27:O27)</f>
        <v>351</v>
      </c>
      <c r="Q27" s="35"/>
      <c r="R27" s="67" t="s">
        <v>0</v>
      </c>
      <c r="S27" s="35" t="s">
        <v>20</v>
      </c>
      <c r="T27" s="39">
        <v>25</v>
      </c>
      <c r="U27" s="39">
        <v>30</v>
      </c>
      <c r="V27" s="39">
        <v>30</v>
      </c>
      <c r="W27" s="39">
        <v>30</v>
      </c>
      <c r="X27" s="39">
        <v>30</v>
      </c>
      <c r="Y27" s="40">
        <f>T27+U27+V27+W27+X27</f>
        <v>145</v>
      </c>
    </row>
    <row r="28" spans="1:25" x14ac:dyDescent="0.15">
      <c r="A28" s="67" t="s">
        <v>30</v>
      </c>
      <c r="B28" s="35" t="s">
        <v>22</v>
      </c>
      <c r="C28" s="39">
        <v>30</v>
      </c>
      <c r="D28" s="39">
        <v>29</v>
      </c>
      <c r="E28" s="39">
        <v>21</v>
      </c>
      <c r="F28" s="39">
        <v>28</v>
      </c>
      <c r="G28" s="39">
        <v>29</v>
      </c>
      <c r="H28" s="39">
        <v>26</v>
      </c>
      <c r="I28" s="39">
        <v>25</v>
      </c>
      <c r="J28" s="39">
        <v>29</v>
      </c>
      <c r="K28" s="39">
        <v>29</v>
      </c>
      <c r="L28" s="39">
        <v>30</v>
      </c>
      <c r="M28" s="39">
        <v>25</v>
      </c>
      <c r="N28" s="39">
        <v>18</v>
      </c>
      <c r="O28" s="118">
        <v>11</v>
      </c>
      <c r="P28" s="40">
        <f>SUM(C28:O28)</f>
        <v>330</v>
      </c>
      <c r="Q28" s="35"/>
      <c r="R28" s="67" t="s">
        <v>30</v>
      </c>
      <c r="S28" s="35" t="s">
        <v>22</v>
      </c>
      <c r="T28" s="39">
        <v>25</v>
      </c>
      <c r="U28" s="39">
        <v>26</v>
      </c>
      <c r="V28" s="39">
        <v>30</v>
      </c>
      <c r="W28" s="39">
        <v>26</v>
      </c>
      <c r="X28" s="39">
        <v>26</v>
      </c>
      <c r="Y28" s="40">
        <f>T28+U28+V28+W28+X28</f>
        <v>133</v>
      </c>
    </row>
    <row r="29" spans="1:25" x14ac:dyDescent="0.15">
      <c r="A29" s="68" t="s">
        <v>0</v>
      </c>
      <c r="B29" s="42" t="s">
        <v>23</v>
      </c>
      <c r="C29" s="43">
        <f t="shared" ref="C29:P29" si="14">ROUND(C28/C27,3)*100</f>
        <v>100</v>
      </c>
      <c r="D29" s="43">
        <f t="shared" si="14"/>
        <v>96.7</v>
      </c>
      <c r="E29" s="43">
        <f t="shared" si="14"/>
        <v>100</v>
      </c>
      <c r="F29" s="43">
        <f t="shared" si="14"/>
        <v>100</v>
      </c>
      <c r="G29" s="43">
        <f t="shared" si="14"/>
        <v>96.7</v>
      </c>
      <c r="H29" s="88">
        <f t="shared" si="14"/>
        <v>100</v>
      </c>
      <c r="I29" s="43">
        <f t="shared" si="14"/>
        <v>100</v>
      </c>
      <c r="J29" s="43">
        <f t="shared" si="14"/>
        <v>100</v>
      </c>
      <c r="K29" s="43">
        <f t="shared" si="14"/>
        <v>100</v>
      </c>
      <c r="L29" s="88">
        <f t="shared" si="14"/>
        <v>100</v>
      </c>
      <c r="M29" s="43">
        <f t="shared" si="14"/>
        <v>100</v>
      </c>
      <c r="N29" s="43">
        <f t="shared" si="14"/>
        <v>100</v>
      </c>
      <c r="O29" s="119">
        <f t="shared" si="14"/>
        <v>36.700000000000003</v>
      </c>
      <c r="P29" s="43">
        <f t="shared" si="14"/>
        <v>94</v>
      </c>
      <c r="Q29" s="35"/>
      <c r="R29" s="68" t="s">
        <v>0</v>
      </c>
      <c r="S29" s="42" t="s">
        <v>23</v>
      </c>
      <c r="T29" s="43">
        <f t="shared" ref="T29:Y29" si="15">ROUND(T28/T27,3)*100</f>
        <v>100</v>
      </c>
      <c r="U29" s="43">
        <f t="shared" si="15"/>
        <v>86.7</v>
      </c>
      <c r="V29" s="43">
        <f t="shared" si="15"/>
        <v>100</v>
      </c>
      <c r="W29" s="43">
        <f t="shared" si="15"/>
        <v>86.7</v>
      </c>
      <c r="X29" s="43">
        <f t="shared" si="15"/>
        <v>86.7</v>
      </c>
      <c r="Y29" s="43">
        <f t="shared" si="15"/>
        <v>91.7</v>
      </c>
    </row>
    <row r="30" spans="1:25" x14ac:dyDescent="0.15">
      <c r="A30" s="67" t="s">
        <v>0</v>
      </c>
      <c r="B30" s="35" t="s">
        <v>20</v>
      </c>
      <c r="C30" s="39">
        <v>28</v>
      </c>
      <c r="D30" s="39">
        <v>28</v>
      </c>
      <c r="E30" s="39">
        <v>26</v>
      </c>
      <c r="F30" s="39">
        <v>28</v>
      </c>
      <c r="G30" s="39">
        <v>28</v>
      </c>
      <c r="H30" s="39">
        <v>30</v>
      </c>
      <c r="I30" s="39">
        <v>28</v>
      </c>
      <c r="J30" s="39">
        <v>28</v>
      </c>
      <c r="K30" s="39">
        <v>28</v>
      </c>
      <c r="L30" s="39">
        <v>31</v>
      </c>
      <c r="M30" s="39">
        <v>28</v>
      </c>
      <c r="N30" s="39">
        <v>28</v>
      </c>
      <c r="O30" s="118">
        <v>28</v>
      </c>
      <c r="P30" s="40">
        <f>SUM(C30:O30)</f>
        <v>367</v>
      </c>
      <c r="Q30" s="35"/>
      <c r="R30" s="67" t="s">
        <v>0</v>
      </c>
      <c r="S30" s="35" t="s">
        <v>20</v>
      </c>
      <c r="T30" s="39">
        <v>27</v>
      </c>
      <c r="U30" s="39">
        <v>27</v>
      </c>
      <c r="V30" s="39">
        <v>28</v>
      </c>
      <c r="W30" s="39">
        <v>28</v>
      </c>
      <c r="X30" s="39">
        <v>28</v>
      </c>
      <c r="Y30" s="40">
        <f>T30+U30+V30+W30+X30</f>
        <v>138</v>
      </c>
    </row>
    <row r="31" spans="1:25" x14ac:dyDescent="0.15">
      <c r="A31" s="67" t="s">
        <v>31</v>
      </c>
      <c r="B31" s="35" t="s">
        <v>22</v>
      </c>
      <c r="C31" s="39">
        <v>28</v>
      </c>
      <c r="D31" s="39">
        <v>28</v>
      </c>
      <c r="E31" s="39">
        <v>26</v>
      </c>
      <c r="F31" s="39">
        <v>28</v>
      </c>
      <c r="G31" s="39">
        <v>28</v>
      </c>
      <c r="H31" s="39">
        <v>24</v>
      </c>
      <c r="I31" s="39">
        <v>28</v>
      </c>
      <c r="J31" s="39">
        <v>28</v>
      </c>
      <c r="K31" s="39">
        <v>28</v>
      </c>
      <c r="L31" s="39">
        <v>31</v>
      </c>
      <c r="M31" s="39">
        <v>28</v>
      </c>
      <c r="N31" s="39">
        <v>28</v>
      </c>
      <c r="O31" s="118">
        <v>11</v>
      </c>
      <c r="P31" s="40">
        <f>SUM(C31:O31)</f>
        <v>344</v>
      </c>
      <c r="Q31" s="35"/>
      <c r="R31" s="67" t="s">
        <v>31</v>
      </c>
      <c r="S31" s="35" t="s">
        <v>22</v>
      </c>
      <c r="T31" s="39">
        <v>27</v>
      </c>
      <c r="U31" s="39">
        <v>23</v>
      </c>
      <c r="V31" s="39">
        <v>27</v>
      </c>
      <c r="W31" s="39">
        <v>24</v>
      </c>
      <c r="X31" s="39">
        <v>24</v>
      </c>
      <c r="Y31" s="40">
        <f>T31+U31+V31+W31+X31</f>
        <v>125</v>
      </c>
    </row>
    <row r="32" spans="1:25" x14ac:dyDescent="0.15">
      <c r="A32" s="68" t="s">
        <v>0</v>
      </c>
      <c r="B32" s="42" t="s">
        <v>23</v>
      </c>
      <c r="C32" s="43">
        <f t="shared" ref="C32:P32" si="16">ROUND(C31/C30,3)*100</f>
        <v>100</v>
      </c>
      <c r="D32" s="43">
        <f t="shared" si="16"/>
        <v>100</v>
      </c>
      <c r="E32" s="43">
        <f t="shared" si="16"/>
        <v>100</v>
      </c>
      <c r="F32" s="43">
        <f t="shared" si="16"/>
        <v>100</v>
      </c>
      <c r="G32" s="43">
        <f t="shared" si="16"/>
        <v>100</v>
      </c>
      <c r="H32" s="88">
        <f t="shared" si="16"/>
        <v>80</v>
      </c>
      <c r="I32" s="43">
        <f t="shared" si="16"/>
        <v>100</v>
      </c>
      <c r="J32" s="43">
        <f t="shared" si="16"/>
        <v>100</v>
      </c>
      <c r="K32" s="43">
        <f t="shared" si="16"/>
        <v>100</v>
      </c>
      <c r="L32" s="88">
        <f t="shared" si="16"/>
        <v>100</v>
      </c>
      <c r="M32" s="43">
        <f t="shared" si="16"/>
        <v>100</v>
      </c>
      <c r="N32" s="43">
        <f t="shared" si="16"/>
        <v>100</v>
      </c>
      <c r="O32" s="119">
        <f t="shared" si="16"/>
        <v>39.300000000000004</v>
      </c>
      <c r="P32" s="43">
        <f t="shared" si="16"/>
        <v>93.7</v>
      </c>
      <c r="Q32" s="35"/>
      <c r="R32" s="68" t="s">
        <v>0</v>
      </c>
      <c r="S32" s="42" t="s">
        <v>23</v>
      </c>
      <c r="T32" s="43">
        <f t="shared" ref="T32:Y32" si="17">ROUND(T31/T30,3)*100</f>
        <v>100</v>
      </c>
      <c r="U32" s="43">
        <f t="shared" si="17"/>
        <v>85.2</v>
      </c>
      <c r="V32" s="43">
        <f t="shared" si="17"/>
        <v>96.399999999999991</v>
      </c>
      <c r="W32" s="43">
        <f t="shared" si="17"/>
        <v>85.7</v>
      </c>
      <c r="X32" s="43">
        <f t="shared" si="17"/>
        <v>85.7</v>
      </c>
      <c r="Y32" s="43">
        <f t="shared" si="17"/>
        <v>90.600000000000009</v>
      </c>
    </row>
    <row r="33" spans="1:25" x14ac:dyDescent="0.15">
      <c r="A33" s="67" t="s">
        <v>0</v>
      </c>
      <c r="B33" s="35" t="s">
        <v>20</v>
      </c>
      <c r="C33" s="39">
        <v>28</v>
      </c>
      <c r="D33" s="39">
        <v>28</v>
      </c>
      <c r="E33" s="39">
        <v>27</v>
      </c>
      <c r="F33" s="39">
        <v>28</v>
      </c>
      <c r="G33" s="39">
        <v>27</v>
      </c>
      <c r="H33" s="39">
        <v>31</v>
      </c>
      <c r="I33" s="39">
        <v>28</v>
      </c>
      <c r="J33" s="39">
        <v>25</v>
      </c>
      <c r="K33" s="39">
        <v>28</v>
      </c>
      <c r="L33" s="39">
        <v>31</v>
      </c>
      <c r="M33" s="39">
        <v>27</v>
      </c>
      <c r="N33" s="39">
        <v>28</v>
      </c>
      <c r="O33" s="39">
        <v>28</v>
      </c>
      <c r="P33" s="40">
        <f>SUM(C33:O33)</f>
        <v>364</v>
      </c>
      <c r="Q33" s="35"/>
      <c r="R33" s="67" t="s">
        <v>0</v>
      </c>
      <c r="S33" s="35" t="s">
        <v>20</v>
      </c>
      <c r="T33" s="39">
        <v>28</v>
      </c>
      <c r="U33" s="39">
        <v>28</v>
      </c>
      <c r="V33" s="39">
        <v>28</v>
      </c>
      <c r="W33" s="39">
        <v>28</v>
      </c>
      <c r="X33" s="39">
        <v>28</v>
      </c>
      <c r="Y33" s="40">
        <f>T33+U33+V33+W33+X33</f>
        <v>140</v>
      </c>
    </row>
    <row r="34" spans="1:25" x14ac:dyDescent="0.15">
      <c r="A34" s="67" t="s">
        <v>32</v>
      </c>
      <c r="B34" s="35" t="s">
        <v>22</v>
      </c>
      <c r="C34" s="39">
        <v>28</v>
      </c>
      <c r="D34" s="39">
        <v>28</v>
      </c>
      <c r="E34" s="39">
        <v>27</v>
      </c>
      <c r="F34" s="39">
        <v>28</v>
      </c>
      <c r="G34" s="39">
        <v>27</v>
      </c>
      <c r="H34" s="39">
        <v>24</v>
      </c>
      <c r="I34" s="39">
        <v>28</v>
      </c>
      <c r="J34" s="39">
        <v>25</v>
      </c>
      <c r="K34" s="39">
        <v>28</v>
      </c>
      <c r="L34" s="39">
        <v>30</v>
      </c>
      <c r="M34" s="39">
        <v>27</v>
      </c>
      <c r="N34" s="39">
        <v>28</v>
      </c>
      <c r="O34" s="39">
        <v>16</v>
      </c>
      <c r="P34" s="40">
        <f>SUM(C34:O34)</f>
        <v>344</v>
      </c>
      <c r="Q34" s="35"/>
      <c r="R34" s="67" t="s">
        <v>32</v>
      </c>
      <c r="S34" s="35" t="s">
        <v>22</v>
      </c>
      <c r="T34" s="39">
        <v>28</v>
      </c>
      <c r="U34" s="39">
        <v>24</v>
      </c>
      <c r="V34" s="39">
        <v>28</v>
      </c>
      <c r="W34" s="39">
        <v>24</v>
      </c>
      <c r="X34" s="39">
        <v>25</v>
      </c>
      <c r="Y34" s="40">
        <f>T34+U34+V34+W34+X34</f>
        <v>129</v>
      </c>
    </row>
    <row r="35" spans="1:25" x14ac:dyDescent="0.15">
      <c r="A35" s="68" t="s">
        <v>0</v>
      </c>
      <c r="B35" s="42" t="s">
        <v>23</v>
      </c>
      <c r="C35" s="43">
        <f t="shared" ref="C35:P35" si="18">ROUND(C34/C33,3)*100</f>
        <v>100</v>
      </c>
      <c r="D35" s="43">
        <f t="shared" si="18"/>
        <v>100</v>
      </c>
      <c r="E35" s="43">
        <f t="shared" si="18"/>
        <v>100</v>
      </c>
      <c r="F35" s="43">
        <f t="shared" si="18"/>
        <v>100</v>
      </c>
      <c r="G35" s="43">
        <f t="shared" si="18"/>
        <v>100</v>
      </c>
      <c r="H35" s="88">
        <f t="shared" si="18"/>
        <v>77.400000000000006</v>
      </c>
      <c r="I35" s="43">
        <f t="shared" si="18"/>
        <v>100</v>
      </c>
      <c r="J35" s="43">
        <f t="shared" si="18"/>
        <v>100</v>
      </c>
      <c r="K35" s="43">
        <f t="shared" si="18"/>
        <v>100</v>
      </c>
      <c r="L35" s="88">
        <f t="shared" si="18"/>
        <v>96.8</v>
      </c>
      <c r="M35" s="43">
        <f t="shared" si="18"/>
        <v>100</v>
      </c>
      <c r="N35" s="43">
        <f t="shared" si="18"/>
        <v>100</v>
      </c>
      <c r="O35" s="88">
        <f t="shared" si="18"/>
        <v>57.099999999999994</v>
      </c>
      <c r="P35" s="43">
        <f t="shared" si="18"/>
        <v>94.5</v>
      </c>
      <c r="Q35" s="35"/>
      <c r="R35" s="68" t="s">
        <v>0</v>
      </c>
      <c r="S35" s="42" t="s">
        <v>23</v>
      </c>
      <c r="T35" s="43">
        <f t="shared" ref="T35:Y35" si="19">ROUND(T34/T33,3)*100</f>
        <v>100</v>
      </c>
      <c r="U35" s="43">
        <f t="shared" si="19"/>
        <v>85.7</v>
      </c>
      <c r="V35" s="43">
        <f t="shared" si="19"/>
        <v>100</v>
      </c>
      <c r="W35" s="43">
        <f t="shared" si="19"/>
        <v>85.7</v>
      </c>
      <c r="X35" s="43">
        <f t="shared" si="19"/>
        <v>89.3</v>
      </c>
      <c r="Y35" s="43">
        <f t="shared" si="19"/>
        <v>92.100000000000009</v>
      </c>
    </row>
    <row r="36" spans="1:25" x14ac:dyDescent="0.15">
      <c r="A36" s="67" t="s">
        <v>0</v>
      </c>
      <c r="B36" s="35" t="s">
        <v>20</v>
      </c>
      <c r="C36" s="39">
        <v>24</v>
      </c>
      <c r="D36" s="39">
        <v>28</v>
      </c>
      <c r="E36" s="39">
        <v>23</v>
      </c>
      <c r="F36" s="39">
        <v>29</v>
      </c>
      <c r="G36" s="39">
        <v>24</v>
      </c>
      <c r="H36" s="39">
        <v>29</v>
      </c>
      <c r="I36" s="39">
        <v>20</v>
      </c>
      <c r="J36" s="39">
        <v>24</v>
      </c>
      <c r="K36" s="39">
        <v>29</v>
      </c>
      <c r="L36" s="39">
        <v>29</v>
      </c>
      <c r="M36" s="39">
        <v>22</v>
      </c>
      <c r="N36" s="39">
        <v>27</v>
      </c>
      <c r="O36" s="39">
        <v>28</v>
      </c>
      <c r="P36" s="40">
        <f>SUM(C36:O36)</f>
        <v>336</v>
      </c>
      <c r="Q36" s="35"/>
      <c r="R36" s="67" t="s">
        <v>0</v>
      </c>
      <c r="S36" s="35" t="s">
        <v>20</v>
      </c>
      <c r="T36" s="39">
        <v>27</v>
      </c>
      <c r="U36" s="39">
        <v>28</v>
      </c>
      <c r="V36" s="39">
        <v>29</v>
      </c>
      <c r="W36" s="39">
        <v>28</v>
      </c>
      <c r="X36" s="39">
        <v>29</v>
      </c>
      <c r="Y36" s="40">
        <f>T36+U36+V36+W36+X36</f>
        <v>141</v>
      </c>
    </row>
    <row r="37" spans="1:25" x14ac:dyDescent="0.15">
      <c r="A37" s="67" t="s">
        <v>33</v>
      </c>
      <c r="B37" s="35" t="s">
        <v>22</v>
      </c>
      <c r="C37" s="39">
        <v>24</v>
      </c>
      <c r="D37" s="39">
        <v>28</v>
      </c>
      <c r="E37" s="39">
        <v>23</v>
      </c>
      <c r="F37" s="39">
        <v>29</v>
      </c>
      <c r="G37" s="39">
        <v>24</v>
      </c>
      <c r="H37" s="39">
        <v>29</v>
      </c>
      <c r="I37" s="39">
        <v>20</v>
      </c>
      <c r="J37" s="39">
        <v>24</v>
      </c>
      <c r="K37" s="39">
        <v>29</v>
      </c>
      <c r="L37" s="39">
        <v>29</v>
      </c>
      <c r="M37" s="39">
        <v>22</v>
      </c>
      <c r="N37" s="39">
        <v>27</v>
      </c>
      <c r="O37" s="39">
        <v>16</v>
      </c>
      <c r="P37" s="40">
        <f>SUM(C37:O37)</f>
        <v>324</v>
      </c>
      <c r="Q37" s="35"/>
      <c r="R37" s="67" t="s">
        <v>33</v>
      </c>
      <c r="S37" s="35" t="s">
        <v>22</v>
      </c>
      <c r="T37" s="39">
        <v>27</v>
      </c>
      <c r="U37" s="39">
        <v>24</v>
      </c>
      <c r="V37" s="39">
        <v>29</v>
      </c>
      <c r="W37" s="39">
        <v>24</v>
      </c>
      <c r="X37" s="39">
        <v>26</v>
      </c>
      <c r="Y37" s="40">
        <f>T37+U37+V37+W37+X37</f>
        <v>130</v>
      </c>
    </row>
    <row r="38" spans="1:25" x14ac:dyDescent="0.15">
      <c r="A38" s="68" t="s">
        <v>0</v>
      </c>
      <c r="B38" s="42" t="s">
        <v>23</v>
      </c>
      <c r="C38" s="43">
        <f t="shared" ref="C38:P38" si="20">ROUND(C37/C36,3)*100</f>
        <v>100</v>
      </c>
      <c r="D38" s="43">
        <f t="shared" si="20"/>
        <v>100</v>
      </c>
      <c r="E38" s="43">
        <f t="shared" si="20"/>
        <v>100</v>
      </c>
      <c r="F38" s="43">
        <f t="shared" si="20"/>
        <v>100</v>
      </c>
      <c r="G38" s="43">
        <f t="shared" si="20"/>
        <v>100</v>
      </c>
      <c r="H38" s="88">
        <f t="shared" si="20"/>
        <v>100</v>
      </c>
      <c r="I38" s="43">
        <f t="shared" si="20"/>
        <v>100</v>
      </c>
      <c r="J38" s="43">
        <f t="shared" si="20"/>
        <v>100</v>
      </c>
      <c r="K38" s="43">
        <f t="shared" si="20"/>
        <v>100</v>
      </c>
      <c r="L38" s="88">
        <f t="shared" si="20"/>
        <v>100</v>
      </c>
      <c r="M38" s="43">
        <f t="shared" si="20"/>
        <v>100</v>
      </c>
      <c r="N38" s="43">
        <f t="shared" si="20"/>
        <v>100</v>
      </c>
      <c r="O38" s="88">
        <f t="shared" si="20"/>
        <v>57.099999999999994</v>
      </c>
      <c r="P38" s="43">
        <f t="shared" si="20"/>
        <v>96.399999999999991</v>
      </c>
      <c r="Q38" s="35"/>
      <c r="R38" s="68" t="s">
        <v>0</v>
      </c>
      <c r="S38" s="42" t="s">
        <v>23</v>
      </c>
      <c r="T38" s="43">
        <f t="shared" ref="T38:Y38" si="21">ROUND(T37/T36,3)*100</f>
        <v>100</v>
      </c>
      <c r="U38" s="43">
        <f t="shared" si="21"/>
        <v>85.7</v>
      </c>
      <c r="V38" s="43">
        <f t="shared" si="21"/>
        <v>100</v>
      </c>
      <c r="W38" s="43">
        <f t="shared" si="21"/>
        <v>85.7</v>
      </c>
      <c r="X38" s="43">
        <f t="shared" si="21"/>
        <v>89.7</v>
      </c>
      <c r="Y38" s="43">
        <f t="shared" si="21"/>
        <v>92.2</v>
      </c>
    </row>
    <row r="39" spans="1:25" x14ac:dyDescent="0.15">
      <c r="A39" s="67" t="s">
        <v>0</v>
      </c>
      <c r="B39" s="35" t="s">
        <v>20</v>
      </c>
      <c r="C39" s="39">
        <v>12</v>
      </c>
      <c r="D39" s="39">
        <v>12</v>
      </c>
      <c r="E39" s="39">
        <v>12</v>
      </c>
      <c r="F39" s="39">
        <v>16</v>
      </c>
      <c r="G39" s="39">
        <v>13</v>
      </c>
      <c r="H39" s="39">
        <v>14</v>
      </c>
      <c r="I39" s="39">
        <v>15</v>
      </c>
      <c r="J39" s="39">
        <v>12</v>
      </c>
      <c r="K39" s="39">
        <v>18</v>
      </c>
      <c r="L39" s="39">
        <v>29</v>
      </c>
      <c r="M39" s="39">
        <v>12</v>
      </c>
      <c r="N39" s="39">
        <v>13</v>
      </c>
      <c r="O39" s="39">
        <v>13</v>
      </c>
      <c r="P39" s="39">
        <f>SUM(C39:O39)</f>
        <v>191</v>
      </c>
      <c r="Q39" s="35"/>
      <c r="R39" s="67" t="s">
        <v>0</v>
      </c>
      <c r="S39" s="35" t="s">
        <v>20</v>
      </c>
      <c r="T39" s="39">
        <v>26</v>
      </c>
      <c r="U39" s="39">
        <v>22</v>
      </c>
      <c r="V39" s="39">
        <v>25</v>
      </c>
      <c r="W39" s="39">
        <v>26</v>
      </c>
      <c r="X39" s="39">
        <v>26</v>
      </c>
      <c r="Y39" s="40">
        <f>T39+U39+V39+W39+X39</f>
        <v>125</v>
      </c>
    </row>
    <row r="40" spans="1:25" x14ac:dyDescent="0.15">
      <c r="A40" s="67" t="s">
        <v>34</v>
      </c>
      <c r="B40" s="35" t="s">
        <v>22</v>
      </c>
      <c r="C40" s="39">
        <v>12</v>
      </c>
      <c r="D40" s="39">
        <v>12</v>
      </c>
      <c r="E40" s="39">
        <v>12</v>
      </c>
      <c r="F40" s="39">
        <v>16</v>
      </c>
      <c r="G40" s="39">
        <v>13</v>
      </c>
      <c r="H40" s="39">
        <v>11</v>
      </c>
      <c r="I40" s="39">
        <v>15</v>
      </c>
      <c r="J40" s="39">
        <v>11</v>
      </c>
      <c r="K40" s="39">
        <v>18</v>
      </c>
      <c r="L40" s="39">
        <v>29</v>
      </c>
      <c r="M40" s="39">
        <v>11</v>
      </c>
      <c r="N40" s="39">
        <v>13</v>
      </c>
      <c r="O40" s="39">
        <v>5</v>
      </c>
      <c r="P40" s="39">
        <f>SUM(C40:O40)</f>
        <v>178</v>
      </c>
      <c r="Q40" s="35"/>
      <c r="R40" s="67" t="s">
        <v>34</v>
      </c>
      <c r="S40" s="35" t="s">
        <v>22</v>
      </c>
      <c r="T40" s="39">
        <v>26</v>
      </c>
      <c r="U40" s="39">
        <v>20</v>
      </c>
      <c r="V40" s="39">
        <v>25</v>
      </c>
      <c r="W40" s="39">
        <v>21</v>
      </c>
      <c r="X40" s="39">
        <v>23</v>
      </c>
      <c r="Y40" s="40">
        <f>T40+U40+V40+W40+X40</f>
        <v>115</v>
      </c>
    </row>
    <row r="41" spans="1:25" x14ac:dyDescent="0.15">
      <c r="A41" s="68" t="s">
        <v>0</v>
      </c>
      <c r="B41" s="42" t="s">
        <v>23</v>
      </c>
      <c r="C41" s="43">
        <f t="shared" ref="C41:P41" si="22">ROUND(C40/C39,3)*100</f>
        <v>100</v>
      </c>
      <c r="D41" s="60">
        <f t="shared" si="22"/>
        <v>100</v>
      </c>
      <c r="E41" s="60">
        <f t="shared" si="22"/>
        <v>100</v>
      </c>
      <c r="F41" s="60">
        <f t="shared" si="22"/>
        <v>100</v>
      </c>
      <c r="G41" s="60">
        <f t="shared" si="22"/>
        <v>100</v>
      </c>
      <c r="H41" s="60">
        <f t="shared" si="22"/>
        <v>78.600000000000009</v>
      </c>
      <c r="I41" s="60">
        <f t="shared" si="22"/>
        <v>100</v>
      </c>
      <c r="J41" s="60">
        <f t="shared" si="22"/>
        <v>91.7</v>
      </c>
      <c r="K41" s="60">
        <f t="shared" si="22"/>
        <v>100</v>
      </c>
      <c r="L41" s="60">
        <f t="shared" si="22"/>
        <v>100</v>
      </c>
      <c r="M41" s="60">
        <f t="shared" si="22"/>
        <v>91.7</v>
      </c>
      <c r="N41" s="60">
        <f t="shared" si="22"/>
        <v>100</v>
      </c>
      <c r="O41" s="60">
        <f t="shared" si="22"/>
        <v>38.5</v>
      </c>
      <c r="P41" s="60">
        <f t="shared" si="22"/>
        <v>93.2</v>
      </c>
      <c r="Q41" s="35"/>
      <c r="R41" s="68" t="s">
        <v>0</v>
      </c>
      <c r="S41" s="42" t="s">
        <v>23</v>
      </c>
      <c r="T41" s="43">
        <f t="shared" ref="T41:Y41" si="23">ROUND(T40/T39,3)*100</f>
        <v>100</v>
      </c>
      <c r="U41" s="43">
        <f t="shared" si="23"/>
        <v>90.9</v>
      </c>
      <c r="V41" s="43">
        <f t="shared" si="23"/>
        <v>100</v>
      </c>
      <c r="W41" s="43">
        <f t="shared" si="23"/>
        <v>80.800000000000011</v>
      </c>
      <c r="X41" s="43">
        <f t="shared" si="23"/>
        <v>88.5</v>
      </c>
      <c r="Y41" s="43">
        <f t="shared" si="23"/>
        <v>92</v>
      </c>
    </row>
    <row r="42" spans="1:25" x14ac:dyDescent="0.15">
      <c r="A42" s="67" t="s">
        <v>0</v>
      </c>
      <c r="B42" s="35" t="s">
        <v>20</v>
      </c>
      <c r="C42" s="87">
        <f t="shared" ref="C42:O42" si="24">C6+C9+C12+C15+C18+C21+C24+C27+C30+C33+C36+C39</f>
        <v>318</v>
      </c>
      <c r="D42" s="40">
        <f t="shared" si="24"/>
        <v>327</v>
      </c>
      <c r="E42" s="40">
        <f t="shared" si="24"/>
        <v>316</v>
      </c>
      <c r="F42" s="40">
        <f t="shared" si="24"/>
        <v>332</v>
      </c>
      <c r="G42" s="40">
        <f t="shared" si="24"/>
        <v>326</v>
      </c>
      <c r="H42" s="87">
        <f t="shared" si="24"/>
        <v>342</v>
      </c>
      <c r="I42" s="40">
        <f t="shared" si="24"/>
        <v>322</v>
      </c>
      <c r="J42" s="40">
        <f t="shared" si="24"/>
        <v>315</v>
      </c>
      <c r="K42" s="40">
        <f t="shared" si="24"/>
        <v>343</v>
      </c>
      <c r="L42" s="87">
        <f t="shared" si="24"/>
        <v>348</v>
      </c>
      <c r="M42" s="40">
        <f t="shared" si="24"/>
        <v>316</v>
      </c>
      <c r="N42" s="40">
        <f t="shared" si="24"/>
        <v>318</v>
      </c>
      <c r="O42" s="40">
        <f t="shared" si="24"/>
        <v>341</v>
      </c>
      <c r="P42" s="40">
        <f>SUM(C42:O42)</f>
        <v>4264</v>
      </c>
      <c r="Q42" s="46" t="s">
        <v>35</v>
      </c>
      <c r="R42" s="67" t="s">
        <v>0</v>
      </c>
      <c r="S42" s="35" t="s">
        <v>20</v>
      </c>
      <c r="T42" s="53">
        <f t="shared" ref="T42:X43" si="25">T15+T9+T12+T15+T33+T21+T24+T27+T30+T6+T39+T18</f>
        <v>346</v>
      </c>
      <c r="U42" s="53">
        <f t="shared" si="25"/>
        <v>348</v>
      </c>
      <c r="V42" s="53">
        <f t="shared" si="25"/>
        <v>355</v>
      </c>
      <c r="W42" s="53">
        <f t="shared" si="25"/>
        <v>356</v>
      </c>
      <c r="X42" s="53">
        <f t="shared" si="25"/>
        <v>354</v>
      </c>
      <c r="Y42" s="86">
        <f>SUM(T42:X42)</f>
        <v>1759</v>
      </c>
    </row>
    <row r="43" spans="1:25" x14ac:dyDescent="0.15">
      <c r="A43" s="67" t="s">
        <v>19</v>
      </c>
      <c r="B43" s="35" t="s">
        <v>22</v>
      </c>
      <c r="C43" s="87">
        <f t="shared" ref="C43:O43" si="26">C7+C10+C13+C16+C19+C22+C25+C28+C31+C34+C37+C40</f>
        <v>318</v>
      </c>
      <c r="D43" s="40">
        <f t="shared" si="26"/>
        <v>323</v>
      </c>
      <c r="E43" s="40">
        <f t="shared" si="26"/>
        <v>316</v>
      </c>
      <c r="F43" s="40">
        <f t="shared" si="26"/>
        <v>329</v>
      </c>
      <c r="G43" s="40">
        <f t="shared" si="26"/>
        <v>322</v>
      </c>
      <c r="H43" s="87">
        <f t="shared" si="26"/>
        <v>305</v>
      </c>
      <c r="I43" s="40">
        <f t="shared" si="26"/>
        <v>322</v>
      </c>
      <c r="J43" s="40">
        <f t="shared" si="26"/>
        <v>312</v>
      </c>
      <c r="K43" s="40">
        <f t="shared" si="26"/>
        <v>342</v>
      </c>
      <c r="L43" s="87">
        <f t="shared" si="26"/>
        <v>347</v>
      </c>
      <c r="M43" s="40">
        <f t="shared" si="26"/>
        <v>314</v>
      </c>
      <c r="N43" s="40">
        <f t="shared" si="26"/>
        <v>315</v>
      </c>
      <c r="O43" s="40">
        <f t="shared" si="26"/>
        <v>124</v>
      </c>
      <c r="P43" s="40">
        <f>SUM(C43:O43)</f>
        <v>3989</v>
      </c>
      <c r="Q43" s="46" t="s">
        <v>35</v>
      </c>
      <c r="R43" s="67" t="s">
        <v>19</v>
      </c>
      <c r="S43" s="35" t="s">
        <v>22</v>
      </c>
      <c r="T43" s="51">
        <f t="shared" si="25"/>
        <v>345</v>
      </c>
      <c r="U43" s="51">
        <f t="shared" si="25"/>
        <v>301</v>
      </c>
      <c r="V43" s="51">
        <f t="shared" si="25"/>
        <v>343</v>
      </c>
      <c r="W43" s="51">
        <f t="shared" si="25"/>
        <v>304</v>
      </c>
      <c r="X43" s="51">
        <f t="shared" si="25"/>
        <v>308</v>
      </c>
      <c r="Y43" s="52">
        <f>SUM(T43:X43)</f>
        <v>1601</v>
      </c>
    </row>
    <row r="44" spans="1:25" x14ac:dyDescent="0.15">
      <c r="A44" s="68" t="s">
        <v>0</v>
      </c>
      <c r="B44" s="42" t="s">
        <v>23</v>
      </c>
      <c r="C44" s="88">
        <f t="shared" ref="C44:P44" si="27">ROUND(C43/C42,3)*100</f>
        <v>100</v>
      </c>
      <c r="D44" s="43">
        <f t="shared" si="27"/>
        <v>98.8</v>
      </c>
      <c r="E44" s="43">
        <f t="shared" si="27"/>
        <v>100</v>
      </c>
      <c r="F44" s="43">
        <f t="shared" si="27"/>
        <v>99.1</v>
      </c>
      <c r="G44" s="43">
        <f t="shared" si="27"/>
        <v>98.8</v>
      </c>
      <c r="H44" s="88">
        <f t="shared" si="27"/>
        <v>89.2</v>
      </c>
      <c r="I44" s="43">
        <f t="shared" si="27"/>
        <v>100</v>
      </c>
      <c r="J44" s="43">
        <f t="shared" si="27"/>
        <v>99</v>
      </c>
      <c r="K44" s="43">
        <f t="shared" si="27"/>
        <v>99.7</v>
      </c>
      <c r="L44" s="88">
        <f t="shared" si="27"/>
        <v>99.7</v>
      </c>
      <c r="M44" s="43">
        <f t="shared" si="27"/>
        <v>99.4</v>
      </c>
      <c r="N44" s="43">
        <f t="shared" si="27"/>
        <v>99.1</v>
      </c>
      <c r="O44" s="43">
        <f t="shared" si="27"/>
        <v>36.4</v>
      </c>
      <c r="P44" s="43">
        <f t="shared" si="27"/>
        <v>93.600000000000009</v>
      </c>
      <c r="Q44" s="60" t="s">
        <v>35</v>
      </c>
      <c r="R44" s="68" t="s">
        <v>0</v>
      </c>
      <c r="S44" s="42" t="s">
        <v>23</v>
      </c>
      <c r="T44" s="54">
        <f t="shared" ref="T44:Y44" si="28">ROUND(T43/T42,3)*100</f>
        <v>99.7</v>
      </c>
      <c r="U44" s="54">
        <f t="shared" si="28"/>
        <v>86.5</v>
      </c>
      <c r="V44" s="54">
        <f t="shared" si="28"/>
        <v>96.6</v>
      </c>
      <c r="W44" s="54">
        <f t="shared" si="28"/>
        <v>85.399999999999991</v>
      </c>
      <c r="X44" s="54">
        <f t="shared" si="28"/>
        <v>87</v>
      </c>
      <c r="Y44" s="83">
        <f t="shared" si="28"/>
        <v>91</v>
      </c>
    </row>
    <row r="45" spans="1:25" x14ac:dyDescent="0.15">
      <c r="A45" s="69"/>
      <c r="B45" s="29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5"/>
      <c r="R45" s="29"/>
      <c r="S45" s="29"/>
      <c r="T45" s="64"/>
      <c r="U45" s="64"/>
      <c r="V45" s="64"/>
      <c r="W45" s="64"/>
      <c r="X45" s="64"/>
      <c r="Y45" s="64"/>
    </row>
    <row r="46" spans="1:25" x14ac:dyDescent="0.15">
      <c r="A46" s="7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25" ht="14.25" x14ac:dyDescent="0.15">
      <c r="A47" s="70"/>
      <c r="C47" s="122" t="s">
        <v>74</v>
      </c>
      <c r="D47" s="123"/>
      <c r="E47" s="123"/>
      <c r="F47" s="123"/>
      <c r="G47" s="123"/>
      <c r="H47" s="123"/>
      <c r="I47" s="24"/>
      <c r="J47" s="24"/>
      <c r="K47" s="24"/>
      <c r="L47" s="24"/>
      <c r="M47" s="24"/>
      <c r="N47" s="24"/>
      <c r="O47" s="24"/>
      <c r="P47" s="24"/>
    </row>
    <row r="48" spans="1:25" ht="14.25" x14ac:dyDescent="0.15">
      <c r="A48" s="70" t="s">
        <v>0</v>
      </c>
      <c r="B48" s="23" t="s">
        <v>0</v>
      </c>
      <c r="C48" s="24" t="s">
        <v>0</v>
      </c>
      <c r="D48" s="24" t="s">
        <v>0</v>
      </c>
      <c r="E48" s="24" t="s">
        <v>0</v>
      </c>
      <c r="F48" s="24" t="s">
        <v>0</v>
      </c>
      <c r="G48" s="24"/>
      <c r="H48" s="24" t="s">
        <v>0</v>
      </c>
      <c r="I48" s="24" t="s">
        <v>0</v>
      </c>
      <c r="J48" s="24" t="s">
        <v>0</v>
      </c>
      <c r="K48" s="24" t="s">
        <v>0</v>
      </c>
      <c r="L48" s="24" t="s">
        <v>0</v>
      </c>
      <c r="M48" s="24" t="s">
        <v>0</v>
      </c>
      <c r="N48" s="24" t="s">
        <v>0</v>
      </c>
      <c r="O48" s="24" t="s">
        <v>0</v>
      </c>
      <c r="P48" s="24" t="s">
        <v>0</v>
      </c>
      <c r="S48" s="124" t="s">
        <v>60</v>
      </c>
      <c r="T48" s="124"/>
    </row>
    <row r="49" spans="1:20" x14ac:dyDescent="0.15">
      <c r="A49" s="71" t="s">
        <v>0</v>
      </c>
      <c r="B49" s="27" t="s">
        <v>0</v>
      </c>
      <c r="C49" s="28" t="s">
        <v>0</v>
      </c>
      <c r="D49" s="28" t="s">
        <v>0</v>
      </c>
      <c r="E49" s="28" t="s">
        <v>0</v>
      </c>
      <c r="F49" s="28" t="s">
        <v>0</v>
      </c>
      <c r="G49" s="28"/>
      <c r="H49" s="28" t="s">
        <v>0</v>
      </c>
      <c r="I49" s="28" t="s">
        <v>0</v>
      </c>
      <c r="J49" s="28" t="s">
        <v>0</v>
      </c>
      <c r="K49" s="28" t="s">
        <v>0</v>
      </c>
      <c r="L49" s="28" t="s">
        <v>0</v>
      </c>
      <c r="M49" s="28" t="s">
        <v>0</v>
      </c>
      <c r="N49" s="28" t="s">
        <v>0</v>
      </c>
      <c r="O49" s="28" t="s">
        <v>0</v>
      </c>
      <c r="P49" s="28" t="s">
        <v>0</v>
      </c>
      <c r="Q49" s="29"/>
    </row>
    <row r="50" spans="1:20" x14ac:dyDescent="0.15">
      <c r="A50" s="72" t="s">
        <v>0</v>
      </c>
      <c r="B50" s="31" t="s">
        <v>0</v>
      </c>
      <c r="C50" s="73" t="s">
        <v>1</v>
      </c>
      <c r="D50" s="77" t="s">
        <v>2</v>
      </c>
      <c r="E50" s="73" t="s">
        <v>3</v>
      </c>
      <c r="F50" s="77" t="s">
        <v>4</v>
      </c>
      <c r="G50" s="78" t="s">
        <v>53</v>
      </c>
      <c r="H50" s="79" t="s">
        <v>5</v>
      </c>
      <c r="I50" s="80" t="s">
        <v>6</v>
      </c>
      <c r="J50" s="77" t="s">
        <v>7</v>
      </c>
      <c r="K50" s="81" t="s">
        <v>49</v>
      </c>
      <c r="L50" s="80" t="s">
        <v>9</v>
      </c>
      <c r="M50" s="120" t="s">
        <v>10</v>
      </c>
      <c r="N50" s="121" t="s">
        <v>11</v>
      </c>
      <c r="O50" s="112" t="s">
        <v>12</v>
      </c>
      <c r="P50" s="77" t="s">
        <v>19</v>
      </c>
      <c r="S50" s="47" t="s">
        <v>20</v>
      </c>
      <c r="T50" s="48">
        <f>P42+Y42</f>
        <v>6023</v>
      </c>
    </row>
    <row r="51" spans="1:20" x14ac:dyDescent="0.15">
      <c r="A51" s="67" t="s">
        <v>0</v>
      </c>
      <c r="B51" s="35" t="s">
        <v>20</v>
      </c>
      <c r="C51" s="39">
        <v>30</v>
      </c>
      <c r="D51" s="39">
        <v>30</v>
      </c>
      <c r="E51" s="39">
        <v>28</v>
      </c>
      <c r="F51" s="39">
        <v>29</v>
      </c>
      <c r="G51" s="39">
        <v>0</v>
      </c>
      <c r="H51" s="39">
        <v>30</v>
      </c>
      <c r="I51" s="39">
        <v>27</v>
      </c>
      <c r="J51" s="39">
        <v>28</v>
      </c>
      <c r="K51" s="39">
        <v>30</v>
      </c>
      <c r="L51" s="39">
        <v>30</v>
      </c>
      <c r="M51" s="39">
        <v>30</v>
      </c>
      <c r="N51" s="39">
        <v>30</v>
      </c>
      <c r="O51" s="39">
        <v>30</v>
      </c>
      <c r="P51" s="53">
        <f>SUM(C51:O51)</f>
        <v>352</v>
      </c>
      <c r="S51" s="47" t="s">
        <v>22</v>
      </c>
      <c r="T51" s="48">
        <f>P43+Y43</f>
        <v>5590</v>
      </c>
    </row>
    <row r="52" spans="1:20" x14ac:dyDescent="0.15">
      <c r="A52" s="67" t="s">
        <v>21</v>
      </c>
      <c r="B52" s="35" t="s">
        <v>22</v>
      </c>
      <c r="C52" s="39">
        <v>30</v>
      </c>
      <c r="D52" s="39">
        <v>30</v>
      </c>
      <c r="E52" s="39">
        <v>24</v>
      </c>
      <c r="F52" s="39">
        <v>26</v>
      </c>
      <c r="G52" s="39">
        <v>0</v>
      </c>
      <c r="H52" s="39">
        <v>30</v>
      </c>
      <c r="I52" s="39">
        <v>27</v>
      </c>
      <c r="J52" s="39">
        <v>28</v>
      </c>
      <c r="K52" s="39">
        <v>30</v>
      </c>
      <c r="L52" s="39">
        <v>21</v>
      </c>
      <c r="M52" s="39">
        <v>17</v>
      </c>
      <c r="N52" s="39">
        <v>25</v>
      </c>
      <c r="O52" s="39">
        <v>8</v>
      </c>
      <c r="P52" s="51">
        <f>SUM(C52:O52)</f>
        <v>296</v>
      </c>
      <c r="S52" s="47" t="s">
        <v>23</v>
      </c>
      <c r="T52" s="76">
        <f>ROUND(T51/T50,3)*100</f>
        <v>92.800000000000011</v>
      </c>
    </row>
    <row r="53" spans="1:20" x14ac:dyDescent="0.15">
      <c r="A53" s="68" t="s">
        <v>0</v>
      </c>
      <c r="B53" s="42" t="s">
        <v>23</v>
      </c>
      <c r="C53" s="43">
        <f>ROUND(C52/C51,3)*100</f>
        <v>100</v>
      </c>
      <c r="D53" s="43">
        <f>ROUND(D52/D51,3)*100</f>
        <v>100</v>
      </c>
      <c r="E53" s="43">
        <f>ROUND(E52/E51,3)*100</f>
        <v>85.7</v>
      </c>
      <c r="F53" s="43">
        <f>ROUND(F52/F51,3)*100</f>
        <v>89.7</v>
      </c>
      <c r="G53" s="43" t="e">
        <f>ROUND(G52/G51,3)*100</f>
        <v>#DIV/0!</v>
      </c>
      <c r="H53" s="43">
        <f t="shared" ref="H53:P53" si="29">ROUND(H52/H51,3)*100</f>
        <v>100</v>
      </c>
      <c r="I53" s="43">
        <f t="shared" si="29"/>
        <v>100</v>
      </c>
      <c r="J53" s="43">
        <f t="shared" si="29"/>
        <v>100</v>
      </c>
      <c r="K53" s="43">
        <f t="shared" si="29"/>
        <v>100</v>
      </c>
      <c r="L53" s="54">
        <f t="shared" si="29"/>
        <v>70</v>
      </c>
      <c r="M53" s="43">
        <f t="shared" si="29"/>
        <v>56.699999999999996</v>
      </c>
      <c r="N53" s="43">
        <f t="shared" si="29"/>
        <v>83.3</v>
      </c>
      <c r="O53" s="43">
        <f t="shared" si="29"/>
        <v>26.700000000000003</v>
      </c>
      <c r="P53" s="54">
        <f t="shared" si="29"/>
        <v>84.1</v>
      </c>
    </row>
    <row r="54" spans="1:20" x14ac:dyDescent="0.15">
      <c r="A54" s="67" t="s">
        <v>0</v>
      </c>
      <c r="B54" s="35" t="s">
        <v>20</v>
      </c>
      <c r="C54" s="39">
        <v>31</v>
      </c>
      <c r="D54" s="39">
        <v>30</v>
      </c>
      <c r="E54" s="39">
        <v>28</v>
      </c>
      <c r="F54" s="39">
        <v>30</v>
      </c>
      <c r="G54" s="39">
        <v>0</v>
      </c>
      <c r="H54" s="39">
        <v>31</v>
      </c>
      <c r="I54" s="39">
        <v>28</v>
      </c>
      <c r="J54" s="39">
        <v>29</v>
      </c>
      <c r="K54" s="39">
        <v>31</v>
      </c>
      <c r="L54" s="39">
        <v>31</v>
      </c>
      <c r="M54" s="39">
        <v>31</v>
      </c>
      <c r="N54" s="39">
        <v>30</v>
      </c>
      <c r="O54" s="39">
        <v>31</v>
      </c>
      <c r="P54" s="53">
        <f>SUM(C54:O54)</f>
        <v>361</v>
      </c>
      <c r="S54" s="29" t="s">
        <v>61</v>
      </c>
    </row>
    <row r="55" spans="1:20" x14ac:dyDescent="0.15">
      <c r="A55" s="67" t="s">
        <v>24</v>
      </c>
      <c r="B55" s="35" t="s">
        <v>22</v>
      </c>
      <c r="C55" s="39">
        <v>31</v>
      </c>
      <c r="D55" s="39">
        <v>30</v>
      </c>
      <c r="E55" s="39">
        <v>28</v>
      </c>
      <c r="F55" s="39">
        <v>29</v>
      </c>
      <c r="G55" s="39">
        <v>0</v>
      </c>
      <c r="H55" s="39">
        <v>31</v>
      </c>
      <c r="I55" s="39">
        <v>28</v>
      </c>
      <c r="J55" s="39">
        <v>29</v>
      </c>
      <c r="K55" s="39">
        <v>31</v>
      </c>
      <c r="L55" s="39">
        <v>27</v>
      </c>
      <c r="M55" s="39">
        <v>20</v>
      </c>
      <c r="N55" s="39">
        <v>26</v>
      </c>
      <c r="O55" s="39">
        <v>16</v>
      </c>
      <c r="P55" s="51">
        <f>SUM(C55:O55)</f>
        <v>326</v>
      </c>
      <c r="S55" s="47" t="s">
        <v>20</v>
      </c>
      <c r="T55" s="48">
        <f>P87</f>
        <v>4031</v>
      </c>
    </row>
    <row r="56" spans="1:20" x14ac:dyDescent="0.15">
      <c r="A56" s="68" t="s">
        <v>0</v>
      </c>
      <c r="B56" s="42" t="s">
        <v>23</v>
      </c>
      <c r="C56" s="43">
        <f>ROUND(C55/C54,3)*100</f>
        <v>100</v>
      </c>
      <c r="D56" s="43">
        <f>ROUND(D55/D54,3)*100</f>
        <v>100</v>
      </c>
      <c r="E56" s="43">
        <f>ROUND(E55/E54,3)*100</f>
        <v>100</v>
      </c>
      <c r="F56" s="43">
        <f>ROUND(F55/F54,3)*100</f>
        <v>96.7</v>
      </c>
      <c r="G56" s="43" t="e">
        <f>ROUND(G55/G54,3)*100</f>
        <v>#DIV/0!</v>
      </c>
      <c r="H56" s="43">
        <f t="shared" ref="H56:P56" si="30">ROUND(H55/H54,3)*100</f>
        <v>100</v>
      </c>
      <c r="I56" s="43">
        <f t="shared" si="30"/>
        <v>100</v>
      </c>
      <c r="J56" s="43">
        <f t="shared" si="30"/>
        <v>100</v>
      </c>
      <c r="K56" s="43">
        <f t="shared" si="30"/>
        <v>100</v>
      </c>
      <c r="L56" s="54">
        <f t="shared" si="30"/>
        <v>87.1</v>
      </c>
      <c r="M56" s="43">
        <f t="shared" si="30"/>
        <v>64.5</v>
      </c>
      <c r="N56" s="43">
        <f t="shared" si="30"/>
        <v>86.7</v>
      </c>
      <c r="O56" s="43">
        <f t="shared" si="30"/>
        <v>51.6</v>
      </c>
      <c r="P56" s="54">
        <f t="shared" si="30"/>
        <v>90.3</v>
      </c>
      <c r="S56" s="47" t="s">
        <v>22</v>
      </c>
      <c r="T56" s="48">
        <f>P88</f>
        <v>3259</v>
      </c>
    </row>
    <row r="57" spans="1:20" x14ac:dyDescent="0.15">
      <c r="A57" s="67" t="s">
        <v>0</v>
      </c>
      <c r="B57" s="35" t="s">
        <v>20</v>
      </c>
      <c r="C57" s="39">
        <v>30</v>
      </c>
      <c r="D57" s="39">
        <v>30</v>
      </c>
      <c r="E57" s="39">
        <v>25</v>
      </c>
      <c r="F57" s="39">
        <v>29</v>
      </c>
      <c r="G57" s="39">
        <v>0</v>
      </c>
      <c r="H57" s="39">
        <v>29</v>
      </c>
      <c r="I57" s="39">
        <v>28</v>
      </c>
      <c r="J57" s="39">
        <v>28</v>
      </c>
      <c r="K57" s="39">
        <v>30</v>
      </c>
      <c r="L57" s="39">
        <v>30</v>
      </c>
      <c r="M57" s="39">
        <v>30</v>
      </c>
      <c r="N57" s="39">
        <v>30</v>
      </c>
      <c r="O57" s="39">
        <v>30</v>
      </c>
      <c r="P57" s="53">
        <f>SUM(C57:O57)</f>
        <v>349</v>
      </c>
      <c r="S57" s="47" t="s">
        <v>68</v>
      </c>
      <c r="T57" s="76">
        <f>ROUND(T56/T55,3)*100</f>
        <v>80.800000000000011</v>
      </c>
    </row>
    <row r="58" spans="1:20" x14ac:dyDescent="0.15">
      <c r="A58" s="67" t="s">
        <v>25</v>
      </c>
      <c r="B58" s="35" t="s">
        <v>22</v>
      </c>
      <c r="C58" s="39">
        <v>30</v>
      </c>
      <c r="D58" s="39">
        <v>30</v>
      </c>
      <c r="E58" s="39">
        <v>25</v>
      </c>
      <c r="F58" s="39">
        <v>29</v>
      </c>
      <c r="G58" s="39">
        <v>0</v>
      </c>
      <c r="H58" s="39">
        <v>29</v>
      </c>
      <c r="I58" s="39">
        <v>28</v>
      </c>
      <c r="J58" s="39">
        <v>28</v>
      </c>
      <c r="K58" s="39">
        <v>30</v>
      </c>
      <c r="L58" s="39">
        <v>30</v>
      </c>
      <c r="M58" s="39">
        <v>24</v>
      </c>
      <c r="N58" s="39">
        <v>27</v>
      </c>
      <c r="O58" s="39">
        <v>22</v>
      </c>
      <c r="P58" s="51">
        <f>SUM(C58:O58)</f>
        <v>332</v>
      </c>
    </row>
    <row r="59" spans="1:20" x14ac:dyDescent="0.15">
      <c r="A59" s="68" t="s">
        <v>0</v>
      </c>
      <c r="B59" s="42" t="s">
        <v>23</v>
      </c>
      <c r="C59" s="43">
        <f>ROUND(C58/C57,3)*100</f>
        <v>100</v>
      </c>
      <c r="D59" s="43">
        <f>ROUND(D58/D57,3)*100</f>
        <v>100</v>
      </c>
      <c r="E59" s="43">
        <f>ROUND(E58/E57,3)*100</f>
        <v>100</v>
      </c>
      <c r="F59" s="43">
        <f>ROUND(F58/F57,3)*100</f>
        <v>100</v>
      </c>
      <c r="G59" s="43" t="e">
        <f>ROUND(G58/G57,3)*100</f>
        <v>#DIV/0!</v>
      </c>
      <c r="H59" s="43">
        <f t="shared" ref="H59:P59" si="31">ROUND(H58/H57,3)*100</f>
        <v>100</v>
      </c>
      <c r="I59" s="43">
        <f t="shared" si="31"/>
        <v>100</v>
      </c>
      <c r="J59" s="43">
        <f t="shared" si="31"/>
        <v>100</v>
      </c>
      <c r="K59" s="43">
        <f t="shared" si="31"/>
        <v>100</v>
      </c>
      <c r="L59" s="54">
        <f t="shared" si="31"/>
        <v>100</v>
      </c>
      <c r="M59" s="43">
        <f t="shared" si="31"/>
        <v>80</v>
      </c>
      <c r="N59" s="43">
        <f t="shared" si="31"/>
        <v>90</v>
      </c>
      <c r="O59" s="43">
        <f t="shared" si="31"/>
        <v>73.3</v>
      </c>
      <c r="P59" s="54">
        <f t="shared" si="31"/>
        <v>95.1</v>
      </c>
      <c r="S59" s="29" t="s">
        <v>62</v>
      </c>
    </row>
    <row r="60" spans="1:20" x14ac:dyDescent="0.15">
      <c r="A60" s="67" t="s">
        <v>0</v>
      </c>
      <c r="B60" s="35" t="s">
        <v>20</v>
      </c>
      <c r="C60" s="39">
        <v>31</v>
      </c>
      <c r="D60" s="39">
        <v>30</v>
      </c>
      <c r="E60" s="39">
        <v>25</v>
      </c>
      <c r="F60" s="39">
        <v>30</v>
      </c>
      <c r="G60" s="39">
        <v>0</v>
      </c>
      <c r="H60" s="39">
        <v>30</v>
      </c>
      <c r="I60" s="39">
        <v>29</v>
      </c>
      <c r="J60" s="39">
        <v>29</v>
      </c>
      <c r="K60" s="39">
        <v>31</v>
      </c>
      <c r="L60" s="39">
        <v>31</v>
      </c>
      <c r="M60" s="39">
        <v>31</v>
      </c>
      <c r="N60" s="39">
        <v>31</v>
      </c>
      <c r="O60" s="39">
        <v>31</v>
      </c>
      <c r="P60" s="53">
        <f>SUM(C60:O60)</f>
        <v>359</v>
      </c>
      <c r="S60" s="47" t="s">
        <v>20</v>
      </c>
      <c r="T60" s="48">
        <f>T50+T55</f>
        <v>10054</v>
      </c>
    </row>
    <row r="61" spans="1:20" x14ac:dyDescent="0.15">
      <c r="A61" s="67" t="s">
        <v>26</v>
      </c>
      <c r="B61" s="35" t="s">
        <v>22</v>
      </c>
      <c r="C61" s="39">
        <v>31</v>
      </c>
      <c r="D61" s="39">
        <v>30</v>
      </c>
      <c r="E61" s="39">
        <v>23</v>
      </c>
      <c r="F61" s="39">
        <v>30</v>
      </c>
      <c r="G61" s="39">
        <v>0</v>
      </c>
      <c r="H61" s="39">
        <v>30</v>
      </c>
      <c r="I61" s="39">
        <v>29</v>
      </c>
      <c r="J61" s="39">
        <v>29</v>
      </c>
      <c r="K61" s="39">
        <v>31</v>
      </c>
      <c r="L61" s="39">
        <v>31</v>
      </c>
      <c r="M61" s="39">
        <v>23</v>
      </c>
      <c r="N61" s="39">
        <v>22</v>
      </c>
      <c r="O61" s="39">
        <v>9</v>
      </c>
      <c r="P61" s="51">
        <f>SUM(C61:O61)</f>
        <v>318</v>
      </c>
      <c r="S61" s="47" t="s">
        <v>22</v>
      </c>
      <c r="T61" s="48">
        <f>T51+T56</f>
        <v>8849</v>
      </c>
    </row>
    <row r="62" spans="1:20" x14ac:dyDescent="0.15">
      <c r="A62" s="68" t="s">
        <v>0</v>
      </c>
      <c r="B62" s="42" t="s">
        <v>23</v>
      </c>
      <c r="C62" s="43">
        <f>ROUND(C61/C60,3)*100</f>
        <v>100</v>
      </c>
      <c r="D62" s="43">
        <f>ROUND(D61/D60,3)*100</f>
        <v>100</v>
      </c>
      <c r="E62" s="43">
        <f>ROUND(E61/E60,3)*100</f>
        <v>92</v>
      </c>
      <c r="F62" s="43">
        <f>ROUND(F61/F60,3)*100</f>
        <v>100</v>
      </c>
      <c r="G62" s="43" t="e">
        <f>ROUND(G61/G60,3)*100</f>
        <v>#DIV/0!</v>
      </c>
      <c r="H62" s="43">
        <f t="shared" ref="H62:P62" si="32">ROUND(H61/H60,3)*100</f>
        <v>100</v>
      </c>
      <c r="I62" s="43">
        <f t="shared" si="32"/>
        <v>100</v>
      </c>
      <c r="J62" s="43">
        <f t="shared" si="32"/>
        <v>100</v>
      </c>
      <c r="K62" s="43">
        <f t="shared" si="32"/>
        <v>100</v>
      </c>
      <c r="L62" s="54">
        <f t="shared" si="32"/>
        <v>100</v>
      </c>
      <c r="M62" s="43">
        <f t="shared" si="32"/>
        <v>74.2</v>
      </c>
      <c r="N62" s="43">
        <f t="shared" si="32"/>
        <v>71</v>
      </c>
      <c r="O62" s="43">
        <f t="shared" si="32"/>
        <v>28.999999999999996</v>
      </c>
      <c r="P62" s="54">
        <f t="shared" si="32"/>
        <v>88.6</v>
      </c>
      <c r="S62" s="47" t="s">
        <v>23</v>
      </c>
      <c r="T62" s="76">
        <f>ROUND(T61/T60,3)*100</f>
        <v>88</v>
      </c>
    </row>
    <row r="63" spans="1:20" x14ac:dyDescent="0.15">
      <c r="A63" s="67" t="s">
        <v>0</v>
      </c>
      <c r="B63" s="35" t="s">
        <v>20</v>
      </c>
      <c r="C63" s="39">
        <v>31</v>
      </c>
      <c r="D63" s="39">
        <v>31</v>
      </c>
      <c r="E63" s="39">
        <v>30</v>
      </c>
      <c r="F63" s="39">
        <v>27</v>
      </c>
      <c r="G63" s="39">
        <v>0</v>
      </c>
      <c r="H63" s="39">
        <v>31</v>
      </c>
      <c r="I63" s="39">
        <v>28</v>
      </c>
      <c r="J63" s="39">
        <v>29</v>
      </c>
      <c r="K63" s="39">
        <v>12</v>
      </c>
      <c r="L63" s="39">
        <v>31</v>
      </c>
      <c r="M63" s="39">
        <v>31</v>
      </c>
      <c r="N63" s="39">
        <v>31</v>
      </c>
      <c r="O63" s="39">
        <v>31</v>
      </c>
      <c r="P63" s="53">
        <f>SUM(C63:O63)</f>
        <v>343</v>
      </c>
    </row>
    <row r="64" spans="1:20" x14ac:dyDescent="0.15">
      <c r="A64" s="67" t="s">
        <v>27</v>
      </c>
      <c r="B64" s="35" t="s">
        <v>22</v>
      </c>
      <c r="C64" s="39">
        <v>31</v>
      </c>
      <c r="D64" s="39">
        <v>28</v>
      </c>
      <c r="E64" s="39">
        <v>22</v>
      </c>
      <c r="F64" s="39">
        <v>27</v>
      </c>
      <c r="G64" s="39">
        <v>0</v>
      </c>
      <c r="H64" s="39">
        <v>31</v>
      </c>
      <c r="I64" s="39">
        <v>28</v>
      </c>
      <c r="J64" s="39">
        <v>26</v>
      </c>
      <c r="K64" s="39">
        <v>12</v>
      </c>
      <c r="L64" s="39">
        <v>28</v>
      </c>
      <c r="M64" s="39">
        <v>23</v>
      </c>
      <c r="N64" s="39">
        <v>23</v>
      </c>
      <c r="O64" s="39">
        <v>13</v>
      </c>
      <c r="P64" s="51">
        <f>SUM(C64:O64)</f>
        <v>292</v>
      </c>
    </row>
    <row r="65" spans="1:19" x14ac:dyDescent="0.15">
      <c r="A65" s="68" t="s">
        <v>0</v>
      </c>
      <c r="B65" s="42" t="s">
        <v>23</v>
      </c>
      <c r="C65" s="43">
        <f t="shared" ref="C65:H65" si="33">ROUND(C64/C63,3)*100</f>
        <v>100</v>
      </c>
      <c r="D65" s="43">
        <f t="shared" si="33"/>
        <v>90.3</v>
      </c>
      <c r="E65" s="43">
        <f t="shared" si="33"/>
        <v>73.3</v>
      </c>
      <c r="F65" s="43">
        <f t="shared" si="33"/>
        <v>100</v>
      </c>
      <c r="G65" s="43" t="e">
        <f t="shared" si="33"/>
        <v>#DIV/0!</v>
      </c>
      <c r="H65" s="43">
        <f t="shared" si="33"/>
        <v>100</v>
      </c>
      <c r="I65" s="43">
        <f t="shared" ref="I65:P65" si="34">ROUND(I64/I63,3)*100</f>
        <v>100</v>
      </c>
      <c r="J65" s="43">
        <f t="shared" si="34"/>
        <v>89.7</v>
      </c>
      <c r="K65" s="43">
        <f t="shared" si="34"/>
        <v>100</v>
      </c>
      <c r="L65" s="54">
        <f t="shared" si="34"/>
        <v>90.3</v>
      </c>
      <c r="M65" s="54">
        <f t="shared" si="34"/>
        <v>74.2</v>
      </c>
      <c r="N65" s="43">
        <f t="shared" si="34"/>
        <v>74.2</v>
      </c>
      <c r="O65" s="43">
        <f t="shared" si="34"/>
        <v>41.9</v>
      </c>
      <c r="P65" s="54">
        <f t="shared" si="34"/>
        <v>85.1</v>
      </c>
      <c r="S65" s="29" t="s">
        <v>76</v>
      </c>
    </row>
    <row r="66" spans="1:19" x14ac:dyDescent="0.15">
      <c r="A66" s="67" t="s">
        <v>0</v>
      </c>
      <c r="B66" s="35" t="s">
        <v>20</v>
      </c>
      <c r="C66" s="39">
        <v>17</v>
      </c>
      <c r="D66" s="39">
        <v>25</v>
      </c>
      <c r="E66" s="39">
        <v>29</v>
      </c>
      <c r="F66" s="39">
        <v>23</v>
      </c>
      <c r="G66" s="39">
        <v>0</v>
      </c>
      <c r="H66" s="39">
        <v>20</v>
      </c>
      <c r="I66" s="39">
        <v>24</v>
      </c>
      <c r="J66" s="39">
        <v>22</v>
      </c>
      <c r="K66" s="39">
        <v>0</v>
      </c>
      <c r="L66" s="39">
        <v>24</v>
      </c>
      <c r="M66" s="39">
        <v>24</v>
      </c>
      <c r="N66" s="39">
        <v>27</v>
      </c>
      <c r="O66" s="39">
        <v>25</v>
      </c>
      <c r="P66" s="53">
        <f>SUM(C66:O66)</f>
        <v>260</v>
      </c>
      <c r="S66" s="29" t="s">
        <v>77</v>
      </c>
    </row>
    <row r="67" spans="1:19" x14ac:dyDescent="0.15">
      <c r="A67" s="67" t="s">
        <v>28</v>
      </c>
      <c r="B67" s="35" t="s">
        <v>22</v>
      </c>
      <c r="C67" s="39">
        <v>17</v>
      </c>
      <c r="D67" s="39">
        <v>25</v>
      </c>
      <c r="E67" s="39">
        <v>22</v>
      </c>
      <c r="F67" s="39">
        <v>23</v>
      </c>
      <c r="G67" s="39">
        <v>0</v>
      </c>
      <c r="H67" s="39">
        <v>20</v>
      </c>
      <c r="I67" s="39">
        <v>24</v>
      </c>
      <c r="J67" s="39">
        <v>22</v>
      </c>
      <c r="K67" s="39">
        <v>0</v>
      </c>
      <c r="L67" s="39">
        <v>21</v>
      </c>
      <c r="M67" s="39">
        <v>16</v>
      </c>
      <c r="N67" s="39">
        <v>21</v>
      </c>
      <c r="O67" s="39">
        <v>14</v>
      </c>
      <c r="P67" s="51">
        <f>SUM(C67:O67)</f>
        <v>225</v>
      </c>
      <c r="S67" s="29" t="s">
        <v>78</v>
      </c>
    </row>
    <row r="68" spans="1:19" x14ac:dyDescent="0.15">
      <c r="A68" s="68" t="s">
        <v>0</v>
      </c>
      <c r="B68" s="42" t="s">
        <v>23</v>
      </c>
      <c r="C68" s="43">
        <f>ROUND(C67/C66,3)*100</f>
        <v>100</v>
      </c>
      <c r="D68" s="43">
        <f>ROUND(D67/D66,3)*100</f>
        <v>100</v>
      </c>
      <c r="E68" s="43">
        <f>ROUND(E67/E66,3)*100</f>
        <v>75.900000000000006</v>
      </c>
      <c r="F68" s="43">
        <f>ROUND(F67/F66,3)*100</f>
        <v>100</v>
      </c>
      <c r="G68" s="43" t="e">
        <f>ROUND(G67/G66,3)*100</f>
        <v>#DIV/0!</v>
      </c>
      <c r="H68" s="43">
        <f t="shared" ref="H68:P68" si="35">ROUND(H67/H66,3)*100</f>
        <v>100</v>
      </c>
      <c r="I68" s="43">
        <f t="shared" si="35"/>
        <v>100</v>
      </c>
      <c r="J68" s="43">
        <f t="shared" si="35"/>
        <v>100</v>
      </c>
      <c r="K68" s="43" t="e">
        <f t="shared" si="35"/>
        <v>#DIV/0!</v>
      </c>
      <c r="L68" s="54">
        <f t="shared" si="35"/>
        <v>87.5</v>
      </c>
      <c r="M68" s="43">
        <f t="shared" si="35"/>
        <v>66.7</v>
      </c>
      <c r="N68" s="43">
        <f t="shared" si="35"/>
        <v>77.8</v>
      </c>
      <c r="O68" s="43">
        <f t="shared" si="35"/>
        <v>56.000000000000007</v>
      </c>
      <c r="P68" s="54">
        <f t="shared" si="35"/>
        <v>86.5</v>
      </c>
      <c r="S68" s="29" t="s">
        <v>79</v>
      </c>
    </row>
    <row r="69" spans="1:19" x14ac:dyDescent="0.15">
      <c r="A69" s="67" t="s">
        <v>0</v>
      </c>
      <c r="B69" s="35" t="s">
        <v>20</v>
      </c>
      <c r="C69" s="39">
        <v>27</v>
      </c>
      <c r="D69" s="39">
        <v>30</v>
      </c>
      <c r="E69" s="39">
        <v>29</v>
      </c>
      <c r="F69" s="39">
        <v>29</v>
      </c>
      <c r="G69" s="39">
        <v>0</v>
      </c>
      <c r="H69" s="39">
        <v>26</v>
      </c>
      <c r="I69" s="39">
        <v>26</v>
      </c>
      <c r="J69" s="39">
        <v>24</v>
      </c>
      <c r="K69" s="39">
        <v>29</v>
      </c>
      <c r="L69" s="39">
        <v>27</v>
      </c>
      <c r="M69" s="39">
        <v>28</v>
      </c>
      <c r="N69" s="39">
        <v>24</v>
      </c>
      <c r="O69" s="39">
        <v>22</v>
      </c>
      <c r="P69" s="53">
        <f>SUM(C69:O69)</f>
        <v>321</v>
      </c>
      <c r="S69" s="29" t="s">
        <v>80</v>
      </c>
    </row>
    <row r="70" spans="1:19" x14ac:dyDescent="0.15">
      <c r="A70" s="67" t="s">
        <v>29</v>
      </c>
      <c r="B70" s="35" t="s">
        <v>22</v>
      </c>
      <c r="C70" s="39">
        <v>27</v>
      </c>
      <c r="D70" s="39">
        <v>30</v>
      </c>
      <c r="E70" s="39">
        <v>20</v>
      </c>
      <c r="F70" s="39">
        <v>29</v>
      </c>
      <c r="G70" s="39">
        <v>0</v>
      </c>
      <c r="H70" s="39">
        <v>26</v>
      </c>
      <c r="I70" s="39">
        <v>26</v>
      </c>
      <c r="J70" s="39">
        <v>24</v>
      </c>
      <c r="K70" s="39">
        <v>29</v>
      </c>
      <c r="L70" s="39">
        <v>19</v>
      </c>
      <c r="M70" s="39">
        <v>19</v>
      </c>
      <c r="N70" s="39">
        <v>21</v>
      </c>
      <c r="O70" s="39">
        <v>13</v>
      </c>
      <c r="P70" s="51">
        <f>SUM(C70:O70)</f>
        <v>283</v>
      </c>
    </row>
    <row r="71" spans="1:19" x14ac:dyDescent="0.15">
      <c r="A71" s="68" t="s">
        <v>0</v>
      </c>
      <c r="B71" s="42" t="s">
        <v>23</v>
      </c>
      <c r="C71" s="43">
        <f>ROUND(C70/C69,3)*100</f>
        <v>100</v>
      </c>
      <c r="D71" s="43">
        <f>ROUND(D70/D69,3)*100</f>
        <v>100</v>
      </c>
      <c r="E71" s="43">
        <f>ROUND(E70/E69,3)*100</f>
        <v>69</v>
      </c>
      <c r="F71" s="43">
        <f>ROUND(F70/F69,3)*100</f>
        <v>100</v>
      </c>
      <c r="G71" s="43">
        <f>ROUND(F70/F69,3)*100</f>
        <v>100</v>
      </c>
      <c r="H71" s="43">
        <f t="shared" ref="H71:P71" si="36">ROUND(H70/H69,3)*100</f>
        <v>100</v>
      </c>
      <c r="I71" s="43">
        <f t="shared" si="36"/>
        <v>100</v>
      </c>
      <c r="J71" s="43">
        <f t="shared" si="36"/>
        <v>100</v>
      </c>
      <c r="K71" s="43">
        <f t="shared" si="36"/>
        <v>100</v>
      </c>
      <c r="L71" s="54">
        <f t="shared" si="36"/>
        <v>70.399999999999991</v>
      </c>
      <c r="M71" s="43">
        <f t="shared" si="36"/>
        <v>67.900000000000006</v>
      </c>
      <c r="N71" s="43">
        <f t="shared" si="36"/>
        <v>87.5</v>
      </c>
      <c r="O71" s="43">
        <f t="shared" si="36"/>
        <v>59.099999999999994</v>
      </c>
      <c r="P71" s="54">
        <f t="shared" si="36"/>
        <v>88.2</v>
      </c>
    </row>
    <row r="72" spans="1:19" x14ac:dyDescent="0.15">
      <c r="A72" s="67" t="s">
        <v>0</v>
      </c>
      <c r="B72" s="35" t="s">
        <v>20</v>
      </c>
      <c r="C72" s="39">
        <v>27</v>
      </c>
      <c r="D72" s="39">
        <v>30</v>
      </c>
      <c r="E72" s="39">
        <v>29</v>
      </c>
      <c r="F72" s="39">
        <v>28</v>
      </c>
      <c r="G72" s="39">
        <v>0</v>
      </c>
      <c r="H72" s="39">
        <v>26</v>
      </c>
      <c r="I72" s="39">
        <v>26</v>
      </c>
      <c r="J72" s="39">
        <v>27</v>
      </c>
      <c r="K72" s="39">
        <v>29</v>
      </c>
      <c r="L72" s="39">
        <v>30</v>
      </c>
      <c r="M72" s="39">
        <v>30</v>
      </c>
      <c r="N72" s="39">
        <v>29</v>
      </c>
      <c r="O72" s="39">
        <v>30</v>
      </c>
      <c r="P72" s="53">
        <f>SUM(C72:O72)</f>
        <v>341</v>
      </c>
    </row>
    <row r="73" spans="1:19" x14ac:dyDescent="0.15">
      <c r="A73" s="67" t="s">
        <v>30</v>
      </c>
      <c r="B73" s="35" t="s">
        <v>22</v>
      </c>
      <c r="C73" s="39">
        <v>27</v>
      </c>
      <c r="D73" s="39">
        <v>30</v>
      </c>
      <c r="E73" s="39">
        <v>22</v>
      </c>
      <c r="F73" s="39">
        <v>28</v>
      </c>
      <c r="G73" s="39">
        <v>0</v>
      </c>
      <c r="H73" s="39">
        <v>26</v>
      </c>
      <c r="I73" s="39">
        <v>26</v>
      </c>
      <c r="J73" s="39">
        <v>27</v>
      </c>
      <c r="K73" s="39">
        <v>29</v>
      </c>
      <c r="L73" s="39">
        <v>22</v>
      </c>
      <c r="M73" s="39">
        <v>18</v>
      </c>
      <c r="N73" s="39">
        <v>20</v>
      </c>
      <c r="O73" s="39">
        <v>26</v>
      </c>
      <c r="P73" s="51">
        <f>SUM(C73:O73)</f>
        <v>301</v>
      </c>
    </row>
    <row r="74" spans="1:19" x14ac:dyDescent="0.15">
      <c r="A74" s="68" t="s">
        <v>0</v>
      </c>
      <c r="B74" s="42" t="s">
        <v>23</v>
      </c>
      <c r="C74" s="43">
        <f>ROUND(C73/C72,3)*100</f>
        <v>100</v>
      </c>
      <c r="D74" s="43">
        <f>ROUND(D73/D72,3)*100</f>
        <v>100</v>
      </c>
      <c r="E74" s="43">
        <f>ROUND(E73/E72,3)*100</f>
        <v>75.900000000000006</v>
      </c>
      <c r="F74" s="43">
        <f>ROUND(F73/F72,3)*100</f>
        <v>100</v>
      </c>
      <c r="G74" s="43" t="e">
        <f>ROUND(G73/G72,3)*100</f>
        <v>#DIV/0!</v>
      </c>
      <c r="H74" s="43">
        <f t="shared" ref="H74:P74" si="37">ROUND(H73/H72,3)*100</f>
        <v>100</v>
      </c>
      <c r="I74" s="43">
        <f t="shared" si="37"/>
        <v>100</v>
      </c>
      <c r="J74" s="43">
        <f t="shared" si="37"/>
        <v>100</v>
      </c>
      <c r="K74" s="43">
        <f t="shared" si="37"/>
        <v>100</v>
      </c>
      <c r="L74" s="54">
        <f t="shared" si="37"/>
        <v>73.3</v>
      </c>
      <c r="M74" s="43">
        <f t="shared" si="37"/>
        <v>60</v>
      </c>
      <c r="N74" s="43">
        <f t="shared" si="37"/>
        <v>69</v>
      </c>
      <c r="O74" s="43">
        <f t="shared" si="37"/>
        <v>86.7</v>
      </c>
      <c r="P74" s="54">
        <f t="shared" si="37"/>
        <v>88.3</v>
      </c>
    </row>
    <row r="75" spans="1:19" x14ac:dyDescent="0.15">
      <c r="A75" s="67" t="s">
        <v>0</v>
      </c>
      <c r="B75" s="35" t="s">
        <v>20</v>
      </c>
      <c r="C75" s="39">
        <v>28</v>
      </c>
      <c r="D75" s="39">
        <v>28</v>
      </c>
      <c r="E75" s="39">
        <v>27</v>
      </c>
      <c r="F75" s="39">
        <v>27</v>
      </c>
      <c r="G75" s="39">
        <v>0</v>
      </c>
      <c r="H75" s="39">
        <v>28</v>
      </c>
      <c r="I75" s="39">
        <v>26</v>
      </c>
      <c r="J75" s="39">
        <v>26</v>
      </c>
      <c r="K75" s="39">
        <v>28</v>
      </c>
      <c r="L75" s="39">
        <v>28</v>
      </c>
      <c r="M75" s="39">
        <v>28</v>
      </c>
      <c r="N75" s="39">
        <v>28</v>
      </c>
      <c r="O75" s="39">
        <v>28</v>
      </c>
      <c r="P75" s="53">
        <f>SUM(C75:O75)</f>
        <v>330</v>
      </c>
    </row>
    <row r="76" spans="1:19" x14ac:dyDescent="0.15">
      <c r="A76" s="67" t="s">
        <v>31</v>
      </c>
      <c r="B76" s="35" t="s">
        <v>22</v>
      </c>
      <c r="C76" s="39">
        <v>28</v>
      </c>
      <c r="D76" s="39">
        <v>28</v>
      </c>
      <c r="E76" s="39">
        <v>20</v>
      </c>
      <c r="F76" s="39">
        <v>27</v>
      </c>
      <c r="G76" s="39">
        <v>0</v>
      </c>
      <c r="H76" s="39">
        <v>28</v>
      </c>
      <c r="I76" s="39">
        <v>26</v>
      </c>
      <c r="J76" s="39">
        <v>26</v>
      </c>
      <c r="K76" s="39">
        <v>28</v>
      </c>
      <c r="L76" s="39">
        <v>21</v>
      </c>
      <c r="M76" s="39">
        <v>16</v>
      </c>
      <c r="N76" s="39">
        <v>20</v>
      </c>
      <c r="O76" s="39">
        <v>21</v>
      </c>
      <c r="P76" s="51">
        <f>SUM(C76:O76)</f>
        <v>289</v>
      </c>
    </row>
    <row r="77" spans="1:19" x14ac:dyDescent="0.15">
      <c r="A77" s="68" t="s">
        <v>0</v>
      </c>
      <c r="B77" s="42" t="s">
        <v>23</v>
      </c>
      <c r="C77" s="43">
        <f>ROUND(C76/C75,3)*100</f>
        <v>100</v>
      </c>
      <c r="D77" s="43">
        <f>ROUND(D76/D75,3)*100</f>
        <v>100</v>
      </c>
      <c r="E77" s="43">
        <f>ROUND(E76/E75,3)*100</f>
        <v>74.099999999999994</v>
      </c>
      <c r="F77" s="43">
        <f>ROUND(F76/F75,3)*100</f>
        <v>100</v>
      </c>
      <c r="G77" s="43" t="e">
        <f>ROUND(G76/G75,3)*100</f>
        <v>#DIV/0!</v>
      </c>
      <c r="H77" s="43">
        <f t="shared" ref="H77:P77" si="38">ROUND(H76/H75,3)*100</f>
        <v>100</v>
      </c>
      <c r="I77" s="43">
        <f t="shared" si="38"/>
        <v>100</v>
      </c>
      <c r="J77" s="43">
        <f t="shared" si="38"/>
        <v>100</v>
      </c>
      <c r="K77" s="43">
        <f t="shared" si="38"/>
        <v>100</v>
      </c>
      <c r="L77" s="54">
        <f t="shared" si="38"/>
        <v>75</v>
      </c>
      <c r="M77" s="43">
        <f t="shared" si="38"/>
        <v>57.099999999999994</v>
      </c>
      <c r="N77" s="43">
        <f t="shared" si="38"/>
        <v>71.399999999999991</v>
      </c>
      <c r="O77" s="43">
        <f t="shared" si="38"/>
        <v>75</v>
      </c>
      <c r="P77" s="54">
        <f t="shared" si="38"/>
        <v>87.6</v>
      </c>
    </row>
    <row r="78" spans="1:19" x14ac:dyDescent="0.15">
      <c r="A78" s="67" t="s">
        <v>0</v>
      </c>
      <c r="B78" s="35" t="s">
        <v>20</v>
      </c>
      <c r="C78" s="39">
        <v>28</v>
      </c>
      <c r="D78" s="39">
        <v>28</v>
      </c>
      <c r="E78" s="39">
        <v>27</v>
      </c>
      <c r="F78" s="39">
        <v>27</v>
      </c>
      <c r="G78" s="39">
        <v>0</v>
      </c>
      <c r="H78" s="39">
        <v>28</v>
      </c>
      <c r="I78" s="39">
        <v>28</v>
      </c>
      <c r="J78" s="39">
        <v>22</v>
      </c>
      <c r="K78" s="39">
        <v>20</v>
      </c>
      <c r="L78" s="39">
        <v>28</v>
      </c>
      <c r="M78" s="39">
        <v>28</v>
      </c>
      <c r="N78" s="39">
        <v>28</v>
      </c>
      <c r="O78" s="39">
        <v>28</v>
      </c>
      <c r="P78" s="53">
        <f>SUM(C78:O78)</f>
        <v>320</v>
      </c>
    </row>
    <row r="79" spans="1:19" x14ac:dyDescent="0.15">
      <c r="A79" s="67" t="s">
        <v>32</v>
      </c>
      <c r="B79" s="35" t="s">
        <v>22</v>
      </c>
      <c r="C79" s="39">
        <v>20</v>
      </c>
      <c r="D79" s="39">
        <v>24</v>
      </c>
      <c r="E79" s="39">
        <v>13</v>
      </c>
      <c r="F79" s="39">
        <v>23</v>
      </c>
      <c r="G79" s="39">
        <v>0</v>
      </c>
      <c r="H79" s="39">
        <v>25</v>
      </c>
      <c r="I79" s="39">
        <v>13</v>
      </c>
      <c r="J79" s="39">
        <v>17</v>
      </c>
      <c r="K79" s="39">
        <v>20</v>
      </c>
      <c r="L79" s="39">
        <v>15</v>
      </c>
      <c r="M79" s="39">
        <v>16</v>
      </c>
      <c r="N79" s="39">
        <v>15</v>
      </c>
      <c r="O79" s="39">
        <v>9</v>
      </c>
      <c r="P79" s="51">
        <f>SUM(C79:O79)</f>
        <v>210</v>
      </c>
    </row>
    <row r="80" spans="1:19" x14ac:dyDescent="0.15">
      <c r="A80" s="68" t="s">
        <v>0</v>
      </c>
      <c r="B80" s="42" t="s">
        <v>23</v>
      </c>
      <c r="C80" s="43">
        <f>ROUND(C79/C78,3)*100</f>
        <v>71.399999999999991</v>
      </c>
      <c r="D80" s="43">
        <f>ROUND(D79/D78,3)*100</f>
        <v>85.7</v>
      </c>
      <c r="E80" s="43">
        <f>ROUND(E79/E78,3)*100</f>
        <v>48.1</v>
      </c>
      <c r="F80" s="43">
        <f>ROUND(F79/F78,3)*100</f>
        <v>85.2</v>
      </c>
      <c r="G80" s="43" t="e">
        <f>ROUND(G79/G78,3)*100</f>
        <v>#DIV/0!</v>
      </c>
      <c r="H80" s="43">
        <f t="shared" ref="H80:P80" si="39">ROUND(H79/H78,3)*100</f>
        <v>89.3</v>
      </c>
      <c r="I80" s="43">
        <f t="shared" si="39"/>
        <v>46.400000000000006</v>
      </c>
      <c r="J80" s="43">
        <f t="shared" si="39"/>
        <v>77.3</v>
      </c>
      <c r="K80" s="43">
        <f t="shared" si="39"/>
        <v>100</v>
      </c>
      <c r="L80" s="54">
        <f t="shared" si="39"/>
        <v>53.6</v>
      </c>
      <c r="M80" s="43">
        <f t="shared" si="39"/>
        <v>57.099999999999994</v>
      </c>
      <c r="N80" s="43">
        <f t="shared" si="39"/>
        <v>53.6</v>
      </c>
      <c r="O80" s="43">
        <f t="shared" si="39"/>
        <v>32.1</v>
      </c>
      <c r="P80" s="54">
        <f t="shared" si="39"/>
        <v>65.600000000000009</v>
      </c>
    </row>
    <row r="81" spans="1:16" x14ac:dyDescent="0.15">
      <c r="A81" s="102" t="s">
        <v>0</v>
      </c>
      <c r="B81" s="103" t="s">
        <v>20</v>
      </c>
      <c r="C81" s="39">
        <v>29</v>
      </c>
      <c r="D81" s="39">
        <v>29</v>
      </c>
      <c r="E81" s="39">
        <v>28</v>
      </c>
      <c r="F81" s="39">
        <v>28</v>
      </c>
      <c r="G81" s="39">
        <v>0</v>
      </c>
      <c r="H81" s="39">
        <v>29</v>
      </c>
      <c r="I81" s="39">
        <v>29</v>
      </c>
      <c r="J81" s="39">
        <v>27</v>
      </c>
      <c r="K81" s="39">
        <v>21</v>
      </c>
      <c r="L81" s="39">
        <v>29</v>
      </c>
      <c r="M81" s="39">
        <v>29</v>
      </c>
      <c r="N81" s="39">
        <v>29</v>
      </c>
      <c r="O81" s="39">
        <v>29</v>
      </c>
      <c r="P81" s="106">
        <f>SUM(C81:O81)</f>
        <v>336</v>
      </c>
    </row>
    <row r="82" spans="1:16" x14ac:dyDescent="0.15">
      <c r="A82" s="102" t="s">
        <v>33</v>
      </c>
      <c r="B82" s="103" t="s">
        <v>22</v>
      </c>
      <c r="C82" s="39">
        <v>27</v>
      </c>
      <c r="D82" s="39">
        <v>25</v>
      </c>
      <c r="E82" s="39">
        <v>13</v>
      </c>
      <c r="F82" s="39">
        <v>24</v>
      </c>
      <c r="G82" s="39">
        <v>0</v>
      </c>
      <c r="H82" s="39">
        <v>29</v>
      </c>
      <c r="I82" s="39">
        <v>13</v>
      </c>
      <c r="J82" s="39">
        <v>17</v>
      </c>
      <c r="K82" s="39">
        <v>21</v>
      </c>
      <c r="L82" s="39">
        <v>17</v>
      </c>
      <c r="M82" s="39">
        <v>16</v>
      </c>
      <c r="N82" s="39">
        <v>16</v>
      </c>
      <c r="O82" s="39">
        <v>13</v>
      </c>
      <c r="P82" s="107">
        <f>SUM(C82:O82)</f>
        <v>231</v>
      </c>
    </row>
    <row r="83" spans="1:16" x14ac:dyDescent="0.15">
      <c r="A83" s="104" t="s">
        <v>0</v>
      </c>
      <c r="B83" s="105" t="s">
        <v>23</v>
      </c>
      <c r="C83" s="60">
        <f>ROUND(C82/C81,3)*100</f>
        <v>93.100000000000009</v>
      </c>
      <c r="D83" s="60">
        <f>ROUND(D82/D81,3)*100</f>
        <v>86.2</v>
      </c>
      <c r="E83" s="60">
        <f>ROUND(E82/E81,3)*100</f>
        <v>46.400000000000006</v>
      </c>
      <c r="F83" s="60">
        <f>ROUND(F82/F81,3)*100</f>
        <v>85.7</v>
      </c>
      <c r="G83" s="60" t="e">
        <f>ROUND(G82/G81,3)*100</f>
        <v>#DIV/0!</v>
      </c>
      <c r="H83" s="60">
        <f t="shared" ref="H83:P83" si="40">ROUND(H82/H81,3)*100</f>
        <v>100</v>
      </c>
      <c r="I83" s="60">
        <f t="shared" si="40"/>
        <v>44.800000000000004</v>
      </c>
      <c r="J83" s="60">
        <f t="shared" si="40"/>
        <v>63</v>
      </c>
      <c r="K83" s="60">
        <f t="shared" si="40"/>
        <v>100</v>
      </c>
      <c r="L83" s="60">
        <f t="shared" si="40"/>
        <v>58.599999999999994</v>
      </c>
      <c r="M83" s="60">
        <f t="shared" si="40"/>
        <v>55.2</v>
      </c>
      <c r="N83" s="60">
        <f t="shared" si="40"/>
        <v>55.2</v>
      </c>
      <c r="O83" s="60">
        <f t="shared" si="40"/>
        <v>44.800000000000004</v>
      </c>
      <c r="P83" s="108">
        <f t="shared" si="40"/>
        <v>68.8</v>
      </c>
    </row>
    <row r="84" spans="1:16" x14ac:dyDescent="0.15">
      <c r="A84" s="102" t="s">
        <v>0</v>
      </c>
      <c r="B84" s="103" t="s">
        <v>20</v>
      </c>
      <c r="C84" s="39">
        <v>31</v>
      </c>
      <c r="D84" s="39">
        <v>31</v>
      </c>
      <c r="E84" s="39">
        <v>30</v>
      </c>
      <c r="F84" s="39">
        <v>30</v>
      </c>
      <c r="G84" s="39">
        <v>0</v>
      </c>
      <c r="H84" s="39">
        <v>31</v>
      </c>
      <c r="I84" s="39">
        <v>27</v>
      </c>
      <c r="J84" s="39">
        <v>29</v>
      </c>
      <c r="K84" s="39">
        <v>21</v>
      </c>
      <c r="L84" s="39">
        <v>31</v>
      </c>
      <c r="M84" s="39">
        <v>31</v>
      </c>
      <c r="N84" s="39">
        <v>31</v>
      </c>
      <c r="O84" s="39">
        <v>31</v>
      </c>
      <c r="P84" s="106">
        <f>SUM(C84:O84)</f>
        <v>354</v>
      </c>
    </row>
    <row r="85" spans="1:16" x14ac:dyDescent="0.15">
      <c r="A85" s="102" t="s">
        <v>34</v>
      </c>
      <c r="B85" s="103" t="s">
        <v>22</v>
      </c>
      <c r="C85" s="39">
        <v>31</v>
      </c>
      <c r="D85" s="39">
        <v>27</v>
      </c>
      <c r="E85" s="39">
        <v>14</v>
      </c>
      <c r="F85" s="39">
        <v>25</v>
      </c>
      <c r="G85" s="39">
        <v>0</v>
      </c>
      <c r="H85" s="39">
        <v>31</v>
      </c>
      <c r="I85" s="39">
        <v>11</v>
      </c>
      <c r="J85" s="39">
        <v>21</v>
      </c>
      <c r="K85" s="39">
        <v>21</v>
      </c>
      <c r="L85" s="39">
        <v>15</v>
      </c>
      <c r="M85" s="39">
        <v>17</v>
      </c>
      <c r="N85" s="39">
        <v>17</v>
      </c>
      <c r="O85" s="39">
        <v>14</v>
      </c>
      <c r="P85" s="107">
        <f>SUM(C85:O85)</f>
        <v>244</v>
      </c>
    </row>
    <row r="86" spans="1:16" x14ac:dyDescent="0.15">
      <c r="A86" s="104" t="s">
        <v>0</v>
      </c>
      <c r="B86" s="105" t="s">
        <v>23</v>
      </c>
      <c r="C86" s="60">
        <f t="shared" ref="C86:H86" si="41">ROUND(C85/C84,3)*100</f>
        <v>100</v>
      </c>
      <c r="D86" s="60">
        <f t="shared" si="41"/>
        <v>87.1</v>
      </c>
      <c r="E86" s="60">
        <f t="shared" si="41"/>
        <v>46.7</v>
      </c>
      <c r="F86" s="60">
        <f t="shared" si="41"/>
        <v>83.3</v>
      </c>
      <c r="G86" s="60" t="e">
        <f t="shared" si="41"/>
        <v>#DIV/0!</v>
      </c>
      <c r="H86" s="60">
        <f t="shared" si="41"/>
        <v>100</v>
      </c>
      <c r="I86" s="60">
        <f t="shared" ref="I86:P86" si="42">ROUND(I85/I84,3)*100</f>
        <v>40.699999999999996</v>
      </c>
      <c r="J86" s="60">
        <f t="shared" si="42"/>
        <v>72.399999999999991</v>
      </c>
      <c r="K86" s="60">
        <f t="shared" si="42"/>
        <v>100</v>
      </c>
      <c r="L86" s="60">
        <f t="shared" si="42"/>
        <v>48.4</v>
      </c>
      <c r="M86" s="60">
        <f t="shared" si="42"/>
        <v>54.800000000000004</v>
      </c>
      <c r="N86" s="60">
        <f t="shared" si="42"/>
        <v>54.800000000000004</v>
      </c>
      <c r="O86" s="60">
        <f t="shared" si="42"/>
        <v>45.2</v>
      </c>
      <c r="P86" s="108">
        <f t="shared" si="42"/>
        <v>68.899999999999991</v>
      </c>
    </row>
    <row r="87" spans="1:16" x14ac:dyDescent="0.15">
      <c r="A87" s="67" t="s">
        <v>0</v>
      </c>
      <c r="B87" s="35" t="s">
        <v>20</v>
      </c>
      <c r="C87" s="100">
        <f t="shared" ref="C87:F88" si="43">C51+C54+C60+C63+C66+C69+C72+C75+C78+C81+C84+C84</f>
        <v>341</v>
      </c>
      <c r="D87" s="100">
        <f t="shared" si="43"/>
        <v>353</v>
      </c>
      <c r="E87" s="100">
        <f t="shared" si="43"/>
        <v>340</v>
      </c>
      <c r="F87" s="100">
        <f t="shared" si="43"/>
        <v>338</v>
      </c>
      <c r="G87" s="100"/>
      <c r="H87" s="100">
        <f t="shared" ref="H87:O88" si="44">H51+H54+H60+H63+H66+H69+H72+H75+H78+H81+H84+H84</f>
        <v>341</v>
      </c>
      <c r="I87" s="100">
        <f t="shared" si="44"/>
        <v>325</v>
      </c>
      <c r="J87" s="100">
        <f t="shared" si="44"/>
        <v>321</v>
      </c>
      <c r="K87" s="100">
        <f t="shared" si="44"/>
        <v>273</v>
      </c>
      <c r="L87" s="100">
        <f t="shared" si="44"/>
        <v>351</v>
      </c>
      <c r="M87" s="100">
        <f t="shared" si="44"/>
        <v>352</v>
      </c>
      <c r="N87" s="100">
        <f t="shared" si="44"/>
        <v>349</v>
      </c>
      <c r="O87" s="100">
        <f t="shared" si="44"/>
        <v>347</v>
      </c>
      <c r="P87" s="53">
        <f>SUM(C87:O87)</f>
        <v>4031</v>
      </c>
    </row>
    <row r="88" spans="1:16" x14ac:dyDescent="0.15">
      <c r="A88" s="67" t="s">
        <v>19</v>
      </c>
      <c r="B88" s="35" t="s">
        <v>22</v>
      </c>
      <c r="C88" s="40">
        <f t="shared" si="43"/>
        <v>331</v>
      </c>
      <c r="D88" s="40">
        <f t="shared" si="43"/>
        <v>334</v>
      </c>
      <c r="E88" s="40">
        <f t="shared" si="43"/>
        <v>235</v>
      </c>
      <c r="F88" s="40">
        <f t="shared" si="43"/>
        <v>316</v>
      </c>
      <c r="G88" s="40"/>
      <c r="H88" s="40">
        <f t="shared" si="44"/>
        <v>338</v>
      </c>
      <c r="I88" s="40">
        <f t="shared" si="44"/>
        <v>262</v>
      </c>
      <c r="J88" s="40">
        <f t="shared" si="44"/>
        <v>287</v>
      </c>
      <c r="K88" s="40">
        <f t="shared" si="44"/>
        <v>273</v>
      </c>
      <c r="L88" s="40">
        <f t="shared" si="44"/>
        <v>252</v>
      </c>
      <c r="M88" s="40">
        <f t="shared" si="44"/>
        <v>218</v>
      </c>
      <c r="N88" s="40">
        <f t="shared" si="44"/>
        <v>243</v>
      </c>
      <c r="O88" s="40">
        <f t="shared" si="44"/>
        <v>170</v>
      </c>
      <c r="P88" s="51">
        <f>SUM(C88:O88)</f>
        <v>3259</v>
      </c>
    </row>
    <row r="89" spans="1:16" x14ac:dyDescent="0.15">
      <c r="A89" s="68" t="s">
        <v>0</v>
      </c>
      <c r="B89" s="57" t="s">
        <v>23</v>
      </c>
      <c r="C89" s="60">
        <f t="shared" ref="C89:P89" si="45">ROUND(C88/C87,3)*100</f>
        <v>97.1</v>
      </c>
      <c r="D89" s="60">
        <f t="shared" si="45"/>
        <v>94.6</v>
      </c>
      <c r="E89" s="60">
        <f t="shared" si="45"/>
        <v>69.099999999999994</v>
      </c>
      <c r="F89" s="60">
        <f t="shared" si="45"/>
        <v>93.5</v>
      </c>
      <c r="G89" s="60" t="e">
        <f t="shared" si="45"/>
        <v>#DIV/0!</v>
      </c>
      <c r="H89" s="60">
        <f t="shared" si="45"/>
        <v>99.1</v>
      </c>
      <c r="I89" s="60">
        <f t="shared" si="45"/>
        <v>80.600000000000009</v>
      </c>
      <c r="J89" s="60">
        <f t="shared" si="45"/>
        <v>89.4</v>
      </c>
      <c r="K89" s="60">
        <f t="shared" si="45"/>
        <v>100</v>
      </c>
      <c r="L89" s="60">
        <f t="shared" si="45"/>
        <v>71.8</v>
      </c>
      <c r="M89" s="60">
        <f t="shared" si="45"/>
        <v>61.9</v>
      </c>
      <c r="N89" s="60">
        <f t="shared" si="45"/>
        <v>69.599999999999994</v>
      </c>
      <c r="O89" s="60">
        <f t="shared" si="45"/>
        <v>49</v>
      </c>
      <c r="P89" s="60">
        <f t="shared" si="45"/>
        <v>80.800000000000011</v>
      </c>
    </row>
    <row r="90" spans="1:16" x14ac:dyDescent="0.15"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</row>
    <row r="91" spans="1:16" x14ac:dyDescent="0.15">
      <c r="A91" s="23" t="s">
        <v>67</v>
      </c>
    </row>
  </sheetData>
  <mergeCells count="4">
    <mergeCell ref="C47:H47"/>
    <mergeCell ref="R2:U2"/>
    <mergeCell ref="S48:T48"/>
    <mergeCell ref="C2:H2"/>
  </mergeCells>
  <phoneticPr fontId="2"/>
  <pageMargins left="0.75" right="0.56000000000000005" top="1" bottom="1" header="0.51200000000000001" footer="0.51200000000000001"/>
  <pageSetup paperSize="9" scale="4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14</vt:i4>
      </vt:variant>
    </vt:vector>
  </HeadingPairs>
  <TitlesOfParts>
    <vt:vector size="32" baseType="lpstr">
      <vt:lpstr>平成１１年度</vt:lpstr>
      <vt:lpstr>平成１２年度</vt:lpstr>
      <vt:lpstr>平成１３年度</vt:lpstr>
      <vt:lpstr>平成１４年度 </vt:lpstr>
      <vt:lpstr>平成１５年度</vt:lpstr>
      <vt:lpstr>平成１６年度</vt:lpstr>
      <vt:lpstr>平成１７年度</vt:lpstr>
      <vt:lpstr>平成１８年度</vt:lpstr>
      <vt:lpstr>平成１９年度</vt:lpstr>
      <vt:lpstr>平成２０年度</vt:lpstr>
      <vt:lpstr>平成２１年度</vt:lpstr>
      <vt:lpstr>平成２２年度</vt:lpstr>
      <vt:lpstr>平成２３年度</vt:lpstr>
      <vt:lpstr>平成２４年度</vt:lpstr>
      <vt:lpstr>平成２５年度</vt:lpstr>
      <vt:lpstr>平成２６年度</vt:lpstr>
      <vt:lpstr>平成２７年度</vt:lpstr>
      <vt:lpstr>平成２８年度</vt:lpstr>
      <vt:lpstr>平成１１年度!Print_Area</vt:lpstr>
      <vt:lpstr>平成１５年度!Print_Area</vt:lpstr>
      <vt:lpstr>平成１７年度!Print_Area</vt:lpstr>
      <vt:lpstr>平成１８年度!Print_Area</vt:lpstr>
      <vt:lpstr>平成１９年度!Print_Area</vt:lpstr>
      <vt:lpstr>平成２０年度!Print_Area</vt:lpstr>
      <vt:lpstr>平成２１年度!Print_Area</vt:lpstr>
      <vt:lpstr>平成２２年度!Print_Area</vt:lpstr>
      <vt:lpstr>平成２３年度!Print_Area</vt:lpstr>
      <vt:lpstr>平成２４年度!Print_Area</vt:lpstr>
      <vt:lpstr>平成２５年度!Print_Area</vt:lpstr>
      <vt:lpstr>平成２６年度!Print_Area</vt:lpstr>
      <vt:lpstr>平成２７年度!Print_Area</vt:lpstr>
      <vt:lpstr>平成２８年度!Print_Area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草津市役所</dc:creator>
  <cp:lastModifiedBy>西村 礼加</cp:lastModifiedBy>
  <cp:lastPrinted>2008-12-25T00:24:55Z</cp:lastPrinted>
  <dcterms:created xsi:type="dcterms:W3CDTF">1998-04-17T05:13:09Z</dcterms:created>
  <dcterms:modified xsi:type="dcterms:W3CDTF">2017-07-07T04:36:15Z</dcterms:modified>
</cp:coreProperties>
</file>