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市町村民税" sheetId="18" r:id="rId1"/>
  </sheets>
  <calcPr calcId="125725"/>
</workbook>
</file>

<file path=xl/calcChain.xml><?xml version="1.0" encoding="utf-8"?>
<calcChain xmlns="http://schemas.openxmlformats.org/spreadsheetml/2006/main">
  <c r="O68" i="1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O72" s="1"/>
  <c r="E72"/>
  <c r="N72" s="1"/>
  <c r="D72"/>
  <c r="L71"/>
  <c r="K71"/>
  <c r="J71"/>
  <c r="I71"/>
  <c r="H71"/>
  <c r="G71"/>
  <c r="F71"/>
  <c r="O71" s="1"/>
  <c r="E71"/>
  <c r="D71"/>
  <c r="L70"/>
  <c r="K70"/>
  <c r="J70"/>
  <c r="I70"/>
  <c r="H70"/>
  <c r="G70"/>
  <c r="F70"/>
  <c r="O70" s="1"/>
  <c r="E70"/>
  <c r="D70"/>
  <c r="L69"/>
  <c r="K69"/>
  <c r="J69"/>
  <c r="I69"/>
  <c r="H69"/>
  <c r="G69"/>
  <c r="F69"/>
  <c r="O69" s="1"/>
  <c r="E69"/>
  <c r="N69" s="1"/>
  <c r="D69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N70" l="1"/>
  <c r="N71"/>
</calcChain>
</file>

<file path=xl/sharedStrings.xml><?xml version="1.0" encoding="utf-8"?>
<sst xmlns="http://schemas.openxmlformats.org/spreadsheetml/2006/main" count="97" uniqueCount="94">
  <si>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</si>
  <si>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</si>
  <si>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</si>
  <si>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</si>
  <si>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</si>
  <si>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</si>
  <si>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</si>
  <si>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</si>
  <si>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</si>
  <si>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</si>
  <si>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</si>
  <si>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</si>
  <si>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</si>
  <si>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</si>
  <si>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</si>
  <si>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</si>
  <si>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　（１）市町村民税</t>
    <rPh sb="5" eb="10">
      <t>シチョウソンミンゼイ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</si>
  <si>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</si>
  <si>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</si>
  <si>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</si>
  <si>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</si>
  <si>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</si>
  <si>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</si>
  <si>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</si>
  <si>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</si>
  <si>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</si>
  <si>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</si>
  <si>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</si>
  <si>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</si>
  <si>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</si>
  <si>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</si>
  <si>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</si>
  <si>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</si>
  <si>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</si>
  <si>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</si>
  <si>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</si>
  <si>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</si>
  <si>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</si>
  <si>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</si>
  <si>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</si>
  <si>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</si>
  <si>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</si>
  <si>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</si>
  <si>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</si>
  <si>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</si>
  <si>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</si>
  <si>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</si>
  <si>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</si>
  <si>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</si>
  <si>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</si>
  <si>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</si>
  <si>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</si>
  <si>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</si>
  <si>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</si>
  <si>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</si>
  <si>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</si>
  <si>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</si>
  <si>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</si>
  <si>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</si>
  <si>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</si>
  <si>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</si>
  <si>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</si>
  <si>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</si>
  <si>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</si>
  <si>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</si>
  <si>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</si>
  <si>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</si>
  <si>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</si>
  <si>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</si>
  <si>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</si>
  <si>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</si>
  <si>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</si>
  <si>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</si>
  <si>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</si>
  <si>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</si>
  <si>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</si>
  <si>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</si>
  <si>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（単位：千円）</t>
    <phoneticPr fontId="2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</si>
  <si>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</si>
  <si>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</si>
  <si>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</si>
  <si>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</si>
  <si>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</si>
  <si>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</si>
  <si>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</si>
  <si>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</si>
  <si>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</si>
  <si>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</si>
  <si>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</si>
  <si>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</si>
  <si>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</si>
  <si>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平成26年度市町村税の徴収実績(市町村別)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</si>
  <si>
    <t>一　普通税</t>
    <rPh sb="0" eb="1">
      <t>イチ</t>
    </rPh>
    <rPh sb="2" eb="4">
      <t>フツウ</t>
    </rPh>
    <rPh sb="4" eb="5">
      <t>ゼイ</t>
    </rPh>
    <phoneticPr fontId="2"/>
  </si>
  <si>
    <t>１　法定普通税</t>
    <rPh sb="2" eb="4">
      <t>ホウテイ</t>
    </rPh>
    <rPh sb="4" eb="6">
      <t>フツウ</t>
    </rPh>
    <rPh sb="6" eb="7">
      <t>ゼイ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</si>
</sst>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176" fontId="4" fillId="0" borderId="12" xfId="1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3" xfId="2" applyFont="1" applyBorder="1">
      <alignment vertical="center"/>
    </xf>
    <xf numFmtId="38" fontId="7" fillId="0" borderId="3" xfId="2" applyFont="1" applyFill="1" applyBorder="1">
      <alignment vertical="center"/>
    </xf>
    <xf numFmtId="38" fontId="7" fillId="0" borderId="16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6" xfId="2" applyFont="1" applyFill="1" applyBorder="1">
      <alignment vertical="center"/>
    </xf>
    <xf numFmtId="38" fontId="7" fillId="0" borderId="5" xfId="2" applyFont="1" applyBorder="1">
      <alignment vertical="center"/>
    </xf>
    <xf numFmtId="38" fontId="7" fillId="0" borderId="12" xfId="2" applyFont="1" applyBorder="1">
      <alignment vertical="center"/>
    </xf>
    <xf numFmtId="38" fontId="7" fillId="0" borderId="12" xfId="2" applyFont="1" applyFill="1" applyBorder="1">
      <alignment vertical="center"/>
    </xf>
    <xf numFmtId="38" fontId="7" fillId="0" borderId="15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0" xfId="2" applyFont="1" applyFill="1" applyBorder="1">
      <alignment vertical="center"/>
    </xf>
    <xf numFmtId="38" fontId="7" fillId="0" borderId="17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72"/>
  <sheetViews>
    <sheetView showZeros="0" tabSelected="1" view="pageBreakPreview" topLeftCell="A49" zoomScaleNormal="60" workbookViewId="0">
      <selection activeCell="D64" activeCellId="11" sqref="D9:L13 D14:L18 D19:L23 D24:L28 D29:L33 D34:L38 D39:L43 D44:L48 D49:L53 D54:L58 D59:L63 D64:L68"/>
    </sheetView>
  </sheetViews>
  <sheetFormatPr defaultColWidth="18.625" defaultRowHeight="12.75" customHeight="1"/>
  <cols>
    <col min="1" max="1" width="0.875" style="29" customWidth="1"/>
    <col min="2" max="2" width="6.625" style="29" customWidth="1"/>
    <col min="3" max="3" width="0.875" style="29" customWidth="1"/>
    <col min="4" max="12" width="10.625" style="29" customWidth="1"/>
    <col min="13" max="15" width="6.625" style="33" customWidth="1"/>
    <col min="16" max="16384" width="18.625" style="29"/>
  </cols>
  <sheetData>
    <row r="1" spans="1:15" s="22" customFormat="1" ht="12.75" customHeight="1">
      <c r="A1" s="37" t="s">
        <v>91</v>
      </c>
      <c r="B1" s="34"/>
      <c r="C1" s="34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s="26" customFormat="1" ht="12.75" customHeight="1">
      <c r="A2" s="35"/>
      <c r="B2" s="36" t="s">
        <v>92</v>
      </c>
      <c r="C2" s="36"/>
    </row>
    <row r="3" spans="1:15" s="26" customFormat="1" ht="12.75" customHeight="1">
      <c r="A3" s="35"/>
      <c r="B3" s="36" t="s">
        <v>93</v>
      </c>
      <c r="C3" s="36"/>
    </row>
    <row r="4" spans="1:15" s="26" customFormat="1" ht="12.75" customHeight="1">
      <c r="A4" s="35" t="s">
        <v>16</v>
      </c>
      <c r="B4" s="35"/>
      <c r="C4" s="35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7" t="s">
        <v>77</v>
      </c>
    </row>
    <row r="5" spans="1:15" s="22" customFormat="1" ht="12.75" customHeight="1">
      <c r="A5" s="1"/>
      <c r="B5" s="48" t="s">
        <v>78</v>
      </c>
      <c r="C5" s="2"/>
      <c r="D5" s="46" t="s">
        <v>79</v>
      </c>
      <c r="E5" s="46"/>
      <c r="F5" s="46"/>
      <c r="G5" s="46"/>
      <c r="H5" s="46"/>
      <c r="I5" s="46" t="s">
        <v>80</v>
      </c>
      <c r="J5" s="46"/>
      <c r="K5" s="46"/>
      <c r="L5" s="46"/>
      <c r="M5" s="47" t="s">
        <v>81</v>
      </c>
      <c r="N5" s="47"/>
      <c r="O5" s="47"/>
    </row>
    <row r="6" spans="1:15" s="22" customFormat="1" ht="12.75" customHeight="1">
      <c r="A6" s="5"/>
      <c r="B6" s="49"/>
      <c r="C6" s="7"/>
      <c r="D6" s="8"/>
      <c r="E6" s="8"/>
      <c r="F6" s="8"/>
      <c r="G6" s="3" t="s">
        <v>82</v>
      </c>
      <c r="H6" s="8" t="s">
        <v>84</v>
      </c>
      <c r="I6" s="8"/>
      <c r="J6" s="8"/>
      <c r="K6" s="8"/>
      <c r="L6" s="3" t="s">
        <v>0</v>
      </c>
      <c r="M6" s="4"/>
      <c r="N6" s="4"/>
      <c r="O6" s="4"/>
    </row>
    <row r="7" spans="1:15" s="22" customFormat="1" ht="12.75" customHeight="1">
      <c r="A7" s="5"/>
      <c r="B7" s="49"/>
      <c r="C7" s="7"/>
      <c r="D7" s="9" t="s">
        <v>1</v>
      </c>
      <c r="E7" s="9" t="s">
        <v>2</v>
      </c>
      <c r="F7" s="10" t="s">
        <v>83</v>
      </c>
      <c r="G7" s="9" t="s">
        <v>3</v>
      </c>
      <c r="H7" s="11" t="s">
        <v>85</v>
      </c>
      <c r="I7" s="9" t="s">
        <v>1</v>
      </c>
      <c r="J7" s="9" t="s">
        <v>2</v>
      </c>
      <c r="K7" s="10" t="s">
        <v>83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2" customFormat="1" ht="12.75" customHeight="1">
      <c r="A8" s="13"/>
      <c r="B8" s="50"/>
      <c r="C8" s="15"/>
      <c r="D8" s="16" t="s">
        <v>8</v>
      </c>
      <c r="E8" s="16" t="s">
        <v>9</v>
      </c>
      <c r="F8" s="16" t="s">
        <v>10</v>
      </c>
      <c r="G8" s="16" t="s">
        <v>11</v>
      </c>
      <c r="H8" s="17" t="s">
        <v>86</v>
      </c>
      <c r="I8" s="16" t="s">
        <v>12</v>
      </c>
      <c r="J8" s="16" t="s">
        <v>13</v>
      </c>
      <c r="K8" s="16" t="s">
        <v>14</v>
      </c>
      <c r="L8" s="16" t="s">
        <v>15</v>
      </c>
      <c r="M8" s="18"/>
      <c r="N8" s="18"/>
      <c r="O8" s="18"/>
    </row>
    <row r="9" spans="1:15" ht="12.75" customHeight="1">
      <c r="A9" s="5"/>
      <c r="B9" s="6" t="s">
        <v>17</v>
      </c>
      <c r="C9" s="7"/>
      <c r="D9" s="51">
        <v>60020611</v>
      </c>
      <c r="E9" s="51">
        <v>1816518</v>
      </c>
      <c r="F9" s="52">
        <v>61837129</v>
      </c>
      <c r="G9" s="51">
        <v>1494431</v>
      </c>
      <c r="H9" s="51">
        <v>0</v>
      </c>
      <c r="I9" s="51">
        <v>59475916</v>
      </c>
      <c r="J9" s="51">
        <v>637059</v>
      </c>
      <c r="K9" s="51">
        <v>60112975</v>
      </c>
      <c r="L9" s="53">
        <v>1490855</v>
      </c>
      <c r="M9" s="28">
        <f t="shared" ref="M9:M40" si="0">IF(I9=0,"",(I9/D9))</f>
        <v>0.99092486745927999</v>
      </c>
      <c r="N9" s="28">
        <f>IF(E9=0,"",IF(J9=0,"0.0%",(J9/E9)))</f>
        <v>0.35070337866181345</v>
      </c>
      <c r="O9" s="28">
        <f>IF(F9=0,"",IF(K9=0,"0.0%",(K9/F9)))</f>
        <v>0.97211781937676955</v>
      </c>
    </row>
    <row r="10" spans="1:15" ht="12.75" customHeight="1">
      <c r="A10" s="5"/>
      <c r="B10" s="6" t="s">
        <v>28</v>
      </c>
      <c r="C10" s="7"/>
      <c r="D10" s="54">
        <v>129255808</v>
      </c>
      <c r="E10" s="54">
        <v>3995417</v>
      </c>
      <c r="F10" s="55">
        <v>133251225</v>
      </c>
      <c r="G10" s="54">
        <v>6589325</v>
      </c>
      <c r="H10" s="54">
        <v>0</v>
      </c>
      <c r="I10" s="54">
        <v>128073228</v>
      </c>
      <c r="J10" s="54">
        <v>1161768</v>
      </c>
      <c r="K10" s="54">
        <v>129234996</v>
      </c>
      <c r="L10" s="56">
        <v>6551711</v>
      </c>
      <c r="M10" s="28">
        <f t="shared" si="0"/>
        <v>0.9908508560017667</v>
      </c>
      <c r="N10" s="28">
        <f t="shared" ref="N10:O72" si="1">IF(E10=0,"",IF(J10=0,"0.0%",(J10/E10)))</f>
        <v>0.29077515563456829</v>
      </c>
      <c r="O10" s="28">
        <f t="shared" si="1"/>
        <v>0.96985972173989399</v>
      </c>
    </row>
    <row r="11" spans="1:15" ht="12.75" customHeight="1">
      <c r="A11" s="5"/>
      <c r="B11" s="6" t="s">
        <v>18</v>
      </c>
      <c r="C11" s="7"/>
      <c r="D11" s="54">
        <v>5184832</v>
      </c>
      <c r="E11" s="54">
        <v>255257</v>
      </c>
      <c r="F11" s="55">
        <v>5440089</v>
      </c>
      <c r="G11" s="54">
        <v>160714</v>
      </c>
      <c r="H11" s="54">
        <v>0</v>
      </c>
      <c r="I11" s="54">
        <v>5115656</v>
      </c>
      <c r="J11" s="54">
        <v>34940</v>
      </c>
      <c r="K11" s="54">
        <v>5150596</v>
      </c>
      <c r="L11" s="56">
        <v>160513</v>
      </c>
      <c r="M11" s="28">
        <f t="shared" si="0"/>
        <v>0.98665800550528926</v>
      </c>
      <c r="N11" s="28">
        <f t="shared" si="1"/>
        <v>0.13688165260893922</v>
      </c>
      <c r="O11" s="28">
        <f t="shared" si="1"/>
        <v>0.94678524560903321</v>
      </c>
    </row>
    <row r="12" spans="1:15" ht="12.75" customHeight="1">
      <c r="A12" s="5"/>
      <c r="B12" s="6" t="s">
        <v>19</v>
      </c>
      <c r="C12" s="7"/>
      <c r="D12" s="54">
        <v>17713372</v>
      </c>
      <c r="E12" s="54">
        <v>825677</v>
      </c>
      <c r="F12" s="55">
        <v>18539049</v>
      </c>
      <c r="G12" s="54">
        <v>454267</v>
      </c>
      <c r="H12" s="54">
        <v>0</v>
      </c>
      <c r="I12" s="54">
        <v>17447578</v>
      </c>
      <c r="J12" s="54">
        <v>299827</v>
      </c>
      <c r="K12" s="54">
        <v>17747405</v>
      </c>
      <c r="L12" s="56">
        <v>449724</v>
      </c>
      <c r="M12" s="28">
        <f t="shared" si="0"/>
        <v>0.98499472601828719</v>
      </c>
      <c r="N12" s="28">
        <f t="shared" si="1"/>
        <v>0.36312868107020058</v>
      </c>
      <c r="O12" s="28">
        <f t="shared" si="1"/>
        <v>0.95729856477535602</v>
      </c>
    </row>
    <row r="13" spans="1:15" s="30" customFormat="1" ht="12.75" customHeight="1">
      <c r="A13" s="42"/>
      <c r="B13" s="43" t="s">
        <v>29</v>
      </c>
      <c r="C13" s="44"/>
      <c r="D13" s="57">
        <v>2713072</v>
      </c>
      <c r="E13" s="57">
        <v>131950</v>
      </c>
      <c r="F13" s="58">
        <v>2845022</v>
      </c>
      <c r="G13" s="57">
        <v>63839</v>
      </c>
      <c r="H13" s="57">
        <v>0</v>
      </c>
      <c r="I13" s="57">
        <v>2680435</v>
      </c>
      <c r="J13" s="57">
        <v>40198</v>
      </c>
      <c r="K13" s="57">
        <v>2720633</v>
      </c>
      <c r="L13" s="59">
        <v>63839</v>
      </c>
      <c r="M13" s="45">
        <f t="shared" si="0"/>
        <v>0.98797046300282487</v>
      </c>
      <c r="N13" s="45">
        <f t="shared" si="1"/>
        <v>0.30464569912845774</v>
      </c>
      <c r="O13" s="45">
        <f t="shared" si="1"/>
        <v>0.9562783697278967</v>
      </c>
    </row>
    <row r="14" spans="1:15" s="30" customFormat="1" ht="12.75" customHeight="1">
      <c r="A14" s="5"/>
      <c r="B14" s="38" t="s">
        <v>30</v>
      </c>
      <c r="C14" s="7"/>
      <c r="D14" s="54">
        <v>6179072</v>
      </c>
      <c r="E14" s="54">
        <v>383177</v>
      </c>
      <c r="F14" s="55">
        <v>6562249</v>
      </c>
      <c r="G14" s="54">
        <v>52842</v>
      </c>
      <c r="H14" s="54">
        <v>0</v>
      </c>
      <c r="I14" s="54">
        <v>6101194</v>
      </c>
      <c r="J14" s="54">
        <v>54027</v>
      </c>
      <c r="K14" s="54">
        <v>6155221</v>
      </c>
      <c r="L14" s="56">
        <v>52683</v>
      </c>
      <c r="M14" s="28">
        <f t="shared" si="0"/>
        <v>0.98739648931101631</v>
      </c>
      <c r="N14" s="28">
        <f t="shared" si="1"/>
        <v>0.14099750245969878</v>
      </c>
      <c r="O14" s="28">
        <f t="shared" si="1"/>
        <v>0.9379743133794527</v>
      </c>
    </row>
    <row r="15" spans="1:15" s="30" customFormat="1" ht="12.75" customHeight="1">
      <c r="A15" s="5"/>
      <c r="B15" s="6" t="s">
        <v>31</v>
      </c>
      <c r="C15" s="7"/>
      <c r="D15" s="54">
        <v>2036807</v>
      </c>
      <c r="E15" s="54">
        <v>103629</v>
      </c>
      <c r="F15" s="55">
        <v>2140436</v>
      </c>
      <c r="G15" s="54">
        <v>45871</v>
      </c>
      <c r="H15" s="54">
        <v>0</v>
      </c>
      <c r="I15" s="54">
        <v>2009640</v>
      </c>
      <c r="J15" s="54">
        <v>31479</v>
      </c>
      <c r="K15" s="54">
        <v>2041119</v>
      </c>
      <c r="L15" s="56">
        <v>46192</v>
      </c>
      <c r="M15" s="28">
        <f t="shared" si="0"/>
        <v>0.98666196649952598</v>
      </c>
      <c r="N15" s="28">
        <f t="shared" si="1"/>
        <v>0.30376632023854327</v>
      </c>
      <c r="O15" s="28">
        <f t="shared" si="1"/>
        <v>0.95359964044708645</v>
      </c>
    </row>
    <row r="16" spans="1:15" s="30" customFormat="1" ht="12.75" customHeight="1">
      <c r="A16" s="5"/>
      <c r="B16" s="6" t="s">
        <v>32</v>
      </c>
      <c r="C16" s="7"/>
      <c r="D16" s="54">
        <v>2677185</v>
      </c>
      <c r="E16" s="54">
        <v>144707</v>
      </c>
      <c r="F16" s="55">
        <v>2821892</v>
      </c>
      <c r="G16" s="54">
        <v>39028</v>
      </c>
      <c r="H16" s="54">
        <v>0</v>
      </c>
      <c r="I16" s="54">
        <v>2643240</v>
      </c>
      <c r="J16" s="54">
        <v>33866</v>
      </c>
      <c r="K16" s="54">
        <v>2677106</v>
      </c>
      <c r="L16" s="56">
        <v>38937</v>
      </c>
      <c r="M16" s="28">
        <f t="shared" si="0"/>
        <v>0.98732063716179497</v>
      </c>
      <c r="N16" s="28">
        <f t="shared" si="1"/>
        <v>0.23403152577276842</v>
      </c>
      <c r="O16" s="28">
        <f t="shared" si="1"/>
        <v>0.94869187056060256</v>
      </c>
    </row>
    <row r="17" spans="1:15" s="30" customFormat="1" ht="12.75" customHeight="1">
      <c r="A17" s="5"/>
      <c r="B17" s="6" t="s">
        <v>33</v>
      </c>
      <c r="C17" s="7"/>
      <c r="D17" s="54">
        <v>2607655</v>
      </c>
      <c r="E17" s="54">
        <v>172840</v>
      </c>
      <c r="F17" s="55">
        <v>2780495</v>
      </c>
      <c r="G17" s="54">
        <v>47121</v>
      </c>
      <c r="H17" s="54">
        <v>0</v>
      </c>
      <c r="I17" s="54">
        <v>2563395</v>
      </c>
      <c r="J17" s="54">
        <v>40624</v>
      </c>
      <c r="K17" s="54">
        <v>2604019</v>
      </c>
      <c r="L17" s="56">
        <v>47121</v>
      </c>
      <c r="M17" s="28">
        <f t="shared" si="0"/>
        <v>0.98302689581252123</v>
      </c>
      <c r="N17" s="28">
        <f t="shared" si="1"/>
        <v>0.235038185605184</v>
      </c>
      <c r="O17" s="28">
        <f t="shared" si="1"/>
        <v>0.93653072564417483</v>
      </c>
    </row>
    <row r="18" spans="1:15" s="30" customFormat="1" ht="12.75" customHeight="1">
      <c r="A18" s="42"/>
      <c r="B18" s="43" t="s">
        <v>34</v>
      </c>
      <c r="C18" s="44"/>
      <c r="D18" s="57">
        <v>2493198</v>
      </c>
      <c r="E18" s="57">
        <v>115624</v>
      </c>
      <c r="F18" s="58">
        <v>2608822</v>
      </c>
      <c r="G18" s="57">
        <v>75860</v>
      </c>
      <c r="H18" s="57">
        <v>0</v>
      </c>
      <c r="I18" s="57">
        <v>2461344</v>
      </c>
      <c r="J18" s="57">
        <v>32080</v>
      </c>
      <c r="K18" s="57">
        <v>2493424</v>
      </c>
      <c r="L18" s="59">
        <v>75860</v>
      </c>
      <c r="M18" s="45">
        <f t="shared" si="0"/>
        <v>0.987223638074473</v>
      </c>
      <c r="N18" s="45">
        <f t="shared" si="1"/>
        <v>0.27745104822528194</v>
      </c>
      <c r="O18" s="45">
        <f t="shared" si="1"/>
        <v>0.95576624238832697</v>
      </c>
    </row>
    <row r="19" spans="1:15" s="30" customFormat="1" ht="12.75" customHeight="1">
      <c r="A19" s="5"/>
      <c r="B19" s="6" t="s">
        <v>35</v>
      </c>
      <c r="C19" s="7"/>
      <c r="D19" s="54">
        <v>1548763</v>
      </c>
      <c r="E19" s="54">
        <v>110537</v>
      </c>
      <c r="F19" s="55">
        <v>1659300</v>
      </c>
      <c r="G19" s="54">
        <v>36532</v>
      </c>
      <c r="H19" s="54">
        <v>0</v>
      </c>
      <c r="I19" s="54">
        <v>1525078</v>
      </c>
      <c r="J19" s="54">
        <v>18555</v>
      </c>
      <c r="K19" s="54">
        <v>1543633</v>
      </c>
      <c r="L19" s="56">
        <v>36532</v>
      </c>
      <c r="M19" s="28">
        <f t="shared" si="0"/>
        <v>0.98470715015790022</v>
      </c>
      <c r="N19" s="28">
        <f t="shared" si="1"/>
        <v>0.16786234473524703</v>
      </c>
      <c r="O19" s="28">
        <f t="shared" si="1"/>
        <v>0.93029168926655814</v>
      </c>
    </row>
    <row r="20" spans="1:15" s="30" customFormat="1" ht="12.75" customHeight="1">
      <c r="A20" s="5"/>
      <c r="B20" s="6" t="s">
        <v>36</v>
      </c>
      <c r="C20" s="7"/>
      <c r="D20" s="54">
        <v>3628770</v>
      </c>
      <c r="E20" s="54">
        <v>174548</v>
      </c>
      <c r="F20" s="55">
        <v>3803318</v>
      </c>
      <c r="G20" s="54">
        <v>78480</v>
      </c>
      <c r="H20" s="54">
        <v>0</v>
      </c>
      <c r="I20" s="54">
        <v>3589263</v>
      </c>
      <c r="J20" s="54">
        <v>40336</v>
      </c>
      <c r="K20" s="54">
        <v>3629599</v>
      </c>
      <c r="L20" s="56">
        <v>78185</v>
      </c>
      <c r="M20" s="28">
        <f t="shared" si="0"/>
        <v>0.98911283988789589</v>
      </c>
      <c r="N20" s="28">
        <f t="shared" si="1"/>
        <v>0.23108829662900748</v>
      </c>
      <c r="O20" s="28">
        <f t="shared" si="1"/>
        <v>0.95432435573359897</v>
      </c>
    </row>
    <row r="21" spans="1:15" s="30" customFormat="1" ht="12.75" customHeight="1">
      <c r="A21" s="5"/>
      <c r="B21" s="6" t="s">
        <v>37</v>
      </c>
      <c r="C21" s="7"/>
      <c r="D21" s="54">
        <v>1301298</v>
      </c>
      <c r="E21" s="54">
        <v>102708</v>
      </c>
      <c r="F21" s="55">
        <v>1404006</v>
      </c>
      <c r="G21" s="54">
        <v>47284</v>
      </c>
      <c r="H21" s="54">
        <v>0</v>
      </c>
      <c r="I21" s="54">
        <v>1284704</v>
      </c>
      <c r="J21" s="54">
        <v>21839</v>
      </c>
      <c r="K21" s="54">
        <v>1306543</v>
      </c>
      <c r="L21" s="56">
        <v>47121</v>
      </c>
      <c r="M21" s="28">
        <f t="shared" si="0"/>
        <v>0.98724811688022263</v>
      </c>
      <c r="N21" s="28">
        <f t="shared" si="1"/>
        <v>0.2126319274058496</v>
      </c>
      <c r="O21" s="28">
        <f t="shared" si="1"/>
        <v>0.93058220548915038</v>
      </c>
    </row>
    <row r="22" spans="1:15" s="30" customFormat="1" ht="12.75" customHeight="1">
      <c r="A22" s="5"/>
      <c r="B22" s="6" t="s">
        <v>38</v>
      </c>
      <c r="C22" s="7"/>
      <c r="D22" s="54">
        <v>1722016</v>
      </c>
      <c r="E22" s="54">
        <v>112579</v>
      </c>
      <c r="F22" s="55">
        <v>1834595</v>
      </c>
      <c r="G22" s="54">
        <v>22236</v>
      </c>
      <c r="H22" s="54">
        <v>0</v>
      </c>
      <c r="I22" s="54">
        <v>1689017</v>
      </c>
      <c r="J22" s="54">
        <v>29087</v>
      </c>
      <c r="K22" s="54">
        <v>1718104</v>
      </c>
      <c r="L22" s="56">
        <v>22125</v>
      </c>
      <c r="M22" s="28">
        <f t="shared" si="0"/>
        <v>0.98083699570735694</v>
      </c>
      <c r="N22" s="28">
        <f t="shared" si="1"/>
        <v>0.2583696781815436</v>
      </c>
      <c r="O22" s="28">
        <f t="shared" si="1"/>
        <v>0.93650315192181377</v>
      </c>
    </row>
    <row r="23" spans="1:15" s="30" customFormat="1" ht="12.75" customHeight="1">
      <c r="A23" s="42"/>
      <c r="B23" s="43" t="s">
        <v>39</v>
      </c>
      <c r="C23" s="44"/>
      <c r="D23" s="57">
        <v>3265716</v>
      </c>
      <c r="E23" s="57">
        <v>178517</v>
      </c>
      <c r="F23" s="58">
        <v>3444233</v>
      </c>
      <c r="G23" s="57">
        <v>65526</v>
      </c>
      <c r="H23" s="57">
        <v>0</v>
      </c>
      <c r="I23" s="57">
        <v>3230536</v>
      </c>
      <c r="J23" s="57">
        <v>34647</v>
      </c>
      <c r="K23" s="57">
        <v>3265183</v>
      </c>
      <c r="L23" s="59">
        <v>65504</v>
      </c>
      <c r="M23" s="45">
        <f t="shared" si="0"/>
        <v>0.98922747722092186</v>
      </c>
      <c r="N23" s="45">
        <f t="shared" si="1"/>
        <v>0.19408235630220091</v>
      </c>
      <c r="O23" s="45">
        <f t="shared" si="1"/>
        <v>0.94801455069967677</v>
      </c>
    </row>
    <row r="24" spans="1:15" s="30" customFormat="1" ht="12.75" customHeight="1">
      <c r="A24" s="5"/>
      <c r="B24" s="38" t="s">
        <v>20</v>
      </c>
      <c r="C24" s="7"/>
      <c r="D24" s="54">
        <v>6225365</v>
      </c>
      <c r="E24" s="54">
        <v>536081</v>
      </c>
      <c r="F24" s="55">
        <v>6761446</v>
      </c>
      <c r="G24" s="54">
        <v>185606</v>
      </c>
      <c r="H24" s="54">
        <v>0</v>
      </c>
      <c r="I24" s="54">
        <v>6132721</v>
      </c>
      <c r="J24" s="54">
        <v>82464</v>
      </c>
      <c r="K24" s="54">
        <v>6215185</v>
      </c>
      <c r="L24" s="56">
        <v>185049</v>
      </c>
      <c r="M24" s="28">
        <f t="shared" si="0"/>
        <v>0.98511830230034703</v>
      </c>
      <c r="N24" s="28">
        <f t="shared" si="1"/>
        <v>0.15382749994870179</v>
      </c>
      <c r="O24" s="28">
        <f t="shared" si="1"/>
        <v>0.91920944129406634</v>
      </c>
    </row>
    <row r="25" spans="1:15" s="30" customFormat="1" ht="12.75" customHeight="1">
      <c r="A25" s="5"/>
      <c r="B25" s="6" t="s">
        <v>40</v>
      </c>
      <c r="C25" s="7"/>
      <c r="D25" s="54">
        <v>6368621</v>
      </c>
      <c r="E25" s="54">
        <v>466930</v>
      </c>
      <c r="F25" s="55">
        <v>6835551</v>
      </c>
      <c r="G25" s="54">
        <v>80397</v>
      </c>
      <c r="H25" s="54">
        <v>0</v>
      </c>
      <c r="I25" s="54">
        <v>6276743</v>
      </c>
      <c r="J25" s="54">
        <v>142901</v>
      </c>
      <c r="K25" s="54">
        <v>6419644</v>
      </c>
      <c r="L25" s="56">
        <v>80036</v>
      </c>
      <c r="M25" s="28">
        <f t="shared" si="0"/>
        <v>0.98557332898283634</v>
      </c>
      <c r="N25" s="28">
        <f t="shared" si="1"/>
        <v>0.30604373246525174</v>
      </c>
      <c r="O25" s="28">
        <f t="shared" si="1"/>
        <v>0.93915530730441477</v>
      </c>
    </row>
    <row r="26" spans="1:15" s="30" customFormat="1" ht="12.75" customHeight="1">
      <c r="A26" s="5"/>
      <c r="B26" s="6" t="s">
        <v>21</v>
      </c>
      <c r="C26" s="7"/>
      <c r="D26" s="54">
        <v>6202241</v>
      </c>
      <c r="E26" s="54">
        <v>619017</v>
      </c>
      <c r="F26" s="55">
        <v>6821258</v>
      </c>
      <c r="G26" s="54">
        <v>141400</v>
      </c>
      <c r="H26" s="54">
        <v>0</v>
      </c>
      <c r="I26" s="54">
        <v>6100123</v>
      </c>
      <c r="J26" s="54">
        <v>118729</v>
      </c>
      <c r="K26" s="54">
        <v>6218852</v>
      </c>
      <c r="L26" s="56">
        <v>141117</v>
      </c>
      <c r="M26" s="28">
        <f t="shared" si="0"/>
        <v>0.98353530602890149</v>
      </c>
      <c r="N26" s="28">
        <f t="shared" si="1"/>
        <v>0.19180248684608014</v>
      </c>
      <c r="O26" s="28">
        <f t="shared" si="1"/>
        <v>0.91168696448660935</v>
      </c>
    </row>
    <row r="27" spans="1:15" s="30" customFormat="1" ht="12.75" customHeight="1">
      <c r="A27" s="5"/>
      <c r="B27" s="6" t="s">
        <v>41</v>
      </c>
      <c r="C27" s="7"/>
      <c r="D27" s="54">
        <v>5091418</v>
      </c>
      <c r="E27" s="54">
        <v>138354</v>
      </c>
      <c r="F27" s="55">
        <v>5229772</v>
      </c>
      <c r="G27" s="54">
        <v>43737</v>
      </c>
      <c r="H27" s="54">
        <v>0</v>
      </c>
      <c r="I27" s="54">
        <v>5047689</v>
      </c>
      <c r="J27" s="54">
        <v>49550</v>
      </c>
      <c r="K27" s="54">
        <v>5097239</v>
      </c>
      <c r="L27" s="56">
        <v>43737</v>
      </c>
      <c r="M27" s="28">
        <f t="shared" si="0"/>
        <v>0.99141123356990135</v>
      </c>
      <c r="N27" s="28">
        <f t="shared" si="1"/>
        <v>0.35813926594099194</v>
      </c>
      <c r="O27" s="28">
        <f t="shared" si="1"/>
        <v>0.97465797744146399</v>
      </c>
    </row>
    <row r="28" spans="1:15" s="30" customFormat="1" ht="12.75" customHeight="1">
      <c r="A28" s="42"/>
      <c r="B28" s="43" t="s">
        <v>22</v>
      </c>
      <c r="C28" s="44"/>
      <c r="D28" s="57">
        <v>3851602</v>
      </c>
      <c r="E28" s="57">
        <v>225452</v>
      </c>
      <c r="F28" s="58">
        <v>4077054</v>
      </c>
      <c r="G28" s="57">
        <v>74115</v>
      </c>
      <c r="H28" s="57">
        <v>0</v>
      </c>
      <c r="I28" s="57">
        <v>3801717</v>
      </c>
      <c r="J28" s="57">
        <v>43158</v>
      </c>
      <c r="K28" s="57">
        <v>3844875</v>
      </c>
      <c r="L28" s="59">
        <v>73967</v>
      </c>
      <c r="M28" s="45">
        <f t="shared" si="0"/>
        <v>0.98704824641798394</v>
      </c>
      <c r="N28" s="45">
        <f t="shared" si="1"/>
        <v>0.1914287741958377</v>
      </c>
      <c r="O28" s="45">
        <f t="shared" si="1"/>
        <v>0.94305226273677023</v>
      </c>
    </row>
    <row r="29" spans="1:15" s="30" customFormat="1" ht="12.75" customHeight="1">
      <c r="A29" s="5"/>
      <c r="B29" s="6" t="s">
        <v>42</v>
      </c>
      <c r="C29" s="7"/>
      <c r="D29" s="54">
        <v>3301201</v>
      </c>
      <c r="E29" s="54">
        <v>154010</v>
      </c>
      <c r="F29" s="55">
        <v>3455211</v>
      </c>
      <c r="G29" s="54">
        <v>101890</v>
      </c>
      <c r="H29" s="54">
        <v>0</v>
      </c>
      <c r="I29" s="54">
        <v>3267283</v>
      </c>
      <c r="J29" s="54">
        <v>46230</v>
      </c>
      <c r="K29" s="54">
        <v>3313513</v>
      </c>
      <c r="L29" s="56">
        <v>101696</v>
      </c>
      <c r="M29" s="28">
        <f t="shared" si="0"/>
        <v>0.9897255574562106</v>
      </c>
      <c r="N29" s="28">
        <f t="shared" si="1"/>
        <v>0.30017531329134473</v>
      </c>
      <c r="O29" s="28">
        <f t="shared" si="1"/>
        <v>0.95899005878367483</v>
      </c>
    </row>
    <row r="30" spans="1:15" s="30" customFormat="1" ht="12.75" customHeight="1">
      <c r="A30" s="5"/>
      <c r="B30" s="6" t="s">
        <v>43</v>
      </c>
      <c r="C30" s="7"/>
      <c r="D30" s="54">
        <v>2829581</v>
      </c>
      <c r="E30" s="54">
        <v>125230</v>
      </c>
      <c r="F30" s="55">
        <v>2954811</v>
      </c>
      <c r="G30" s="54">
        <v>30211</v>
      </c>
      <c r="H30" s="54">
        <v>0</v>
      </c>
      <c r="I30" s="54">
        <v>2803633</v>
      </c>
      <c r="J30" s="54">
        <v>41961</v>
      </c>
      <c r="K30" s="54">
        <v>2845594</v>
      </c>
      <c r="L30" s="56">
        <v>30785</v>
      </c>
      <c r="M30" s="28">
        <f t="shared" si="0"/>
        <v>0.99082973768907834</v>
      </c>
      <c r="N30" s="28">
        <f t="shared" si="1"/>
        <v>0.33507146849796376</v>
      </c>
      <c r="O30" s="28">
        <f t="shared" si="1"/>
        <v>0.96303756822348363</v>
      </c>
    </row>
    <row r="31" spans="1:15" s="30" customFormat="1" ht="12.75" customHeight="1">
      <c r="A31" s="5"/>
      <c r="B31" s="6" t="s">
        <v>26</v>
      </c>
      <c r="C31" s="7"/>
      <c r="D31" s="54">
        <v>1086597</v>
      </c>
      <c r="E31" s="54">
        <v>62325</v>
      </c>
      <c r="F31" s="55">
        <v>1148922</v>
      </c>
      <c r="G31" s="54">
        <v>0</v>
      </c>
      <c r="H31" s="54">
        <v>0</v>
      </c>
      <c r="I31" s="54">
        <v>1071347</v>
      </c>
      <c r="J31" s="54">
        <v>15939</v>
      </c>
      <c r="K31" s="54">
        <v>1087286</v>
      </c>
      <c r="L31" s="56">
        <v>0</v>
      </c>
      <c r="M31" s="28">
        <f t="shared" si="0"/>
        <v>0.98596535790177964</v>
      </c>
      <c r="N31" s="28">
        <f t="shared" si="1"/>
        <v>0.25574007220216605</v>
      </c>
      <c r="O31" s="28">
        <f t="shared" si="1"/>
        <v>0.94635319020786446</v>
      </c>
    </row>
    <row r="32" spans="1:15" s="30" customFormat="1" ht="12.75" customHeight="1">
      <c r="A32" s="5"/>
      <c r="B32" s="6" t="s">
        <v>44</v>
      </c>
      <c r="C32" s="7"/>
      <c r="D32" s="54">
        <v>1562745</v>
      </c>
      <c r="E32" s="54">
        <v>138351</v>
      </c>
      <c r="F32" s="55">
        <v>1701096</v>
      </c>
      <c r="G32" s="54">
        <v>72829</v>
      </c>
      <c r="H32" s="54">
        <v>0</v>
      </c>
      <c r="I32" s="54">
        <v>1536684</v>
      </c>
      <c r="J32" s="54">
        <v>19090</v>
      </c>
      <c r="K32" s="54">
        <v>1555774</v>
      </c>
      <c r="L32" s="56">
        <v>72829</v>
      </c>
      <c r="M32" s="28">
        <f t="shared" si="0"/>
        <v>0.98332357486346145</v>
      </c>
      <c r="N32" s="28">
        <f t="shared" si="1"/>
        <v>0.13798237815411526</v>
      </c>
      <c r="O32" s="28">
        <f t="shared" si="1"/>
        <v>0.91457154681452424</v>
      </c>
    </row>
    <row r="33" spans="1:15" s="30" customFormat="1" ht="12.75" customHeight="1">
      <c r="A33" s="42"/>
      <c r="B33" s="43" t="s">
        <v>45</v>
      </c>
      <c r="C33" s="44"/>
      <c r="D33" s="57">
        <v>1211360</v>
      </c>
      <c r="E33" s="57">
        <v>159713</v>
      </c>
      <c r="F33" s="58">
        <v>1371073</v>
      </c>
      <c r="G33" s="57">
        <v>0</v>
      </c>
      <c r="H33" s="57">
        <v>0</v>
      </c>
      <c r="I33" s="57">
        <v>1179661</v>
      </c>
      <c r="J33" s="57">
        <v>25907</v>
      </c>
      <c r="K33" s="57">
        <v>1205568</v>
      </c>
      <c r="L33" s="59">
        <v>0</v>
      </c>
      <c r="M33" s="45">
        <f t="shared" si="0"/>
        <v>0.97383189142781668</v>
      </c>
      <c r="N33" s="45">
        <f t="shared" si="1"/>
        <v>0.16220971367390255</v>
      </c>
      <c r="O33" s="45">
        <f t="shared" si="1"/>
        <v>0.87928797372568779</v>
      </c>
    </row>
    <row r="34" spans="1:15" s="30" customFormat="1" ht="12.75" customHeight="1">
      <c r="A34" s="5"/>
      <c r="B34" s="6" t="s">
        <v>46</v>
      </c>
      <c r="C34" s="7"/>
      <c r="D34" s="54">
        <v>2862216</v>
      </c>
      <c r="E34" s="54">
        <v>165808</v>
      </c>
      <c r="F34" s="55">
        <v>3028024</v>
      </c>
      <c r="G34" s="54">
        <v>118680</v>
      </c>
      <c r="H34" s="54">
        <v>0</v>
      </c>
      <c r="I34" s="54">
        <v>2833027</v>
      </c>
      <c r="J34" s="54">
        <v>45295</v>
      </c>
      <c r="K34" s="54">
        <v>2878322</v>
      </c>
      <c r="L34" s="56">
        <v>118680</v>
      </c>
      <c r="M34" s="28">
        <f t="shared" si="0"/>
        <v>0.98980195764400725</v>
      </c>
      <c r="N34" s="28">
        <f t="shared" si="1"/>
        <v>0.2731774100164045</v>
      </c>
      <c r="O34" s="28">
        <f t="shared" si="1"/>
        <v>0.95056115803573549</v>
      </c>
    </row>
    <row r="35" spans="1:15" s="30" customFormat="1" ht="12.75" customHeight="1">
      <c r="A35" s="5"/>
      <c r="B35" s="6" t="s">
        <v>47</v>
      </c>
      <c r="C35" s="7"/>
      <c r="D35" s="54">
        <v>1409427</v>
      </c>
      <c r="E35" s="54">
        <v>56259</v>
      </c>
      <c r="F35" s="55">
        <v>1465686</v>
      </c>
      <c r="G35" s="54">
        <v>0</v>
      </c>
      <c r="H35" s="54">
        <v>0</v>
      </c>
      <c r="I35" s="54">
        <v>1389662</v>
      </c>
      <c r="J35" s="54">
        <v>17823</v>
      </c>
      <c r="K35" s="54">
        <v>1407485</v>
      </c>
      <c r="L35" s="56">
        <v>0</v>
      </c>
      <c r="M35" s="28">
        <f t="shared" si="0"/>
        <v>0.985976570620543</v>
      </c>
      <c r="N35" s="28">
        <f t="shared" si="1"/>
        <v>0.3168026449101477</v>
      </c>
      <c r="O35" s="28">
        <f t="shared" si="1"/>
        <v>0.96029094908459245</v>
      </c>
    </row>
    <row r="36" spans="1:15" s="30" customFormat="1" ht="12.75" customHeight="1">
      <c r="A36" s="5"/>
      <c r="B36" s="6" t="s">
        <v>87</v>
      </c>
      <c r="C36" s="7"/>
      <c r="D36" s="54">
        <v>4254974</v>
      </c>
      <c r="E36" s="54">
        <v>157959</v>
      </c>
      <c r="F36" s="55">
        <v>4412933</v>
      </c>
      <c r="G36" s="54">
        <v>44574</v>
      </c>
      <c r="H36" s="54">
        <v>0</v>
      </c>
      <c r="I36" s="54">
        <v>4231376</v>
      </c>
      <c r="J36" s="54">
        <v>41482</v>
      </c>
      <c r="K36" s="54">
        <v>4272858</v>
      </c>
      <c r="L36" s="56">
        <v>44574</v>
      </c>
      <c r="M36" s="28">
        <f t="shared" si="0"/>
        <v>0.9944540201655756</v>
      </c>
      <c r="N36" s="28">
        <f t="shared" si="1"/>
        <v>0.26261245006615641</v>
      </c>
      <c r="O36" s="28">
        <f t="shared" si="1"/>
        <v>0.96825807235233352</v>
      </c>
    </row>
    <row r="37" spans="1:15" s="30" customFormat="1" ht="12.75" customHeight="1">
      <c r="A37" s="5"/>
      <c r="B37" s="6" t="s">
        <v>23</v>
      </c>
      <c r="C37" s="7"/>
      <c r="D37" s="54">
        <v>2563994</v>
      </c>
      <c r="E37" s="54">
        <v>267145</v>
      </c>
      <c r="F37" s="55">
        <v>2831139</v>
      </c>
      <c r="G37" s="54">
        <v>66052</v>
      </c>
      <c r="H37" s="54">
        <v>0</v>
      </c>
      <c r="I37" s="54">
        <v>2520644</v>
      </c>
      <c r="J37" s="54">
        <v>49084</v>
      </c>
      <c r="K37" s="54">
        <v>2569728</v>
      </c>
      <c r="L37" s="56">
        <v>65856</v>
      </c>
      <c r="M37" s="28">
        <f t="shared" si="0"/>
        <v>0.98309278414848089</v>
      </c>
      <c r="N37" s="28">
        <f t="shared" si="1"/>
        <v>0.18373542458215575</v>
      </c>
      <c r="O37" s="28">
        <f t="shared" si="1"/>
        <v>0.9076657839830542</v>
      </c>
    </row>
    <row r="38" spans="1:15" s="30" customFormat="1" ht="12.75" customHeight="1">
      <c r="A38" s="42"/>
      <c r="B38" s="43" t="s">
        <v>48</v>
      </c>
      <c r="C38" s="44"/>
      <c r="D38" s="57">
        <v>1778915</v>
      </c>
      <c r="E38" s="57">
        <v>163629</v>
      </c>
      <c r="F38" s="58">
        <v>1942544</v>
      </c>
      <c r="G38" s="57">
        <v>54555</v>
      </c>
      <c r="H38" s="57">
        <v>0</v>
      </c>
      <c r="I38" s="57">
        <v>1744614</v>
      </c>
      <c r="J38" s="57">
        <v>37275</v>
      </c>
      <c r="K38" s="57">
        <v>1781889</v>
      </c>
      <c r="L38" s="59">
        <v>54268</v>
      </c>
      <c r="M38" s="45">
        <f t="shared" si="0"/>
        <v>0.98071802194034008</v>
      </c>
      <c r="N38" s="45">
        <f t="shared" si="1"/>
        <v>0.22780191775296554</v>
      </c>
      <c r="O38" s="45">
        <f t="shared" si="1"/>
        <v>0.91729659662792706</v>
      </c>
    </row>
    <row r="39" spans="1:15" s="30" customFormat="1" ht="12.75" customHeight="1">
      <c r="A39" s="5"/>
      <c r="B39" s="6" t="s">
        <v>49</v>
      </c>
      <c r="C39" s="7"/>
      <c r="D39" s="54">
        <v>1512156</v>
      </c>
      <c r="E39" s="54">
        <v>87835</v>
      </c>
      <c r="F39" s="55">
        <v>1599991</v>
      </c>
      <c r="G39" s="54">
        <v>31396</v>
      </c>
      <c r="H39" s="54">
        <v>0</v>
      </c>
      <c r="I39" s="54">
        <v>1485677</v>
      </c>
      <c r="J39" s="54">
        <v>22311</v>
      </c>
      <c r="K39" s="54">
        <v>1507988</v>
      </c>
      <c r="L39" s="56">
        <v>31272</v>
      </c>
      <c r="M39" s="28">
        <f t="shared" si="0"/>
        <v>0.98248924052809361</v>
      </c>
      <c r="N39" s="28">
        <f t="shared" si="1"/>
        <v>0.25401036033471852</v>
      </c>
      <c r="O39" s="28">
        <f t="shared" si="1"/>
        <v>0.94249780155013374</v>
      </c>
    </row>
    <row r="40" spans="1:15" s="30" customFormat="1" ht="12.75" customHeight="1">
      <c r="A40" s="5"/>
      <c r="B40" s="6" t="s">
        <v>50</v>
      </c>
      <c r="C40" s="7"/>
      <c r="D40" s="54">
        <v>2489222</v>
      </c>
      <c r="E40" s="54">
        <v>191494</v>
      </c>
      <c r="F40" s="55">
        <v>2680716</v>
      </c>
      <c r="G40" s="54">
        <v>76535</v>
      </c>
      <c r="H40" s="54">
        <v>0</v>
      </c>
      <c r="I40" s="54">
        <v>2439822</v>
      </c>
      <c r="J40" s="54">
        <v>41561</v>
      </c>
      <c r="K40" s="54">
        <v>2481383</v>
      </c>
      <c r="L40" s="56">
        <v>76658</v>
      </c>
      <c r="M40" s="28">
        <f t="shared" si="0"/>
        <v>0.98015444182961586</v>
      </c>
      <c r="N40" s="28">
        <f t="shared" si="1"/>
        <v>0.21703552069516538</v>
      </c>
      <c r="O40" s="28">
        <f t="shared" si="1"/>
        <v>0.92564188075126197</v>
      </c>
    </row>
    <row r="41" spans="1:15" s="30" customFormat="1" ht="12.75" customHeight="1">
      <c r="A41" s="5"/>
      <c r="B41" s="6" t="s">
        <v>51</v>
      </c>
      <c r="C41" s="7"/>
      <c r="D41" s="54">
        <v>1220956</v>
      </c>
      <c r="E41" s="54">
        <v>86205</v>
      </c>
      <c r="F41" s="55">
        <v>1307161</v>
      </c>
      <c r="G41" s="54">
        <v>35277</v>
      </c>
      <c r="H41" s="54">
        <v>0</v>
      </c>
      <c r="I41" s="54">
        <v>1200232</v>
      </c>
      <c r="J41" s="54">
        <v>19910</v>
      </c>
      <c r="K41" s="54">
        <v>1220142</v>
      </c>
      <c r="L41" s="56">
        <v>35496</v>
      </c>
      <c r="M41" s="28">
        <f t="shared" ref="M41:M72" si="2">IF(I41=0,"",(I41/D41))</f>
        <v>0.98302641536631952</v>
      </c>
      <c r="N41" s="28">
        <f t="shared" si="1"/>
        <v>0.23096108114378516</v>
      </c>
      <c r="O41" s="28">
        <f t="shared" si="1"/>
        <v>0.93342901142246437</v>
      </c>
    </row>
    <row r="42" spans="1:15" s="30" customFormat="1" ht="12.75" customHeight="1">
      <c r="A42" s="5"/>
      <c r="B42" s="6" t="s">
        <v>52</v>
      </c>
      <c r="C42" s="7"/>
      <c r="D42" s="54">
        <v>2004661</v>
      </c>
      <c r="E42" s="54">
        <v>79286</v>
      </c>
      <c r="F42" s="55">
        <v>2083947</v>
      </c>
      <c r="G42" s="54">
        <v>81640</v>
      </c>
      <c r="H42" s="54">
        <v>0</v>
      </c>
      <c r="I42" s="54">
        <v>1991328</v>
      </c>
      <c r="J42" s="54">
        <v>22424</v>
      </c>
      <c r="K42" s="54">
        <v>2013752</v>
      </c>
      <c r="L42" s="56">
        <v>81604</v>
      </c>
      <c r="M42" s="28">
        <f t="shared" si="2"/>
        <v>0.9933490001551385</v>
      </c>
      <c r="N42" s="28">
        <f t="shared" si="1"/>
        <v>0.28282420603889713</v>
      </c>
      <c r="O42" s="28">
        <f t="shared" si="1"/>
        <v>0.96631632186423166</v>
      </c>
    </row>
    <row r="43" spans="1:15" s="30" customFormat="1" ht="12.75" customHeight="1">
      <c r="A43" s="42"/>
      <c r="B43" s="43" t="s">
        <v>53</v>
      </c>
      <c r="C43" s="44"/>
      <c r="D43" s="57">
        <v>568903</v>
      </c>
      <c r="E43" s="57">
        <v>20097</v>
      </c>
      <c r="F43" s="58">
        <v>589000</v>
      </c>
      <c r="G43" s="57">
        <v>33775</v>
      </c>
      <c r="H43" s="57">
        <v>0</v>
      </c>
      <c r="I43" s="57">
        <v>563546</v>
      </c>
      <c r="J43" s="57">
        <v>8654</v>
      </c>
      <c r="K43" s="57">
        <v>572200</v>
      </c>
      <c r="L43" s="59">
        <v>33763</v>
      </c>
      <c r="M43" s="45">
        <f t="shared" si="2"/>
        <v>0.99058363200756538</v>
      </c>
      <c r="N43" s="45">
        <f t="shared" si="1"/>
        <v>0.4306115340598099</v>
      </c>
      <c r="O43" s="45">
        <f t="shared" si="1"/>
        <v>0.97147707979626485</v>
      </c>
    </row>
    <row r="44" spans="1:15" s="30" customFormat="1" ht="12.75" customHeight="1">
      <c r="A44" s="5"/>
      <c r="B44" s="38" t="s">
        <v>54</v>
      </c>
      <c r="C44" s="7"/>
      <c r="D44" s="54">
        <v>2827374</v>
      </c>
      <c r="E44" s="54">
        <v>208651</v>
      </c>
      <c r="F44" s="55">
        <v>3036025</v>
      </c>
      <c r="G44" s="54">
        <v>113396</v>
      </c>
      <c r="H44" s="54">
        <v>0</v>
      </c>
      <c r="I44" s="54">
        <v>2787347</v>
      </c>
      <c r="J44" s="54">
        <v>59352</v>
      </c>
      <c r="K44" s="54">
        <v>2846699</v>
      </c>
      <c r="L44" s="56">
        <v>113247</v>
      </c>
      <c r="M44" s="28">
        <f t="shared" si="2"/>
        <v>0.98584304729406158</v>
      </c>
      <c r="N44" s="28">
        <f t="shared" si="1"/>
        <v>0.28445586170207665</v>
      </c>
      <c r="O44" s="28">
        <f t="shared" si="1"/>
        <v>0.93764017094720897</v>
      </c>
    </row>
    <row r="45" spans="1:15" s="30" customFormat="1" ht="12.75" customHeight="1">
      <c r="A45" s="5"/>
      <c r="B45" s="6" t="s">
        <v>55</v>
      </c>
      <c r="C45" s="7"/>
      <c r="D45" s="54">
        <v>609574</v>
      </c>
      <c r="E45" s="54">
        <v>35436</v>
      </c>
      <c r="F45" s="55">
        <v>645010</v>
      </c>
      <c r="G45" s="54">
        <v>0</v>
      </c>
      <c r="H45" s="54">
        <v>0</v>
      </c>
      <c r="I45" s="54">
        <v>600367</v>
      </c>
      <c r="J45" s="54">
        <v>7273</v>
      </c>
      <c r="K45" s="54">
        <v>607640</v>
      </c>
      <c r="L45" s="56">
        <v>0</v>
      </c>
      <c r="M45" s="28">
        <f t="shared" si="2"/>
        <v>0.98489600934423061</v>
      </c>
      <c r="N45" s="28">
        <f t="shared" si="1"/>
        <v>0.20524325544643865</v>
      </c>
      <c r="O45" s="28">
        <f t="shared" si="1"/>
        <v>0.94206291375327511</v>
      </c>
    </row>
    <row r="46" spans="1:15" s="30" customFormat="1" ht="12.75" customHeight="1">
      <c r="A46" s="5"/>
      <c r="B46" s="6" t="s">
        <v>56</v>
      </c>
      <c r="C46" s="7"/>
      <c r="D46" s="54">
        <v>1227042</v>
      </c>
      <c r="E46" s="54">
        <v>70584</v>
      </c>
      <c r="F46" s="55">
        <v>1297626</v>
      </c>
      <c r="G46" s="54">
        <v>0</v>
      </c>
      <c r="H46" s="54">
        <v>0</v>
      </c>
      <c r="I46" s="54">
        <v>1205819</v>
      </c>
      <c r="J46" s="54">
        <v>19355</v>
      </c>
      <c r="K46" s="54">
        <v>1225174</v>
      </c>
      <c r="L46" s="56">
        <v>0</v>
      </c>
      <c r="M46" s="28">
        <f t="shared" si="2"/>
        <v>0.98270393352468788</v>
      </c>
      <c r="N46" s="28">
        <f t="shared" si="1"/>
        <v>0.27421228607049758</v>
      </c>
      <c r="O46" s="28">
        <f t="shared" si="1"/>
        <v>0.94416573034140805</v>
      </c>
    </row>
    <row r="47" spans="1:15" s="30" customFormat="1" ht="12.75" customHeight="1">
      <c r="A47" s="5"/>
      <c r="B47" s="6" t="s">
        <v>57</v>
      </c>
      <c r="C47" s="7"/>
      <c r="D47" s="54">
        <v>1415493</v>
      </c>
      <c r="E47" s="54">
        <v>70729</v>
      </c>
      <c r="F47" s="55">
        <v>1486222</v>
      </c>
      <c r="G47" s="54">
        <v>0</v>
      </c>
      <c r="H47" s="54">
        <v>0</v>
      </c>
      <c r="I47" s="54">
        <v>1399576</v>
      </c>
      <c r="J47" s="54">
        <v>16943</v>
      </c>
      <c r="K47" s="54">
        <v>1416519</v>
      </c>
      <c r="L47" s="56">
        <v>0</v>
      </c>
      <c r="M47" s="28">
        <f t="shared" si="2"/>
        <v>0.98875515456452279</v>
      </c>
      <c r="N47" s="28">
        <f t="shared" si="1"/>
        <v>0.23954813442859366</v>
      </c>
      <c r="O47" s="28">
        <f t="shared" si="1"/>
        <v>0.95310054621718698</v>
      </c>
    </row>
    <row r="48" spans="1:15" s="30" customFormat="1" ht="12.75" customHeight="1">
      <c r="A48" s="42"/>
      <c r="B48" s="43" t="s">
        <v>58</v>
      </c>
      <c r="C48" s="44"/>
      <c r="D48" s="57">
        <v>903428</v>
      </c>
      <c r="E48" s="57">
        <v>36923</v>
      </c>
      <c r="F48" s="58">
        <v>940351</v>
      </c>
      <c r="G48" s="57">
        <v>0</v>
      </c>
      <c r="H48" s="57">
        <v>0</v>
      </c>
      <c r="I48" s="57">
        <v>892554</v>
      </c>
      <c r="J48" s="57">
        <v>11586</v>
      </c>
      <c r="K48" s="57">
        <v>904140</v>
      </c>
      <c r="L48" s="59">
        <v>0</v>
      </c>
      <c r="M48" s="45">
        <f t="shared" si="2"/>
        <v>0.98796362300039409</v>
      </c>
      <c r="N48" s="45">
        <f t="shared" si="1"/>
        <v>0.31378815372532026</v>
      </c>
      <c r="O48" s="45">
        <f t="shared" si="1"/>
        <v>0.96149203861111432</v>
      </c>
    </row>
    <row r="49" spans="1:15" s="30" customFormat="1" ht="12.75" customHeight="1">
      <c r="A49" s="5"/>
      <c r="B49" s="6" t="s">
        <v>59</v>
      </c>
      <c r="C49" s="7"/>
      <c r="D49" s="54">
        <v>288508</v>
      </c>
      <c r="E49" s="54">
        <v>37677</v>
      </c>
      <c r="F49" s="55">
        <v>326185</v>
      </c>
      <c r="G49" s="54">
        <v>0</v>
      </c>
      <c r="H49" s="54">
        <v>0</v>
      </c>
      <c r="I49" s="54">
        <v>281171</v>
      </c>
      <c r="J49" s="54">
        <v>4593</v>
      </c>
      <c r="K49" s="54">
        <v>285764</v>
      </c>
      <c r="L49" s="56">
        <v>0</v>
      </c>
      <c r="M49" s="28">
        <f t="shared" si="2"/>
        <v>0.97456916272685679</v>
      </c>
      <c r="N49" s="28">
        <f t="shared" si="1"/>
        <v>0.12190461023966877</v>
      </c>
      <c r="O49" s="28">
        <f t="shared" si="1"/>
        <v>0.87607952542268963</v>
      </c>
    </row>
    <row r="50" spans="1:15" s="30" customFormat="1" ht="12.75" customHeight="1">
      <c r="A50" s="5"/>
      <c r="B50" s="6" t="s">
        <v>60</v>
      </c>
      <c r="C50" s="7"/>
      <c r="D50" s="54">
        <v>742945</v>
      </c>
      <c r="E50" s="54">
        <v>53008</v>
      </c>
      <c r="F50" s="55">
        <v>795953</v>
      </c>
      <c r="G50" s="54">
        <v>0</v>
      </c>
      <c r="H50" s="54">
        <v>0</v>
      </c>
      <c r="I50" s="54">
        <v>727670</v>
      </c>
      <c r="J50" s="54">
        <v>12252</v>
      </c>
      <c r="K50" s="54">
        <v>739922</v>
      </c>
      <c r="L50" s="56">
        <v>0</v>
      </c>
      <c r="M50" s="28">
        <f t="shared" si="2"/>
        <v>0.97943993162347143</v>
      </c>
      <c r="N50" s="28">
        <f t="shared" si="1"/>
        <v>0.23113492303048597</v>
      </c>
      <c r="O50" s="28">
        <f t="shared" si="1"/>
        <v>0.92960514000198502</v>
      </c>
    </row>
    <row r="51" spans="1:15" s="30" customFormat="1" ht="12.75" customHeight="1">
      <c r="A51" s="5"/>
      <c r="B51" s="6" t="s">
        <v>61</v>
      </c>
      <c r="C51" s="7"/>
      <c r="D51" s="54">
        <v>487437</v>
      </c>
      <c r="E51" s="54">
        <v>52398</v>
      </c>
      <c r="F51" s="55">
        <v>539835</v>
      </c>
      <c r="G51" s="54">
        <v>0</v>
      </c>
      <c r="H51" s="54">
        <v>0</v>
      </c>
      <c r="I51" s="54">
        <v>479082</v>
      </c>
      <c r="J51" s="54">
        <v>8656</v>
      </c>
      <c r="K51" s="54">
        <v>487738</v>
      </c>
      <c r="L51" s="56">
        <v>0</v>
      </c>
      <c r="M51" s="28">
        <f t="shared" si="2"/>
        <v>0.98285932335871096</v>
      </c>
      <c r="N51" s="28">
        <f t="shared" si="1"/>
        <v>0.16519714492919577</v>
      </c>
      <c r="O51" s="28">
        <f t="shared" si="1"/>
        <v>0.90349458630877955</v>
      </c>
    </row>
    <row r="52" spans="1:15" s="30" customFormat="1" ht="12.75" customHeight="1">
      <c r="A52" s="5"/>
      <c r="B52" s="6" t="s">
        <v>62</v>
      </c>
      <c r="C52" s="7"/>
      <c r="D52" s="54">
        <v>1219510</v>
      </c>
      <c r="E52" s="54">
        <v>93077</v>
      </c>
      <c r="F52" s="55">
        <v>1312587</v>
      </c>
      <c r="G52" s="54">
        <v>6864</v>
      </c>
      <c r="H52" s="54">
        <v>0</v>
      </c>
      <c r="I52" s="54">
        <v>1197756</v>
      </c>
      <c r="J52" s="54">
        <v>15639</v>
      </c>
      <c r="K52" s="54">
        <v>1213395</v>
      </c>
      <c r="L52" s="56">
        <v>6905</v>
      </c>
      <c r="M52" s="28">
        <f t="shared" si="2"/>
        <v>0.98216168789103819</v>
      </c>
      <c r="N52" s="28">
        <f t="shared" si="1"/>
        <v>0.16802217518828497</v>
      </c>
      <c r="O52" s="28">
        <f t="shared" si="1"/>
        <v>0.92443015205849211</v>
      </c>
    </row>
    <row r="53" spans="1:15" s="30" customFormat="1" ht="12.75" customHeight="1">
      <c r="A53" s="42"/>
      <c r="B53" s="43" t="s">
        <v>63</v>
      </c>
      <c r="C53" s="44"/>
      <c r="D53" s="57">
        <v>55566</v>
      </c>
      <c r="E53" s="57">
        <v>1933</v>
      </c>
      <c r="F53" s="58">
        <v>57499</v>
      </c>
      <c r="G53" s="57">
        <v>82</v>
      </c>
      <c r="H53" s="57">
        <v>0</v>
      </c>
      <c r="I53" s="57">
        <v>54940</v>
      </c>
      <c r="J53" s="57">
        <v>808</v>
      </c>
      <c r="K53" s="57">
        <v>55748</v>
      </c>
      <c r="L53" s="59">
        <v>82</v>
      </c>
      <c r="M53" s="45">
        <f t="shared" si="2"/>
        <v>0.98873411798581867</v>
      </c>
      <c r="N53" s="45">
        <f t="shared" si="1"/>
        <v>0.41800310398344542</v>
      </c>
      <c r="O53" s="45">
        <f t="shared" si="1"/>
        <v>0.96954729647472127</v>
      </c>
    </row>
    <row r="54" spans="1:15" s="30" customFormat="1" ht="12.75" customHeight="1">
      <c r="A54" s="5"/>
      <c r="B54" s="6" t="s">
        <v>24</v>
      </c>
      <c r="C54" s="7"/>
      <c r="D54" s="54">
        <v>599672</v>
      </c>
      <c r="E54" s="54">
        <v>32788</v>
      </c>
      <c r="F54" s="55">
        <v>632460</v>
      </c>
      <c r="G54" s="54">
        <v>0</v>
      </c>
      <c r="H54" s="54">
        <v>0</v>
      </c>
      <c r="I54" s="54">
        <v>588611</v>
      </c>
      <c r="J54" s="54">
        <v>7827</v>
      </c>
      <c r="K54" s="54">
        <v>596438</v>
      </c>
      <c r="L54" s="56">
        <v>0</v>
      </c>
      <c r="M54" s="28">
        <f t="shared" si="2"/>
        <v>0.98155491668778927</v>
      </c>
      <c r="N54" s="28">
        <f t="shared" si="1"/>
        <v>0.238715383676955</v>
      </c>
      <c r="O54" s="28">
        <f t="shared" si="1"/>
        <v>0.94304461942257223</v>
      </c>
    </row>
    <row r="55" spans="1:15" s="30" customFormat="1" ht="12.75" customHeight="1">
      <c r="A55" s="5"/>
      <c r="B55" s="6" t="s">
        <v>64</v>
      </c>
      <c r="C55" s="7"/>
      <c r="D55" s="54">
        <v>574654</v>
      </c>
      <c r="E55" s="54">
        <v>17886</v>
      </c>
      <c r="F55" s="55">
        <v>592540</v>
      </c>
      <c r="G55" s="54">
        <v>0</v>
      </c>
      <c r="H55" s="54">
        <v>0</v>
      </c>
      <c r="I55" s="54">
        <v>568600</v>
      </c>
      <c r="J55" s="54">
        <v>6501</v>
      </c>
      <c r="K55" s="54">
        <v>575101</v>
      </c>
      <c r="L55" s="56">
        <v>0</v>
      </c>
      <c r="M55" s="28">
        <f t="shared" si="2"/>
        <v>0.98946496500502912</v>
      </c>
      <c r="N55" s="28">
        <f t="shared" si="1"/>
        <v>0.36346863468634688</v>
      </c>
      <c r="O55" s="28">
        <f t="shared" si="1"/>
        <v>0.97056907550545113</v>
      </c>
    </row>
    <row r="56" spans="1:15" s="30" customFormat="1" ht="12.75" customHeight="1">
      <c r="A56" s="5"/>
      <c r="B56" s="6" t="s">
        <v>65</v>
      </c>
      <c r="C56" s="7"/>
      <c r="D56" s="54">
        <v>866042</v>
      </c>
      <c r="E56" s="54">
        <v>33792</v>
      </c>
      <c r="F56" s="55">
        <v>899834</v>
      </c>
      <c r="G56" s="54">
        <v>0</v>
      </c>
      <c r="H56" s="54">
        <v>0</v>
      </c>
      <c r="I56" s="54">
        <v>856366</v>
      </c>
      <c r="J56" s="54">
        <v>13883</v>
      </c>
      <c r="K56" s="54">
        <v>870249</v>
      </c>
      <c r="L56" s="56">
        <v>0</v>
      </c>
      <c r="M56" s="28">
        <f t="shared" si="2"/>
        <v>0.98882733169984827</v>
      </c>
      <c r="N56" s="28">
        <f t="shared" si="1"/>
        <v>0.41083688446969696</v>
      </c>
      <c r="O56" s="28">
        <f t="shared" si="1"/>
        <v>0.96712171356050114</v>
      </c>
    </row>
    <row r="57" spans="1:15" s="30" customFormat="1" ht="12.75" customHeight="1">
      <c r="A57" s="5"/>
      <c r="B57" s="6" t="s">
        <v>66</v>
      </c>
      <c r="C57" s="7"/>
      <c r="D57" s="54">
        <v>426748</v>
      </c>
      <c r="E57" s="54">
        <v>21143</v>
      </c>
      <c r="F57" s="55">
        <v>447891</v>
      </c>
      <c r="G57" s="54">
        <v>4124</v>
      </c>
      <c r="H57" s="54">
        <v>0</v>
      </c>
      <c r="I57" s="54">
        <v>420218</v>
      </c>
      <c r="J57" s="54">
        <v>7902</v>
      </c>
      <c r="K57" s="54">
        <v>428120</v>
      </c>
      <c r="L57" s="56">
        <v>4124</v>
      </c>
      <c r="M57" s="28">
        <f t="shared" si="2"/>
        <v>0.98469822940002061</v>
      </c>
      <c r="N57" s="28">
        <f t="shared" si="1"/>
        <v>0.37374071796812186</v>
      </c>
      <c r="O57" s="28">
        <f t="shared" si="1"/>
        <v>0.95585756355899087</v>
      </c>
    </row>
    <row r="58" spans="1:15" s="30" customFormat="1" ht="12.75" customHeight="1">
      <c r="A58" s="42"/>
      <c r="B58" s="43" t="s">
        <v>67</v>
      </c>
      <c r="C58" s="44"/>
      <c r="D58" s="57">
        <v>286096</v>
      </c>
      <c r="E58" s="57">
        <v>25803</v>
      </c>
      <c r="F58" s="58">
        <v>311899</v>
      </c>
      <c r="G58" s="57">
        <v>1291</v>
      </c>
      <c r="H58" s="57">
        <v>0</v>
      </c>
      <c r="I58" s="57">
        <v>279885</v>
      </c>
      <c r="J58" s="57">
        <v>6353</v>
      </c>
      <c r="K58" s="57">
        <v>286238</v>
      </c>
      <c r="L58" s="59">
        <v>1291</v>
      </c>
      <c r="M58" s="45">
        <f t="shared" si="2"/>
        <v>0.97829050388680727</v>
      </c>
      <c r="N58" s="45">
        <f t="shared" si="1"/>
        <v>0.24621168081230865</v>
      </c>
      <c r="O58" s="45">
        <f t="shared" si="1"/>
        <v>0.91772657174277572</v>
      </c>
    </row>
    <row r="59" spans="1:15" s="30" customFormat="1" ht="12.75" customHeight="1">
      <c r="A59" s="5"/>
      <c r="B59" s="6" t="s">
        <v>68</v>
      </c>
      <c r="C59" s="7"/>
      <c r="D59" s="54">
        <v>245520</v>
      </c>
      <c r="E59" s="54">
        <v>48337</v>
      </c>
      <c r="F59" s="55">
        <v>293857</v>
      </c>
      <c r="G59" s="54">
        <v>0</v>
      </c>
      <c r="H59" s="54">
        <v>0</v>
      </c>
      <c r="I59" s="54">
        <v>238053</v>
      </c>
      <c r="J59" s="54">
        <v>5938</v>
      </c>
      <c r="K59" s="54">
        <v>243991</v>
      </c>
      <c r="L59" s="56">
        <v>0</v>
      </c>
      <c r="M59" s="28">
        <f t="shared" si="2"/>
        <v>0.96958699902248291</v>
      </c>
      <c r="N59" s="28">
        <f t="shared" si="1"/>
        <v>0.12284585307321513</v>
      </c>
      <c r="O59" s="28">
        <f t="shared" si="1"/>
        <v>0.83030521648284705</v>
      </c>
    </row>
    <row r="60" spans="1:15" s="30" customFormat="1" ht="12.75" customHeight="1">
      <c r="A60" s="5"/>
      <c r="B60" s="6" t="s">
        <v>69</v>
      </c>
      <c r="C60" s="7"/>
      <c r="D60" s="54">
        <v>472482</v>
      </c>
      <c r="E60" s="54">
        <v>62430</v>
      </c>
      <c r="F60" s="55">
        <v>534912</v>
      </c>
      <c r="G60" s="54">
        <v>3148</v>
      </c>
      <c r="H60" s="54">
        <v>0</v>
      </c>
      <c r="I60" s="54">
        <v>460400</v>
      </c>
      <c r="J60" s="54">
        <v>22375</v>
      </c>
      <c r="K60" s="54">
        <v>482775</v>
      </c>
      <c r="L60" s="56">
        <v>3145</v>
      </c>
      <c r="M60" s="28">
        <f t="shared" si="2"/>
        <v>0.97442865548317181</v>
      </c>
      <c r="N60" s="28">
        <f t="shared" si="1"/>
        <v>0.35840140957872818</v>
      </c>
      <c r="O60" s="28">
        <f t="shared" si="1"/>
        <v>0.90253163137114145</v>
      </c>
    </row>
    <row r="61" spans="1:15" s="30" customFormat="1" ht="12.75" customHeight="1">
      <c r="A61" s="5"/>
      <c r="B61" s="6" t="s">
        <v>70</v>
      </c>
      <c r="C61" s="7"/>
      <c r="D61" s="54">
        <v>150405</v>
      </c>
      <c r="E61" s="54">
        <v>8098</v>
      </c>
      <c r="F61" s="55">
        <v>158503</v>
      </c>
      <c r="G61" s="54">
        <v>956</v>
      </c>
      <c r="H61" s="54">
        <v>0</v>
      </c>
      <c r="I61" s="54">
        <v>148274</v>
      </c>
      <c r="J61" s="54">
        <v>2470</v>
      </c>
      <c r="K61" s="54">
        <v>150744</v>
      </c>
      <c r="L61" s="56">
        <v>955</v>
      </c>
      <c r="M61" s="28">
        <f t="shared" si="2"/>
        <v>0.98583158804561022</v>
      </c>
      <c r="N61" s="28">
        <f t="shared" si="1"/>
        <v>0.30501358360088909</v>
      </c>
      <c r="O61" s="28">
        <f t="shared" si="1"/>
        <v>0.95104824514362507</v>
      </c>
    </row>
    <row r="62" spans="1:15" s="30" customFormat="1" ht="12.75" customHeight="1">
      <c r="A62" s="5"/>
      <c r="B62" s="6" t="s">
        <v>71</v>
      </c>
      <c r="C62" s="7"/>
      <c r="D62" s="54">
        <v>82116</v>
      </c>
      <c r="E62" s="54">
        <v>8419</v>
      </c>
      <c r="F62" s="55">
        <v>90535</v>
      </c>
      <c r="G62" s="54">
        <v>150</v>
      </c>
      <c r="H62" s="54">
        <v>0</v>
      </c>
      <c r="I62" s="54">
        <v>79988</v>
      </c>
      <c r="J62" s="54">
        <v>1850</v>
      </c>
      <c r="K62" s="54">
        <v>81838</v>
      </c>
      <c r="L62" s="56">
        <v>150</v>
      </c>
      <c r="M62" s="28">
        <f t="shared" si="2"/>
        <v>0.97408544010911391</v>
      </c>
      <c r="N62" s="28">
        <f t="shared" si="1"/>
        <v>0.21974106188383419</v>
      </c>
      <c r="O62" s="28">
        <f t="shared" si="1"/>
        <v>0.90393770365052195</v>
      </c>
    </row>
    <row r="63" spans="1:15" s="30" customFormat="1" ht="12.75" customHeight="1">
      <c r="A63" s="42"/>
      <c r="B63" s="43" t="s">
        <v>72</v>
      </c>
      <c r="C63" s="44"/>
      <c r="D63" s="57">
        <v>685115</v>
      </c>
      <c r="E63" s="57">
        <v>109952</v>
      </c>
      <c r="F63" s="58">
        <v>795067</v>
      </c>
      <c r="G63" s="57">
        <v>6591</v>
      </c>
      <c r="H63" s="57">
        <v>0</v>
      </c>
      <c r="I63" s="57">
        <v>663106</v>
      </c>
      <c r="J63" s="57">
        <v>17360</v>
      </c>
      <c r="K63" s="57">
        <v>680466</v>
      </c>
      <c r="L63" s="59">
        <v>6578</v>
      </c>
      <c r="M63" s="45">
        <f t="shared" si="2"/>
        <v>0.96787546616261499</v>
      </c>
      <c r="N63" s="45">
        <f t="shared" si="1"/>
        <v>0.15788707799767171</v>
      </c>
      <c r="O63" s="45">
        <f t="shared" si="1"/>
        <v>0.85585994639445484</v>
      </c>
    </row>
    <row r="64" spans="1:15" s="30" customFormat="1" ht="12.75" customHeight="1">
      <c r="A64" s="5"/>
      <c r="B64" s="6" t="s">
        <v>73</v>
      </c>
      <c r="C64" s="7"/>
      <c r="D64" s="54">
        <v>2600457</v>
      </c>
      <c r="E64" s="54">
        <v>188828</v>
      </c>
      <c r="F64" s="55">
        <v>2789285</v>
      </c>
      <c r="G64" s="54">
        <v>120487</v>
      </c>
      <c r="H64" s="54">
        <v>0</v>
      </c>
      <c r="I64" s="54">
        <v>2543552</v>
      </c>
      <c r="J64" s="54">
        <v>35483</v>
      </c>
      <c r="K64" s="54">
        <v>2579035</v>
      </c>
      <c r="L64" s="56">
        <v>120487</v>
      </c>
      <c r="M64" s="28">
        <f t="shared" si="2"/>
        <v>0.97811730784242923</v>
      </c>
      <c r="N64" s="28">
        <f t="shared" si="1"/>
        <v>0.18791175037600355</v>
      </c>
      <c r="O64" s="28">
        <f t="shared" si="1"/>
        <v>0.92462225982644297</v>
      </c>
    </row>
    <row r="65" spans="1:15" s="30" customFormat="1" ht="12.75" customHeight="1">
      <c r="A65" s="5"/>
      <c r="B65" s="6" t="s">
        <v>27</v>
      </c>
      <c r="C65" s="7"/>
      <c r="D65" s="54">
        <v>916106</v>
      </c>
      <c r="E65" s="54">
        <v>49269</v>
      </c>
      <c r="F65" s="55">
        <v>965375</v>
      </c>
      <c r="G65" s="54">
        <v>8657</v>
      </c>
      <c r="H65" s="54">
        <v>0</v>
      </c>
      <c r="I65" s="54">
        <v>903315</v>
      </c>
      <c r="J65" s="54">
        <v>19458</v>
      </c>
      <c r="K65" s="54">
        <v>922773</v>
      </c>
      <c r="L65" s="56">
        <v>8640</v>
      </c>
      <c r="M65" s="28">
        <f t="shared" si="2"/>
        <v>0.98603764193226551</v>
      </c>
      <c r="N65" s="28">
        <f t="shared" si="1"/>
        <v>0.39493393411678746</v>
      </c>
      <c r="O65" s="28">
        <f t="shared" si="1"/>
        <v>0.95586999870516642</v>
      </c>
    </row>
    <row r="66" spans="1:15" s="30" customFormat="1" ht="12.75" customHeight="1">
      <c r="A66" s="5"/>
      <c r="B66" s="6" t="s">
        <v>74</v>
      </c>
      <c r="C66" s="7"/>
      <c r="D66" s="54">
        <v>301022</v>
      </c>
      <c r="E66" s="54">
        <v>15099</v>
      </c>
      <c r="F66" s="55">
        <v>316121</v>
      </c>
      <c r="G66" s="54">
        <v>0</v>
      </c>
      <c r="H66" s="54">
        <v>0</v>
      </c>
      <c r="I66" s="54">
        <v>297471</v>
      </c>
      <c r="J66" s="54">
        <v>3416</v>
      </c>
      <c r="K66" s="54">
        <v>300887</v>
      </c>
      <c r="L66" s="56">
        <v>0</v>
      </c>
      <c r="M66" s="28">
        <f t="shared" si="2"/>
        <v>0.98820352000850431</v>
      </c>
      <c r="N66" s="28">
        <f t="shared" si="1"/>
        <v>0.22624014835419565</v>
      </c>
      <c r="O66" s="28">
        <f t="shared" si="1"/>
        <v>0.95180959189677372</v>
      </c>
    </row>
    <row r="67" spans="1:15" s="30" customFormat="1" ht="12.75" customHeight="1">
      <c r="A67" s="5"/>
      <c r="B67" s="6" t="s">
        <v>75</v>
      </c>
      <c r="C67" s="7"/>
      <c r="D67" s="54">
        <v>435828</v>
      </c>
      <c r="E67" s="54">
        <v>18207</v>
      </c>
      <c r="F67" s="55">
        <v>454035</v>
      </c>
      <c r="G67" s="54">
        <v>0</v>
      </c>
      <c r="H67" s="54">
        <v>0</v>
      </c>
      <c r="I67" s="54">
        <v>432429</v>
      </c>
      <c r="J67" s="54">
        <v>7565</v>
      </c>
      <c r="K67" s="54">
        <v>439994</v>
      </c>
      <c r="L67" s="56">
        <v>0</v>
      </c>
      <c r="M67" s="28">
        <f t="shared" si="2"/>
        <v>0.99220105179107354</v>
      </c>
      <c r="N67" s="28">
        <f t="shared" si="1"/>
        <v>0.41549953314659199</v>
      </c>
      <c r="O67" s="28">
        <f t="shared" si="1"/>
        <v>0.96907507130507564</v>
      </c>
    </row>
    <row r="68" spans="1:15" ht="12.75" customHeight="1">
      <c r="A68" s="13"/>
      <c r="B68" s="14" t="s">
        <v>76</v>
      </c>
      <c r="C68" s="15"/>
      <c r="D68" s="60">
        <v>731368</v>
      </c>
      <c r="E68" s="60">
        <v>67926</v>
      </c>
      <c r="F68" s="61">
        <v>799294</v>
      </c>
      <c r="G68" s="60">
        <v>0</v>
      </c>
      <c r="H68" s="60">
        <v>0</v>
      </c>
      <c r="I68" s="60">
        <v>717579</v>
      </c>
      <c r="J68" s="60">
        <v>10508</v>
      </c>
      <c r="K68" s="60">
        <v>728087</v>
      </c>
      <c r="L68" s="62">
        <v>0</v>
      </c>
      <c r="M68" s="31">
        <f t="shared" si="2"/>
        <v>0.98114629023966049</v>
      </c>
      <c r="N68" s="31">
        <f t="shared" si="1"/>
        <v>0.15469775932632571</v>
      </c>
      <c r="O68" s="31">
        <f t="shared" si="1"/>
        <v>0.91091263039632475</v>
      </c>
    </row>
    <row r="69" spans="1:15" s="22" customFormat="1" ht="12.75" customHeight="1">
      <c r="A69" s="5"/>
      <c r="B69" s="6" t="s">
        <v>25</v>
      </c>
      <c r="C69" s="7"/>
      <c r="D69" s="39">
        <f t="shared" ref="D69:L69" si="3">SUM(D9:D10)</f>
        <v>189276419</v>
      </c>
      <c r="E69" s="39">
        <f t="shared" si="3"/>
        <v>5811935</v>
      </c>
      <c r="F69" s="39">
        <f t="shared" si="3"/>
        <v>195088354</v>
      </c>
      <c r="G69" s="39">
        <f t="shared" si="3"/>
        <v>8083756</v>
      </c>
      <c r="H69" s="39">
        <f t="shared" si="3"/>
        <v>0</v>
      </c>
      <c r="I69" s="39">
        <f t="shared" si="3"/>
        <v>187549144</v>
      </c>
      <c r="J69" s="39">
        <f t="shared" si="3"/>
        <v>1798827</v>
      </c>
      <c r="K69" s="39">
        <f t="shared" si="3"/>
        <v>189347971</v>
      </c>
      <c r="L69" s="39">
        <f t="shared" si="3"/>
        <v>8042566</v>
      </c>
      <c r="M69" s="32">
        <f t="shared" si="2"/>
        <v>0.99087432544885579</v>
      </c>
      <c r="N69" s="32">
        <f t="shared" si="1"/>
        <v>0.30950569818829704</v>
      </c>
      <c r="O69" s="32">
        <f t="shared" si="1"/>
        <v>0.97057547064034377</v>
      </c>
    </row>
    <row r="70" spans="1:15" s="22" customFormat="1" ht="12.75" customHeight="1">
      <c r="A70" s="5"/>
      <c r="B70" s="6" t="s">
        <v>88</v>
      </c>
      <c r="C70" s="7"/>
      <c r="D70" s="40">
        <f t="shared" ref="D70:L70" si="4">SUM(D11:D36)</f>
        <v>99329104</v>
      </c>
      <c r="E70" s="40">
        <f t="shared" si="4"/>
        <v>5817239</v>
      </c>
      <c r="F70" s="40">
        <f t="shared" si="4"/>
        <v>105146343</v>
      </c>
      <c r="G70" s="40">
        <f t="shared" si="4"/>
        <v>2083039</v>
      </c>
      <c r="H70" s="40">
        <f t="shared" si="4"/>
        <v>0</v>
      </c>
      <c r="I70" s="40">
        <f t="shared" si="4"/>
        <v>98012746</v>
      </c>
      <c r="J70" s="40">
        <f t="shared" si="4"/>
        <v>1402034</v>
      </c>
      <c r="K70" s="40">
        <f t="shared" si="4"/>
        <v>99414780</v>
      </c>
      <c r="L70" s="40">
        <f t="shared" si="4"/>
        <v>2076806</v>
      </c>
      <c r="M70" s="28">
        <f t="shared" si="2"/>
        <v>0.98674750957181689</v>
      </c>
      <c r="N70" s="28">
        <f t="shared" si="1"/>
        <v>0.24101364925869473</v>
      </c>
      <c r="O70" s="28">
        <f t="shared" si="1"/>
        <v>0.94548965911253802</v>
      </c>
    </row>
    <row r="71" spans="1:15" s="22" customFormat="1" ht="12.75" customHeight="1">
      <c r="A71" s="5"/>
      <c r="B71" s="6" t="s">
        <v>89</v>
      </c>
      <c r="C71" s="7"/>
      <c r="D71" s="40">
        <f t="shared" ref="D71:L71" si="5">SUM(D37:D68)</f>
        <v>31289315</v>
      </c>
      <c r="E71" s="40">
        <f t="shared" si="5"/>
        <v>2264084</v>
      </c>
      <c r="F71" s="40">
        <f t="shared" si="5"/>
        <v>33553399</v>
      </c>
      <c r="G71" s="40">
        <f t="shared" si="5"/>
        <v>644976</v>
      </c>
      <c r="H71" s="40">
        <f t="shared" si="5"/>
        <v>0</v>
      </c>
      <c r="I71" s="40">
        <f t="shared" si="5"/>
        <v>30769992</v>
      </c>
      <c r="J71" s="40">
        <f t="shared" si="5"/>
        <v>526565</v>
      </c>
      <c r="K71" s="40">
        <f t="shared" si="5"/>
        <v>31296557</v>
      </c>
      <c r="L71" s="40">
        <f t="shared" si="5"/>
        <v>644521</v>
      </c>
      <c r="M71" s="28">
        <f t="shared" si="2"/>
        <v>0.9834025449262791</v>
      </c>
      <c r="N71" s="28">
        <f t="shared" si="1"/>
        <v>0.2325730847442056</v>
      </c>
      <c r="O71" s="28">
        <f t="shared" si="1"/>
        <v>0.93273879644801405</v>
      </c>
    </row>
    <row r="72" spans="1:15" s="22" customFormat="1" ht="12.75" customHeight="1">
      <c r="A72" s="13"/>
      <c r="B72" s="14" t="s">
        <v>90</v>
      </c>
      <c r="C72" s="15"/>
      <c r="D72" s="41">
        <f t="shared" ref="D72:L72" si="6">SUM(D9:D68)</f>
        <v>319894838</v>
      </c>
      <c r="E72" s="41">
        <f t="shared" si="6"/>
        <v>13893258</v>
      </c>
      <c r="F72" s="41">
        <f t="shared" si="6"/>
        <v>333788096</v>
      </c>
      <c r="G72" s="41">
        <f t="shared" si="6"/>
        <v>10811771</v>
      </c>
      <c r="H72" s="41">
        <f t="shared" si="6"/>
        <v>0</v>
      </c>
      <c r="I72" s="41">
        <f t="shared" si="6"/>
        <v>316331882</v>
      </c>
      <c r="J72" s="41">
        <f t="shared" si="6"/>
        <v>3727426</v>
      </c>
      <c r="K72" s="41">
        <f t="shared" si="6"/>
        <v>320059308</v>
      </c>
      <c r="L72" s="41">
        <f t="shared" si="6"/>
        <v>10763893</v>
      </c>
      <c r="M72" s="31">
        <f t="shared" si="2"/>
        <v>0.98886210223873638</v>
      </c>
      <c r="N72" s="31">
        <f t="shared" si="1"/>
        <v>0.26829027431866592</v>
      </c>
      <c r="O72" s="31">
        <f t="shared" si="1"/>
        <v>0.95886974950718429</v>
      </c>
    </row>
  </sheetData>
  <mergeCells count="4">
    <mergeCell ref="D5:H5"/>
    <mergeCell ref="I5:L5"/>
    <mergeCell ref="M5:O5"/>
    <mergeCell ref="B5:B8"/>
  </mergeCells>
  <phoneticPr fontId="2"/>
  <pageMargins left="0.59055118110236227" right="0.39370078740157483" top="0.59055118110236227" bottom="0.59055118110236227" header="0.31496062992125984" footer="0.31496062992125984"/>
  <pageSetup paperSize="9" scale="75" firstPageNumber="239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市町村民税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2015-12-18T04:53:09Z</dcterms:modified>
</cp:coreProperties>
</file>