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60" yWindow="15" windowWidth="7650" windowHeight="8985" tabRatio="955"/>
  </bookViews>
  <sheets>
    <sheet name="固定資産税" sheetId="28" r:id="rId1"/>
  </sheets>
  <calcPr calcId="125725"/>
</workbook>
</file>

<file path=xl/calcChain.xml><?xml version="1.0" encoding="utf-8"?>
<calcChain xmlns="http://schemas.openxmlformats.org/spreadsheetml/2006/main">
  <c r="O68" i="28"/>
  <c r="N68"/>
  <c r="O67"/>
  <c r="N67"/>
  <c r="O66"/>
  <c r="N66"/>
  <c r="O65"/>
  <c r="N65"/>
  <c r="O64"/>
  <c r="N64"/>
  <c r="O63"/>
  <c r="N63"/>
  <c r="O62"/>
  <c r="N62"/>
  <c r="O61"/>
  <c r="N61"/>
  <c r="O60"/>
  <c r="N60"/>
  <c r="O59"/>
  <c r="N59"/>
  <c r="O58"/>
  <c r="N58"/>
  <c r="O57"/>
  <c r="N57"/>
  <c r="O56"/>
  <c r="N56"/>
  <c r="O55"/>
  <c r="N55"/>
  <c r="O54"/>
  <c r="N54"/>
  <c r="O53"/>
  <c r="N53"/>
  <c r="O52"/>
  <c r="N52"/>
  <c r="O51"/>
  <c r="N51"/>
  <c r="O50"/>
  <c r="N50"/>
  <c r="O49"/>
  <c r="N49"/>
  <c r="O48"/>
  <c r="N48"/>
  <c r="O47"/>
  <c r="N47"/>
  <c r="O46"/>
  <c r="N46"/>
  <c r="O45"/>
  <c r="N45"/>
  <c r="O44"/>
  <c r="N44"/>
  <c r="O43"/>
  <c r="N43"/>
  <c r="O42"/>
  <c r="N42"/>
  <c r="O41"/>
  <c r="N41"/>
  <c r="O40"/>
  <c r="N40"/>
  <c r="O39"/>
  <c r="N39"/>
  <c r="O38"/>
  <c r="N38"/>
  <c r="O37"/>
  <c r="N37"/>
  <c r="O36"/>
  <c r="N36"/>
  <c r="O35"/>
  <c r="N35"/>
  <c r="O34"/>
  <c r="N34"/>
  <c r="O33"/>
  <c r="N33"/>
  <c r="O32"/>
  <c r="N32"/>
  <c r="O31"/>
  <c r="N31"/>
  <c r="O30"/>
  <c r="N30"/>
  <c r="O29"/>
  <c r="N29"/>
  <c r="O28"/>
  <c r="N28"/>
  <c r="O27"/>
  <c r="N27"/>
  <c r="O26"/>
  <c r="N26"/>
  <c r="O25"/>
  <c r="N25"/>
  <c r="O24"/>
  <c r="N24"/>
  <c r="O23"/>
  <c r="N23"/>
  <c r="O22"/>
  <c r="N22"/>
  <c r="O21"/>
  <c r="N21"/>
  <c r="O20"/>
  <c r="N20"/>
  <c r="O19"/>
  <c r="N19"/>
  <c r="O18"/>
  <c r="N18"/>
  <c r="O17"/>
  <c r="N17"/>
  <c r="O16"/>
  <c r="N16"/>
  <c r="O15"/>
  <c r="N15"/>
  <c r="O14"/>
  <c r="N14"/>
  <c r="O13"/>
  <c r="N13"/>
  <c r="O12"/>
  <c r="N12"/>
  <c r="O11"/>
  <c r="N11"/>
  <c r="O10"/>
  <c r="N10"/>
  <c r="O9"/>
  <c r="N9"/>
  <c r="L72"/>
  <c r="K72"/>
  <c r="J72"/>
  <c r="I72"/>
  <c r="H72"/>
  <c r="G72"/>
  <c r="F72"/>
  <c r="O72" s="1"/>
  <c r="E72"/>
  <c r="N72" s="1"/>
  <c r="D72"/>
  <c r="L71"/>
  <c r="K71"/>
  <c r="J71"/>
  <c r="I71"/>
  <c r="H71"/>
  <c r="G71"/>
  <c r="F71"/>
  <c r="O71" s="1"/>
  <c r="E71"/>
  <c r="N71" s="1"/>
  <c r="D71"/>
  <c r="L70"/>
  <c r="K70"/>
  <c r="J70"/>
  <c r="I70"/>
  <c r="H70"/>
  <c r="G70"/>
  <c r="F70"/>
  <c r="O70" s="1"/>
  <c r="E70"/>
  <c r="D70"/>
  <c r="L69"/>
  <c r="K69"/>
  <c r="J69"/>
  <c r="I69"/>
  <c r="H69"/>
  <c r="G69"/>
  <c r="F69"/>
  <c r="E69"/>
  <c r="N69" s="1"/>
  <c r="D69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O69" l="1"/>
  <c r="N70"/>
</calcChain>
</file>

<file path=xl/sharedStrings.xml><?xml version="1.0" encoding="utf-8"?>
<sst xmlns="http://schemas.openxmlformats.org/spreadsheetml/2006/main" count="97" uniqueCount="94">
  <si>
    <t>標準税率超</t>
  </si>
  <si>
    <t>現年課税分</t>
  </si>
  <si>
    <t>滞納繰越分</t>
  </si>
  <si>
    <t>超過調定額</t>
  </si>
  <si>
    <t>過収入済額</t>
  </si>
  <si>
    <t>Ｅ／Ａ</t>
  </si>
  <si>
    <t>Ｆ／Ｂ</t>
  </si>
  <si>
    <t>Ｇ／Ｃ</t>
  </si>
  <si>
    <t>Ａ</t>
  </si>
  <si>
    <t>Ｂ</t>
  </si>
  <si>
    <t>Ｃ</t>
  </si>
  <si>
    <t>Ｄ</t>
  </si>
  <si>
    <t>Ｅ</t>
  </si>
  <si>
    <t>Ｆ</t>
  </si>
  <si>
    <t>Ｇ</t>
  </si>
  <si>
    <t>Ｈ</t>
  </si>
  <si>
    <t>　　（２）固定資産税</t>
    <rPh sb="5" eb="7">
      <t>コテイ</t>
    </rPh>
    <rPh sb="7" eb="10">
      <t>シサンゼイ</t>
    </rPh>
    <phoneticPr fontId="3"/>
  </si>
  <si>
    <t>北九州市</t>
  </si>
  <si>
    <t>大牟田市</t>
  </si>
  <si>
    <t>久留米市</t>
  </si>
  <si>
    <t>筑紫野市</t>
  </si>
  <si>
    <t>大野城市</t>
  </si>
  <si>
    <t>太宰府市</t>
  </si>
  <si>
    <t>那珂川町</t>
  </si>
  <si>
    <t>大刀洗町</t>
  </si>
  <si>
    <t>大都市計</t>
  </si>
  <si>
    <t>うきは市</t>
  </si>
  <si>
    <t>みやこ町</t>
  </si>
  <si>
    <t>福岡市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</si>
  <si>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</si>
  <si>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</si>
  <si>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</si>
  <si>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</si>
  <si>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</si>
  <si>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</si>
  <si>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</si>
  <si>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</si>
  <si>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</si>
  <si>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</si>
  <si>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</si>
  <si>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春日市</t>
  </si>
  <si>
    <t>宗像市</t>
  </si>
  <si>
    <t>古賀市</t>
  </si>
  <si>
    <t>福津市</t>
  </si>
  <si>
    <t>宮若市</t>
  </si>
  <si>
    <t>嘉麻市</t>
  </si>
  <si>
    <t>朝倉市</t>
  </si>
  <si>
    <t>みやま市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</si>
  <si>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</si>
  <si>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</si>
  <si>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</si>
  <si>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</si>
  <si>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</si>
  <si>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</si>
  <si>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</si>
  <si>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</si>
  <si>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</si>
  <si>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</si>
  <si>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</si>
  <si>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</si>
  <si>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</si>
  <si>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</si>
  <si>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</si>
  <si>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</si>
  <si>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</si>
  <si>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</si>
  <si>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</si>
  <si>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</si>
  <si>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</si>
  <si>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</si>
  <si>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</si>
  <si>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</si>
  <si>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</si>
  <si>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</si>
  <si>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吉富町</t>
  </si>
  <si>
    <t>上毛町</t>
  </si>
  <si>
    <t>築上町</t>
  </si>
  <si>
    <t>市町村名</t>
    <phoneticPr fontId="2"/>
  </si>
  <si>
    <t>調        定        済        額</t>
    <phoneticPr fontId="2"/>
  </si>
  <si>
    <t>収      入      済      額</t>
    <phoneticPr fontId="2"/>
  </si>
  <si>
    <t>徴   収   率 （％）</t>
    <phoneticPr fontId="2"/>
  </si>
  <si>
    <t xml:space="preserve">標準税率  </t>
    <phoneticPr fontId="2"/>
  </si>
  <si>
    <t>合計</t>
    <phoneticPr fontId="2"/>
  </si>
  <si>
    <t>（単位：千円）</t>
    <phoneticPr fontId="2"/>
  </si>
  <si>
    <t>Ｃのうち徴収</t>
    <phoneticPr fontId="2"/>
  </si>
  <si>
    <t>猶予に係る調</t>
    <phoneticPr fontId="2"/>
  </si>
  <si>
    <t>定済額</t>
    <phoneticPr fontId="2"/>
  </si>
  <si>
    <t>糸島市</t>
    <rPh sb="0" eb="2">
      <t>イトシマ</t>
    </rPh>
    <rPh sb="2" eb="3">
      <t>シ</t>
    </rPh>
    <phoneticPr fontId="2"/>
  </si>
  <si>
    <t>都市計</t>
    <phoneticPr fontId="2"/>
  </si>
  <si>
    <t>町村計</t>
    <phoneticPr fontId="2"/>
  </si>
  <si>
    <t>県計</t>
    <phoneticPr fontId="2"/>
  </si>
  <si>
    <t>平成26年度市町村税の徴収実績（市町村別)</t>
    <rPh sb="0" eb="2">
      <t>ヘイセイ</t>
    </rPh>
    <rPh sb="4" eb="6">
      <t>ネンド</t>
    </rPh>
    <rPh sb="6" eb="9">
      <t>シチョウソン</t>
    </rPh>
    <rPh sb="9" eb="10">
      <t>ゼイ</t>
    </rPh>
    <rPh sb="11" eb="13">
      <t>チョウシュウ</t>
    </rPh>
    <rPh sb="13" eb="15">
      <t>ジッセキ</t>
    </rPh>
    <rPh sb="16" eb="19">
      <t>シチョウソン</t>
    </rPh>
    <rPh sb="19" eb="20">
      <t>ベツ</t>
    </rPh>
    <phoneticPr fontId="2"/>
  </si>
  <si>
    <t>一　普通税</t>
    <rPh sb="0" eb="1">
      <t>イチ</t>
    </rPh>
    <rPh sb="2" eb="4">
      <t>フツウ</t>
    </rPh>
    <rPh sb="4" eb="5">
      <t>ゼイ</t>
    </rPh>
    <phoneticPr fontId="2"/>
  </si>
  <si>
    <t>１　法定普通税</t>
    <rPh sb="2" eb="4">
      <t>ホウテイ</t>
    </rPh>
    <rPh sb="4" eb="6">
      <t>フツウ</t>
    </rPh>
    <rPh sb="6" eb="7">
      <t>ゼイ</t>
    </rPh>
    <phoneticPr fontId="2"/>
  </si>
</sst>
</file>

<file path=xl/styles.xml><?xml version="1.0" encoding="utf-8"?>
<styleSheet xmlns="http://schemas.openxmlformats.org/spreadsheetml/2006/main">
  <numFmts count="1">
    <numFmt numFmtId="176" formatCode="0.0%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 tint="0.34998626667073579"/>
      </bottom>
      <diagonal/>
    </border>
    <border>
      <left style="thin">
        <color indexed="64"/>
      </left>
      <right/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indexed="64"/>
      </right>
      <top/>
      <bottom style="thin">
        <color theme="1" tint="0.34998626667073579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</xf>
    <xf numFmtId="9" fontId="4" fillId="0" borderId="3" xfId="1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distributed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distributed" vertical="center" justifyLastLine="1"/>
    </xf>
    <xf numFmtId="0" fontId="4" fillId="0" borderId="6" xfId="0" applyFont="1" applyBorder="1" applyAlignment="1" applyProtection="1">
      <alignment vertical="center"/>
    </xf>
    <xf numFmtId="9" fontId="4" fillId="0" borderId="6" xfId="1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distributed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right" vertical="center"/>
    </xf>
    <xf numFmtId="0" fontId="4" fillId="0" borderId="10" xfId="0" applyFont="1" applyBorder="1" applyAlignment="1" applyProtection="1">
      <alignment vertical="center"/>
    </xf>
    <xf numFmtId="9" fontId="4" fillId="0" borderId="10" xfId="1" applyFont="1" applyBorder="1" applyAlignment="1" applyProtection="1">
      <alignment horizontal="center"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</xf>
    <xf numFmtId="9" fontId="4" fillId="0" borderId="0" xfId="1" applyFont="1" applyAlignment="1" applyProtection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9" fontId="4" fillId="0" borderId="0" xfId="1" applyFont="1" applyFill="1" applyBorder="1" applyAlignment="1" applyProtection="1">
      <alignment horizontal="center" vertical="center"/>
    </xf>
    <xf numFmtId="9" fontId="4" fillId="0" borderId="0" xfId="1" applyFont="1" applyFill="1" applyBorder="1" applyAlignment="1" applyProtection="1">
      <alignment vertical="center"/>
    </xf>
    <xf numFmtId="0" fontId="4" fillId="0" borderId="0" xfId="0" applyFont="1" applyFill="1" applyBorder="1" applyAlignment="1">
      <alignment vertical="center"/>
    </xf>
    <xf numFmtId="9" fontId="4" fillId="0" borderId="8" xfId="1" applyFont="1" applyFill="1" applyBorder="1" applyAlignment="1" applyProtection="1">
      <alignment horizontal="right" vertical="center"/>
    </xf>
    <xf numFmtId="176" fontId="4" fillId="0" borderId="6" xfId="1" applyNumberFormat="1" applyFont="1" applyBorder="1" applyAlignment="1" applyProtection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176" fontId="4" fillId="0" borderId="10" xfId="1" applyNumberFormat="1" applyFont="1" applyBorder="1" applyAlignment="1" applyProtection="1">
      <alignment horizontal="center" vertical="center"/>
    </xf>
    <xf numFmtId="176" fontId="4" fillId="0" borderId="3" xfId="1" applyNumberFormat="1" applyFont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distributed" vertical="center"/>
    </xf>
    <xf numFmtId="37" fontId="8" fillId="0" borderId="3" xfId="0" applyNumberFormat="1" applyFont="1" applyBorder="1" applyAlignment="1" applyProtection="1">
      <alignment vertical="center"/>
    </xf>
    <xf numFmtId="37" fontId="8" fillId="0" borderId="6" xfId="0" applyNumberFormat="1" applyFont="1" applyBorder="1" applyAlignment="1" applyProtection="1">
      <alignment vertical="center"/>
    </xf>
    <xf numFmtId="37" fontId="8" fillId="0" borderId="10" xfId="0" applyNumberFormat="1" applyFont="1" applyBorder="1" applyAlignment="1" applyProtection="1">
      <alignment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distributed" vertical="center"/>
    </xf>
    <xf numFmtId="0" fontId="4" fillId="0" borderId="15" xfId="0" applyFont="1" applyBorder="1" applyAlignment="1" applyProtection="1">
      <alignment horizontal="center" vertical="center"/>
    </xf>
    <xf numFmtId="176" fontId="4" fillId="0" borderId="12" xfId="1" applyNumberFormat="1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distributed" vertical="center" wrapText="1"/>
    </xf>
    <xf numFmtId="0" fontId="4" fillId="0" borderId="0" xfId="0" applyFont="1" applyBorder="1" applyAlignment="1" applyProtection="1">
      <alignment horizontal="distributed" vertical="center"/>
    </xf>
    <xf numFmtId="0" fontId="4" fillId="0" borderId="8" xfId="0" applyFont="1" applyBorder="1" applyAlignment="1" applyProtection="1">
      <alignment horizontal="distributed" vertical="center"/>
    </xf>
    <xf numFmtId="0" fontId="4" fillId="0" borderId="3" xfId="0" applyFont="1" applyBorder="1" applyAlignment="1" applyProtection="1">
      <alignment horizontal="center" vertical="center"/>
    </xf>
    <xf numFmtId="9" fontId="4" fillId="0" borderId="3" xfId="1" applyFont="1" applyBorder="1" applyAlignment="1" applyProtection="1">
      <alignment horizontal="center" vertical="center"/>
    </xf>
    <xf numFmtId="38" fontId="7" fillId="0" borderId="3" xfId="2" applyFont="1" applyBorder="1">
      <alignment vertical="center"/>
    </xf>
    <xf numFmtId="38" fontId="7" fillId="0" borderId="16" xfId="2" applyFont="1" applyBorder="1">
      <alignment vertical="center"/>
    </xf>
    <xf numFmtId="38" fontId="7" fillId="0" borderId="6" xfId="2" applyFont="1" applyBorder="1">
      <alignment vertical="center"/>
    </xf>
    <xf numFmtId="38" fontId="7" fillId="0" borderId="5" xfId="2" applyFont="1" applyBorder="1">
      <alignment vertical="center"/>
    </xf>
    <xf numFmtId="38" fontId="7" fillId="0" borderId="12" xfId="2" applyFont="1" applyBorder="1">
      <alignment vertical="center"/>
    </xf>
    <xf numFmtId="38" fontId="7" fillId="0" borderId="15" xfId="2" applyFont="1" applyBorder="1">
      <alignment vertical="center"/>
    </xf>
    <xf numFmtId="38" fontId="7" fillId="0" borderId="10" xfId="2" applyFont="1" applyBorder="1">
      <alignment vertical="center"/>
    </xf>
    <xf numFmtId="38" fontId="7" fillId="0" borderId="17" xfId="2" applyFont="1" applyBorder="1">
      <alignment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O72"/>
  <sheetViews>
    <sheetView showZeros="0" tabSelected="1" view="pageBreakPreview" zoomScaleNormal="60" workbookViewId="0">
      <selection activeCell="K68" sqref="K68"/>
    </sheetView>
  </sheetViews>
  <sheetFormatPr defaultColWidth="18.625" defaultRowHeight="12.75" customHeight="1"/>
  <cols>
    <col min="1" max="1" width="0.875" style="29" customWidth="1"/>
    <col min="2" max="2" width="6.625" style="29" customWidth="1"/>
    <col min="3" max="3" width="0.875" style="29" customWidth="1"/>
    <col min="4" max="12" width="10.625" style="29" customWidth="1"/>
    <col min="13" max="15" width="6.625" style="33" customWidth="1"/>
    <col min="16" max="16384" width="18.625" style="29"/>
  </cols>
  <sheetData>
    <row r="1" spans="1:15" s="22" customFormat="1" ht="12.75" customHeight="1">
      <c r="A1" s="37" t="s">
        <v>91</v>
      </c>
      <c r="B1" s="34"/>
      <c r="C1" s="34"/>
      <c r="D1" s="19"/>
      <c r="E1" s="19"/>
      <c r="F1" s="20"/>
      <c r="G1" s="20"/>
      <c r="H1" s="20"/>
      <c r="I1" s="20"/>
      <c r="J1" s="20"/>
      <c r="K1" s="20"/>
      <c r="L1" s="20"/>
      <c r="M1" s="21"/>
      <c r="N1" s="21"/>
      <c r="O1" s="21"/>
    </row>
    <row r="2" spans="1:15" s="26" customFormat="1" ht="12.75" customHeight="1">
      <c r="A2" s="35"/>
      <c r="B2" s="36" t="s">
        <v>92</v>
      </c>
      <c r="C2" s="36"/>
    </row>
    <row r="3" spans="1:15" s="26" customFormat="1" ht="12.75" customHeight="1">
      <c r="A3" s="35"/>
      <c r="B3" s="36" t="s">
        <v>93</v>
      </c>
      <c r="C3" s="36"/>
    </row>
    <row r="4" spans="1:15" s="26" customFormat="1" ht="12.75" customHeight="1">
      <c r="A4" s="35" t="s">
        <v>16</v>
      </c>
      <c r="B4" s="35"/>
      <c r="C4" s="35"/>
      <c r="D4" s="23"/>
      <c r="E4" s="23"/>
      <c r="F4" s="23"/>
      <c r="G4" s="23"/>
      <c r="H4" s="23"/>
      <c r="I4" s="23"/>
      <c r="J4" s="23"/>
      <c r="K4" s="23"/>
      <c r="L4" s="23"/>
      <c r="M4" s="24"/>
      <c r="N4" s="25"/>
      <c r="O4" s="27" t="s">
        <v>83</v>
      </c>
    </row>
    <row r="5" spans="1:15" s="22" customFormat="1" ht="12.75" customHeight="1">
      <c r="A5" s="1"/>
      <c r="B5" s="46" t="s">
        <v>77</v>
      </c>
      <c r="C5" s="2"/>
      <c r="D5" s="49" t="s">
        <v>78</v>
      </c>
      <c r="E5" s="49"/>
      <c r="F5" s="49"/>
      <c r="G5" s="49"/>
      <c r="H5" s="49"/>
      <c r="I5" s="49" t="s">
        <v>79</v>
      </c>
      <c r="J5" s="49"/>
      <c r="K5" s="49"/>
      <c r="L5" s="49"/>
      <c r="M5" s="50" t="s">
        <v>80</v>
      </c>
      <c r="N5" s="50"/>
      <c r="O5" s="50"/>
    </row>
    <row r="6" spans="1:15" s="22" customFormat="1" ht="12.75" customHeight="1">
      <c r="A6" s="5"/>
      <c r="B6" s="47"/>
      <c r="C6" s="7"/>
      <c r="D6" s="8"/>
      <c r="E6" s="8"/>
      <c r="F6" s="8"/>
      <c r="G6" s="3" t="s">
        <v>81</v>
      </c>
      <c r="H6" s="8" t="s">
        <v>84</v>
      </c>
      <c r="I6" s="8"/>
      <c r="J6" s="8"/>
      <c r="K6" s="8"/>
      <c r="L6" s="3" t="s">
        <v>0</v>
      </c>
      <c r="M6" s="4"/>
      <c r="N6" s="4"/>
      <c r="O6" s="4"/>
    </row>
    <row r="7" spans="1:15" s="22" customFormat="1" ht="12.75" customHeight="1">
      <c r="A7" s="5"/>
      <c r="B7" s="47"/>
      <c r="C7" s="7"/>
      <c r="D7" s="9" t="s">
        <v>1</v>
      </c>
      <c r="E7" s="9" t="s">
        <v>2</v>
      </c>
      <c r="F7" s="10" t="s">
        <v>82</v>
      </c>
      <c r="G7" s="9" t="s">
        <v>3</v>
      </c>
      <c r="H7" s="11" t="s">
        <v>85</v>
      </c>
      <c r="I7" s="9" t="s">
        <v>1</v>
      </c>
      <c r="J7" s="9" t="s">
        <v>2</v>
      </c>
      <c r="K7" s="10" t="s">
        <v>82</v>
      </c>
      <c r="L7" s="9" t="s">
        <v>4</v>
      </c>
      <c r="M7" s="12" t="s">
        <v>5</v>
      </c>
      <c r="N7" s="12" t="s">
        <v>6</v>
      </c>
      <c r="O7" s="12" t="s">
        <v>7</v>
      </c>
    </row>
    <row r="8" spans="1:15" s="22" customFormat="1" ht="12.75" customHeight="1">
      <c r="A8" s="13"/>
      <c r="B8" s="48"/>
      <c r="C8" s="15"/>
      <c r="D8" s="16" t="s">
        <v>8</v>
      </c>
      <c r="E8" s="16" t="s">
        <v>9</v>
      </c>
      <c r="F8" s="16" t="s">
        <v>10</v>
      </c>
      <c r="G8" s="16" t="s">
        <v>11</v>
      </c>
      <c r="H8" s="17" t="s">
        <v>86</v>
      </c>
      <c r="I8" s="16" t="s">
        <v>12</v>
      </c>
      <c r="J8" s="16" t="s">
        <v>13</v>
      </c>
      <c r="K8" s="16" t="s">
        <v>14</v>
      </c>
      <c r="L8" s="16" t="s">
        <v>15</v>
      </c>
      <c r="M8" s="18"/>
      <c r="N8" s="18"/>
      <c r="O8" s="18"/>
    </row>
    <row r="9" spans="1:15" ht="12.75" customHeight="1">
      <c r="A9" s="5"/>
      <c r="B9" s="6" t="s">
        <v>17</v>
      </c>
      <c r="C9" s="7"/>
      <c r="D9" s="51">
        <v>68484629</v>
      </c>
      <c r="E9" s="51">
        <v>1927964</v>
      </c>
      <c r="F9" s="51">
        <v>70412593</v>
      </c>
      <c r="G9" s="51">
        <v>0</v>
      </c>
      <c r="H9" s="51">
        <v>0</v>
      </c>
      <c r="I9" s="51">
        <v>67945540</v>
      </c>
      <c r="J9" s="51">
        <v>682816</v>
      </c>
      <c r="K9" s="51">
        <v>68628356</v>
      </c>
      <c r="L9" s="52">
        <v>0</v>
      </c>
      <c r="M9" s="28">
        <f t="shared" ref="M9:M40" si="0">IF(I9=0,"",(I9/D9))</f>
        <v>0.99212832123249151</v>
      </c>
      <c r="N9" s="28">
        <f>IF(E9=0,"",IF(J9=0,"0.0%",(J9/E9)))</f>
        <v>0.35416428937469785</v>
      </c>
      <c r="O9" s="28">
        <f>IF(F9=0,"",IF(K9=0,"0.0%",(K9/F9)))</f>
        <v>0.97466025715030835</v>
      </c>
    </row>
    <row r="10" spans="1:15" ht="12.75" customHeight="1">
      <c r="A10" s="5"/>
      <c r="B10" s="6" t="s">
        <v>28</v>
      </c>
      <c r="C10" s="7"/>
      <c r="D10" s="53">
        <v>108640144</v>
      </c>
      <c r="E10" s="53">
        <v>2483728</v>
      </c>
      <c r="F10" s="53">
        <v>111123872</v>
      </c>
      <c r="G10" s="53">
        <v>0</v>
      </c>
      <c r="H10" s="53">
        <v>0</v>
      </c>
      <c r="I10" s="53">
        <v>107947877</v>
      </c>
      <c r="J10" s="53">
        <v>918201</v>
      </c>
      <c r="K10" s="53">
        <v>108866078</v>
      </c>
      <c r="L10" s="54">
        <v>0</v>
      </c>
      <c r="M10" s="28">
        <f t="shared" si="0"/>
        <v>0.99362788952120684</v>
      </c>
      <c r="N10" s="28">
        <f t="shared" ref="N10:O72" si="1">IF(E10=0,"",IF(J10=0,"0.0%",(J10/E10)))</f>
        <v>0.36968661624783389</v>
      </c>
      <c r="O10" s="28">
        <f t="shared" si="1"/>
        <v>0.97968218746013458</v>
      </c>
    </row>
    <row r="11" spans="1:15" ht="12.75" customHeight="1">
      <c r="A11" s="5"/>
      <c r="B11" s="6" t="s">
        <v>18</v>
      </c>
      <c r="C11" s="7"/>
      <c r="D11" s="53">
        <v>7010343</v>
      </c>
      <c r="E11" s="53">
        <v>440296</v>
      </c>
      <c r="F11" s="53">
        <v>7450639</v>
      </c>
      <c r="G11" s="53">
        <v>868016</v>
      </c>
      <c r="H11" s="53">
        <v>0</v>
      </c>
      <c r="I11" s="53">
        <v>6924061</v>
      </c>
      <c r="J11" s="53">
        <v>44004</v>
      </c>
      <c r="K11" s="53">
        <v>6968065</v>
      </c>
      <c r="L11" s="54">
        <v>857600</v>
      </c>
      <c r="M11" s="28">
        <f t="shared" si="0"/>
        <v>0.98769218567479511</v>
      </c>
      <c r="N11" s="28">
        <f t="shared" si="1"/>
        <v>9.9941857296000872E-2</v>
      </c>
      <c r="O11" s="28">
        <f t="shared" si="1"/>
        <v>0.93523052183846245</v>
      </c>
    </row>
    <row r="12" spans="1:15" ht="12.75" customHeight="1">
      <c r="A12" s="5"/>
      <c r="B12" s="6" t="s">
        <v>19</v>
      </c>
      <c r="C12" s="7"/>
      <c r="D12" s="53">
        <v>15684951</v>
      </c>
      <c r="E12" s="53">
        <v>1005306</v>
      </c>
      <c r="F12" s="53">
        <v>16690257</v>
      </c>
      <c r="G12" s="53">
        <v>0</v>
      </c>
      <c r="H12" s="53">
        <v>0</v>
      </c>
      <c r="I12" s="53">
        <v>15458691</v>
      </c>
      <c r="J12" s="53">
        <v>306296</v>
      </c>
      <c r="K12" s="53">
        <v>15764987</v>
      </c>
      <c r="L12" s="54">
        <v>0</v>
      </c>
      <c r="M12" s="28">
        <f t="shared" si="0"/>
        <v>0.98557470788400936</v>
      </c>
      <c r="N12" s="28">
        <f t="shared" si="1"/>
        <v>0.30467937125611505</v>
      </c>
      <c r="O12" s="28">
        <f t="shared" si="1"/>
        <v>0.94456226767508733</v>
      </c>
    </row>
    <row r="13" spans="1:15" s="30" customFormat="1" ht="12.75" customHeight="1">
      <c r="A13" s="42"/>
      <c r="B13" s="43" t="s">
        <v>29</v>
      </c>
      <c r="C13" s="44"/>
      <c r="D13" s="55">
        <v>2886625</v>
      </c>
      <c r="E13" s="55">
        <v>161874</v>
      </c>
      <c r="F13" s="55">
        <v>3048499</v>
      </c>
      <c r="G13" s="55">
        <v>0</v>
      </c>
      <c r="H13" s="55">
        <v>0</v>
      </c>
      <c r="I13" s="55">
        <v>2853340</v>
      </c>
      <c r="J13" s="55">
        <v>34253</v>
      </c>
      <c r="K13" s="55">
        <v>2887593</v>
      </c>
      <c r="L13" s="56">
        <v>0</v>
      </c>
      <c r="M13" s="45">
        <f t="shared" si="0"/>
        <v>0.9884692331009397</v>
      </c>
      <c r="N13" s="45">
        <f t="shared" si="1"/>
        <v>0.21160285160062764</v>
      </c>
      <c r="O13" s="45">
        <f t="shared" si="1"/>
        <v>0.9472179587396945</v>
      </c>
    </row>
    <row r="14" spans="1:15" s="30" customFormat="1" ht="12.75" customHeight="1">
      <c r="A14" s="5"/>
      <c r="B14" s="38" t="s">
        <v>30</v>
      </c>
      <c r="C14" s="7"/>
      <c r="D14" s="53">
        <v>5876653</v>
      </c>
      <c r="E14" s="53">
        <v>615873</v>
      </c>
      <c r="F14" s="53">
        <v>6492526</v>
      </c>
      <c r="G14" s="53">
        <v>0</v>
      </c>
      <c r="H14" s="53">
        <v>0</v>
      </c>
      <c r="I14" s="53">
        <v>5774542</v>
      </c>
      <c r="J14" s="53">
        <v>63292</v>
      </c>
      <c r="K14" s="53">
        <v>5837834</v>
      </c>
      <c r="L14" s="54">
        <v>0</v>
      </c>
      <c r="M14" s="28">
        <f t="shared" si="0"/>
        <v>0.9826242931137843</v>
      </c>
      <c r="N14" s="28">
        <f t="shared" si="1"/>
        <v>0.10276794079298816</v>
      </c>
      <c r="O14" s="28">
        <f t="shared" si="1"/>
        <v>0.89916220589644158</v>
      </c>
    </row>
    <row r="15" spans="1:15" s="30" customFormat="1" ht="12.75" customHeight="1">
      <c r="A15" s="5"/>
      <c r="B15" s="6" t="s">
        <v>31</v>
      </c>
      <c r="C15" s="7"/>
      <c r="D15" s="53">
        <v>2339722</v>
      </c>
      <c r="E15" s="53">
        <v>302088</v>
      </c>
      <c r="F15" s="53">
        <v>2641810</v>
      </c>
      <c r="G15" s="53">
        <v>154635</v>
      </c>
      <c r="H15" s="53">
        <v>0</v>
      </c>
      <c r="I15" s="53">
        <v>2277854</v>
      </c>
      <c r="J15" s="53">
        <v>59100</v>
      </c>
      <c r="K15" s="53">
        <v>2336954</v>
      </c>
      <c r="L15" s="54">
        <v>150459</v>
      </c>
      <c r="M15" s="28">
        <f t="shared" si="0"/>
        <v>0.9735575423063082</v>
      </c>
      <c r="N15" s="28">
        <f t="shared" si="1"/>
        <v>0.19563835703503615</v>
      </c>
      <c r="O15" s="28">
        <f t="shared" si="1"/>
        <v>0.88460335906064402</v>
      </c>
    </row>
    <row r="16" spans="1:15" s="30" customFormat="1" ht="12.75" customHeight="1">
      <c r="A16" s="5"/>
      <c r="B16" s="6" t="s">
        <v>32</v>
      </c>
      <c r="C16" s="7"/>
      <c r="D16" s="53">
        <v>2857252</v>
      </c>
      <c r="E16" s="53">
        <v>218838</v>
      </c>
      <c r="F16" s="53">
        <v>3076090</v>
      </c>
      <c r="G16" s="53">
        <v>0</v>
      </c>
      <c r="H16" s="53">
        <v>0</v>
      </c>
      <c r="I16" s="53">
        <v>2801580</v>
      </c>
      <c r="J16" s="53">
        <v>37622</v>
      </c>
      <c r="K16" s="53">
        <v>2839202</v>
      </c>
      <c r="L16" s="54">
        <v>0</v>
      </c>
      <c r="M16" s="28">
        <f t="shared" si="0"/>
        <v>0.98051554430620746</v>
      </c>
      <c r="N16" s="28">
        <f t="shared" si="1"/>
        <v>0.17191712591049085</v>
      </c>
      <c r="O16" s="28">
        <f t="shared" si="1"/>
        <v>0.92299054969132888</v>
      </c>
    </row>
    <row r="17" spans="1:15" s="30" customFormat="1" ht="12.75" customHeight="1">
      <c r="A17" s="5"/>
      <c r="B17" s="6" t="s">
        <v>33</v>
      </c>
      <c r="C17" s="7"/>
      <c r="D17" s="53">
        <v>3459259</v>
      </c>
      <c r="E17" s="53">
        <v>348572</v>
      </c>
      <c r="F17" s="53">
        <v>3807831</v>
      </c>
      <c r="G17" s="53">
        <v>472720</v>
      </c>
      <c r="H17" s="53">
        <v>0</v>
      </c>
      <c r="I17" s="53">
        <v>3381134</v>
      </c>
      <c r="J17" s="53">
        <v>69187</v>
      </c>
      <c r="K17" s="53">
        <v>3450321</v>
      </c>
      <c r="L17" s="54">
        <v>461847</v>
      </c>
      <c r="M17" s="28">
        <f t="shared" si="0"/>
        <v>0.97741568353222463</v>
      </c>
      <c r="N17" s="28">
        <f t="shared" si="1"/>
        <v>0.1984869696934923</v>
      </c>
      <c r="O17" s="28">
        <f t="shared" si="1"/>
        <v>0.90611190465123059</v>
      </c>
    </row>
    <row r="18" spans="1:15" s="30" customFormat="1" ht="12.75" customHeight="1">
      <c r="A18" s="42"/>
      <c r="B18" s="43" t="s">
        <v>34</v>
      </c>
      <c r="C18" s="44"/>
      <c r="D18" s="55">
        <v>2847065</v>
      </c>
      <c r="E18" s="55">
        <v>224534</v>
      </c>
      <c r="F18" s="55">
        <v>3071599</v>
      </c>
      <c r="G18" s="55">
        <v>189659</v>
      </c>
      <c r="H18" s="55">
        <v>0</v>
      </c>
      <c r="I18" s="55">
        <v>2794850</v>
      </c>
      <c r="J18" s="55">
        <v>57136</v>
      </c>
      <c r="K18" s="55">
        <v>2851986</v>
      </c>
      <c r="L18" s="56">
        <v>186245</v>
      </c>
      <c r="M18" s="45">
        <f t="shared" si="0"/>
        <v>0.98166006044821597</v>
      </c>
      <c r="N18" s="45">
        <f t="shared" si="1"/>
        <v>0.25446480265794935</v>
      </c>
      <c r="O18" s="45">
        <f t="shared" si="1"/>
        <v>0.92850206032753624</v>
      </c>
    </row>
    <row r="19" spans="1:15" s="30" customFormat="1" ht="12.75" customHeight="1">
      <c r="A19" s="5"/>
      <c r="B19" s="6" t="s">
        <v>35</v>
      </c>
      <c r="C19" s="7"/>
      <c r="D19" s="53">
        <v>1853092</v>
      </c>
      <c r="E19" s="53">
        <v>403059</v>
      </c>
      <c r="F19" s="53">
        <v>2256151</v>
      </c>
      <c r="G19" s="53">
        <v>123907</v>
      </c>
      <c r="H19" s="53">
        <v>0</v>
      </c>
      <c r="I19" s="53">
        <v>1801377</v>
      </c>
      <c r="J19" s="53">
        <v>38827</v>
      </c>
      <c r="K19" s="53">
        <v>1840204</v>
      </c>
      <c r="L19" s="54">
        <v>120437</v>
      </c>
      <c r="M19" s="28">
        <f t="shared" si="0"/>
        <v>0.97209258903497509</v>
      </c>
      <c r="N19" s="28">
        <f t="shared" si="1"/>
        <v>9.6330810129534386E-2</v>
      </c>
      <c r="O19" s="28">
        <f t="shared" si="1"/>
        <v>0.81563866957486442</v>
      </c>
    </row>
    <row r="20" spans="1:15" s="30" customFormat="1" ht="12.75" customHeight="1">
      <c r="A20" s="5"/>
      <c r="B20" s="6" t="s">
        <v>36</v>
      </c>
      <c r="C20" s="7"/>
      <c r="D20" s="53">
        <v>3156665</v>
      </c>
      <c r="E20" s="53">
        <v>307224</v>
      </c>
      <c r="F20" s="53">
        <v>3463889</v>
      </c>
      <c r="G20" s="53">
        <v>209639</v>
      </c>
      <c r="H20" s="53">
        <v>0</v>
      </c>
      <c r="I20" s="53">
        <v>3093664</v>
      </c>
      <c r="J20" s="53">
        <v>44160</v>
      </c>
      <c r="K20" s="53">
        <v>3137824</v>
      </c>
      <c r="L20" s="54">
        <v>205447</v>
      </c>
      <c r="M20" s="28">
        <f t="shared" si="0"/>
        <v>0.98004191132096685</v>
      </c>
      <c r="N20" s="28">
        <f t="shared" si="1"/>
        <v>0.14373877040856184</v>
      </c>
      <c r="O20" s="28">
        <f t="shared" si="1"/>
        <v>0.90586736468749429</v>
      </c>
    </row>
    <row r="21" spans="1:15" s="30" customFormat="1" ht="12.75" customHeight="1">
      <c r="A21" s="5"/>
      <c r="B21" s="6" t="s">
        <v>37</v>
      </c>
      <c r="C21" s="7"/>
      <c r="D21" s="53">
        <v>1602587</v>
      </c>
      <c r="E21" s="53">
        <v>232451</v>
      </c>
      <c r="F21" s="53">
        <v>1835038</v>
      </c>
      <c r="G21" s="53">
        <v>105744</v>
      </c>
      <c r="H21" s="53">
        <v>0</v>
      </c>
      <c r="I21" s="53">
        <v>1566333</v>
      </c>
      <c r="J21" s="53">
        <v>41368</v>
      </c>
      <c r="K21" s="53">
        <v>1607701</v>
      </c>
      <c r="L21" s="54">
        <v>103312</v>
      </c>
      <c r="M21" s="28">
        <f t="shared" si="0"/>
        <v>0.97737782722560462</v>
      </c>
      <c r="N21" s="28">
        <f t="shared" si="1"/>
        <v>0.1779643881936408</v>
      </c>
      <c r="O21" s="28">
        <f t="shared" si="1"/>
        <v>0.87611319220637396</v>
      </c>
    </row>
    <row r="22" spans="1:15" s="30" customFormat="1" ht="12.75" customHeight="1">
      <c r="A22" s="5"/>
      <c r="B22" s="6" t="s">
        <v>38</v>
      </c>
      <c r="C22" s="7"/>
      <c r="D22" s="53">
        <v>1517498</v>
      </c>
      <c r="E22" s="53">
        <v>97809</v>
      </c>
      <c r="F22" s="53">
        <v>1615307</v>
      </c>
      <c r="G22" s="53">
        <v>0</v>
      </c>
      <c r="H22" s="53">
        <v>0</v>
      </c>
      <c r="I22" s="53">
        <v>1494653</v>
      </c>
      <c r="J22" s="53">
        <v>23101</v>
      </c>
      <c r="K22" s="53">
        <v>1517754</v>
      </c>
      <c r="L22" s="54">
        <v>0</v>
      </c>
      <c r="M22" s="28">
        <f t="shared" si="0"/>
        <v>0.98494561442585093</v>
      </c>
      <c r="N22" s="28">
        <f t="shared" si="1"/>
        <v>0.2361848091688904</v>
      </c>
      <c r="O22" s="28">
        <f t="shared" si="1"/>
        <v>0.93960714588619998</v>
      </c>
    </row>
    <row r="23" spans="1:15" s="30" customFormat="1" ht="12.75" customHeight="1">
      <c r="A23" s="42"/>
      <c r="B23" s="43" t="s">
        <v>39</v>
      </c>
      <c r="C23" s="44"/>
      <c r="D23" s="55">
        <v>2629645</v>
      </c>
      <c r="E23" s="55">
        <v>231938</v>
      </c>
      <c r="F23" s="55">
        <v>2861583</v>
      </c>
      <c r="G23" s="55">
        <v>0</v>
      </c>
      <c r="H23" s="55">
        <v>0</v>
      </c>
      <c r="I23" s="55">
        <v>2589906</v>
      </c>
      <c r="J23" s="55">
        <v>51860</v>
      </c>
      <c r="K23" s="55">
        <v>2641766</v>
      </c>
      <c r="L23" s="56">
        <v>0</v>
      </c>
      <c r="M23" s="45">
        <f t="shared" si="0"/>
        <v>0.98488807424576319</v>
      </c>
      <c r="N23" s="45">
        <f t="shared" si="1"/>
        <v>0.22359423639075959</v>
      </c>
      <c r="O23" s="45">
        <f t="shared" si="1"/>
        <v>0.92318342679558829</v>
      </c>
    </row>
    <row r="24" spans="1:15" s="30" customFormat="1" ht="12.75" customHeight="1">
      <c r="A24" s="5"/>
      <c r="B24" s="38" t="s">
        <v>20</v>
      </c>
      <c r="C24" s="7"/>
      <c r="D24" s="53">
        <v>5273655</v>
      </c>
      <c r="E24" s="53">
        <v>572390</v>
      </c>
      <c r="F24" s="53">
        <v>5846045</v>
      </c>
      <c r="G24" s="53">
        <v>0</v>
      </c>
      <c r="H24" s="53">
        <v>0</v>
      </c>
      <c r="I24" s="53">
        <v>5188932</v>
      </c>
      <c r="J24" s="53">
        <v>98301</v>
      </c>
      <c r="K24" s="53">
        <v>5287233</v>
      </c>
      <c r="L24" s="54">
        <v>0</v>
      </c>
      <c r="M24" s="28">
        <f t="shared" si="0"/>
        <v>0.98393467149443792</v>
      </c>
      <c r="N24" s="28">
        <f t="shared" si="1"/>
        <v>0.17173780114956586</v>
      </c>
      <c r="O24" s="28">
        <f t="shared" si="1"/>
        <v>0.90441195714367573</v>
      </c>
    </row>
    <row r="25" spans="1:15" s="30" customFormat="1" ht="12.75" customHeight="1">
      <c r="A25" s="5"/>
      <c r="B25" s="6" t="s">
        <v>40</v>
      </c>
      <c r="C25" s="7"/>
      <c r="D25" s="53">
        <v>4547139</v>
      </c>
      <c r="E25" s="53">
        <v>289781</v>
      </c>
      <c r="F25" s="53">
        <v>4836920</v>
      </c>
      <c r="G25" s="53">
        <v>0</v>
      </c>
      <c r="H25" s="53">
        <v>0</v>
      </c>
      <c r="I25" s="53">
        <v>4511510</v>
      </c>
      <c r="J25" s="53">
        <v>103778</v>
      </c>
      <c r="K25" s="53">
        <v>4615288</v>
      </c>
      <c r="L25" s="54">
        <v>0</v>
      </c>
      <c r="M25" s="28">
        <f t="shared" si="0"/>
        <v>0.99216452367081809</v>
      </c>
      <c r="N25" s="28">
        <f t="shared" si="1"/>
        <v>0.35812561900193596</v>
      </c>
      <c r="O25" s="28">
        <f t="shared" si="1"/>
        <v>0.95417910571189934</v>
      </c>
    </row>
    <row r="26" spans="1:15" s="30" customFormat="1" ht="12.75" customHeight="1">
      <c r="A26" s="5"/>
      <c r="B26" s="6" t="s">
        <v>21</v>
      </c>
      <c r="C26" s="7"/>
      <c r="D26" s="53">
        <v>5031417</v>
      </c>
      <c r="E26" s="53">
        <v>441553</v>
      </c>
      <c r="F26" s="53">
        <v>5472970</v>
      </c>
      <c r="G26" s="53">
        <v>0</v>
      </c>
      <c r="H26" s="53">
        <v>0</v>
      </c>
      <c r="I26" s="53">
        <v>4964053</v>
      </c>
      <c r="J26" s="53">
        <v>109001</v>
      </c>
      <c r="K26" s="53">
        <v>5073054</v>
      </c>
      <c r="L26" s="54">
        <v>0</v>
      </c>
      <c r="M26" s="28">
        <f t="shared" si="0"/>
        <v>0.98661132639175009</v>
      </c>
      <c r="N26" s="28">
        <f t="shared" si="1"/>
        <v>0.24685824804723328</v>
      </c>
      <c r="O26" s="28">
        <f t="shared" si="1"/>
        <v>0.92692888870211243</v>
      </c>
    </row>
    <row r="27" spans="1:15" s="30" customFormat="1" ht="12.75" customHeight="1">
      <c r="A27" s="5"/>
      <c r="B27" s="6" t="s">
        <v>41</v>
      </c>
      <c r="C27" s="7"/>
      <c r="D27" s="53">
        <v>3883905</v>
      </c>
      <c r="E27" s="53">
        <v>232074</v>
      </c>
      <c r="F27" s="53">
        <v>4115979</v>
      </c>
      <c r="G27" s="53">
        <v>0</v>
      </c>
      <c r="H27" s="53">
        <v>0</v>
      </c>
      <c r="I27" s="53">
        <v>3841796</v>
      </c>
      <c r="J27" s="53">
        <v>47996</v>
      </c>
      <c r="K27" s="53">
        <v>3889792</v>
      </c>
      <c r="L27" s="54">
        <v>0</v>
      </c>
      <c r="M27" s="28">
        <f t="shared" si="0"/>
        <v>0.9891580767294772</v>
      </c>
      <c r="N27" s="28">
        <f t="shared" si="1"/>
        <v>0.20681334401957996</v>
      </c>
      <c r="O27" s="28">
        <f t="shared" si="1"/>
        <v>0.9450466098102055</v>
      </c>
    </row>
    <row r="28" spans="1:15" s="30" customFormat="1" ht="12.75" customHeight="1">
      <c r="A28" s="42"/>
      <c r="B28" s="43" t="s">
        <v>22</v>
      </c>
      <c r="C28" s="44"/>
      <c r="D28" s="55">
        <v>3078308</v>
      </c>
      <c r="E28" s="55">
        <v>130704</v>
      </c>
      <c r="F28" s="55">
        <v>3209012</v>
      </c>
      <c r="G28" s="55">
        <v>0</v>
      </c>
      <c r="H28" s="55">
        <v>0</v>
      </c>
      <c r="I28" s="55">
        <v>3056592</v>
      </c>
      <c r="J28" s="55">
        <v>27420</v>
      </c>
      <c r="K28" s="55">
        <v>3084012</v>
      </c>
      <c r="L28" s="56">
        <v>0</v>
      </c>
      <c r="M28" s="45">
        <f t="shared" si="0"/>
        <v>0.99294547524159371</v>
      </c>
      <c r="N28" s="45">
        <f t="shared" si="1"/>
        <v>0.20978699963275799</v>
      </c>
      <c r="O28" s="45">
        <f t="shared" si="1"/>
        <v>0.96104720082068873</v>
      </c>
    </row>
    <row r="29" spans="1:15" s="30" customFormat="1" ht="12.75" customHeight="1">
      <c r="A29" s="5"/>
      <c r="B29" s="6" t="s">
        <v>42</v>
      </c>
      <c r="C29" s="7"/>
      <c r="D29" s="53">
        <v>2897835</v>
      </c>
      <c r="E29" s="53">
        <v>150106</v>
      </c>
      <c r="F29" s="53">
        <v>3047941</v>
      </c>
      <c r="G29" s="53">
        <v>0</v>
      </c>
      <c r="H29" s="53">
        <v>0</v>
      </c>
      <c r="I29" s="53">
        <v>2871602</v>
      </c>
      <c r="J29" s="53">
        <v>36538</v>
      </c>
      <c r="K29" s="53">
        <v>2908140</v>
      </c>
      <c r="L29" s="54">
        <v>0</v>
      </c>
      <c r="M29" s="28">
        <f t="shared" si="0"/>
        <v>0.99094737968172786</v>
      </c>
      <c r="N29" s="28">
        <f t="shared" si="1"/>
        <v>0.2434146536447577</v>
      </c>
      <c r="O29" s="28">
        <f t="shared" si="1"/>
        <v>0.95413264233133122</v>
      </c>
    </row>
    <row r="30" spans="1:15" s="30" customFormat="1" ht="12.75" customHeight="1">
      <c r="A30" s="5"/>
      <c r="B30" s="6" t="s">
        <v>43</v>
      </c>
      <c r="C30" s="7"/>
      <c r="D30" s="53">
        <v>2526802</v>
      </c>
      <c r="E30" s="53">
        <v>177433</v>
      </c>
      <c r="F30" s="53">
        <v>2704235</v>
      </c>
      <c r="G30" s="53">
        <v>0</v>
      </c>
      <c r="H30" s="53">
        <v>0</v>
      </c>
      <c r="I30" s="53">
        <v>2492921</v>
      </c>
      <c r="J30" s="53">
        <v>41438</v>
      </c>
      <c r="K30" s="53">
        <v>2534359</v>
      </c>
      <c r="L30" s="54">
        <v>0</v>
      </c>
      <c r="M30" s="28">
        <f t="shared" si="0"/>
        <v>0.98659135143948751</v>
      </c>
      <c r="N30" s="28">
        <f t="shared" si="1"/>
        <v>0.23354167488573152</v>
      </c>
      <c r="O30" s="28">
        <f t="shared" si="1"/>
        <v>0.93718149495143732</v>
      </c>
    </row>
    <row r="31" spans="1:15" s="30" customFormat="1" ht="12.75" customHeight="1">
      <c r="A31" s="5"/>
      <c r="B31" s="6" t="s">
        <v>26</v>
      </c>
      <c r="C31" s="7"/>
      <c r="D31" s="53">
        <v>1572655</v>
      </c>
      <c r="E31" s="53">
        <v>99603</v>
      </c>
      <c r="F31" s="53">
        <v>1672258</v>
      </c>
      <c r="G31" s="53">
        <v>0</v>
      </c>
      <c r="H31" s="53">
        <v>0</v>
      </c>
      <c r="I31" s="53">
        <v>1552047</v>
      </c>
      <c r="J31" s="53">
        <v>23258</v>
      </c>
      <c r="K31" s="53">
        <v>1575305</v>
      </c>
      <c r="L31" s="54">
        <v>0</v>
      </c>
      <c r="M31" s="28">
        <f t="shared" si="0"/>
        <v>0.98689604522288743</v>
      </c>
      <c r="N31" s="28">
        <f t="shared" si="1"/>
        <v>0.23350702288083691</v>
      </c>
      <c r="O31" s="28">
        <f t="shared" si="1"/>
        <v>0.94202270223853013</v>
      </c>
    </row>
    <row r="32" spans="1:15" s="30" customFormat="1" ht="12.75" customHeight="1">
      <c r="A32" s="5"/>
      <c r="B32" s="6" t="s">
        <v>44</v>
      </c>
      <c r="C32" s="7"/>
      <c r="D32" s="53">
        <v>2466397</v>
      </c>
      <c r="E32" s="53">
        <v>195495</v>
      </c>
      <c r="F32" s="53">
        <v>2661892</v>
      </c>
      <c r="G32" s="53">
        <v>0</v>
      </c>
      <c r="H32" s="53">
        <v>0</v>
      </c>
      <c r="I32" s="53">
        <v>2430351</v>
      </c>
      <c r="J32" s="53">
        <v>23127</v>
      </c>
      <c r="K32" s="53">
        <v>2453478</v>
      </c>
      <c r="L32" s="54">
        <v>0</v>
      </c>
      <c r="M32" s="28">
        <f t="shared" si="0"/>
        <v>0.98538515899913925</v>
      </c>
      <c r="N32" s="28">
        <f t="shared" si="1"/>
        <v>0.11829970075961022</v>
      </c>
      <c r="O32" s="28">
        <f t="shared" si="1"/>
        <v>0.92170456201829376</v>
      </c>
    </row>
    <row r="33" spans="1:15" s="30" customFormat="1" ht="12.75" customHeight="1">
      <c r="A33" s="42"/>
      <c r="B33" s="43" t="s">
        <v>45</v>
      </c>
      <c r="C33" s="44"/>
      <c r="D33" s="55">
        <v>1197279</v>
      </c>
      <c r="E33" s="55">
        <v>209343</v>
      </c>
      <c r="F33" s="55">
        <v>1406622</v>
      </c>
      <c r="G33" s="55">
        <v>0</v>
      </c>
      <c r="H33" s="55">
        <v>0</v>
      </c>
      <c r="I33" s="55">
        <v>1161452</v>
      </c>
      <c r="J33" s="55">
        <v>19620</v>
      </c>
      <c r="K33" s="55">
        <v>1181072</v>
      </c>
      <c r="L33" s="56">
        <v>0</v>
      </c>
      <c r="M33" s="45">
        <f t="shared" si="0"/>
        <v>0.97007631471027223</v>
      </c>
      <c r="N33" s="45">
        <f t="shared" si="1"/>
        <v>9.372178673277827E-2</v>
      </c>
      <c r="O33" s="45">
        <f t="shared" si="1"/>
        <v>0.83965130646328578</v>
      </c>
    </row>
    <row r="34" spans="1:15" s="30" customFormat="1" ht="12.75" customHeight="1">
      <c r="A34" s="5"/>
      <c r="B34" s="6" t="s">
        <v>46</v>
      </c>
      <c r="C34" s="7"/>
      <c r="D34" s="53">
        <v>3666474</v>
      </c>
      <c r="E34" s="53">
        <v>1198041</v>
      </c>
      <c r="F34" s="53">
        <v>4864515</v>
      </c>
      <c r="G34" s="53">
        <v>244760</v>
      </c>
      <c r="H34" s="53">
        <v>0</v>
      </c>
      <c r="I34" s="53">
        <v>3585794</v>
      </c>
      <c r="J34" s="53">
        <v>84283</v>
      </c>
      <c r="K34" s="53">
        <v>3670077</v>
      </c>
      <c r="L34" s="54">
        <v>239375</v>
      </c>
      <c r="M34" s="28">
        <f t="shared" si="0"/>
        <v>0.97799520738453349</v>
      </c>
      <c r="N34" s="28">
        <f t="shared" si="1"/>
        <v>7.035068081977161E-2</v>
      </c>
      <c r="O34" s="28">
        <f t="shared" si="1"/>
        <v>0.754458974841274</v>
      </c>
    </row>
    <row r="35" spans="1:15" s="30" customFormat="1" ht="12.75" customHeight="1">
      <c r="A35" s="5"/>
      <c r="B35" s="6" t="s">
        <v>47</v>
      </c>
      <c r="C35" s="7"/>
      <c r="D35" s="53">
        <v>1735583</v>
      </c>
      <c r="E35" s="53">
        <v>114547</v>
      </c>
      <c r="F35" s="53">
        <v>1850130</v>
      </c>
      <c r="G35" s="53">
        <v>0</v>
      </c>
      <c r="H35" s="53">
        <v>0</v>
      </c>
      <c r="I35" s="53">
        <v>1701706</v>
      </c>
      <c r="J35" s="53">
        <v>28061</v>
      </c>
      <c r="K35" s="53">
        <v>1729767</v>
      </c>
      <c r="L35" s="54">
        <v>0</v>
      </c>
      <c r="M35" s="28">
        <f t="shared" si="0"/>
        <v>0.98048091044911134</v>
      </c>
      <c r="N35" s="28">
        <f t="shared" si="1"/>
        <v>0.24497367892655417</v>
      </c>
      <c r="O35" s="28">
        <f t="shared" si="1"/>
        <v>0.93494349045742731</v>
      </c>
    </row>
    <row r="36" spans="1:15" s="30" customFormat="1" ht="12.75" customHeight="1">
      <c r="A36" s="5"/>
      <c r="B36" s="6" t="s">
        <v>87</v>
      </c>
      <c r="C36" s="7"/>
      <c r="D36" s="53">
        <v>3980588</v>
      </c>
      <c r="E36" s="53">
        <v>218897</v>
      </c>
      <c r="F36" s="53">
        <v>4199485</v>
      </c>
      <c r="G36" s="53">
        <v>0</v>
      </c>
      <c r="H36" s="53">
        <v>0</v>
      </c>
      <c r="I36" s="53">
        <v>3953637</v>
      </c>
      <c r="J36" s="53">
        <v>53423</v>
      </c>
      <c r="K36" s="53">
        <v>4007060</v>
      </c>
      <c r="L36" s="54">
        <v>0</v>
      </c>
      <c r="M36" s="28">
        <f t="shared" si="0"/>
        <v>0.99322939224054341</v>
      </c>
      <c r="N36" s="28">
        <f t="shared" si="1"/>
        <v>0.24405542332695285</v>
      </c>
      <c r="O36" s="28">
        <f t="shared" si="1"/>
        <v>0.95417890527052718</v>
      </c>
    </row>
    <row r="37" spans="1:15" s="30" customFormat="1" ht="12.75" customHeight="1">
      <c r="A37" s="5"/>
      <c r="B37" s="6" t="s">
        <v>23</v>
      </c>
      <c r="C37" s="7"/>
      <c r="D37" s="53">
        <v>2609763</v>
      </c>
      <c r="E37" s="53">
        <v>195612</v>
      </c>
      <c r="F37" s="53">
        <v>2805375</v>
      </c>
      <c r="G37" s="53">
        <v>173014</v>
      </c>
      <c r="H37" s="53">
        <v>0</v>
      </c>
      <c r="I37" s="53">
        <v>2592862</v>
      </c>
      <c r="J37" s="53">
        <v>44005</v>
      </c>
      <c r="K37" s="53">
        <v>2636867</v>
      </c>
      <c r="L37" s="54">
        <v>171803</v>
      </c>
      <c r="M37" s="28">
        <f t="shared" si="0"/>
        <v>0.99352393301613973</v>
      </c>
      <c r="N37" s="28">
        <f t="shared" si="1"/>
        <v>0.22496063636177741</v>
      </c>
      <c r="O37" s="28">
        <f t="shared" si="1"/>
        <v>0.93993387693267394</v>
      </c>
    </row>
    <row r="38" spans="1:15" s="30" customFormat="1" ht="12.75" customHeight="1">
      <c r="A38" s="42"/>
      <c r="B38" s="43" t="s">
        <v>48</v>
      </c>
      <c r="C38" s="44"/>
      <c r="D38" s="55">
        <v>1391804</v>
      </c>
      <c r="E38" s="55">
        <v>116728</v>
      </c>
      <c r="F38" s="55">
        <v>1508532</v>
      </c>
      <c r="G38" s="55">
        <v>0</v>
      </c>
      <c r="H38" s="55">
        <v>0</v>
      </c>
      <c r="I38" s="55">
        <v>1366542</v>
      </c>
      <c r="J38" s="55">
        <v>26874</v>
      </c>
      <c r="K38" s="55">
        <v>1393416</v>
      </c>
      <c r="L38" s="56">
        <v>0</v>
      </c>
      <c r="M38" s="45">
        <f t="shared" si="0"/>
        <v>0.9818494558141807</v>
      </c>
      <c r="N38" s="45">
        <f t="shared" si="1"/>
        <v>0.23022753752313069</v>
      </c>
      <c r="O38" s="45">
        <f t="shared" si="1"/>
        <v>0.92369005098996904</v>
      </c>
    </row>
    <row r="39" spans="1:15" s="30" customFormat="1" ht="12.75" customHeight="1">
      <c r="A39" s="5"/>
      <c r="B39" s="6" t="s">
        <v>49</v>
      </c>
      <c r="C39" s="7"/>
      <c r="D39" s="53">
        <v>1277519</v>
      </c>
      <c r="E39" s="53">
        <v>67474</v>
      </c>
      <c r="F39" s="53">
        <v>1344993</v>
      </c>
      <c r="G39" s="53">
        <v>0</v>
      </c>
      <c r="H39" s="53">
        <v>0</v>
      </c>
      <c r="I39" s="53">
        <v>1266890</v>
      </c>
      <c r="J39" s="53">
        <v>17484</v>
      </c>
      <c r="K39" s="53">
        <v>1284374</v>
      </c>
      <c r="L39" s="54">
        <v>0</v>
      </c>
      <c r="M39" s="28">
        <f t="shared" si="0"/>
        <v>0.99167996718639806</v>
      </c>
      <c r="N39" s="28">
        <f t="shared" si="1"/>
        <v>0.25912203219017693</v>
      </c>
      <c r="O39" s="28">
        <f t="shared" si="1"/>
        <v>0.95492987695846743</v>
      </c>
    </row>
    <row r="40" spans="1:15" s="30" customFormat="1" ht="12.75" customHeight="1">
      <c r="A40" s="5"/>
      <c r="B40" s="6" t="s">
        <v>50</v>
      </c>
      <c r="C40" s="7"/>
      <c r="D40" s="53">
        <v>2191291</v>
      </c>
      <c r="E40" s="53">
        <v>104322</v>
      </c>
      <c r="F40" s="53">
        <v>2295613</v>
      </c>
      <c r="G40" s="53">
        <v>0</v>
      </c>
      <c r="H40" s="53">
        <v>0</v>
      </c>
      <c r="I40" s="53">
        <v>2172320</v>
      </c>
      <c r="J40" s="53">
        <v>21950</v>
      </c>
      <c r="K40" s="53">
        <v>2194270</v>
      </c>
      <c r="L40" s="54">
        <v>0</v>
      </c>
      <c r="M40" s="28">
        <f t="shared" si="0"/>
        <v>0.99134254647146358</v>
      </c>
      <c r="N40" s="28">
        <f t="shared" si="1"/>
        <v>0.21040624221161405</v>
      </c>
      <c r="O40" s="28">
        <f t="shared" si="1"/>
        <v>0.95585362166880916</v>
      </c>
    </row>
    <row r="41" spans="1:15" s="30" customFormat="1" ht="12.75" customHeight="1">
      <c r="A41" s="5"/>
      <c r="B41" s="6" t="s">
        <v>51</v>
      </c>
      <c r="C41" s="7"/>
      <c r="D41" s="53">
        <v>1185393</v>
      </c>
      <c r="E41" s="53">
        <v>81835</v>
      </c>
      <c r="F41" s="53">
        <v>1267228</v>
      </c>
      <c r="G41" s="53">
        <v>0</v>
      </c>
      <c r="H41" s="53">
        <v>0</v>
      </c>
      <c r="I41" s="53">
        <v>1168029</v>
      </c>
      <c r="J41" s="53">
        <v>15806</v>
      </c>
      <c r="K41" s="53">
        <v>1183835</v>
      </c>
      <c r="L41" s="54">
        <v>0</v>
      </c>
      <c r="M41" s="28">
        <f t="shared" ref="M41:M72" si="2">IF(I41=0,"",(I41/D41))</f>
        <v>0.98535169348899476</v>
      </c>
      <c r="N41" s="28">
        <f t="shared" si="1"/>
        <v>0.19314474246960348</v>
      </c>
      <c r="O41" s="28">
        <f t="shared" si="1"/>
        <v>0.93419258412850725</v>
      </c>
    </row>
    <row r="42" spans="1:15" s="30" customFormat="1" ht="12.75" customHeight="1">
      <c r="A42" s="5"/>
      <c r="B42" s="6" t="s">
        <v>52</v>
      </c>
      <c r="C42" s="7"/>
      <c r="D42" s="53">
        <v>2058759</v>
      </c>
      <c r="E42" s="53">
        <v>72820</v>
      </c>
      <c r="F42" s="53">
        <v>2131579</v>
      </c>
      <c r="G42" s="53">
        <v>0</v>
      </c>
      <c r="H42" s="53">
        <v>0</v>
      </c>
      <c r="I42" s="53">
        <v>2047019</v>
      </c>
      <c r="J42" s="53">
        <v>16373</v>
      </c>
      <c r="K42" s="53">
        <v>2063392</v>
      </c>
      <c r="L42" s="54">
        <v>0</v>
      </c>
      <c r="M42" s="28">
        <f t="shared" si="2"/>
        <v>0.99429753555418576</v>
      </c>
      <c r="N42" s="28">
        <f t="shared" si="1"/>
        <v>0.22484207635265038</v>
      </c>
      <c r="O42" s="28">
        <f t="shared" si="1"/>
        <v>0.96801103782688791</v>
      </c>
    </row>
    <row r="43" spans="1:15" s="30" customFormat="1" ht="12.75" customHeight="1">
      <c r="A43" s="42"/>
      <c r="B43" s="43" t="s">
        <v>53</v>
      </c>
      <c r="C43" s="44"/>
      <c r="D43" s="55">
        <v>1194872</v>
      </c>
      <c r="E43" s="55">
        <v>27376</v>
      </c>
      <c r="F43" s="55">
        <v>1222248</v>
      </c>
      <c r="G43" s="55">
        <v>0</v>
      </c>
      <c r="H43" s="55">
        <v>0</v>
      </c>
      <c r="I43" s="55">
        <v>1190215</v>
      </c>
      <c r="J43" s="55">
        <v>13069</v>
      </c>
      <c r="K43" s="55">
        <v>1203284</v>
      </c>
      <c r="L43" s="56">
        <v>0</v>
      </c>
      <c r="M43" s="45">
        <f t="shared" si="2"/>
        <v>0.99610251139871053</v>
      </c>
      <c r="N43" s="45">
        <f t="shared" si="1"/>
        <v>0.47738895382817065</v>
      </c>
      <c r="O43" s="45">
        <f t="shared" si="1"/>
        <v>0.98448432723964363</v>
      </c>
    </row>
    <row r="44" spans="1:15" s="30" customFormat="1" ht="12.75" customHeight="1">
      <c r="A44" s="5"/>
      <c r="B44" s="38" t="s">
        <v>54</v>
      </c>
      <c r="C44" s="7"/>
      <c r="D44" s="53">
        <v>2732364</v>
      </c>
      <c r="E44" s="53">
        <v>119798</v>
      </c>
      <c r="F44" s="53">
        <v>2852162</v>
      </c>
      <c r="G44" s="53">
        <v>0</v>
      </c>
      <c r="H44" s="53">
        <v>0</v>
      </c>
      <c r="I44" s="53">
        <v>2707961</v>
      </c>
      <c r="J44" s="53">
        <v>38560</v>
      </c>
      <c r="K44" s="53">
        <v>2746521</v>
      </c>
      <c r="L44" s="54">
        <v>0</v>
      </c>
      <c r="M44" s="28">
        <f t="shared" si="2"/>
        <v>0.99106890589979957</v>
      </c>
      <c r="N44" s="28">
        <f t="shared" si="1"/>
        <v>0.32187515651346432</v>
      </c>
      <c r="O44" s="28">
        <f t="shared" si="1"/>
        <v>0.96296108005085268</v>
      </c>
    </row>
    <row r="45" spans="1:15" s="30" customFormat="1" ht="12.75" customHeight="1">
      <c r="A45" s="5"/>
      <c r="B45" s="6" t="s">
        <v>55</v>
      </c>
      <c r="C45" s="7"/>
      <c r="D45" s="53">
        <v>454315</v>
      </c>
      <c r="E45" s="53">
        <v>51268</v>
      </c>
      <c r="F45" s="53">
        <v>505583</v>
      </c>
      <c r="G45" s="53">
        <v>0</v>
      </c>
      <c r="H45" s="53">
        <v>0</v>
      </c>
      <c r="I45" s="53">
        <v>447352</v>
      </c>
      <c r="J45" s="53">
        <v>9944</v>
      </c>
      <c r="K45" s="53">
        <v>457296</v>
      </c>
      <c r="L45" s="54">
        <v>0</v>
      </c>
      <c r="M45" s="28">
        <f t="shared" si="2"/>
        <v>0.98467362953017179</v>
      </c>
      <c r="N45" s="28">
        <f t="shared" si="1"/>
        <v>0.19396114535382694</v>
      </c>
      <c r="O45" s="28">
        <f t="shared" si="1"/>
        <v>0.90449243744350583</v>
      </c>
    </row>
    <row r="46" spans="1:15" s="30" customFormat="1" ht="12.75" customHeight="1">
      <c r="A46" s="5"/>
      <c r="B46" s="6" t="s">
        <v>56</v>
      </c>
      <c r="C46" s="7"/>
      <c r="D46" s="53">
        <v>1020403</v>
      </c>
      <c r="E46" s="53">
        <v>50615</v>
      </c>
      <c r="F46" s="53">
        <v>1071018</v>
      </c>
      <c r="G46" s="53">
        <v>0</v>
      </c>
      <c r="H46" s="53">
        <v>0</v>
      </c>
      <c r="I46" s="53">
        <v>1006193</v>
      </c>
      <c r="J46" s="53">
        <v>13670</v>
      </c>
      <c r="K46" s="53">
        <v>1019863</v>
      </c>
      <c r="L46" s="54">
        <v>0</v>
      </c>
      <c r="M46" s="28">
        <f t="shared" si="2"/>
        <v>0.98607412953509543</v>
      </c>
      <c r="N46" s="28">
        <f t="shared" si="1"/>
        <v>0.27007804010668773</v>
      </c>
      <c r="O46" s="28">
        <f t="shared" si="1"/>
        <v>0.95223703056344522</v>
      </c>
    </row>
    <row r="47" spans="1:15" s="30" customFormat="1" ht="12.75" customHeight="1">
      <c r="A47" s="5"/>
      <c r="B47" s="6" t="s">
        <v>57</v>
      </c>
      <c r="C47" s="7"/>
      <c r="D47" s="53">
        <v>1203418</v>
      </c>
      <c r="E47" s="53">
        <v>165851</v>
      </c>
      <c r="F47" s="53">
        <v>1369269</v>
      </c>
      <c r="G47" s="53">
        <v>0</v>
      </c>
      <c r="H47" s="53">
        <v>0</v>
      </c>
      <c r="I47" s="53">
        <v>1174830</v>
      </c>
      <c r="J47" s="53">
        <v>29440</v>
      </c>
      <c r="K47" s="53">
        <v>1204270</v>
      </c>
      <c r="L47" s="54">
        <v>0</v>
      </c>
      <c r="M47" s="28">
        <f t="shared" si="2"/>
        <v>0.97624433073130035</v>
      </c>
      <c r="N47" s="28">
        <f t="shared" si="1"/>
        <v>0.17750872771342951</v>
      </c>
      <c r="O47" s="28">
        <f t="shared" si="1"/>
        <v>0.87949847692454874</v>
      </c>
    </row>
    <row r="48" spans="1:15" s="30" customFormat="1" ht="12.75" customHeight="1">
      <c r="A48" s="42"/>
      <c r="B48" s="43" t="s">
        <v>58</v>
      </c>
      <c r="C48" s="44"/>
      <c r="D48" s="55">
        <v>903554</v>
      </c>
      <c r="E48" s="55">
        <v>43996</v>
      </c>
      <c r="F48" s="55">
        <v>947550</v>
      </c>
      <c r="G48" s="55">
        <v>0</v>
      </c>
      <c r="H48" s="55">
        <v>0</v>
      </c>
      <c r="I48" s="55">
        <v>886492</v>
      </c>
      <c r="J48" s="55">
        <v>11485</v>
      </c>
      <c r="K48" s="55">
        <v>897977</v>
      </c>
      <c r="L48" s="56">
        <v>0</v>
      </c>
      <c r="M48" s="45">
        <f t="shared" si="2"/>
        <v>0.98111678992069096</v>
      </c>
      <c r="N48" s="45">
        <f t="shared" si="1"/>
        <v>0.26104645876897897</v>
      </c>
      <c r="O48" s="45">
        <f t="shared" si="1"/>
        <v>0.94768297187483508</v>
      </c>
    </row>
    <row r="49" spans="1:15" s="30" customFormat="1" ht="12.75" customHeight="1">
      <c r="A49" s="5"/>
      <c r="B49" s="6" t="s">
        <v>59</v>
      </c>
      <c r="C49" s="7"/>
      <c r="D49" s="53">
        <v>384696</v>
      </c>
      <c r="E49" s="53">
        <v>72070</v>
      </c>
      <c r="F49" s="53">
        <v>456766</v>
      </c>
      <c r="G49" s="53">
        <v>0</v>
      </c>
      <c r="H49" s="53">
        <v>0</v>
      </c>
      <c r="I49" s="53">
        <v>374809</v>
      </c>
      <c r="J49" s="53">
        <v>17514</v>
      </c>
      <c r="K49" s="53">
        <v>392323</v>
      </c>
      <c r="L49" s="54">
        <v>0</v>
      </c>
      <c r="M49" s="28">
        <f t="shared" si="2"/>
        <v>0.97429918689042772</v>
      </c>
      <c r="N49" s="28">
        <f t="shared" si="1"/>
        <v>0.24301373664492854</v>
      </c>
      <c r="O49" s="28">
        <f t="shared" si="1"/>
        <v>0.85891463024831094</v>
      </c>
    </row>
    <row r="50" spans="1:15" s="30" customFormat="1" ht="12.75" customHeight="1">
      <c r="A50" s="5"/>
      <c r="B50" s="6" t="s">
        <v>60</v>
      </c>
      <c r="C50" s="7"/>
      <c r="D50" s="53">
        <v>854145</v>
      </c>
      <c r="E50" s="53">
        <v>48399</v>
      </c>
      <c r="F50" s="53">
        <v>902544</v>
      </c>
      <c r="G50" s="53">
        <v>0</v>
      </c>
      <c r="H50" s="53">
        <v>0</v>
      </c>
      <c r="I50" s="53">
        <v>837834</v>
      </c>
      <c r="J50" s="53">
        <v>9790</v>
      </c>
      <c r="K50" s="53">
        <v>847624</v>
      </c>
      <c r="L50" s="54">
        <v>0</v>
      </c>
      <c r="M50" s="28">
        <f t="shared" si="2"/>
        <v>0.98090371072827209</v>
      </c>
      <c r="N50" s="28">
        <f t="shared" si="1"/>
        <v>0.20227690654765595</v>
      </c>
      <c r="O50" s="28">
        <f t="shared" si="1"/>
        <v>0.93914978106330549</v>
      </c>
    </row>
    <row r="51" spans="1:15" s="30" customFormat="1" ht="12.75" customHeight="1">
      <c r="A51" s="5"/>
      <c r="B51" s="6" t="s">
        <v>61</v>
      </c>
      <c r="C51" s="7"/>
      <c r="D51" s="53">
        <v>472312</v>
      </c>
      <c r="E51" s="53">
        <v>62567</v>
      </c>
      <c r="F51" s="53">
        <v>534879</v>
      </c>
      <c r="G51" s="53">
        <v>0</v>
      </c>
      <c r="H51" s="53">
        <v>0</v>
      </c>
      <c r="I51" s="53">
        <v>463561</v>
      </c>
      <c r="J51" s="53">
        <v>11304</v>
      </c>
      <c r="K51" s="53">
        <v>474865</v>
      </c>
      <c r="L51" s="54">
        <v>0</v>
      </c>
      <c r="M51" s="28">
        <f t="shared" si="2"/>
        <v>0.98147199308931388</v>
      </c>
      <c r="N51" s="28">
        <f t="shared" si="1"/>
        <v>0.18067032141544265</v>
      </c>
      <c r="O51" s="28">
        <f t="shared" si="1"/>
        <v>0.88779892274701377</v>
      </c>
    </row>
    <row r="52" spans="1:15" s="30" customFormat="1" ht="12.75" customHeight="1">
      <c r="A52" s="5"/>
      <c r="B52" s="6" t="s">
        <v>62</v>
      </c>
      <c r="C52" s="7"/>
      <c r="D52" s="53">
        <v>1429986</v>
      </c>
      <c r="E52" s="53">
        <v>172339</v>
      </c>
      <c r="F52" s="53">
        <v>1602325</v>
      </c>
      <c r="G52" s="53">
        <v>0</v>
      </c>
      <c r="H52" s="53">
        <v>0</v>
      </c>
      <c r="I52" s="53">
        <v>1382517</v>
      </c>
      <c r="J52" s="53">
        <v>49194</v>
      </c>
      <c r="K52" s="53">
        <v>1431711</v>
      </c>
      <c r="L52" s="54">
        <v>0</v>
      </c>
      <c r="M52" s="28">
        <f t="shared" si="2"/>
        <v>0.96680457011467247</v>
      </c>
      <c r="N52" s="28">
        <f t="shared" si="1"/>
        <v>0.28544902778825454</v>
      </c>
      <c r="O52" s="28">
        <f t="shared" si="1"/>
        <v>0.89352097732981761</v>
      </c>
    </row>
    <row r="53" spans="1:15" s="30" customFormat="1" ht="12.75" customHeight="1">
      <c r="A53" s="42"/>
      <c r="B53" s="43" t="s">
        <v>63</v>
      </c>
      <c r="C53" s="44"/>
      <c r="D53" s="55">
        <v>85834</v>
      </c>
      <c r="E53" s="55">
        <v>6509</v>
      </c>
      <c r="F53" s="55">
        <v>92343</v>
      </c>
      <c r="G53" s="55">
        <v>0</v>
      </c>
      <c r="H53" s="55">
        <v>0</v>
      </c>
      <c r="I53" s="55">
        <v>82984</v>
      </c>
      <c r="J53" s="55">
        <v>2188</v>
      </c>
      <c r="K53" s="55">
        <v>85172</v>
      </c>
      <c r="L53" s="56">
        <v>0</v>
      </c>
      <c r="M53" s="45">
        <f t="shared" si="2"/>
        <v>0.9667963743970921</v>
      </c>
      <c r="N53" s="45">
        <f t="shared" si="1"/>
        <v>0.3361499462282993</v>
      </c>
      <c r="O53" s="45">
        <f t="shared" si="1"/>
        <v>0.92234387013633956</v>
      </c>
    </row>
    <row r="54" spans="1:15" s="30" customFormat="1" ht="12.75" customHeight="1">
      <c r="A54" s="5"/>
      <c r="B54" s="6" t="s">
        <v>24</v>
      </c>
      <c r="C54" s="7"/>
      <c r="D54" s="53">
        <v>690236</v>
      </c>
      <c r="E54" s="53">
        <v>55122</v>
      </c>
      <c r="F54" s="53">
        <v>745358</v>
      </c>
      <c r="G54" s="53">
        <v>0</v>
      </c>
      <c r="H54" s="53">
        <v>0</v>
      </c>
      <c r="I54" s="53">
        <v>677654</v>
      </c>
      <c r="J54" s="53">
        <v>13125</v>
      </c>
      <c r="K54" s="53">
        <v>690779</v>
      </c>
      <c r="L54" s="54">
        <v>0</v>
      </c>
      <c r="M54" s="28">
        <f t="shared" si="2"/>
        <v>0.98177145208305561</v>
      </c>
      <c r="N54" s="28">
        <f t="shared" si="1"/>
        <v>0.23810819636442801</v>
      </c>
      <c r="O54" s="28">
        <f t="shared" si="1"/>
        <v>0.92677478473431563</v>
      </c>
    </row>
    <row r="55" spans="1:15" s="30" customFormat="1" ht="12.75" customHeight="1">
      <c r="A55" s="5"/>
      <c r="B55" s="6" t="s">
        <v>64</v>
      </c>
      <c r="C55" s="7"/>
      <c r="D55" s="53">
        <v>695071</v>
      </c>
      <c r="E55" s="53">
        <v>31386</v>
      </c>
      <c r="F55" s="53">
        <v>726457</v>
      </c>
      <c r="G55" s="53">
        <v>0</v>
      </c>
      <c r="H55" s="53">
        <v>0</v>
      </c>
      <c r="I55" s="53">
        <v>687612</v>
      </c>
      <c r="J55" s="53">
        <v>8745</v>
      </c>
      <c r="K55" s="53">
        <v>696357</v>
      </c>
      <c r="L55" s="54">
        <v>0</v>
      </c>
      <c r="M55" s="28">
        <f t="shared" si="2"/>
        <v>0.98926872218809303</v>
      </c>
      <c r="N55" s="28">
        <f t="shared" si="1"/>
        <v>0.27862741349646342</v>
      </c>
      <c r="O55" s="28">
        <f t="shared" si="1"/>
        <v>0.95856602661960721</v>
      </c>
    </row>
    <row r="56" spans="1:15" s="30" customFormat="1" ht="12.75" customHeight="1">
      <c r="A56" s="5"/>
      <c r="B56" s="6" t="s">
        <v>65</v>
      </c>
      <c r="C56" s="7"/>
      <c r="D56" s="53">
        <v>1156214</v>
      </c>
      <c r="E56" s="53">
        <v>47977</v>
      </c>
      <c r="F56" s="53">
        <v>1204191</v>
      </c>
      <c r="G56" s="53">
        <v>0</v>
      </c>
      <c r="H56" s="53">
        <v>0</v>
      </c>
      <c r="I56" s="53">
        <v>1142589</v>
      </c>
      <c r="J56" s="53">
        <v>15304</v>
      </c>
      <c r="K56" s="53">
        <v>1157893</v>
      </c>
      <c r="L56" s="54">
        <v>0</v>
      </c>
      <c r="M56" s="28">
        <f t="shared" si="2"/>
        <v>0.98821584931509221</v>
      </c>
      <c r="N56" s="28">
        <f t="shared" si="1"/>
        <v>0.31898618087833752</v>
      </c>
      <c r="O56" s="28">
        <f t="shared" si="1"/>
        <v>0.96155261083997468</v>
      </c>
    </row>
    <row r="57" spans="1:15" s="30" customFormat="1" ht="12.75" customHeight="1">
      <c r="A57" s="5"/>
      <c r="B57" s="6" t="s">
        <v>66</v>
      </c>
      <c r="C57" s="7"/>
      <c r="D57" s="53">
        <v>396778</v>
      </c>
      <c r="E57" s="53">
        <v>27186</v>
      </c>
      <c r="F57" s="53">
        <v>423964</v>
      </c>
      <c r="G57" s="53">
        <v>0</v>
      </c>
      <c r="H57" s="53">
        <v>0</v>
      </c>
      <c r="I57" s="53">
        <v>389357</v>
      </c>
      <c r="J57" s="53">
        <v>9634</v>
      </c>
      <c r="K57" s="53">
        <v>398991</v>
      </c>
      <c r="L57" s="54">
        <v>0</v>
      </c>
      <c r="M57" s="28">
        <f t="shared" si="2"/>
        <v>0.98129684609529766</v>
      </c>
      <c r="N57" s="28">
        <f t="shared" si="1"/>
        <v>0.35437357463400282</v>
      </c>
      <c r="O57" s="28">
        <f t="shared" si="1"/>
        <v>0.9410964138464587</v>
      </c>
    </row>
    <row r="58" spans="1:15" s="30" customFormat="1" ht="12.75" customHeight="1">
      <c r="A58" s="42"/>
      <c r="B58" s="43" t="s">
        <v>67</v>
      </c>
      <c r="C58" s="44"/>
      <c r="D58" s="55">
        <v>273707</v>
      </c>
      <c r="E58" s="55">
        <v>30626</v>
      </c>
      <c r="F58" s="55">
        <v>304333</v>
      </c>
      <c r="G58" s="55">
        <v>0</v>
      </c>
      <c r="H58" s="55">
        <v>0</v>
      </c>
      <c r="I58" s="55">
        <v>267374</v>
      </c>
      <c r="J58" s="55">
        <v>4643</v>
      </c>
      <c r="K58" s="55">
        <v>272017</v>
      </c>
      <c r="L58" s="56">
        <v>0</v>
      </c>
      <c r="M58" s="45">
        <f t="shared" si="2"/>
        <v>0.97686211898124642</v>
      </c>
      <c r="N58" s="45">
        <f t="shared" si="1"/>
        <v>0.15160321295631163</v>
      </c>
      <c r="O58" s="45">
        <f t="shared" si="1"/>
        <v>0.89381368435233777</v>
      </c>
    </row>
    <row r="59" spans="1:15" s="30" customFormat="1" ht="12.75" customHeight="1">
      <c r="A59" s="5"/>
      <c r="B59" s="6" t="s">
        <v>68</v>
      </c>
      <c r="C59" s="7"/>
      <c r="D59" s="53">
        <v>206012</v>
      </c>
      <c r="E59" s="53">
        <v>83914</v>
      </c>
      <c r="F59" s="53">
        <v>289926</v>
      </c>
      <c r="G59" s="53">
        <v>0</v>
      </c>
      <c r="H59" s="53">
        <v>0</v>
      </c>
      <c r="I59" s="53">
        <v>200553</v>
      </c>
      <c r="J59" s="53">
        <v>5813</v>
      </c>
      <c r="K59" s="53">
        <v>206366</v>
      </c>
      <c r="L59" s="54">
        <v>0</v>
      </c>
      <c r="M59" s="28">
        <f t="shared" si="2"/>
        <v>0.973501543599402</v>
      </c>
      <c r="N59" s="28">
        <f t="shared" si="1"/>
        <v>6.9273303620373233E-2</v>
      </c>
      <c r="O59" s="28">
        <f t="shared" si="1"/>
        <v>0.71178852534784742</v>
      </c>
    </row>
    <row r="60" spans="1:15" s="30" customFormat="1" ht="12.75" customHeight="1">
      <c r="A60" s="5"/>
      <c r="B60" s="6" t="s">
        <v>69</v>
      </c>
      <c r="C60" s="7"/>
      <c r="D60" s="53">
        <v>477430</v>
      </c>
      <c r="E60" s="53">
        <v>111462</v>
      </c>
      <c r="F60" s="53">
        <v>588892</v>
      </c>
      <c r="G60" s="53">
        <v>0</v>
      </c>
      <c r="H60" s="53">
        <v>0</v>
      </c>
      <c r="I60" s="53">
        <v>460336</v>
      </c>
      <c r="J60" s="53">
        <v>13789</v>
      </c>
      <c r="K60" s="53">
        <v>474125</v>
      </c>
      <c r="L60" s="54">
        <v>0</v>
      </c>
      <c r="M60" s="28">
        <f t="shared" si="2"/>
        <v>0.96419579833692892</v>
      </c>
      <c r="N60" s="28">
        <f t="shared" si="1"/>
        <v>0.12371032280059571</v>
      </c>
      <c r="O60" s="28">
        <f t="shared" si="1"/>
        <v>0.80511367109758669</v>
      </c>
    </row>
    <row r="61" spans="1:15" s="30" customFormat="1" ht="12.75" customHeight="1">
      <c r="A61" s="5"/>
      <c r="B61" s="6" t="s">
        <v>70</v>
      </c>
      <c r="C61" s="7"/>
      <c r="D61" s="53">
        <v>157758</v>
      </c>
      <c r="E61" s="53">
        <v>18723</v>
      </c>
      <c r="F61" s="53">
        <v>176481</v>
      </c>
      <c r="G61" s="53">
        <v>0</v>
      </c>
      <c r="H61" s="53">
        <v>0</v>
      </c>
      <c r="I61" s="53">
        <v>153952</v>
      </c>
      <c r="J61" s="53">
        <v>3064</v>
      </c>
      <c r="K61" s="53">
        <v>157016</v>
      </c>
      <c r="L61" s="54">
        <v>0</v>
      </c>
      <c r="M61" s="28">
        <f t="shared" si="2"/>
        <v>0.97587444059889195</v>
      </c>
      <c r="N61" s="28">
        <f t="shared" si="1"/>
        <v>0.16364898787587459</v>
      </c>
      <c r="O61" s="28">
        <f t="shared" si="1"/>
        <v>0.88970484074772926</v>
      </c>
    </row>
    <row r="62" spans="1:15" s="30" customFormat="1" ht="12.75" customHeight="1">
      <c r="A62" s="5"/>
      <c r="B62" s="6" t="s">
        <v>71</v>
      </c>
      <c r="C62" s="7"/>
      <c r="D62" s="53">
        <v>73798</v>
      </c>
      <c r="E62" s="53">
        <v>15625</v>
      </c>
      <c r="F62" s="53">
        <v>89423</v>
      </c>
      <c r="G62" s="53">
        <v>0</v>
      </c>
      <c r="H62" s="53">
        <v>0</v>
      </c>
      <c r="I62" s="53">
        <v>72008</v>
      </c>
      <c r="J62" s="53">
        <v>1776</v>
      </c>
      <c r="K62" s="53">
        <v>73784</v>
      </c>
      <c r="L62" s="54">
        <v>0</v>
      </c>
      <c r="M62" s="28">
        <f t="shared" si="2"/>
        <v>0.97574460012466457</v>
      </c>
      <c r="N62" s="28">
        <f t="shared" si="1"/>
        <v>0.113664</v>
      </c>
      <c r="O62" s="28">
        <f t="shared" si="1"/>
        <v>0.82511210762331844</v>
      </c>
    </row>
    <row r="63" spans="1:15" s="30" customFormat="1" ht="12.75" customHeight="1">
      <c r="A63" s="42"/>
      <c r="B63" s="43" t="s">
        <v>72</v>
      </c>
      <c r="C63" s="44"/>
      <c r="D63" s="55">
        <v>572285</v>
      </c>
      <c r="E63" s="55">
        <v>167842</v>
      </c>
      <c r="F63" s="55">
        <v>740127</v>
      </c>
      <c r="G63" s="55">
        <v>0</v>
      </c>
      <c r="H63" s="55">
        <v>0</v>
      </c>
      <c r="I63" s="55">
        <v>544473</v>
      </c>
      <c r="J63" s="55">
        <v>23841</v>
      </c>
      <c r="K63" s="55">
        <v>568314</v>
      </c>
      <c r="L63" s="56">
        <v>0</v>
      </c>
      <c r="M63" s="45">
        <f t="shared" si="2"/>
        <v>0.95140183649754928</v>
      </c>
      <c r="N63" s="45">
        <f t="shared" si="1"/>
        <v>0.14204430357121578</v>
      </c>
      <c r="O63" s="45">
        <f t="shared" si="1"/>
        <v>0.76786011049455027</v>
      </c>
    </row>
    <row r="64" spans="1:15" s="30" customFormat="1" ht="12.75" customHeight="1">
      <c r="A64" s="5"/>
      <c r="B64" s="6" t="s">
        <v>73</v>
      </c>
      <c r="C64" s="7"/>
      <c r="D64" s="53">
        <v>4620182</v>
      </c>
      <c r="E64" s="53">
        <v>147885</v>
      </c>
      <c r="F64" s="53">
        <v>4768067</v>
      </c>
      <c r="G64" s="53">
        <v>0</v>
      </c>
      <c r="H64" s="53">
        <v>0</v>
      </c>
      <c r="I64" s="53">
        <v>4594312</v>
      </c>
      <c r="J64" s="53">
        <v>30796</v>
      </c>
      <c r="K64" s="53">
        <v>4625108</v>
      </c>
      <c r="L64" s="54">
        <v>0</v>
      </c>
      <c r="M64" s="28">
        <f t="shared" si="2"/>
        <v>0.99440065348075035</v>
      </c>
      <c r="N64" s="28">
        <f t="shared" si="1"/>
        <v>0.20824289143591304</v>
      </c>
      <c r="O64" s="28">
        <f t="shared" si="1"/>
        <v>0.97001740957079674</v>
      </c>
    </row>
    <row r="65" spans="1:15" s="30" customFormat="1" ht="12.75" customHeight="1">
      <c r="A65" s="5"/>
      <c r="B65" s="6" t="s">
        <v>27</v>
      </c>
      <c r="C65" s="7"/>
      <c r="D65" s="53">
        <v>1005261</v>
      </c>
      <c r="E65" s="53">
        <v>140875</v>
      </c>
      <c r="F65" s="53">
        <v>1146136</v>
      </c>
      <c r="G65" s="53">
        <v>0</v>
      </c>
      <c r="H65" s="53">
        <v>0</v>
      </c>
      <c r="I65" s="53">
        <v>989147</v>
      </c>
      <c r="J65" s="53">
        <v>24344</v>
      </c>
      <c r="K65" s="53">
        <v>1013491</v>
      </c>
      <c r="L65" s="54">
        <v>0</v>
      </c>
      <c r="M65" s="28">
        <f t="shared" si="2"/>
        <v>0.98397033208291185</v>
      </c>
      <c r="N65" s="28">
        <f t="shared" si="1"/>
        <v>0.17280567879325642</v>
      </c>
      <c r="O65" s="28">
        <f t="shared" si="1"/>
        <v>0.88426766108036048</v>
      </c>
    </row>
    <row r="66" spans="1:15" s="30" customFormat="1" ht="12.75" customHeight="1">
      <c r="A66" s="5"/>
      <c r="B66" s="6" t="s">
        <v>74</v>
      </c>
      <c r="C66" s="7"/>
      <c r="D66" s="53">
        <v>372811</v>
      </c>
      <c r="E66" s="53">
        <v>34685</v>
      </c>
      <c r="F66" s="53">
        <v>407496</v>
      </c>
      <c r="G66" s="53">
        <v>0</v>
      </c>
      <c r="H66" s="53">
        <v>0</v>
      </c>
      <c r="I66" s="53">
        <v>367465</v>
      </c>
      <c r="J66" s="53">
        <v>3840</v>
      </c>
      <c r="K66" s="53">
        <v>371305</v>
      </c>
      <c r="L66" s="54">
        <v>0</v>
      </c>
      <c r="M66" s="28">
        <f t="shared" si="2"/>
        <v>0.9856602943582673</v>
      </c>
      <c r="N66" s="28">
        <f t="shared" si="1"/>
        <v>0.11071068185094421</v>
      </c>
      <c r="O66" s="28">
        <f t="shared" si="1"/>
        <v>0.91118685827590951</v>
      </c>
    </row>
    <row r="67" spans="1:15" s="30" customFormat="1" ht="12.75" customHeight="1">
      <c r="A67" s="5"/>
      <c r="B67" s="6" t="s">
        <v>75</v>
      </c>
      <c r="C67" s="7"/>
      <c r="D67" s="53">
        <v>324118</v>
      </c>
      <c r="E67" s="53">
        <v>28830</v>
      </c>
      <c r="F67" s="53">
        <v>352948</v>
      </c>
      <c r="G67" s="53">
        <v>0</v>
      </c>
      <c r="H67" s="53">
        <v>0</v>
      </c>
      <c r="I67" s="53">
        <v>316138</v>
      </c>
      <c r="J67" s="53">
        <v>6373</v>
      </c>
      <c r="K67" s="53">
        <v>322511</v>
      </c>
      <c r="L67" s="54">
        <v>0</v>
      </c>
      <c r="M67" s="28">
        <f t="shared" si="2"/>
        <v>0.97537933715498681</v>
      </c>
      <c r="N67" s="28">
        <f t="shared" si="1"/>
        <v>0.22105445716267777</v>
      </c>
      <c r="O67" s="28">
        <f t="shared" si="1"/>
        <v>0.91376350057232225</v>
      </c>
    </row>
    <row r="68" spans="1:15" ht="12.75" customHeight="1">
      <c r="A68" s="13"/>
      <c r="B68" s="14" t="s">
        <v>76</v>
      </c>
      <c r="C68" s="15"/>
      <c r="D68" s="57">
        <v>654312</v>
      </c>
      <c r="E68" s="57">
        <v>121398</v>
      </c>
      <c r="F68" s="57">
        <v>775710</v>
      </c>
      <c r="G68" s="57">
        <v>0</v>
      </c>
      <c r="H68" s="57">
        <v>0</v>
      </c>
      <c r="I68" s="57">
        <v>637567</v>
      </c>
      <c r="J68" s="57">
        <v>14729</v>
      </c>
      <c r="K68" s="57">
        <v>652296</v>
      </c>
      <c r="L68" s="58">
        <v>0</v>
      </c>
      <c r="M68" s="31">
        <f t="shared" si="2"/>
        <v>0.97440823338101701</v>
      </c>
      <c r="N68" s="31">
        <f t="shared" si="1"/>
        <v>0.12132819321570372</v>
      </c>
      <c r="O68" s="31">
        <f t="shared" si="1"/>
        <v>0.84090188343582006</v>
      </c>
    </row>
    <row r="69" spans="1:15" s="22" customFormat="1" ht="12.75" customHeight="1">
      <c r="A69" s="5"/>
      <c r="B69" s="6" t="s">
        <v>25</v>
      </c>
      <c r="C69" s="7"/>
      <c r="D69" s="39">
        <f t="shared" ref="D69:L69" si="3">SUM(D9:D10)</f>
        <v>177124773</v>
      </c>
      <c r="E69" s="39">
        <f t="shared" si="3"/>
        <v>4411692</v>
      </c>
      <c r="F69" s="39">
        <f t="shared" si="3"/>
        <v>181536465</v>
      </c>
      <c r="G69" s="39">
        <f t="shared" si="3"/>
        <v>0</v>
      </c>
      <c r="H69" s="39">
        <f t="shared" si="3"/>
        <v>0</v>
      </c>
      <c r="I69" s="39">
        <f t="shared" si="3"/>
        <v>175893417</v>
      </c>
      <c r="J69" s="39">
        <f t="shared" si="3"/>
        <v>1601017</v>
      </c>
      <c r="K69" s="39">
        <f t="shared" si="3"/>
        <v>177494434</v>
      </c>
      <c r="L69" s="39">
        <f t="shared" si="3"/>
        <v>0</v>
      </c>
      <c r="M69" s="32">
        <f t="shared" si="2"/>
        <v>0.99304808706797887</v>
      </c>
      <c r="N69" s="32">
        <f t="shared" si="1"/>
        <v>0.36290316731086397</v>
      </c>
      <c r="O69" s="32">
        <f t="shared" si="1"/>
        <v>0.97773433012480437</v>
      </c>
    </row>
    <row r="70" spans="1:15" s="22" customFormat="1" ht="12.75" customHeight="1">
      <c r="A70" s="5"/>
      <c r="B70" s="6" t="s">
        <v>88</v>
      </c>
      <c r="C70" s="7"/>
      <c r="D70" s="40">
        <f t="shared" ref="D70:L70" si="4">SUM(D11:D36)</f>
        <v>95579394</v>
      </c>
      <c r="E70" s="40">
        <f t="shared" si="4"/>
        <v>8619829</v>
      </c>
      <c r="F70" s="40">
        <f t="shared" si="4"/>
        <v>104199223</v>
      </c>
      <c r="G70" s="40">
        <f t="shared" si="4"/>
        <v>2369080</v>
      </c>
      <c r="H70" s="40">
        <f t="shared" si="4"/>
        <v>0</v>
      </c>
      <c r="I70" s="40">
        <f t="shared" si="4"/>
        <v>94124378</v>
      </c>
      <c r="J70" s="40">
        <f t="shared" si="4"/>
        <v>1566450</v>
      </c>
      <c r="K70" s="40">
        <f t="shared" si="4"/>
        <v>95690828</v>
      </c>
      <c r="L70" s="40">
        <f t="shared" si="4"/>
        <v>2324722</v>
      </c>
      <c r="M70" s="28">
        <f t="shared" si="2"/>
        <v>0.98477688611417646</v>
      </c>
      <c r="N70" s="28">
        <f t="shared" si="1"/>
        <v>0.1817263428311629</v>
      </c>
      <c r="O70" s="28">
        <f t="shared" si="1"/>
        <v>0.91834492854135774</v>
      </c>
    </row>
    <row r="71" spans="1:15" s="22" customFormat="1" ht="12.75" customHeight="1">
      <c r="A71" s="5"/>
      <c r="B71" s="6" t="s">
        <v>89</v>
      </c>
      <c r="C71" s="7"/>
      <c r="D71" s="40">
        <f t="shared" ref="D71:L71" si="5">SUM(D37:D68)</f>
        <v>33126401</v>
      </c>
      <c r="E71" s="40">
        <f t="shared" si="5"/>
        <v>2523115</v>
      </c>
      <c r="F71" s="40">
        <f t="shared" si="5"/>
        <v>35649516</v>
      </c>
      <c r="G71" s="40">
        <f t="shared" si="5"/>
        <v>173014</v>
      </c>
      <c r="H71" s="40">
        <f t="shared" si="5"/>
        <v>0</v>
      </c>
      <c r="I71" s="40">
        <f t="shared" si="5"/>
        <v>32668947</v>
      </c>
      <c r="J71" s="40">
        <f t="shared" si="5"/>
        <v>528466</v>
      </c>
      <c r="K71" s="40">
        <f t="shared" si="5"/>
        <v>33197413</v>
      </c>
      <c r="L71" s="40">
        <f t="shared" si="5"/>
        <v>171803</v>
      </c>
      <c r="M71" s="28">
        <f t="shared" si="2"/>
        <v>0.98619065198178335</v>
      </c>
      <c r="N71" s="28">
        <f t="shared" si="1"/>
        <v>0.20944982690047817</v>
      </c>
      <c r="O71" s="28">
        <f t="shared" si="1"/>
        <v>0.9312163733162605</v>
      </c>
    </row>
    <row r="72" spans="1:15" s="22" customFormat="1" ht="12.75" customHeight="1">
      <c r="A72" s="13"/>
      <c r="B72" s="14" t="s">
        <v>90</v>
      </c>
      <c r="C72" s="15"/>
      <c r="D72" s="41">
        <f t="shared" ref="D72:L72" si="6">SUM(D9:D68)</f>
        <v>305830568</v>
      </c>
      <c r="E72" s="41">
        <f t="shared" si="6"/>
        <v>15554636</v>
      </c>
      <c r="F72" s="41">
        <f t="shared" si="6"/>
        <v>321385204</v>
      </c>
      <c r="G72" s="41">
        <f t="shared" si="6"/>
        <v>2542094</v>
      </c>
      <c r="H72" s="41">
        <f t="shared" si="6"/>
        <v>0</v>
      </c>
      <c r="I72" s="41">
        <f t="shared" si="6"/>
        <v>302686742</v>
      </c>
      <c r="J72" s="41">
        <f t="shared" si="6"/>
        <v>3695933</v>
      </c>
      <c r="K72" s="41">
        <f t="shared" si="6"/>
        <v>306382675</v>
      </c>
      <c r="L72" s="41">
        <f t="shared" si="6"/>
        <v>2496525</v>
      </c>
      <c r="M72" s="31">
        <f t="shared" si="2"/>
        <v>0.98972036699745458</v>
      </c>
      <c r="N72" s="31">
        <f t="shared" si="1"/>
        <v>0.23760973898714183</v>
      </c>
      <c r="O72" s="31">
        <f t="shared" si="1"/>
        <v>0.95331916711386622</v>
      </c>
    </row>
  </sheetData>
  <mergeCells count="4">
    <mergeCell ref="B5:B8"/>
    <mergeCell ref="D5:H5"/>
    <mergeCell ref="M5:O5"/>
    <mergeCell ref="I5:L5"/>
  </mergeCells>
  <phoneticPr fontId="2"/>
  <pageMargins left="0.59055118110236227" right="0.59055118110236227" top="0.59055118110236227" bottom="0.59055118110236227" header="0.31496062992125984" footer="0.31496062992125984"/>
  <pageSetup paperSize="9" scale="74" firstPageNumber="245" orientation="portrait" useFirstPageNumber="1" errors="blank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固定資産税</vt:lpstr>
    </vt:vector>
  </TitlesOfParts>
  <Company>福岡県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福岡県</cp:lastModifiedBy>
  <cp:lastPrinted>2015-11-05T04:14:15Z</cp:lastPrinted>
  <dcterms:created xsi:type="dcterms:W3CDTF">2006-10-16T01:47:31Z</dcterms:created>
  <dcterms:modified xsi:type="dcterms:W3CDTF">2015-12-18T04:50:29Z</dcterms:modified>
</cp:coreProperties>
</file>