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15" windowWidth="7650" windowHeight="8985" tabRatio="955"/>
  </bookViews>
  <sheets>
    <sheet name="合計" sheetId="54" r:id="rId1"/>
  </sheets>
  <calcPr calcId="125725"/>
</workbook>
</file>

<file path=xl/calcChain.xml><?xml version="1.0" encoding="utf-8"?>
<calcChain xmlns="http://schemas.openxmlformats.org/spreadsheetml/2006/main">
  <c r="O68" i="54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L72"/>
  <c r="K72"/>
  <c r="J72"/>
  <c r="I72"/>
  <c r="H72"/>
  <c r="G72"/>
  <c r="F72"/>
  <c r="O72" s="1"/>
  <c r="E72"/>
  <c r="N72" s="1"/>
  <c r="D72"/>
  <c r="L71"/>
  <c r="K71"/>
  <c r="J71"/>
  <c r="I71"/>
  <c r="H71"/>
  <c r="G71"/>
  <c r="F71"/>
  <c r="O71" s="1"/>
  <c r="E71"/>
  <c r="N71" s="1"/>
  <c r="D71"/>
  <c r="L70"/>
  <c r="K70"/>
  <c r="J70"/>
  <c r="I70"/>
  <c r="H70"/>
  <c r="G70"/>
  <c r="F70"/>
  <c r="O70" s="1"/>
  <c r="E70"/>
  <c r="N70" s="1"/>
  <c r="D70"/>
  <c r="L69"/>
  <c r="K69"/>
  <c r="J69"/>
  <c r="I69"/>
  <c r="H69"/>
  <c r="G69"/>
  <c r="F69"/>
  <c r="O69" s="1"/>
  <c r="E69"/>
  <c r="N69" s="1"/>
  <c r="D69"/>
  <c r="M72"/>
  <c r="M71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0" l="1"/>
</calcChain>
</file>

<file path=xl/sharedStrings.xml><?xml version="1.0" encoding="utf-8"?>
<sst xmlns="http://schemas.openxmlformats.org/spreadsheetml/2006/main" count="95" uniqueCount="92">
  <si>
    <t xml:space="preserve">  （単位：千円）</t>
  </si>
  <si>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</si>
  <si>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</si>
  <si>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</si>
  <si>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</si>
  <si>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</si>
  <si>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</si>
  <si>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</si>
  <si>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</si>
  <si>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</si>
  <si>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</si>
  <si>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</si>
  <si>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</si>
  <si>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</si>
  <si>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</si>
  <si>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</si>
  <si>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</si>
  <si>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北九州市</t>
  </si>
  <si>
    <t>大牟田市</t>
  </si>
  <si>
    <t>久留米市</t>
  </si>
  <si>
    <t>筑紫野市</t>
  </si>
  <si>
    <t>大野城市</t>
  </si>
  <si>
    <t>太宰府市</t>
  </si>
  <si>
    <t>那珂川町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</si>
  <si>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</si>
  <si>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</si>
  <si>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</si>
  <si>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</si>
  <si>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</si>
  <si>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</si>
  <si>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</si>
  <si>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</si>
  <si>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</si>
  <si>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</si>
  <si>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</si>
  <si>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</si>
  <si>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</si>
  <si>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</si>
  <si>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</si>
  <si>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</si>
  <si>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</si>
  <si>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</si>
  <si>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</si>
  <si>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</si>
  <si>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</si>
  <si>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</si>
  <si>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</si>
  <si>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</si>
  <si>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</si>
  <si>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</si>
  <si>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</si>
  <si>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</si>
  <si>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</si>
  <si>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</si>
  <si>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</si>
  <si>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</si>
  <si>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</si>
  <si>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</si>
  <si>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</si>
  <si>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</si>
  <si>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</si>
  <si>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</si>
  <si>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</si>
  <si>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</si>
  <si>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</si>
  <si>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</si>
  <si>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</si>
  <si>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</si>
  <si>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</si>
  <si>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</si>
  <si>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</si>
  <si>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</si>
  <si>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</si>
  <si>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</si>
  <si>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</si>
  <si>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</si>
  <si>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</si>
  <si>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　合計（国保税（料）除く）</t>
    <rPh sb="1" eb="3">
      <t>ゴウケイ</t>
    </rPh>
    <rPh sb="4" eb="7">
      <t>コクホゼイ</t>
    </rPh>
    <rPh sb="8" eb="9">
      <t>リョウ</t>
    </rPh>
    <rPh sb="10" eb="11">
      <t>ノゾ</t>
    </rPh>
    <phoneticPr fontId="3"/>
  </si>
  <si>
    <t>市町村名</t>
    <phoneticPr fontId="2"/>
  </si>
  <si>
    <t>調        定        済        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</si>
  <si>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</si>
  <si>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</si>
  <si>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</si>
  <si>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</si>
  <si>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</si>
  <si>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</si>
  <si>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</si>
  <si>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</si>
  <si>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都市計</t>
    <phoneticPr fontId="2"/>
  </si>
  <si>
    <t>町村計</t>
    <phoneticPr fontId="2"/>
  </si>
  <si>
    <t>県計</t>
    <phoneticPr fontId="2"/>
  </si>
  <si>
    <t>平成26年度市町村税の徴収実績(市町村別)</t>
    <rPh sb="0" eb="2">
      <t>ヘイセイ</t>
    </rPh>
    <rPh sb="4" eb="6">
      <t>ネンド</t>
    </rPh>
    <rPh sb="6" eb="9">
      <t>シチョウソン</t>
    </rPh>
    <rPh sb="9" eb="10">
      <t>ゼイ</t>
    </rPh>
    <rPh sb="11" eb="13">
      <t>チョウシュウ</t>
    </rPh>
    <rPh sb="13" eb="15">
      <t>ジッセキ</t>
    </rPh>
    <rPh sb="16" eb="19">
      <t>シチョウソン</t>
    </rPh>
    <rPh sb="19" eb="20">
      <t>ベツ</t>
    </rPh>
    <phoneticPr fontId="2"/>
  </si>
</sst>
</file>

<file path=xl/styles.xml><?xml version="1.0" encoding="utf-8"?>
<styleSheet xmlns="http://schemas.openxmlformats.org/spreadsheetml/2006/main">
  <numFmts count="1">
    <numFmt numFmtId="176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vertical="center"/>
    </xf>
    <xf numFmtId="38" fontId="4" fillId="0" borderId="6" xfId="2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horizontal="distributed" vertical="center" justifyLastLine="1"/>
    </xf>
    <xf numFmtId="38" fontId="4" fillId="0" borderId="10" xfId="2" applyFont="1" applyBorder="1" applyAlignment="1" applyProtection="1">
      <alignment horizontal="right" vertical="center"/>
    </xf>
    <xf numFmtId="38" fontId="4" fillId="0" borderId="10" xfId="2" applyFont="1" applyBorder="1" applyAlignment="1" applyProtection="1">
      <alignment vertical="center"/>
    </xf>
    <xf numFmtId="38" fontId="4" fillId="0" borderId="10" xfId="2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2" applyFont="1" applyAlignment="1" applyProtection="1">
      <alignment vertical="center"/>
      <protection locked="0"/>
    </xf>
    <xf numFmtId="38" fontId="4" fillId="0" borderId="0" xfId="2" applyFont="1" applyAlignment="1" applyProtection="1">
      <alignment vertical="center"/>
    </xf>
    <xf numFmtId="38" fontId="4" fillId="0" borderId="0" xfId="2" applyFont="1" applyAlignment="1" applyProtection="1">
      <alignment horizontal="center" vertical="center"/>
    </xf>
    <xf numFmtId="38" fontId="4" fillId="0" borderId="0" xfId="2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9" fontId="4" fillId="0" borderId="0" xfId="1" applyFont="1" applyBorder="1" applyAlignment="1" applyProtection="1">
      <alignment horizontal="center" vertical="center"/>
    </xf>
    <xf numFmtId="38" fontId="4" fillId="0" borderId="0" xfId="2" applyFont="1" applyBorder="1" applyAlignment="1">
      <alignment vertical="center"/>
    </xf>
    <xf numFmtId="38" fontId="4" fillId="0" borderId="0" xfId="2" applyFont="1">
      <alignment vertical="center"/>
    </xf>
    <xf numFmtId="38" fontId="4" fillId="0" borderId="0" xfId="2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37" fontId="8" fillId="0" borderId="3" xfId="0" applyNumberFormat="1" applyFont="1" applyBorder="1" applyAlignment="1" applyProtection="1">
      <alignment vertical="center"/>
    </xf>
    <xf numFmtId="37" fontId="8" fillId="0" borderId="6" xfId="0" applyNumberFormat="1" applyFont="1" applyBorder="1" applyAlignment="1" applyProtection="1">
      <alignment vertical="center"/>
    </xf>
    <xf numFmtId="37" fontId="8" fillId="0" borderId="1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76" fontId="4" fillId="0" borderId="5" xfId="1" applyNumberFormat="1" applyFont="1" applyBorder="1" applyAlignment="1" applyProtection="1">
      <alignment horizontal="center" vertical="center"/>
    </xf>
    <xf numFmtId="176" fontId="4" fillId="0" borderId="9" xfId="1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distributed" vertical="center"/>
    </xf>
    <xf numFmtId="0" fontId="4" fillId="0" borderId="15" xfId="0" applyFont="1" applyBorder="1" applyAlignment="1" applyProtection="1">
      <alignment horizontal="center" vertical="center"/>
    </xf>
    <xf numFmtId="176" fontId="4" fillId="0" borderId="16" xfId="1" applyNumberFormat="1" applyFont="1" applyBorder="1" applyAlignment="1" applyProtection="1">
      <alignment horizontal="center" vertical="center"/>
    </xf>
    <xf numFmtId="176" fontId="4" fillId="0" borderId="13" xfId="1" applyNumberFormat="1" applyFont="1" applyBorder="1" applyAlignment="1" applyProtection="1">
      <alignment horizontal="center" vertical="center"/>
    </xf>
    <xf numFmtId="38" fontId="4" fillId="0" borderId="11" xfId="2" applyFont="1" applyBorder="1" applyAlignment="1" applyProtection="1">
      <alignment horizontal="center" vertical="center"/>
    </xf>
    <xf numFmtId="9" fontId="4" fillId="0" borderId="0" xfId="1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38" fontId="7" fillId="0" borderId="3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13" xfId="2" applyFont="1" applyBorder="1">
      <alignment vertical="center"/>
    </xf>
    <xf numFmtId="38" fontId="7" fillId="0" borderId="10" xfId="2" applyFont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0"/>
  <sheetViews>
    <sheetView showZeros="0" tabSelected="1" view="pageBreakPreview" zoomScaleNormal="50" workbookViewId="0">
      <selection activeCell="I64" sqref="I64"/>
    </sheetView>
  </sheetViews>
  <sheetFormatPr defaultRowHeight="12.75" customHeight="1"/>
  <cols>
    <col min="1" max="1" width="0.875" style="17" customWidth="1"/>
    <col min="2" max="2" width="6.625" style="17" customWidth="1"/>
    <col min="3" max="3" width="0.875" style="17" customWidth="1"/>
    <col min="4" max="12" width="10.625" style="29" customWidth="1"/>
    <col min="13" max="15" width="6.625" style="30" customWidth="1"/>
    <col min="16" max="16384" width="9" style="29"/>
  </cols>
  <sheetData>
    <row r="1" spans="1:15" s="25" customFormat="1" ht="12.75" customHeight="1">
      <c r="A1" s="35" t="s">
        <v>91</v>
      </c>
      <c r="B1" s="31"/>
      <c r="C1" s="31"/>
      <c r="D1" s="22"/>
      <c r="E1" s="22"/>
      <c r="F1" s="23"/>
      <c r="G1" s="23"/>
      <c r="H1" s="23"/>
      <c r="I1" s="23"/>
      <c r="J1" s="23"/>
      <c r="K1" s="23"/>
      <c r="L1" s="23"/>
      <c r="M1" s="24"/>
      <c r="N1" s="24"/>
      <c r="O1" s="24"/>
    </row>
    <row r="2" spans="1:15" s="15" customFormat="1" ht="12.75" customHeight="1">
      <c r="A2" s="33" t="s">
        <v>77</v>
      </c>
      <c r="B2" s="34"/>
      <c r="C2" s="34"/>
    </row>
    <row r="3" spans="1:15" s="15" customFormat="1" ht="12.75" customHeight="1">
      <c r="A3" s="34"/>
      <c r="B3" s="34"/>
      <c r="C3" s="34"/>
    </row>
    <row r="4" spans="1:15" s="15" customFormat="1" ht="12.75" customHeight="1">
      <c r="A4" s="34"/>
      <c r="B4" s="32"/>
      <c r="C4" s="32"/>
      <c r="D4" s="26"/>
      <c r="E4" s="26"/>
      <c r="F4" s="26"/>
      <c r="G4" s="26"/>
      <c r="H4" s="26"/>
      <c r="I4" s="26"/>
      <c r="J4" s="26"/>
      <c r="K4" s="26"/>
      <c r="L4" s="26"/>
      <c r="M4" s="27"/>
      <c r="N4" s="50" t="s">
        <v>0</v>
      </c>
      <c r="O4" s="50"/>
    </row>
    <row r="5" spans="1:15" s="28" customFormat="1" ht="12.75" customHeight="1">
      <c r="A5" s="1"/>
      <c r="B5" s="51" t="s">
        <v>78</v>
      </c>
      <c r="C5" s="2"/>
      <c r="D5" s="49" t="s">
        <v>79</v>
      </c>
      <c r="E5" s="49"/>
      <c r="F5" s="49"/>
      <c r="G5" s="49"/>
      <c r="H5" s="49"/>
      <c r="I5" s="49" t="s">
        <v>80</v>
      </c>
      <c r="J5" s="49"/>
      <c r="K5" s="49"/>
      <c r="L5" s="49"/>
      <c r="M5" s="49" t="s">
        <v>81</v>
      </c>
      <c r="N5" s="49"/>
      <c r="O5" s="49"/>
    </row>
    <row r="6" spans="1:15" s="25" customFormat="1" ht="12.75" customHeight="1">
      <c r="A6" s="3"/>
      <c r="B6" s="52"/>
      <c r="C6" s="5"/>
      <c r="D6" s="9"/>
      <c r="E6" s="9"/>
      <c r="F6" s="9"/>
      <c r="G6" s="10" t="s">
        <v>82</v>
      </c>
      <c r="H6" s="9" t="s">
        <v>84</v>
      </c>
      <c r="I6" s="9"/>
      <c r="J6" s="9"/>
      <c r="K6" s="9"/>
      <c r="L6" s="10" t="s">
        <v>1</v>
      </c>
      <c r="M6" s="10"/>
      <c r="N6" s="10"/>
      <c r="O6" s="10"/>
    </row>
    <row r="7" spans="1:15" s="25" customFormat="1" ht="12.75" customHeight="1">
      <c r="A7" s="3"/>
      <c r="B7" s="52"/>
      <c r="C7" s="5"/>
      <c r="D7" s="10" t="s">
        <v>2</v>
      </c>
      <c r="E7" s="10" t="s">
        <v>3</v>
      </c>
      <c r="F7" s="11" t="s">
        <v>83</v>
      </c>
      <c r="G7" s="10" t="s">
        <v>4</v>
      </c>
      <c r="H7" s="9" t="s">
        <v>85</v>
      </c>
      <c r="I7" s="10" t="s">
        <v>2</v>
      </c>
      <c r="J7" s="10" t="s">
        <v>3</v>
      </c>
      <c r="K7" s="11" t="s">
        <v>83</v>
      </c>
      <c r="L7" s="10" t="s">
        <v>5</v>
      </c>
      <c r="M7" s="10" t="s">
        <v>6</v>
      </c>
      <c r="N7" s="10" t="s">
        <v>7</v>
      </c>
      <c r="O7" s="10" t="s">
        <v>8</v>
      </c>
    </row>
    <row r="8" spans="1:15" s="25" customFormat="1" ht="12.75" customHeight="1">
      <c r="A8" s="6"/>
      <c r="B8" s="53"/>
      <c r="C8" s="8"/>
      <c r="D8" s="12" t="s">
        <v>9</v>
      </c>
      <c r="E8" s="12" t="s">
        <v>10</v>
      </c>
      <c r="F8" s="12" t="s">
        <v>11</v>
      </c>
      <c r="G8" s="12" t="s">
        <v>12</v>
      </c>
      <c r="H8" s="13" t="s">
        <v>86</v>
      </c>
      <c r="I8" s="12" t="s">
        <v>13</v>
      </c>
      <c r="J8" s="12" t="s">
        <v>14</v>
      </c>
      <c r="K8" s="12" t="s">
        <v>15</v>
      </c>
      <c r="L8" s="12" t="s">
        <v>16</v>
      </c>
      <c r="M8" s="14"/>
      <c r="N8" s="14"/>
      <c r="O8" s="14"/>
    </row>
    <row r="9" spans="1:15" s="17" customFormat="1" ht="12.75" customHeight="1">
      <c r="A9" s="3"/>
      <c r="B9" s="4" t="s">
        <v>17</v>
      </c>
      <c r="C9" s="40"/>
      <c r="D9" s="54">
        <v>157326964</v>
      </c>
      <c r="E9" s="54">
        <v>4368523</v>
      </c>
      <c r="F9" s="54">
        <v>161695487</v>
      </c>
      <c r="G9" s="54">
        <v>1494431</v>
      </c>
      <c r="H9" s="54">
        <v>0</v>
      </c>
      <c r="I9" s="54">
        <v>156053135</v>
      </c>
      <c r="J9" s="54">
        <v>1502030</v>
      </c>
      <c r="K9" s="54">
        <v>157555165</v>
      </c>
      <c r="L9" s="54">
        <v>1490855</v>
      </c>
      <c r="M9" s="42">
        <f t="shared" ref="M9:M40" si="0">IF(I9=0,"",(I9/D9))</f>
        <v>0.99190330145822936</v>
      </c>
      <c r="N9" s="16">
        <f>IF(E9=0,"",IF(J9=0,"0.0%",(J9/E9)))</f>
        <v>0.34383016868630428</v>
      </c>
      <c r="O9" s="16">
        <f>IF(F9=0,"",IF(K9=0,"0.0%",(K9/F9)))</f>
        <v>0.97439432555096606</v>
      </c>
    </row>
    <row r="10" spans="1:15" s="17" customFormat="1" ht="12.75" customHeight="1">
      <c r="A10" s="3"/>
      <c r="B10" s="4" t="s">
        <v>28</v>
      </c>
      <c r="C10" s="40"/>
      <c r="D10" s="55">
        <v>281883122</v>
      </c>
      <c r="E10" s="55">
        <v>7161073</v>
      </c>
      <c r="F10" s="55">
        <v>289044195</v>
      </c>
      <c r="G10" s="55">
        <v>6589325</v>
      </c>
      <c r="H10" s="55">
        <v>0</v>
      </c>
      <c r="I10" s="55">
        <v>279811724</v>
      </c>
      <c r="J10" s="55">
        <v>2324260</v>
      </c>
      <c r="K10" s="55">
        <v>282135984</v>
      </c>
      <c r="L10" s="55">
        <v>6551711</v>
      </c>
      <c r="M10" s="42">
        <f t="shared" si="0"/>
        <v>0.99265157138425619</v>
      </c>
      <c r="N10" s="16">
        <f t="shared" ref="N10:O72" si="1">IF(E10=0,"",IF(J10=0,"0.0%",(J10/E10)))</f>
        <v>0.32456867846480547</v>
      </c>
      <c r="O10" s="16">
        <f t="shared" si="1"/>
        <v>0.97609981061892626</v>
      </c>
    </row>
    <row r="11" spans="1:15" s="17" customFormat="1" ht="12.75" customHeight="1">
      <c r="A11" s="3"/>
      <c r="B11" s="4" t="s">
        <v>18</v>
      </c>
      <c r="C11" s="40"/>
      <c r="D11" s="55">
        <v>13691443</v>
      </c>
      <c r="E11" s="55">
        <v>737288</v>
      </c>
      <c r="F11" s="55">
        <v>14428731</v>
      </c>
      <c r="G11" s="55">
        <v>1028730</v>
      </c>
      <c r="H11" s="55">
        <v>0</v>
      </c>
      <c r="I11" s="55">
        <v>13525834</v>
      </c>
      <c r="J11" s="55">
        <v>84368</v>
      </c>
      <c r="K11" s="55">
        <v>13610202</v>
      </c>
      <c r="L11" s="55">
        <v>1018113</v>
      </c>
      <c r="M11" s="42">
        <f t="shared" si="0"/>
        <v>0.98790419680379926</v>
      </c>
      <c r="N11" s="16">
        <f t="shared" si="1"/>
        <v>0.1144301819641714</v>
      </c>
      <c r="O11" s="16">
        <f t="shared" si="1"/>
        <v>0.94327089471693659</v>
      </c>
    </row>
    <row r="12" spans="1:15" s="17" customFormat="1" ht="12.75" customHeight="1">
      <c r="A12" s="3"/>
      <c r="B12" s="4" t="s">
        <v>19</v>
      </c>
      <c r="C12" s="40"/>
      <c r="D12" s="55">
        <v>39776439</v>
      </c>
      <c r="E12" s="55">
        <v>2056811</v>
      </c>
      <c r="F12" s="55">
        <v>41833250</v>
      </c>
      <c r="G12" s="55">
        <v>454267</v>
      </c>
      <c r="H12" s="55">
        <v>0</v>
      </c>
      <c r="I12" s="55">
        <v>39216538</v>
      </c>
      <c r="J12" s="55">
        <v>673150</v>
      </c>
      <c r="K12" s="55">
        <v>39889688</v>
      </c>
      <c r="L12" s="55">
        <v>449724</v>
      </c>
      <c r="M12" s="42">
        <f t="shared" si="0"/>
        <v>0.98592380278184277</v>
      </c>
      <c r="N12" s="16">
        <f t="shared" si="1"/>
        <v>0.32727849082876354</v>
      </c>
      <c r="O12" s="16">
        <f t="shared" si="1"/>
        <v>0.95354025804832276</v>
      </c>
    </row>
    <row r="13" spans="1:15" s="18" customFormat="1" ht="12.75" customHeight="1">
      <c r="A13" s="44"/>
      <c r="B13" s="45" t="s">
        <v>29</v>
      </c>
      <c r="C13" s="46"/>
      <c r="D13" s="56">
        <v>6614355</v>
      </c>
      <c r="E13" s="56">
        <v>327354</v>
      </c>
      <c r="F13" s="56">
        <v>6941709</v>
      </c>
      <c r="G13" s="56">
        <v>63839</v>
      </c>
      <c r="H13" s="56">
        <v>0</v>
      </c>
      <c r="I13" s="56">
        <v>6539752</v>
      </c>
      <c r="J13" s="56">
        <v>81957</v>
      </c>
      <c r="K13" s="56">
        <v>6621709</v>
      </c>
      <c r="L13" s="56">
        <v>63839</v>
      </c>
      <c r="M13" s="47">
        <f t="shared" si="0"/>
        <v>0.98872104687456297</v>
      </c>
      <c r="N13" s="48">
        <f t="shared" si="1"/>
        <v>0.25036199343829618</v>
      </c>
      <c r="O13" s="48">
        <f t="shared" si="1"/>
        <v>0.95390184175107307</v>
      </c>
    </row>
    <row r="14" spans="1:15" s="18" customFormat="1" ht="12.75" customHeight="1">
      <c r="A14" s="3"/>
      <c r="B14" s="36" t="s">
        <v>30</v>
      </c>
      <c r="C14" s="40"/>
      <c r="D14" s="55">
        <v>13550370</v>
      </c>
      <c r="E14" s="55">
        <v>1021321</v>
      </c>
      <c r="F14" s="55">
        <v>14571691</v>
      </c>
      <c r="G14" s="55">
        <v>52842</v>
      </c>
      <c r="H14" s="55">
        <v>0</v>
      </c>
      <c r="I14" s="55">
        <v>13361728</v>
      </c>
      <c r="J14" s="55">
        <v>121901</v>
      </c>
      <c r="K14" s="55">
        <v>13483629</v>
      </c>
      <c r="L14" s="55">
        <v>52683</v>
      </c>
      <c r="M14" s="42">
        <f t="shared" si="0"/>
        <v>0.98607846132614829</v>
      </c>
      <c r="N14" s="16">
        <f t="shared" si="1"/>
        <v>0.11935620632494583</v>
      </c>
      <c r="O14" s="16">
        <f t="shared" si="1"/>
        <v>0.92533042321580938</v>
      </c>
    </row>
    <row r="15" spans="1:15" s="18" customFormat="1" ht="12.75" customHeight="1">
      <c r="A15" s="3"/>
      <c r="B15" s="4" t="s">
        <v>31</v>
      </c>
      <c r="C15" s="40"/>
      <c r="D15" s="55">
        <v>5013922</v>
      </c>
      <c r="E15" s="55">
        <v>421440</v>
      </c>
      <c r="F15" s="55">
        <v>5435362</v>
      </c>
      <c r="G15" s="55">
        <v>200506</v>
      </c>
      <c r="H15" s="55">
        <v>0</v>
      </c>
      <c r="I15" s="55">
        <v>4919049</v>
      </c>
      <c r="J15" s="55">
        <v>95072</v>
      </c>
      <c r="K15" s="55">
        <v>5014121</v>
      </c>
      <c r="L15" s="55">
        <v>196651</v>
      </c>
      <c r="M15" s="42">
        <f t="shared" si="0"/>
        <v>0.98107808617684922</v>
      </c>
      <c r="N15" s="16">
        <f t="shared" si="1"/>
        <v>0.22558845861807136</v>
      </c>
      <c r="O15" s="16">
        <f t="shared" si="1"/>
        <v>0.92249991812872811</v>
      </c>
    </row>
    <row r="16" spans="1:15" s="18" customFormat="1" ht="12.75" customHeight="1">
      <c r="A16" s="3"/>
      <c r="B16" s="4" t="s">
        <v>32</v>
      </c>
      <c r="C16" s="40"/>
      <c r="D16" s="55">
        <v>6192451</v>
      </c>
      <c r="E16" s="55">
        <v>375319</v>
      </c>
      <c r="F16" s="55">
        <v>6567770</v>
      </c>
      <c r="G16" s="55">
        <v>39028</v>
      </c>
      <c r="H16" s="55">
        <v>0</v>
      </c>
      <c r="I16" s="55">
        <v>6098642</v>
      </c>
      <c r="J16" s="55">
        <v>74370</v>
      </c>
      <c r="K16" s="55">
        <v>6173012</v>
      </c>
      <c r="L16" s="55">
        <v>38937</v>
      </c>
      <c r="M16" s="42">
        <f t="shared" si="0"/>
        <v>0.98485107108639214</v>
      </c>
      <c r="N16" s="16">
        <f t="shared" si="1"/>
        <v>0.19815143917574116</v>
      </c>
      <c r="O16" s="16">
        <f t="shared" si="1"/>
        <v>0.93989466744420103</v>
      </c>
    </row>
    <row r="17" spans="1:15" s="18" customFormat="1" ht="12.75" customHeight="1">
      <c r="A17" s="3"/>
      <c r="B17" s="4" t="s">
        <v>33</v>
      </c>
      <c r="C17" s="40"/>
      <c r="D17" s="55">
        <v>6760507</v>
      </c>
      <c r="E17" s="55">
        <v>542276</v>
      </c>
      <c r="F17" s="55">
        <v>7302783</v>
      </c>
      <c r="G17" s="55">
        <v>519841</v>
      </c>
      <c r="H17" s="55">
        <v>0</v>
      </c>
      <c r="I17" s="55">
        <v>6633033</v>
      </c>
      <c r="J17" s="55">
        <v>113914</v>
      </c>
      <c r="K17" s="55">
        <v>6746947</v>
      </c>
      <c r="L17" s="55">
        <v>508968</v>
      </c>
      <c r="M17" s="42">
        <f t="shared" si="0"/>
        <v>0.98114431358476517</v>
      </c>
      <c r="N17" s="16">
        <f t="shared" si="1"/>
        <v>0.21006646062152853</v>
      </c>
      <c r="O17" s="16">
        <f t="shared" si="1"/>
        <v>0.92388709893200993</v>
      </c>
    </row>
    <row r="18" spans="1:15" s="18" customFormat="1" ht="12.75" customHeight="1">
      <c r="A18" s="44"/>
      <c r="B18" s="45" t="s">
        <v>34</v>
      </c>
      <c r="C18" s="46"/>
      <c r="D18" s="56">
        <v>5827983</v>
      </c>
      <c r="E18" s="56">
        <v>350317</v>
      </c>
      <c r="F18" s="56">
        <v>6178300</v>
      </c>
      <c r="G18" s="56">
        <v>265519</v>
      </c>
      <c r="H18" s="56">
        <v>0</v>
      </c>
      <c r="I18" s="56">
        <v>5741781</v>
      </c>
      <c r="J18" s="56">
        <v>91747</v>
      </c>
      <c r="K18" s="56">
        <v>5833528</v>
      </c>
      <c r="L18" s="56">
        <v>262105</v>
      </c>
      <c r="M18" s="47">
        <f t="shared" si="0"/>
        <v>0.98520894793275826</v>
      </c>
      <c r="N18" s="48">
        <f t="shared" si="1"/>
        <v>0.2618970817859253</v>
      </c>
      <c r="O18" s="48">
        <f t="shared" si="1"/>
        <v>0.94419629995306154</v>
      </c>
    </row>
    <row r="19" spans="1:15" s="18" customFormat="1" ht="12.75" customHeight="1">
      <c r="A19" s="3"/>
      <c r="B19" s="4" t="s">
        <v>35</v>
      </c>
      <c r="C19" s="40"/>
      <c r="D19" s="55">
        <v>3796021</v>
      </c>
      <c r="E19" s="55">
        <v>521900</v>
      </c>
      <c r="F19" s="55">
        <v>4317921</v>
      </c>
      <c r="G19" s="55">
        <v>160439</v>
      </c>
      <c r="H19" s="55">
        <v>0</v>
      </c>
      <c r="I19" s="55">
        <v>3718690</v>
      </c>
      <c r="J19" s="55">
        <v>58913</v>
      </c>
      <c r="K19" s="55">
        <v>3777603</v>
      </c>
      <c r="L19" s="55">
        <v>156969</v>
      </c>
      <c r="M19" s="42">
        <f t="shared" si="0"/>
        <v>0.97962840563843034</v>
      </c>
      <c r="N19" s="16">
        <f t="shared" si="1"/>
        <v>0.11288177811841349</v>
      </c>
      <c r="O19" s="16">
        <f t="shared" si="1"/>
        <v>0.87486616823235075</v>
      </c>
    </row>
    <row r="20" spans="1:15" s="18" customFormat="1" ht="12.75" customHeight="1">
      <c r="A20" s="3"/>
      <c r="B20" s="4" t="s">
        <v>36</v>
      </c>
      <c r="C20" s="40"/>
      <c r="D20" s="55">
        <v>7459476</v>
      </c>
      <c r="E20" s="55">
        <v>494814</v>
      </c>
      <c r="F20" s="55">
        <v>7954290</v>
      </c>
      <c r="G20" s="55">
        <v>288119</v>
      </c>
      <c r="H20" s="55">
        <v>0</v>
      </c>
      <c r="I20" s="55">
        <v>7352469</v>
      </c>
      <c r="J20" s="55">
        <v>88138</v>
      </c>
      <c r="K20" s="55">
        <v>7440607</v>
      </c>
      <c r="L20" s="55">
        <v>283632</v>
      </c>
      <c r="M20" s="42">
        <f t="shared" si="0"/>
        <v>0.98565489050437327</v>
      </c>
      <c r="N20" s="16">
        <f t="shared" si="1"/>
        <v>0.17812349690995</v>
      </c>
      <c r="O20" s="16">
        <f t="shared" si="1"/>
        <v>0.93542063465123848</v>
      </c>
    </row>
    <row r="21" spans="1:15" s="18" customFormat="1" ht="12.75" customHeight="1">
      <c r="A21" s="3"/>
      <c r="B21" s="4" t="s">
        <v>37</v>
      </c>
      <c r="C21" s="40"/>
      <c r="D21" s="55">
        <v>3173140</v>
      </c>
      <c r="E21" s="55">
        <v>346099</v>
      </c>
      <c r="F21" s="55">
        <v>3519239</v>
      </c>
      <c r="G21" s="55">
        <v>153028</v>
      </c>
      <c r="H21" s="55">
        <v>0</v>
      </c>
      <c r="I21" s="55">
        <v>3118301</v>
      </c>
      <c r="J21" s="55">
        <v>65307</v>
      </c>
      <c r="K21" s="55">
        <v>3183608</v>
      </c>
      <c r="L21" s="55">
        <v>150433</v>
      </c>
      <c r="M21" s="42">
        <f t="shared" si="0"/>
        <v>0.98271774961079561</v>
      </c>
      <c r="N21" s="16">
        <f t="shared" si="1"/>
        <v>0.18869456427207243</v>
      </c>
      <c r="O21" s="16">
        <f t="shared" si="1"/>
        <v>0.90462966567488023</v>
      </c>
    </row>
    <row r="22" spans="1:15" s="18" customFormat="1" ht="12.75" customHeight="1">
      <c r="A22" s="3"/>
      <c r="B22" s="4" t="s">
        <v>38</v>
      </c>
      <c r="C22" s="40"/>
      <c r="D22" s="55">
        <v>3973105</v>
      </c>
      <c r="E22" s="55">
        <v>243748</v>
      </c>
      <c r="F22" s="55">
        <v>4216853</v>
      </c>
      <c r="G22" s="55">
        <v>22236</v>
      </c>
      <c r="H22" s="55">
        <v>0</v>
      </c>
      <c r="I22" s="55">
        <v>3908327</v>
      </c>
      <c r="J22" s="55">
        <v>60010</v>
      </c>
      <c r="K22" s="55">
        <v>3968337</v>
      </c>
      <c r="L22" s="55">
        <v>22125</v>
      </c>
      <c r="M22" s="42">
        <f t="shared" si="0"/>
        <v>0.98369587514047574</v>
      </c>
      <c r="N22" s="16">
        <f t="shared" si="1"/>
        <v>0.2461968918719333</v>
      </c>
      <c r="O22" s="16">
        <f t="shared" si="1"/>
        <v>0.94106600348648628</v>
      </c>
    </row>
    <row r="23" spans="1:15" s="18" customFormat="1" ht="12.75" customHeight="1">
      <c r="A23" s="44"/>
      <c r="B23" s="45" t="s">
        <v>39</v>
      </c>
      <c r="C23" s="46"/>
      <c r="D23" s="56">
        <v>6476273</v>
      </c>
      <c r="E23" s="56">
        <v>430816</v>
      </c>
      <c r="F23" s="56">
        <v>6907089</v>
      </c>
      <c r="G23" s="56">
        <v>65526</v>
      </c>
      <c r="H23" s="56">
        <v>7131</v>
      </c>
      <c r="I23" s="56">
        <v>6398247</v>
      </c>
      <c r="J23" s="56">
        <v>89054</v>
      </c>
      <c r="K23" s="56">
        <v>6487301</v>
      </c>
      <c r="L23" s="56">
        <v>65504</v>
      </c>
      <c r="M23" s="47">
        <f t="shared" si="0"/>
        <v>0.98795202117020087</v>
      </c>
      <c r="N23" s="48">
        <f t="shared" si="1"/>
        <v>0.20671005719379038</v>
      </c>
      <c r="O23" s="48">
        <f t="shared" si="1"/>
        <v>0.93922360056457943</v>
      </c>
    </row>
    <row r="24" spans="1:15" s="18" customFormat="1" ht="12.75" customHeight="1">
      <c r="A24" s="3"/>
      <c r="B24" s="36" t="s">
        <v>20</v>
      </c>
      <c r="C24" s="40"/>
      <c r="D24" s="55">
        <v>13146535</v>
      </c>
      <c r="E24" s="55">
        <v>1227556</v>
      </c>
      <c r="F24" s="55">
        <v>14374091</v>
      </c>
      <c r="G24" s="55">
        <v>185606</v>
      </c>
      <c r="H24" s="55">
        <v>0</v>
      </c>
      <c r="I24" s="55">
        <v>12951267</v>
      </c>
      <c r="J24" s="55">
        <v>200169</v>
      </c>
      <c r="K24" s="55">
        <v>13151436</v>
      </c>
      <c r="L24" s="55">
        <v>185049</v>
      </c>
      <c r="M24" s="42">
        <f t="shared" si="0"/>
        <v>0.9851468086457762</v>
      </c>
      <c r="N24" s="16">
        <f t="shared" si="1"/>
        <v>0.16306302930375477</v>
      </c>
      <c r="O24" s="16">
        <f t="shared" si="1"/>
        <v>0.91494036040261606</v>
      </c>
    </row>
    <row r="25" spans="1:15" s="18" customFormat="1" ht="12.75" customHeight="1">
      <c r="A25" s="3"/>
      <c r="B25" s="4" t="s">
        <v>40</v>
      </c>
      <c r="C25" s="40"/>
      <c r="D25" s="55">
        <v>12454918</v>
      </c>
      <c r="E25" s="55">
        <v>817271</v>
      </c>
      <c r="F25" s="55">
        <v>13272189</v>
      </c>
      <c r="G25" s="55">
        <v>80397</v>
      </c>
      <c r="H25" s="55">
        <v>0</v>
      </c>
      <c r="I25" s="55">
        <v>12319030</v>
      </c>
      <c r="J25" s="55">
        <v>266995</v>
      </c>
      <c r="K25" s="55">
        <v>12586025</v>
      </c>
      <c r="L25" s="55">
        <v>80036</v>
      </c>
      <c r="M25" s="42">
        <f t="shared" si="0"/>
        <v>0.98908961102754756</v>
      </c>
      <c r="N25" s="16">
        <f t="shared" si="1"/>
        <v>0.32669090179389698</v>
      </c>
      <c r="O25" s="16">
        <f t="shared" si="1"/>
        <v>0.94830061567085877</v>
      </c>
    </row>
    <row r="26" spans="1:15" s="18" customFormat="1" ht="12.75" customHeight="1">
      <c r="A26" s="3"/>
      <c r="B26" s="4" t="s">
        <v>21</v>
      </c>
      <c r="C26" s="40"/>
      <c r="D26" s="55">
        <v>12795352</v>
      </c>
      <c r="E26" s="55">
        <v>1144732</v>
      </c>
      <c r="F26" s="55">
        <v>13940084</v>
      </c>
      <c r="G26" s="55">
        <v>141400</v>
      </c>
      <c r="H26" s="55">
        <v>0</v>
      </c>
      <c r="I26" s="55">
        <v>12611377</v>
      </c>
      <c r="J26" s="55">
        <v>247771</v>
      </c>
      <c r="K26" s="55">
        <v>12859148</v>
      </c>
      <c r="L26" s="55">
        <v>141117</v>
      </c>
      <c r="M26" s="42">
        <f t="shared" si="0"/>
        <v>0.98562173201643843</v>
      </c>
      <c r="N26" s="16">
        <f t="shared" si="1"/>
        <v>0.21644454771946622</v>
      </c>
      <c r="O26" s="16">
        <f t="shared" si="1"/>
        <v>0.92245842994920257</v>
      </c>
    </row>
    <row r="27" spans="1:15" s="18" customFormat="1" ht="12.75" customHeight="1">
      <c r="A27" s="3"/>
      <c r="B27" s="4" t="s">
        <v>41</v>
      </c>
      <c r="C27" s="40"/>
      <c r="D27" s="55">
        <v>10155109</v>
      </c>
      <c r="E27" s="55">
        <v>401056</v>
      </c>
      <c r="F27" s="55">
        <v>10556165</v>
      </c>
      <c r="G27" s="55">
        <v>43737</v>
      </c>
      <c r="H27" s="55">
        <v>7010</v>
      </c>
      <c r="I27" s="55">
        <v>10062836</v>
      </c>
      <c r="J27" s="55">
        <v>106525</v>
      </c>
      <c r="K27" s="55">
        <v>10169361</v>
      </c>
      <c r="L27" s="55">
        <v>43737</v>
      </c>
      <c r="M27" s="42">
        <f t="shared" si="0"/>
        <v>0.99091363765765583</v>
      </c>
      <c r="N27" s="16">
        <f t="shared" si="1"/>
        <v>0.26561128620442032</v>
      </c>
      <c r="O27" s="16">
        <f t="shared" si="1"/>
        <v>0.96335752614704295</v>
      </c>
    </row>
    <row r="28" spans="1:15" s="18" customFormat="1" ht="12.75" customHeight="1">
      <c r="A28" s="44"/>
      <c r="B28" s="45" t="s">
        <v>22</v>
      </c>
      <c r="C28" s="46"/>
      <c r="D28" s="56">
        <v>7959851</v>
      </c>
      <c r="E28" s="56">
        <v>382032</v>
      </c>
      <c r="F28" s="56">
        <v>8341883</v>
      </c>
      <c r="G28" s="56">
        <v>74115</v>
      </c>
      <c r="H28" s="56">
        <v>0</v>
      </c>
      <c r="I28" s="56">
        <v>7882973</v>
      </c>
      <c r="J28" s="56">
        <v>75948</v>
      </c>
      <c r="K28" s="56">
        <v>7958921</v>
      </c>
      <c r="L28" s="56">
        <v>73967</v>
      </c>
      <c r="M28" s="47">
        <f t="shared" si="0"/>
        <v>0.99034177901068754</v>
      </c>
      <c r="N28" s="48">
        <f t="shared" si="1"/>
        <v>0.1988001005151401</v>
      </c>
      <c r="O28" s="48">
        <f t="shared" si="1"/>
        <v>0.95409166012038293</v>
      </c>
    </row>
    <row r="29" spans="1:15" s="18" customFormat="1" ht="12.75" customHeight="1">
      <c r="A29" s="3"/>
      <c r="B29" s="4" t="s">
        <v>42</v>
      </c>
      <c r="C29" s="40"/>
      <c r="D29" s="55">
        <v>6710493</v>
      </c>
      <c r="E29" s="55">
        <v>314408</v>
      </c>
      <c r="F29" s="55">
        <v>7024901</v>
      </c>
      <c r="G29" s="55">
        <v>101890</v>
      </c>
      <c r="H29" s="55">
        <v>0</v>
      </c>
      <c r="I29" s="55">
        <v>6647558</v>
      </c>
      <c r="J29" s="55">
        <v>85901</v>
      </c>
      <c r="K29" s="55">
        <v>6733459</v>
      </c>
      <c r="L29" s="55">
        <v>101696</v>
      </c>
      <c r="M29" s="42">
        <f t="shared" si="0"/>
        <v>0.9906214044184235</v>
      </c>
      <c r="N29" s="16">
        <f t="shared" si="1"/>
        <v>0.27321505814101421</v>
      </c>
      <c r="O29" s="16">
        <f t="shared" si="1"/>
        <v>0.95851300964953101</v>
      </c>
    </row>
    <row r="30" spans="1:15" s="18" customFormat="1" ht="12.75" customHeight="1">
      <c r="A30" s="3"/>
      <c r="B30" s="4" t="s">
        <v>43</v>
      </c>
      <c r="C30" s="40"/>
      <c r="D30" s="55">
        <v>5811175</v>
      </c>
      <c r="E30" s="55">
        <v>309982</v>
      </c>
      <c r="F30" s="55">
        <v>6121157</v>
      </c>
      <c r="G30" s="55">
        <v>30211</v>
      </c>
      <c r="H30" s="55">
        <v>0</v>
      </c>
      <c r="I30" s="55">
        <v>5749187</v>
      </c>
      <c r="J30" s="55">
        <v>85509</v>
      </c>
      <c r="K30" s="55">
        <v>5834696</v>
      </c>
      <c r="L30" s="55">
        <v>30785</v>
      </c>
      <c r="M30" s="42">
        <f t="shared" si="0"/>
        <v>0.98933296622455869</v>
      </c>
      <c r="N30" s="16">
        <f t="shared" si="1"/>
        <v>0.27585150105489997</v>
      </c>
      <c r="O30" s="16">
        <f t="shared" si="1"/>
        <v>0.95320149442335822</v>
      </c>
    </row>
    <row r="31" spans="1:15" s="18" customFormat="1" ht="12.75" customHeight="1">
      <c r="A31" s="3"/>
      <c r="B31" s="4" t="s">
        <v>26</v>
      </c>
      <c r="C31" s="40"/>
      <c r="D31" s="55">
        <v>2955398</v>
      </c>
      <c r="E31" s="55">
        <v>168166</v>
      </c>
      <c r="F31" s="55">
        <v>3123564</v>
      </c>
      <c r="G31" s="55">
        <v>0</v>
      </c>
      <c r="H31" s="55">
        <v>0</v>
      </c>
      <c r="I31" s="55">
        <v>2917519</v>
      </c>
      <c r="J31" s="55">
        <v>40579</v>
      </c>
      <c r="K31" s="55">
        <v>2958098</v>
      </c>
      <c r="L31" s="55">
        <v>0</v>
      </c>
      <c r="M31" s="42">
        <f t="shared" si="0"/>
        <v>0.98718311374643952</v>
      </c>
      <c r="N31" s="16">
        <f t="shared" si="1"/>
        <v>0.24130323608815099</v>
      </c>
      <c r="O31" s="16">
        <f t="shared" si="1"/>
        <v>0.94702653763457378</v>
      </c>
    </row>
    <row r="32" spans="1:15" s="18" customFormat="1" ht="12.75" customHeight="1">
      <c r="A32" s="3"/>
      <c r="B32" s="4" t="s">
        <v>44</v>
      </c>
      <c r="C32" s="40"/>
      <c r="D32" s="55">
        <v>4420595</v>
      </c>
      <c r="E32" s="55">
        <v>345630</v>
      </c>
      <c r="F32" s="55">
        <v>4766225</v>
      </c>
      <c r="G32" s="55">
        <v>72829</v>
      </c>
      <c r="H32" s="55">
        <v>0</v>
      </c>
      <c r="I32" s="55">
        <v>4355131</v>
      </c>
      <c r="J32" s="55">
        <v>44448</v>
      </c>
      <c r="K32" s="55">
        <v>4399579</v>
      </c>
      <c r="L32" s="55">
        <v>72829</v>
      </c>
      <c r="M32" s="42">
        <f t="shared" si="0"/>
        <v>0.98519113377271617</v>
      </c>
      <c r="N32" s="16">
        <f t="shared" si="1"/>
        <v>0.1285999479211874</v>
      </c>
      <c r="O32" s="16">
        <f t="shared" si="1"/>
        <v>0.92307413099465507</v>
      </c>
    </row>
    <row r="33" spans="1:15" s="18" customFormat="1" ht="12.75" customHeight="1">
      <c r="A33" s="44"/>
      <c r="B33" s="45" t="s">
        <v>45</v>
      </c>
      <c r="C33" s="46"/>
      <c r="D33" s="56">
        <v>2794825</v>
      </c>
      <c r="E33" s="56">
        <v>389384</v>
      </c>
      <c r="F33" s="56">
        <v>3184209</v>
      </c>
      <c r="G33" s="56">
        <v>0</v>
      </c>
      <c r="H33" s="56">
        <v>0</v>
      </c>
      <c r="I33" s="56">
        <v>2721305</v>
      </c>
      <c r="J33" s="56">
        <v>50113</v>
      </c>
      <c r="K33" s="56">
        <v>2771418</v>
      </c>
      <c r="L33" s="56">
        <v>0</v>
      </c>
      <c r="M33" s="47">
        <f t="shared" si="0"/>
        <v>0.97369423845857972</v>
      </c>
      <c r="N33" s="48">
        <f t="shared" si="1"/>
        <v>0.12869814887103734</v>
      </c>
      <c r="O33" s="48">
        <f t="shared" si="1"/>
        <v>0.87036309488478925</v>
      </c>
    </row>
    <row r="34" spans="1:15" s="18" customFormat="1" ht="12.75" customHeight="1">
      <c r="A34" s="3"/>
      <c r="B34" s="4" t="s">
        <v>46</v>
      </c>
      <c r="C34" s="40"/>
      <c r="D34" s="55">
        <v>7192819</v>
      </c>
      <c r="E34" s="55">
        <v>1390768</v>
      </c>
      <c r="F34" s="55">
        <v>8583587</v>
      </c>
      <c r="G34" s="55">
        <v>363440</v>
      </c>
      <c r="H34" s="55">
        <v>0</v>
      </c>
      <c r="I34" s="55">
        <v>7079136</v>
      </c>
      <c r="J34" s="55">
        <v>134746</v>
      </c>
      <c r="K34" s="55">
        <v>7213882</v>
      </c>
      <c r="L34" s="55">
        <v>358055</v>
      </c>
      <c r="M34" s="42">
        <f t="shared" si="0"/>
        <v>0.98419493108334855</v>
      </c>
      <c r="N34" s="16">
        <f t="shared" si="1"/>
        <v>9.6886037067289446E-2</v>
      </c>
      <c r="O34" s="16">
        <f t="shared" si="1"/>
        <v>0.84042743435815348</v>
      </c>
    </row>
    <row r="35" spans="1:15" s="18" customFormat="1" ht="12.75" customHeight="1">
      <c r="A35" s="3"/>
      <c r="B35" s="4" t="s">
        <v>47</v>
      </c>
      <c r="C35" s="40"/>
      <c r="D35" s="55">
        <v>3474423</v>
      </c>
      <c r="E35" s="55">
        <v>176925</v>
      </c>
      <c r="F35" s="55">
        <v>3651348</v>
      </c>
      <c r="G35" s="55">
        <v>0</v>
      </c>
      <c r="H35" s="55">
        <v>0</v>
      </c>
      <c r="I35" s="55">
        <v>3419018</v>
      </c>
      <c r="J35" s="55">
        <v>47867</v>
      </c>
      <c r="K35" s="55">
        <v>3466885</v>
      </c>
      <c r="L35" s="55">
        <v>0</v>
      </c>
      <c r="M35" s="42">
        <f t="shared" si="0"/>
        <v>0.98405346729514509</v>
      </c>
      <c r="N35" s="16">
        <f t="shared" si="1"/>
        <v>0.27054966793839197</v>
      </c>
      <c r="O35" s="16">
        <f t="shared" si="1"/>
        <v>0.94948084926443599</v>
      </c>
    </row>
    <row r="36" spans="1:15" s="18" customFormat="1" ht="12.75" customHeight="1">
      <c r="A36" s="3"/>
      <c r="B36" s="4" t="s">
        <v>87</v>
      </c>
      <c r="C36" s="40"/>
      <c r="D36" s="55">
        <v>8997755</v>
      </c>
      <c r="E36" s="55">
        <v>388628</v>
      </c>
      <c r="F36" s="55">
        <v>9386383</v>
      </c>
      <c r="G36" s="55">
        <v>44574</v>
      </c>
      <c r="H36" s="55">
        <v>0</v>
      </c>
      <c r="I36" s="55">
        <v>8945601</v>
      </c>
      <c r="J36" s="55">
        <v>96976</v>
      </c>
      <c r="K36" s="55">
        <v>9042577</v>
      </c>
      <c r="L36" s="55">
        <v>44574</v>
      </c>
      <c r="M36" s="42">
        <f t="shared" si="0"/>
        <v>0.99420366524760895</v>
      </c>
      <c r="N36" s="16">
        <f t="shared" si="1"/>
        <v>0.24953425898288337</v>
      </c>
      <c r="O36" s="16">
        <f t="shared" si="1"/>
        <v>0.96337183343147192</v>
      </c>
    </row>
    <row r="37" spans="1:15" s="18" customFormat="1" ht="12.75" customHeight="1">
      <c r="A37" s="3"/>
      <c r="B37" s="4" t="s">
        <v>23</v>
      </c>
      <c r="C37" s="40"/>
      <c r="D37" s="55">
        <v>5647298</v>
      </c>
      <c r="E37" s="55">
        <v>468608</v>
      </c>
      <c r="F37" s="55">
        <v>6115906</v>
      </c>
      <c r="G37" s="55">
        <v>239066</v>
      </c>
      <c r="H37" s="55">
        <v>0</v>
      </c>
      <c r="I37" s="55">
        <v>5585639</v>
      </c>
      <c r="J37" s="55">
        <v>94177</v>
      </c>
      <c r="K37" s="55">
        <v>5679816</v>
      </c>
      <c r="L37" s="55">
        <v>237659</v>
      </c>
      <c r="M37" s="42">
        <f t="shared" si="0"/>
        <v>0.9890816811862948</v>
      </c>
      <c r="N37" s="16">
        <f t="shared" si="1"/>
        <v>0.20097181439497405</v>
      </c>
      <c r="O37" s="16">
        <f t="shared" si="1"/>
        <v>0.92869576478121152</v>
      </c>
    </row>
    <row r="38" spans="1:15" s="18" customFormat="1" ht="12.75" customHeight="1">
      <c r="A38" s="44"/>
      <c r="B38" s="45" t="s">
        <v>48</v>
      </c>
      <c r="C38" s="46"/>
      <c r="D38" s="56">
        <v>3501020</v>
      </c>
      <c r="E38" s="56">
        <v>285450</v>
      </c>
      <c r="F38" s="56">
        <v>3786470</v>
      </c>
      <c r="G38" s="56">
        <v>54555</v>
      </c>
      <c r="H38" s="56">
        <v>0</v>
      </c>
      <c r="I38" s="56">
        <v>3439911</v>
      </c>
      <c r="J38" s="56">
        <v>65576</v>
      </c>
      <c r="K38" s="56">
        <v>3505487</v>
      </c>
      <c r="L38" s="56">
        <v>54268</v>
      </c>
      <c r="M38" s="47">
        <f t="shared" si="0"/>
        <v>0.98254537249144536</v>
      </c>
      <c r="N38" s="48">
        <f t="shared" si="1"/>
        <v>0.22972849886144683</v>
      </c>
      <c r="O38" s="48">
        <f t="shared" si="1"/>
        <v>0.92579288889123645</v>
      </c>
    </row>
    <row r="39" spans="1:15" s="18" customFormat="1" ht="12.75" customHeight="1">
      <c r="A39" s="3"/>
      <c r="B39" s="4" t="s">
        <v>49</v>
      </c>
      <c r="C39" s="40"/>
      <c r="D39" s="55">
        <v>3023443</v>
      </c>
      <c r="E39" s="55">
        <v>159278</v>
      </c>
      <c r="F39" s="55">
        <v>3182721</v>
      </c>
      <c r="G39" s="55">
        <v>31396</v>
      </c>
      <c r="H39" s="55">
        <v>0</v>
      </c>
      <c r="I39" s="55">
        <v>2984991</v>
      </c>
      <c r="J39" s="55">
        <v>40748</v>
      </c>
      <c r="K39" s="55">
        <v>3025739</v>
      </c>
      <c r="L39" s="55">
        <v>31272</v>
      </c>
      <c r="M39" s="42">
        <f t="shared" si="0"/>
        <v>0.9872820489752907</v>
      </c>
      <c r="N39" s="16">
        <f t="shared" si="1"/>
        <v>0.25582943030424793</v>
      </c>
      <c r="O39" s="16">
        <f t="shared" si="1"/>
        <v>0.95067679510707981</v>
      </c>
    </row>
    <row r="40" spans="1:15" s="18" customFormat="1" ht="12.75" customHeight="1">
      <c r="A40" s="3"/>
      <c r="B40" s="4" t="s">
        <v>50</v>
      </c>
      <c r="C40" s="40"/>
      <c r="D40" s="55">
        <v>5117346</v>
      </c>
      <c r="E40" s="55">
        <v>301025</v>
      </c>
      <c r="F40" s="55">
        <v>5418371</v>
      </c>
      <c r="G40" s="55">
        <v>76535</v>
      </c>
      <c r="H40" s="55">
        <v>0</v>
      </c>
      <c r="I40" s="55">
        <v>5047439</v>
      </c>
      <c r="J40" s="55">
        <v>64815</v>
      </c>
      <c r="K40" s="55">
        <v>5112254</v>
      </c>
      <c r="L40" s="55">
        <v>76658</v>
      </c>
      <c r="M40" s="42">
        <f t="shared" si="0"/>
        <v>0.98633920786282581</v>
      </c>
      <c r="N40" s="16">
        <f t="shared" si="1"/>
        <v>0.21531434266256955</v>
      </c>
      <c r="O40" s="16">
        <f t="shared" si="1"/>
        <v>0.94350386859814506</v>
      </c>
    </row>
    <row r="41" spans="1:15" s="18" customFormat="1" ht="12.75" customHeight="1">
      <c r="A41" s="3"/>
      <c r="B41" s="4" t="s">
        <v>51</v>
      </c>
      <c r="C41" s="40"/>
      <c r="D41" s="55">
        <v>2719979</v>
      </c>
      <c r="E41" s="55">
        <v>170227</v>
      </c>
      <c r="F41" s="55">
        <v>2890206</v>
      </c>
      <c r="G41" s="55">
        <v>35277</v>
      </c>
      <c r="H41" s="55">
        <v>0</v>
      </c>
      <c r="I41" s="55">
        <v>2680922</v>
      </c>
      <c r="J41" s="55">
        <v>36490</v>
      </c>
      <c r="K41" s="55">
        <v>2717412</v>
      </c>
      <c r="L41" s="55">
        <v>35496</v>
      </c>
      <c r="M41" s="42">
        <f t="shared" ref="M41:M72" si="2">IF(I41=0,"",(I41/D41))</f>
        <v>0.98564069796127107</v>
      </c>
      <c r="N41" s="16">
        <f t="shared" si="1"/>
        <v>0.21436082407608664</v>
      </c>
      <c r="O41" s="16">
        <f t="shared" si="1"/>
        <v>0.94021395014749809</v>
      </c>
    </row>
    <row r="42" spans="1:15" s="18" customFormat="1" ht="12.75" customHeight="1">
      <c r="A42" s="3"/>
      <c r="B42" s="4" t="s">
        <v>52</v>
      </c>
      <c r="C42" s="40"/>
      <c r="D42" s="55">
        <v>4354032</v>
      </c>
      <c r="E42" s="55">
        <v>155279</v>
      </c>
      <c r="F42" s="55">
        <v>4509311</v>
      </c>
      <c r="G42" s="55">
        <v>81640</v>
      </c>
      <c r="H42" s="55">
        <v>0</v>
      </c>
      <c r="I42" s="55">
        <v>4328260</v>
      </c>
      <c r="J42" s="55">
        <v>39845</v>
      </c>
      <c r="K42" s="55">
        <v>4368105</v>
      </c>
      <c r="L42" s="55">
        <v>81604</v>
      </c>
      <c r="M42" s="42">
        <f t="shared" si="2"/>
        <v>0.99408088870270128</v>
      </c>
      <c r="N42" s="16">
        <f t="shared" si="1"/>
        <v>0.2566026313925257</v>
      </c>
      <c r="O42" s="16">
        <f t="shared" si="1"/>
        <v>0.96868568169283509</v>
      </c>
    </row>
    <row r="43" spans="1:15" s="18" customFormat="1" ht="12.75" customHeight="1">
      <c r="A43" s="44"/>
      <c r="B43" s="45" t="s">
        <v>53</v>
      </c>
      <c r="C43" s="46"/>
      <c r="D43" s="56">
        <v>1902249</v>
      </c>
      <c r="E43" s="56">
        <v>48439</v>
      </c>
      <c r="F43" s="56">
        <v>1950688</v>
      </c>
      <c r="G43" s="56">
        <v>33775</v>
      </c>
      <c r="H43" s="56">
        <v>0</v>
      </c>
      <c r="I43" s="56">
        <v>1892001</v>
      </c>
      <c r="J43" s="56">
        <v>22344</v>
      </c>
      <c r="K43" s="56">
        <v>1914345</v>
      </c>
      <c r="L43" s="56">
        <v>33763</v>
      </c>
      <c r="M43" s="47">
        <f t="shared" si="2"/>
        <v>0.99461269266010921</v>
      </c>
      <c r="N43" s="48">
        <f t="shared" si="1"/>
        <v>0.46128119903383635</v>
      </c>
      <c r="O43" s="48">
        <f t="shared" si="1"/>
        <v>0.98136913745304222</v>
      </c>
    </row>
    <row r="44" spans="1:15" s="18" customFormat="1" ht="12.75" customHeight="1">
      <c r="A44" s="3"/>
      <c r="B44" s="36" t="s">
        <v>54</v>
      </c>
      <c r="C44" s="40"/>
      <c r="D44" s="55">
        <v>5964462</v>
      </c>
      <c r="E44" s="55">
        <v>334803</v>
      </c>
      <c r="F44" s="55">
        <v>6299265</v>
      </c>
      <c r="G44" s="55">
        <v>113396</v>
      </c>
      <c r="H44" s="55">
        <v>0</v>
      </c>
      <c r="I44" s="55">
        <v>5898402</v>
      </c>
      <c r="J44" s="55">
        <v>99629</v>
      </c>
      <c r="K44" s="55">
        <v>5998031</v>
      </c>
      <c r="L44" s="55">
        <v>113247</v>
      </c>
      <c r="M44" s="42">
        <f t="shared" si="2"/>
        <v>0.98892439921655972</v>
      </c>
      <c r="N44" s="16">
        <f t="shared" si="1"/>
        <v>0.29757499186088537</v>
      </c>
      <c r="O44" s="16">
        <f t="shared" si="1"/>
        <v>0.95217950030678178</v>
      </c>
    </row>
    <row r="45" spans="1:15" s="18" customFormat="1" ht="12.75" customHeight="1">
      <c r="A45" s="3"/>
      <c r="B45" s="4" t="s">
        <v>55</v>
      </c>
      <c r="C45" s="40"/>
      <c r="D45" s="55">
        <v>1213449</v>
      </c>
      <c r="E45" s="55">
        <v>90501</v>
      </c>
      <c r="F45" s="55">
        <v>1303950</v>
      </c>
      <c r="G45" s="55">
        <v>0</v>
      </c>
      <c r="H45" s="55">
        <v>0</v>
      </c>
      <c r="I45" s="55">
        <v>1196292</v>
      </c>
      <c r="J45" s="55">
        <v>18188</v>
      </c>
      <c r="K45" s="55">
        <v>1214480</v>
      </c>
      <c r="L45" s="55">
        <v>0</v>
      </c>
      <c r="M45" s="42">
        <f t="shared" si="2"/>
        <v>0.98586096325432715</v>
      </c>
      <c r="N45" s="16">
        <f t="shared" si="1"/>
        <v>0.20097015502591131</v>
      </c>
      <c r="O45" s="16">
        <f t="shared" si="1"/>
        <v>0.93138540588212737</v>
      </c>
    </row>
    <row r="46" spans="1:15" s="18" customFormat="1" ht="12.75" customHeight="1">
      <c r="A46" s="3"/>
      <c r="B46" s="4" t="s">
        <v>56</v>
      </c>
      <c r="C46" s="40"/>
      <c r="D46" s="55">
        <v>2538831</v>
      </c>
      <c r="E46" s="55">
        <v>127284</v>
      </c>
      <c r="F46" s="55">
        <v>2666115</v>
      </c>
      <c r="G46" s="55">
        <v>0</v>
      </c>
      <c r="H46" s="55">
        <v>0</v>
      </c>
      <c r="I46" s="55">
        <v>2501012</v>
      </c>
      <c r="J46" s="55">
        <v>35100</v>
      </c>
      <c r="K46" s="55">
        <v>2536112</v>
      </c>
      <c r="L46" s="55">
        <v>0</v>
      </c>
      <c r="M46" s="42">
        <f t="shared" si="2"/>
        <v>0.98510377413857009</v>
      </c>
      <c r="N46" s="16">
        <f t="shared" si="1"/>
        <v>0.27576128971433961</v>
      </c>
      <c r="O46" s="16">
        <f t="shared" si="1"/>
        <v>0.95123878752416902</v>
      </c>
    </row>
    <row r="47" spans="1:15" s="18" customFormat="1" ht="12.75" customHeight="1">
      <c r="A47" s="3"/>
      <c r="B47" s="4" t="s">
        <v>57</v>
      </c>
      <c r="C47" s="40"/>
      <c r="D47" s="55">
        <v>2859265</v>
      </c>
      <c r="E47" s="55">
        <v>241776</v>
      </c>
      <c r="F47" s="55">
        <v>3101041</v>
      </c>
      <c r="G47" s="55">
        <v>0</v>
      </c>
      <c r="H47" s="55">
        <v>0</v>
      </c>
      <c r="I47" s="55">
        <v>2813292</v>
      </c>
      <c r="J47" s="55">
        <v>47650</v>
      </c>
      <c r="K47" s="55">
        <v>2860942</v>
      </c>
      <c r="L47" s="55">
        <v>0</v>
      </c>
      <c r="M47" s="42">
        <f t="shared" si="2"/>
        <v>0.98392139238580545</v>
      </c>
      <c r="N47" s="16">
        <f t="shared" si="1"/>
        <v>0.19708325061213686</v>
      </c>
      <c r="O47" s="16">
        <f t="shared" si="1"/>
        <v>0.9225747095894572</v>
      </c>
    </row>
    <row r="48" spans="1:15" s="18" customFormat="1" ht="12.75" customHeight="1">
      <c r="A48" s="44"/>
      <c r="B48" s="45" t="s">
        <v>58</v>
      </c>
      <c r="C48" s="46"/>
      <c r="D48" s="56">
        <v>1998850</v>
      </c>
      <c r="E48" s="56">
        <v>83204</v>
      </c>
      <c r="F48" s="56">
        <v>2082054</v>
      </c>
      <c r="G48" s="56">
        <v>0</v>
      </c>
      <c r="H48" s="56">
        <v>0</v>
      </c>
      <c r="I48" s="56">
        <v>1970199</v>
      </c>
      <c r="J48" s="56">
        <v>23881</v>
      </c>
      <c r="K48" s="56">
        <v>1994080</v>
      </c>
      <c r="L48" s="56">
        <v>0</v>
      </c>
      <c r="M48" s="47">
        <f t="shared" si="2"/>
        <v>0.98566625809840658</v>
      </c>
      <c r="N48" s="48">
        <f t="shared" si="1"/>
        <v>0.2870174510840825</v>
      </c>
      <c r="O48" s="48">
        <f t="shared" si="1"/>
        <v>0.95774653299097912</v>
      </c>
    </row>
    <row r="49" spans="1:15" s="18" customFormat="1" ht="12.75" customHeight="1">
      <c r="A49" s="3"/>
      <c r="B49" s="4" t="s">
        <v>59</v>
      </c>
      <c r="C49" s="40"/>
      <c r="D49" s="55">
        <v>738189</v>
      </c>
      <c r="E49" s="55">
        <v>113949</v>
      </c>
      <c r="F49" s="55">
        <v>852138</v>
      </c>
      <c r="G49" s="55">
        <v>0</v>
      </c>
      <c r="H49" s="55">
        <v>0</v>
      </c>
      <c r="I49" s="55">
        <v>719604</v>
      </c>
      <c r="J49" s="55">
        <v>22774</v>
      </c>
      <c r="K49" s="55">
        <v>742378</v>
      </c>
      <c r="L49" s="55">
        <v>0</v>
      </c>
      <c r="M49" s="42">
        <f t="shared" si="2"/>
        <v>0.97482352080564738</v>
      </c>
      <c r="N49" s="16">
        <f t="shared" si="1"/>
        <v>0.19986134147732756</v>
      </c>
      <c r="O49" s="16">
        <f t="shared" si="1"/>
        <v>0.87119457177123893</v>
      </c>
    </row>
    <row r="50" spans="1:15" s="18" customFormat="1" ht="12.75" customHeight="1">
      <c r="A50" s="3"/>
      <c r="B50" s="4" t="s">
        <v>60</v>
      </c>
      <c r="C50" s="40"/>
      <c r="D50" s="55">
        <v>1789233</v>
      </c>
      <c r="E50" s="55">
        <v>107293</v>
      </c>
      <c r="F50" s="55">
        <v>1896526</v>
      </c>
      <c r="G50" s="55">
        <v>0</v>
      </c>
      <c r="H50" s="55">
        <v>0</v>
      </c>
      <c r="I50" s="55">
        <v>1755799</v>
      </c>
      <c r="J50" s="55">
        <v>23553</v>
      </c>
      <c r="K50" s="55">
        <v>1779352</v>
      </c>
      <c r="L50" s="55">
        <v>0</v>
      </c>
      <c r="M50" s="42">
        <f t="shared" si="2"/>
        <v>0.98131378082116749</v>
      </c>
      <c r="N50" s="16">
        <f t="shared" si="1"/>
        <v>0.21952037877587541</v>
      </c>
      <c r="O50" s="16">
        <f t="shared" si="1"/>
        <v>0.93821650744571916</v>
      </c>
    </row>
    <row r="51" spans="1:15" s="18" customFormat="1" ht="12.75" customHeight="1">
      <c r="A51" s="3"/>
      <c r="B51" s="4" t="s">
        <v>61</v>
      </c>
      <c r="C51" s="40"/>
      <c r="D51" s="55">
        <v>1115775</v>
      </c>
      <c r="E51" s="55">
        <v>117458</v>
      </c>
      <c r="F51" s="55">
        <v>1233233</v>
      </c>
      <c r="G51" s="55">
        <v>0</v>
      </c>
      <c r="H51" s="55">
        <v>0</v>
      </c>
      <c r="I51" s="55">
        <v>1097680</v>
      </c>
      <c r="J51" s="55">
        <v>20441</v>
      </c>
      <c r="K51" s="55">
        <v>1118121</v>
      </c>
      <c r="L51" s="55">
        <v>0</v>
      </c>
      <c r="M51" s="42">
        <f t="shared" si="2"/>
        <v>0.98378257265129621</v>
      </c>
      <c r="N51" s="16">
        <f t="shared" si="1"/>
        <v>0.17402816325835618</v>
      </c>
      <c r="O51" s="16">
        <f t="shared" si="1"/>
        <v>0.90665835247678261</v>
      </c>
    </row>
    <row r="52" spans="1:15" s="18" customFormat="1" ht="12.75" customHeight="1">
      <c r="A52" s="3"/>
      <c r="B52" s="4" t="s">
        <v>62</v>
      </c>
      <c r="C52" s="40"/>
      <c r="D52" s="55">
        <v>2967616</v>
      </c>
      <c r="E52" s="55">
        <v>271680</v>
      </c>
      <c r="F52" s="55">
        <v>3239296</v>
      </c>
      <c r="G52" s="55">
        <v>6864</v>
      </c>
      <c r="H52" s="55">
        <v>0</v>
      </c>
      <c r="I52" s="55">
        <v>2896748</v>
      </c>
      <c r="J52" s="55">
        <v>66184</v>
      </c>
      <c r="K52" s="55">
        <v>2962932</v>
      </c>
      <c r="L52" s="55">
        <v>6905</v>
      </c>
      <c r="M52" s="42">
        <f t="shared" si="2"/>
        <v>0.97611955185576571</v>
      </c>
      <c r="N52" s="16">
        <f t="shared" si="1"/>
        <v>0.24361012956419317</v>
      </c>
      <c r="O52" s="16">
        <f t="shared" si="1"/>
        <v>0.91468393132334924</v>
      </c>
    </row>
    <row r="53" spans="1:15" s="18" customFormat="1" ht="12.75" customHeight="1">
      <c r="A53" s="44"/>
      <c r="B53" s="45" t="s">
        <v>63</v>
      </c>
      <c r="C53" s="46"/>
      <c r="D53" s="56">
        <v>153717</v>
      </c>
      <c r="E53" s="56">
        <v>8726</v>
      </c>
      <c r="F53" s="56">
        <v>162443</v>
      </c>
      <c r="G53" s="56">
        <v>82</v>
      </c>
      <c r="H53" s="56">
        <v>0</v>
      </c>
      <c r="I53" s="56">
        <v>150138</v>
      </c>
      <c r="J53" s="56">
        <v>3083</v>
      </c>
      <c r="K53" s="56">
        <v>153221</v>
      </c>
      <c r="L53" s="56">
        <v>82</v>
      </c>
      <c r="M53" s="47">
        <f t="shared" si="2"/>
        <v>0.97671695388278457</v>
      </c>
      <c r="N53" s="48">
        <f t="shared" si="1"/>
        <v>0.35331194132477656</v>
      </c>
      <c r="O53" s="48">
        <f t="shared" si="1"/>
        <v>0.94322931736055105</v>
      </c>
    </row>
    <row r="54" spans="1:15" s="18" customFormat="1" ht="12.75" customHeight="1">
      <c r="A54" s="3"/>
      <c r="B54" s="4" t="s">
        <v>24</v>
      </c>
      <c r="C54" s="40"/>
      <c r="D54" s="55">
        <v>1470550</v>
      </c>
      <c r="E54" s="55">
        <v>90558</v>
      </c>
      <c r="F54" s="55">
        <v>1561108</v>
      </c>
      <c r="G54" s="55">
        <v>0</v>
      </c>
      <c r="H54" s="55">
        <v>0</v>
      </c>
      <c r="I54" s="55">
        <v>1445850</v>
      </c>
      <c r="J54" s="55">
        <v>21619</v>
      </c>
      <c r="K54" s="55">
        <v>1467469</v>
      </c>
      <c r="L54" s="55">
        <v>0</v>
      </c>
      <c r="M54" s="42">
        <f t="shared" si="2"/>
        <v>0.98320356329264558</v>
      </c>
      <c r="N54" s="16">
        <f t="shared" si="1"/>
        <v>0.23873097904105656</v>
      </c>
      <c r="O54" s="16">
        <f t="shared" si="1"/>
        <v>0.9400176028820556</v>
      </c>
    </row>
    <row r="55" spans="1:15" s="18" customFormat="1" ht="12.75" customHeight="1">
      <c r="A55" s="3"/>
      <c r="B55" s="4" t="s">
        <v>64</v>
      </c>
      <c r="C55" s="40"/>
      <c r="D55" s="55">
        <v>1399413</v>
      </c>
      <c r="E55" s="55">
        <v>50929</v>
      </c>
      <c r="F55" s="55">
        <v>1450342</v>
      </c>
      <c r="G55" s="55">
        <v>0</v>
      </c>
      <c r="H55" s="55">
        <v>0</v>
      </c>
      <c r="I55" s="55">
        <v>1385175</v>
      </c>
      <c r="J55" s="55">
        <v>15652</v>
      </c>
      <c r="K55" s="55">
        <v>1400827</v>
      </c>
      <c r="L55" s="55">
        <v>0</v>
      </c>
      <c r="M55" s="42">
        <f t="shared" si="2"/>
        <v>0.98982573407564456</v>
      </c>
      <c r="N55" s="16">
        <f t="shared" si="1"/>
        <v>0.30732981209134286</v>
      </c>
      <c r="O55" s="16">
        <f t="shared" si="1"/>
        <v>0.96585977652167554</v>
      </c>
    </row>
    <row r="56" spans="1:15" s="18" customFormat="1" ht="12.75" customHeight="1">
      <c r="A56" s="3"/>
      <c r="B56" s="4" t="s">
        <v>65</v>
      </c>
      <c r="C56" s="40"/>
      <c r="D56" s="55">
        <v>2254737</v>
      </c>
      <c r="E56" s="55">
        <v>86390</v>
      </c>
      <c r="F56" s="55">
        <v>2341127</v>
      </c>
      <c r="G56" s="55">
        <v>0</v>
      </c>
      <c r="H56" s="55">
        <v>0</v>
      </c>
      <c r="I56" s="55">
        <v>2230393</v>
      </c>
      <c r="J56" s="55">
        <v>30440</v>
      </c>
      <c r="K56" s="55">
        <v>2260833</v>
      </c>
      <c r="L56" s="55">
        <v>0</v>
      </c>
      <c r="M56" s="42">
        <f t="shared" si="2"/>
        <v>0.98920317535925473</v>
      </c>
      <c r="N56" s="16">
        <f t="shared" si="1"/>
        <v>0.35235559671258249</v>
      </c>
      <c r="O56" s="16">
        <f t="shared" si="1"/>
        <v>0.96570284311786592</v>
      </c>
    </row>
    <row r="57" spans="1:15" s="18" customFormat="1" ht="12.75" customHeight="1">
      <c r="A57" s="3"/>
      <c r="B57" s="4" t="s">
        <v>66</v>
      </c>
      <c r="C57" s="40"/>
      <c r="D57" s="55">
        <v>962873</v>
      </c>
      <c r="E57" s="55">
        <v>51474</v>
      </c>
      <c r="F57" s="55">
        <v>1014347</v>
      </c>
      <c r="G57" s="55">
        <v>4124</v>
      </c>
      <c r="H57" s="55">
        <v>0</v>
      </c>
      <c r="I57" s="55">
        <v>947713</v>
      </c>
      <c r="J57" s="55">
        <v>18790</v>
      </c>
      <c r="K57" s="55">
        <v>966503</v>
      </c>
      <c r="L57" s="55">
        <v>4124</v>
      </c>
      <c r="M57" s="42">
        <f t="shared" si="2"/>
        <v>0.98425545217282029</v>
      </c>
      <c r="N57" s="16">
        <f t="shared" si="1"/>
        <v>0.36503866029451765</v>
      </c>
      <c r="O57" s="16">
        <f t="shared" si="1"/>
        <v>0.95283270912222351</v>
      </c>
    </row>
    <row r="58" spans="1:15" s="18" customFormat="1" ht="12.75" customHeight="1">
      <c r="A58" s="44"/>
      <c r="B58" s="45" t="s">
        <v>67</v>
      </c>
      <c r="C58" s="46"/>
      <c r="D58" s="56">
        <v>655582</v>
      </c>
      <c r="E58" s="56">
        <v>62017</v>
      </c>
      <c r="F58" s="56">
        <v>717599</v>
      </c>
      <c r="G58" s="56">
        <v>1291</v>
      </c>
      <c r="H58" s="56">
        <v>0</v>
      </c>
      <c r="I58" s="56">
        <v>641216</v>
      </c>
      <c r="J58" s="56">
        <v>11963</v>
      </c>
      <c r="K58" s="56">
        <v>653179</v>
      </c>
      <c r="L58" s="56">
        <v>1291</v>
      </c>
      <c r="M58" s="47">
        <f t="shared" si="2"/>
        <v>0.97808664667425282</v>
      </c>
      <c r="N58" s="48">
        <f t="shared" si="1"/>
        <v>0.1928987213183482</v>
      </c>
      <c r="O58" s="48">
        <f t="shared" si="1"/>
        <v>0.91022841447660885</v>
      </c>
    </row>
    <row r="59" spans="1:15" s="18" customFormat="1" ht="12.75" customHeight="1">
      <c r="A59" s="3"/>
      <c r="B59" s="4" t="s">
        <v>68</v>
      </c>
      <c r="C59" s="40"/>
      <c r="D59" s="55">
        <v>506256</v>
      </c>
      <c r="E59" s="55">
        <v>140514</v>
      </c>
      <c r="F59" s="55">
        <v>646770</v>
      </c>
      <c r="G59" s="55">
        <v>0</v>
      </c>
      <c r="H59" s="55">
        <v>0</v>
      </c>
      <c r="I59" s="55">
        <v>491694</v>
      </c>
      <c r="J59" s="55">
        <v>13181</v>
      </c>
      <c r="K59" s="55">
        <v>504875</v>
      </c>
      <c r="L59" s="55">
        <v>0</v>
      </c>
      <c r="M59" s="42">
        <f t="shared" si="2"/>
        <v>0.97123589646344932</v>
      </c>
      <c r="N59" s="16">
        <f t="shared" si="1"/>
        <v>9.3805599442048485E-2</v>
      </c>
      <c r="O59" s="16">
        <f t="shared" si="1"/>
        <v>0.78060979946503395</v>
      </c>
    </row>
    <row r="60" spans="1:15" s="18" customFormat="1" ht="12.75" customHeight="1">
      <c r="A60" s="3"/>
      <c r="B60" s="4" t="s">
        <v>69</v>
      </c>
      <c r="C60" s="40"/>
      <c r="D60" s="55">
        <v>1184373</v>
      </c>
      <c r="E60" s="55">
        <v>187812</v>
      </c>
      <c r="F60" s="55">
        <v>1372185</v>
      </c>
      <c r="G60" s="55">
        <v>3148</v>
      </c>
      <c r="H60" s="55">
        <v>0</v>
      </c>
      <c r="I60" s="55">
        <v>1151386</v>
      </c>
      <c r="J60" s="55">
        <v>40534</v>
      </c>
      <c r="K60" s="55">
        <v>1191920</v>
      </c>
      <c r="L60" s="55">
        <v>3145</v>
      </c>
      <c r="M60" s="42">
        <f t="shared" si="2"/>
        <v>0.97214813238734754</v>
      </c>
      <c r="N60" s="16">
        <f t="shared" si="1"/>
        <v>0.21582220518390732</v>
      </c>
      <c r="O60" s="16">
        <f t="shared" si="1"/>
        <v>0.86862923002364845</v>
      </c>
    </row>
    <row r="61" spans="1:15" s="18" customFormat="1" ht="12.75" customHeight="1">
      <c r="A61" s="3"/>
      <c r="B61" s="4" t="s">
        <v>70</v>
      </c>
      <c r="C61" s="40"/>
      <c r="D61" s="55">
        <v>389299</v>
      </c>
      <c r="E61" s="55">
        <v>28126</v>
      </c>
      <c r="F61" s="55">
        <v>417425</v>
      </c>
      <c r="G61" s="55">
        <v>956</v>
      </c>
      <c r="H61" s="55">
        <v>0</v>
      </c>
      <c r="I61" s="55">
        <v>382837</v>
      </c>
      <c r="J61" s="55">
        <v>6045</v>
      </c>
      <c r="K61" s="55">
        <v>388882</v>
      </c>
      <c r="L61" s="55">
        <v>955</v>
      </c>
      <c r="M61" s="42">
        <f t="shared" si="2"/>
        <v>0.98340093347272917</v>
      </c>
      <c r="N61" s="16">
        <f t="shared" si="1"/>
        <v>0.2149256915309678</v>
      </c>
      <c r="O61" s="16">
        <f t="shared" si="1"/>
        <v>0.93162124932622625</v>
      </c>
    </row>
    <row r="62" spans="1:15" s="18" customFormat="1" ht="12.75" customHeight="1">
      <c r="A62" s="3"/>
      <c r="B62" s="4" t="s">
        <v>71</v>
      </c>
      <c r="C62" s="40"/>
      <c r="D62" s="55">
        <v>179180</v>
      </c>
      <c r="E62" s="55">
        <v>25347</v>
      </c>
      <c r="F62" s="55">
        <v>204527</v>
      </c>
      <c r="G62" s="55">
        <v>150</v>
      </c>
      <c r="H62" s="55">
        <v>0</v>
      </c>
      <c r="I62" s="55">
        <v>174836</v>
      </c>
      <c r="J62" s="55">
        <v>3974</v>
      </c>
      <c r="K62" s="55">
        <v>178810</v>
      </c>
      <c r="L62" s="55">
        <v>150</v>
      </c>
      <c r="M62" s="42">
        <f t="shared" si="2"/>
        <v>0.97575622279272245</v>
      </c>
      <c r="N62" s="16">
        <f t="shared" si="1"/>
        <v>0.15678384029668205</v>
      </c>
      <c r="O62" s="16">
        <f t="shared" si="1"/>
        <v>0.87426110000146684</v>
      </c>
    </row>
    <row r="63" spans="1:15" s="18" customFormat="1" ht="12.75" customHeight="1">
      <c r="A63" s="44"/>
      <c r="B63" s="45" t="s">
        <v>72</v>
      </c>
      <c r="C63" s="46"/>
      <c r="D63" s="56">
        <v>1547966</v>
      </c>
      <c r="E63" s="56">
        <v>295080</v>
      </c>
      <c r="F63" s="56">
        <v>1843046</v>
      </c>
      <c r="G63" s="56">
        <v>6591</v>
      </c>
      <c r="H63" s="56">
        <v>0</v>
      </c>
      <c r="I63" s="56">
        <v>1492904</v>
      </c>
      <c r="J63" s="56">
        <v>44922</v>
      </c>
      <c r="K63" s="56">
        <v>1537826</v>
      </c>
      <c r="L63" s="56">
        <v>6578</v>
      </c>
      <c r="M63" s="47">
        <f t="shared" si="2"/>
        <v>0.96442945129285784</v>
      </c>
      <c r="N63" s="48">
        <f t="shared" si="1"/>
        <v>0.15223668157787718</v>
      </c>
      <c r="O63" s="48">
        <f t="shared" si="1"/>
        <v>0.83439371562077125</v>
      </c>
    </row>
    <row r="64" spans="1:15" s="18" customFormat="1" ht="12.75" customHeight="1">
      <c r="A64" s="3"/>
      <c r="B64" s="4" t="s">
        <v>73</v>
      </c>
      <c r="C64" s="40"/>
      <c r="D64" s="55">
        <v>7719489</v>
      </c>
      <c r="E64" s="55">
        <v>350954</v>
      </c>
      <c r="F64" s="55">
        <v>8070443</v>
      </c>
      <c r="G64" s="55">
        <v>120487</v>
      </c>
      <c r="H64" s="55">
        <v>0</v>
      </c>
      <c r="I64" s="55">
        <v>7632569</v>
      </c>
      <c r="J64" s="55">
        <v>68582</v>
      </c>
      <c r="K64" s="55">
        <v>7701151</v>
      </c>
      <c r="L64" s="55">
        <v>120487</v>
      </c>
      <c r="M64" s="42">
        <f t="shared" si="2"/>
        <v>0.98874018733623426</v>
      </c>
      <c r="N64" s="16">
        <f t="shared" si="1"/>
        <v>0.19541592345435585</v>
      </c>
      <c r="O64" s="16">
        <f t="shared" si="1"/>
        <v>0.95424142144365554</v>
      </c>
    </row>
    <row r="65" spans="1:15" s="18" customFormat="1" ht="12.75" customHeight="1">
      <c r="A65" s="3"/>
      <c r="B65" s="4" t="s">
        <v>27</v>
      </c>
      <c r="C65" s="40"/>
      <c r="D65" s="55">
        <v>2135272</v>
      </c>
      <c r="E65" s="55">
        <v>196886</v>
      </c>
      <c r="F65" s="55">
        <v>2332158</v>
      </c>
      <c r="G65" s="55">
        <v>8657</v>
      </c>
      <c r="H65" s="55">
        <v>0</v>
      </c>
      <c r="I65" s="55">
        <v>2104540</v>
      </c>
      <c r="J65" s="55">
        <v>46136</v>
      </c>
      <c r="K65" s="55">
        <v>2150676</v>
      </c>
      <c r="L65" s="55">
        <v>8640</v>
      </c>
      <c r="M65" s="42">
        <f t="shared" si="2"/>
        <v>0.98560745422597218</v>
      </c>
      <c r="N65" s="16">
        <f t="shared" si="1"/>
        <v>0.23432849466188554</v>
      </c>
      <c r="O65" s="16">
        <f t="shared" si="1"/>
        <v>0.92218280236587746</v>
      </c>
    </row>
    <row r="66" spans="1:15" s="18" customFormat="1" ht="12.75" customHeight="1">
      <c r="A66" s="3"/>
      <c r="B66" s="4" t="s">
        <v>74</v>
      </c>
      <c r="C66" s="40"/>
      <c r="D66" s="55">
        <v>721419</v>
      </c>
      <c r="E66" s="55">
        <v>50486</v>
      </c>
      <c r="F66" s="55">
        <v>771905</v>
      </c>
      <c r="G66" s="55">
        <v>0</v>
      </c>
      <c r="H66" s="55">
        <v>0</v>
      </c>
      <c r="I66" s="55">
        <v>712092</v>
      </c>
      <c r="J66" s="55">
        <v>7504</v>
      </c>
      <c r="K66" s="55">
        <v>719596</v>
      </c>
      <c r="L66" s="55">
        <v>0</v>
      </c>
      <c r="M66" s="42">
        <f t="shared" si="2"/>
        <v>0.98707131361940836</v>
      </c>
      <c r="N66" s="16">
        <f t="shared" si="1"/>
        <v>0.14863526522204176</v>
      </c>
      <c r="O66" s="16">
        <f t="shared" si="1"/>
        <v>0.93223388888529024</v>
      </c>
    </row>
    <row r="67" spans="1:15" s="18" customFormat="1" ht="12.75" customHeight="1">
      <c r="A67" s="3"/>
      <c r="B67" s="4" t="s">
        <v>75</v>
      </c>
      <c r="C67" s="40"/>
      <c r="D67" s="55">
        <v>836989</v>
      </c>
      <c r="E67" s="55">
        <v>51550</v>
      </c>
      <c r="F67" s="55">
        <v>888539</v>
      </c>
      <c r="G67" s="55">
        <v>0</v>
      </c>
      <c r="H67" s="55">
        <v>0</v>
      </c>
      <c r="I67" s="55">
        <v>825220</v>
      </c>
      <c r="J67" s="55">
        <v>14275</v>
      </c>
      <c r="K67" s="55">
        <v>839495</v>
      </c>
      <c r="L67" s="55">
        <v>0</v>
      </c>
      <c r="M67" s="42">
        <f t="shared" si="2"/>
        <v>0.98593888330671009</v>
      </c>
      <c r="N67" s="16">
        <f t="shared" si="1"/>
        <v>0.27691561590688651</v>
      </c>
      <c r="O67" s="16">
        <f t="shared" si="1"/>
        <v>0.94480377338529875</v>
      </c>
    </row>
    <row r="68" spans="1:15" s="17" customFormat="1" ht="12.75" customHeight="1">
      <c r="A68" s="6"/>
      <c r="B68" s="7" t="s">
        <v>76</v>
      </c>
      <c r="C68" s="41"/>
      <c r="D68" s="57">
        <v>1565569</v>
      </c>
      <c r="E68" s="57">
        <v>197654</v>
      </c>
      <c r="F68" s="57">
        <v>1763223</v>
      </c>
      <c r="G68" s="57">
        <v>0</v>
      </c>
      <c r="H68" s="57">
        <v>0</v>
      </c>
      <c r="I68" s="57">
        <v>1533068</v>
      </c>
      <c r="J68" s="57">
        <v>26774</v>
      </c>
      <c r="K68" s="57">
        <v>1559842</v>
      </c>
      <c r="L68" s="57">
        <v>0</v>
      </c>
      <c r="M68" s="43">
        <f t="shared" si="2"/>
        <v>0.97924013569507318</v>
      </c>
      <c r="N68" s="19">
        <f t="shared" si="1"/>
        <v>0.13545893328746192</v>
      </c>
      <c r="O68" s="19">
        <f t="shared" si="1"/>
        <v>0.8846538412895022</v>
      </c>
    </row>
    <row r="69" spans="1:15" s="15" customFormat="1" ht="12.75" customHeight="1">
      <c r="A69" s="3"/>
      <c r="B69" s="4" t="s">
        <v>25</v>
      </c>
      <c r="C69" s="5"/>
      <c r="D69" s="37">
        <f t="shared" ref="D69:L69" si="3">SUM(D9:D10)</f>
        <v>439210086</v>
      </c>
      <c r="E69" s="37">
        <f t="shared" si="3"/>
        <v>11529596</v>
      </c>
      <c r="F69" s="37">
        <f t="shared" si="3"/>
        <v>450739682</v>
      </c>
      <c r="G69" s="37">
        <f t="shared" si="3"/>
        <v>8083756</v>
      </c>
      <c r="H69" s="37">
        <f t="shared" si="3"/>
        <v>0</v>
      </c>
      <c r="I69" s="37">
        <f t="shared" si="3"/>
        <v>435864859</v>
      </c>
      <c r="J69" s="37">
        <f t="shared" si="3"/>
        <v>3826290</v>
      </c>
      <c r="K69" s="37">
        <f t="shared" si="3"/>
        <v>439691149</v>
      </c>
      <c r="L69" s="37">
        <f t="shared" si="3"/>
        <v>8042566</v>
      </c>
      <c r="M69" s="20">
        <f t="shared" si="2"/>
        <v>0.99238353784070432</v>
      </c>
      <c r="N69" s="20">
        <f t="shared" si="1"/>
        <v>0.33186678874090647</v>
      </c>
      <c r="O69" s="20">
        <f t="shared" si="1"/>
        <v>0.9754879957518362</v>
      </c>
    </row>
    <row r="70" spans="1:15" s="15" customFormat="1" ht="12.75" customHeight="1">
      <c r="A70" s="3"/>
      <c r="B70" s="4" t="s">
        <v>88</v>
      </c>
      <c r="C70" s="5"/>
      <c r="D70" s="38">
        <f t="shared" ref="D70:L70" si="4">SUM(D11:D36)</f>
        <v>221174733</v>
      </c>
      <c r="E70" s="38">
        <f t="shared" si="4"/>
        <v>15326041</v>
      </c>
      <c r="F70" s="38">
        <f t="shared" si="4"/>
        <v>236500774</v>
      </c>
      <c r="G70" s="38">
        <f t="shared" si="4"/>
        <v>4452119</v>
      </c>
      <c r="H70" s="38">
        <f t="shared" si="4"/>
        <v>14141</v>
      </c>
      <c r="I70" s="38">
        <f t="shared" si="4"/>
        <v>218194329</v>
      </c>
      <c r="J70" s="38">
        <f t="shared" si="4"/>
        <v>3181448</v>
      </c>
      <c r="K70" s="38">
        <f t="shared" si="4"/>
        <v>221375777</v>
      </c>
      <c r="L70" s="38">
        <f t="shared" si="4"/>
        <v>4401528</v>
      </c>
      <c r="M70" s="16">
        <f>IF(I70=0,"",(I70/D70))</f>
        <v>0.98652466328511401</v>
      </c>
      <c r="N70" s="16">
        <f t="shared" si="1"/>
        <v>0.20758446359369651</v>
      </c>
      <c r="O70" s="16">
        <f t="shared" si="1"/>
        <v>0.93604673361449553</v>
      </c>
    </row>
    <row r="71" spans="1:15" s="15" customFormat="1" ht="12.75" customHeight="1">
      <c r="A71" s="3"/>
      <c r="B71" s="4" t="s">
        <v>89</v>
      </c>
      <c r="C71" s="5"/>
      <c r="D71" s="38">
        <f t="shared" ref="D71:L71" si="5">SUM(D37:D68)</f>
        <v>71133721</v>
      </c>
      <c r="E71" s="38">
        <f t="shared" si="5"/>
        <v>4950757</v>
      </c>
      <c r="F71" s="38">
        <f t="shared" si="5"/>
        <v>76084478</v>
      </c>
      <c r="G71" s="38">
        <f t="shared" si="5"/>
        <v>817990</v>
      </c>
      <c r="H71" s="38">
        <f t="shared" si="5"/>
        <v>0</v>
      </c>
      <c r="I71" s="38">
        <f t="shared" si="5"/>
        <v>70109822</v>
      </c>
      <c r="J71" s="38">
        <f t="shared" si="5"/>
        <v>1094869</v>
      </c>
      <c r="K71" s="38">
        <f t="shared" si="5"/>
        <v>71204691</v>
      </c>
      <c r="L71" s="38">
        <f t="shared" si="5"/>
        <v>816324</v>
      </c>
      <c r="M71" s="16">
        <f t="shared" si="2"/>
        <v>0.98560599690827366</v>
      </c>
      <c r="N71" s="16">
        <f t="shared" si="1"/>
        <v>0.22115183597175139</v>
      </c>
      <c r="O71" s="16">
        <f t="shared" si="1"/>
        <v>0.93586356733629694</v>
      </c>
    </row>
    <row r="72" spans="1:15" s="15" customFormat="1" ht="12.75" customHeight="1">
      <c r="A72" s="6"/>
      <c r="B72" s="7" t="s">
        <v>90</v>
      </c>
      <c r="C72" s="8"/>
      <c r="D72" s="39">
        <f t="shared" ref="D72:L72" si="6">SUM(D9:D68)</f>
        <v>731518540</v>
      </c>
      <c r="E72" s="39">
        <f t="shared" si="6"/>
        <v>31806394</v>
      </c>
      <c r="F72" s="39">
        <f t="shared" si="6"/>
        <v>763324934</v>
      </c>
      <c r="G72" s="39">
        <f t="shared" si="6"/>
        <v>13353865</v>
      </c>
      <c r="H72" s="39">
        <f t="shared" si="6"/>
        <v>14141</v>
      </c>
      <c r="I72" s="39">
        <f t="shared" si="6"/>
        <v>724169010</v>
      </c>
      <c r="J72" s="39">
        <f t="shared" si="6"/>
        <v>8102607</v>
      </c>
      <c r="K72" s="39">
        <f t="shared" si="6"/>
        <v>732271617</v>
      </c>
      <c r="L72" s="39">
        <f t="shared" si="6"/>
        <v>13260418</v>
      </c>
      <c r="M72" s="19">
        <f t="shared" si="2"/>
        <v>0.98995305026718805</v>
      </c>
      <c r="N72" s="19">
        <f t="shared" si="1"/>
        <v>0.25474774034428421</v>
      </c>
      <c r="O72" s="19">
        <f t="shared" si="1"/>
        <v>0.95931835104969854</v>
      </c>
    </row>
    <row r="73" spans="1:15" s="17" customFormat="1" ht="12.75" customHeight="1">
      <c r="M73" s="21"/>
      <c r="N73" s="21"/>
      <c r="O73" s="21"/>
    </row>
    <row r="74" spans="1:15" s="17" customFormat="1" ht="12.75" customHeight="1">
      <c r="M74" s="21"/>
      <c r="N74" s="21"/>
      <c r="O74" s="21"/>
    </row>
    <row r="75" spans="1:15" s="17" customFormat="1" ht="12.75" customHeight="1">
      <c r="M75" s="21"/>
      <c r="N75" s="21"/>
      <c r="O75" s="21"/>
    </row>
    <row r="76" spans="1:15" s="17" customFormat="1" ht="12.75" customHeight="1">
      <c r="M76" s="21"/>
      <c r="N76" s="21"/>
      <c r="O76" s="21"/>
    </row>
    <row r="77" spans="1:15" s="17" customFormat="1" ht="12.75" customHeight="1">
      <c r="M77" s="21"/>
      <c r="N77" s="21"/>
      <c r="O77" s="21"/>
    </row>
    <row r="78" spans="1:15" s="17" customFormat="1" ht="12.75" customHeight="1">
      <c r="M78" s="21"/>
      <c r="N78" s="21"/>
      <c r="O78" s="21"/>
    </row>
    <row r="79" spans="1:15" s="17" customFormat="1" ht="12.75" customHeight="1">
      <c r="M79" s="21"/>
      <c r="N79" s="21"/>
      <c r="O79" s="21"/>
    </row>
    <row r="80" spans="1:15" s="17" customFormat="1" ht="12.75" customHeight="1">
      <c r="M80" s="21"/>
      <c r="N80" s="21"/>
      <c r="O80" s="21"/>
    </row>
    <row r="81" spans="13:15" s="17" customFormat="1" ht="12.75" customHeight="1">
      <c r="M81" s="21"/>
      <c r="N81" s="21"/>
      <c r="O81" s="21"/>
    </row>
    <row r="82" spans="13:15" s="17" customFormat="1" ht="12.75" customHeight="1">
      <c r="M82" s="21"/>
      <c r="N82" s="21"/>
      <c r="O82" s="21"/>
    </row>
    <row r="83" spans="13:15" s="17" customFormat="1" ht="12.75" customHeight="1">
      <c r="M83" s="21"/>
      <c r="N83" s="21"/>
      <c r="O83" s="21"/>
    </row>
    <row r="84" spans="13:15" s="17" customFormat="1" ht="12.75" customHeight="1">
      <c r="M84" s="21"/>
      <c r="N84" s="21"/>
      <c r="O84" s="21"/>
    </row>
    <row r="85" spans="13:15" s="17" customFormat="1" ht="12.75" customHeight="1">
      <c r="M85" s="21"/>
      <c r="N85" s="21"/>
      <c r="O85" s="21"/>
    </row>
    <row r="86" spans="13:15" s="17" customFormat="1" ht="12.75" customHeight="1">
      <c r="M86" s="21"/>
      <c r="N86" s="21"/>
      <c r="O86" s="21"/>
    </row>
    <row r="87" spans="13:15" s="17" customFormat="1" ht="12.75" customHeight="1">
      <c r="M87" s="21"/>
      <c r="N87" s="21"/>
      <c r="O87" s="21"/>
    </row>
    <row r="88" spans="13:15" s="17" customFormat="1" ht="12.75" customHeight="1">
      <c r="M88" s="21"/>
      <c r="N88" s="21"/>
      <c r="O88" s="21"/>
    </row>
    <row r="89" spans="13:15" s="17" customFormat="1" ht="12.75" customHeight="1">
      <c r="M89" s="21"/>
      <c r="N89" s="21"/>
      <c r="O89" s="21"/>
    </row>
    <row r="90" spans="13:15" s="17" customFormat="1" ht="12.75" customHeight="1">
      <c r="M90" s="21"/>
      <c r="N90" s="21"/>
      <c r="O90" s="21"/>
    </row>
  </sheetData>
  <mergeCells count="5">
    <mergeCell ref="D5:H5"/>
    <mergeCell ref="N4:O4"/>
    <mergeCell ref="B5:B8"/>
    <mergeCell ref="I5:L5"/>
    <mergeCell ref="M5:O5"/>
  </mergeCells>
  <phoneticPr fontId="2"/>
  <pageMargins left="0.59055118110236227" right="0.39370078740157483" top="0.59055118110236227" bottom="0.59055118110236227" header="0.31496062992125984" footer="0.31496062992125984"/>
  <pageSetup paperSize="9" scale="75" firstPageNumber="267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合計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2015-11-05T04:14:15Z</cp:lastPrinted>
  <dcterms:created xsi:type="dcterms:W3CDTF">2006-10-16T01:47:31Z</dcterms:created>
  <dcterms:modified xsi:type="dcterms:W3CDTF">2015-12-18T04:34:42Z</dcterms:modified>
</cp:coreProperties>
</file>