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特年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N51" i="2" l="1"/>
  <c r="M51" i="2"/>
  <c r="L51" i="2"/>
  <c r="K51" i="2"/>
  <c r="J51" i="2"/>
  <c r="I51" i="2"/>
  <c r="H51" i="2"/>
  <c r="G51" i="2"/>
  <c r="F51" i="2"/>
  <c r="E51" i="2"/>
  <c r="D51" i="2"/>
  <c r="N50" i="2"/>
  <c r="M50" i="2"/>
  <c r="L50" i="2"/>
  <c r="K50" i="2"/>
  <c r="J50" i="2"/>
  <c r="I50" i="2"/>
  <c r="H50" i="2"/>
  <c r="G50" i="2"/>
  <c r="F50" i="2"/>
  <c r="E50" i="2"/>
  <c r="D50" i="2"/>
  <c r="N49" i="2"/>
  <c r="M49" i="2"/>
  <c r="L49" i="2"/>
  <c r="K49" i="2"/>
  <c r="J49" i="2"/>
  <c r="I49" i="2"/>
  <c r="H49" i="2"/>
  <c r="G49" i="2"/>
  <c r="F49" i="2"/>
  <c r="E49" i="2"/>
  <c r="D49" i="2"/>
  <c r="N48" i="2"/>
  <c r="M48" i="2"/>
  <c r="L48" i="2"/>
  <c r="K48" i="2"/>
  <c r="J48" i="2"/>
  <c r="I48" i="2"/>
  <c r="H48" i="2"/>
  <c r="G48" i="2"/>
  <c r="F48" i="2"/>
  <c r="E48" i="2"/>
  <c r="D48" i="2"/>
  <c r="N36" i="2"/>
  <c r="M36" i="2"/>
  <c r="L36" i="2"/>
  <c r="K36" i="2"/>
  <c r="J36" i="2"/>
  <c r="I36" i="2"/>
  <c r="H36" i="2"/>
  <c r="G36" i="2"/>
  <c r="F36" i="2"/>
  <c r="E36" i="2"/>
  <c r="D36" i="2"/>
  <c r="N35" i="2"/>
  <c r="M35" i="2"/>
  <c r="L35" i="2"/>
  <c r="K35" i="2"/>
  <c r="J35" i="2"/>
  <c r="I35" i="2"/>
  <c r="H35" i="2"/>
  <c r="G35" i="2"/>
  <c r="F35" i="2"/>
  <c r="E35" i="2"/>
  <c r="D35" i="2"/>
  <c r="N34" i="2"/>
  <c r="M34" i="2"/>
  <c r="L34" i="2"/>
  <c r="K34" i="2"/>
  <c r="J34" i="2"/>
  <c r="I34" i="2"/>
  <c r="H34" i="2"/>
  <c r="G34" i="2"/>
  <c r="F34" i="2"/>
  <c r="E34" i="2"/>
  <c r="D34" i="2"/>
  <c r="N33" i="2"/>
  <c r="M33" i="2"/>
  <c r="L33" i="2"/>
  <c r="K33" i="2"/>
  <c r="J33" i="2"/>
  <c r="I33" i="2"/>
  <c r="H33" i="2"/>
  <c r="G33" i="2"/>
  <c r="F33" i="2"/>
  <c r="E33" i="2"/>
  <c r="D33" i="2"/>
  <c r="N21" i="2"/>
  <c r="M21" i="2"/>
  <c r="L21" i="2"/>
  <c r="K21" i="2"/>
  <c r="J21" i="2"/>
  <c r="I21" i="2"/>
  <c r="H21" i="2"/>
  <c r="G21" i="2"/>
  <c r="F21" i="2"/>
  <c r="E21" i="2"/>
  <c r="D21" i="2"/>
  <c r="C21" i="2"/>
  <c r="C36" i="2" s="1"/>
  <c r="C51" i="2" s="1"/>
  <c r="N20" i="2"/>
  <c r="M20" i="2"/>
  <c r="L20" i="2"/>
  <c r="K20" i="2"/>
  <c r="J20" i="2"/>
  <c r="I20" i="2"/>
  <c r="H20" i="2"/>
  <c r="G20" i="2"/>
  <c r="F20" i="2"/>
  <c r="E20" i="2"/>
  <c r="D20" i="2"/>
  <c r="C20" i="2"/>
  <c r="C35" i="2" s="1"/>
  <c r="C50" i="2" s="1"/>
  <c r="N19" i="2"/>
  <c r="M19" i="2"/>
  <c r="L19" i="2"/>
  <c r="K19" i="2"/>
  <c r="J19" i="2"/>
  <c r="I19" i="2"/>
  <c r="H19" i="2"/>
  <c r="G19" i="2"/>
  <c r="F19" i="2"/>
  <c r="E19" i="2"/>
  <c r="D19" i="2"/>
  <c r="C19" i="2"/>
  <c r="C34" i="2" s="1"/>
  <c r="C49" i="2" s="1"/>
  <c r="N18" i="2"/>
  <c r="M18" i="2"/>
  <c r="L18" i="2"/>
  <c r="K18" i="2"/>
  <c r="J18" i="2"/>
  <c r="I18" i="2"/>
  <c r="H18" i="2"/>
  <c r="G18" i="2"/>
  <c r="F18" i="2"/>
  <c r="E18" i="2"/>
  <c r="D18" i="2"/>
  <c r="C18" i="2"/>
  <c r="C33" i="2" s="1"/>
  <c r="C48" i="2" s="1"/>
  <c r="C15" i="2"/>
  <c r="C30" i="2" s="1"/>
  <c r="C45" i="2" s="1"/>
  <c r="C14" i="2"/>
  <c r="C29" i="2" s="1"/>
  <c r="C44" i="2" s="1"/>
  <c r="C13" i="2"/>
  <c r="C28" i="2" s="1"/>
  <c r="C43" i="2" s="1"/>
  <c r="C12" i="2"/>
  <c r="C27" i="2" s="1"/>
  <c r="C42" i="2" s="1"/>
  <c r="C11" i="2"/>
  <c r="C26" i="2" s="1"/>
  <c r="C41" i="2" s="1"/>
</calcChain>
</file>

<file path=xl/sharedStrings.xml><?xml version="1.0" encoding="utf-8"?>
<sst xmlns="http://schemas.openxmlformats.org/spreadsheetml/2006/main" count="36" uniqueCount="25">
  <si>
    <t>対前年上昇率（％）</t>
    <rPh sb="0" eb="1">
      <t>タイ</t>
    </rPh>
    <rPh sb="1" eb="3">
      <t>ゼンネン</t>
    </rPh>
    <rPh sb="3" eb="5">
      <t>ジョウショウ</t>
    </rPh>
    <rPh sb="5" eb="6">
      <t>リツ</t>
    </rPh>
    <phoneticPr fontId="1"/>
  </si>
  <si>
    <t>年指数</t>
    <rPh sb="0" eb="1">
      <t>ネン</t>
    </rPh>
    <rPh sb="1" eb="3">
      <t>シスウ</t>
    </rPh>
    <phoneticPr fontId="1"/>
  </si>
  <si>
    <t>品目数</t>
    <rPh sb="0" eb="3">
      <t>ヒンモクスウ</t>
    </rPh>
    <phoneticPr fontId="1"/>
  </si>
  <si>
    <t>　　　　在　　　　　　　　庫</t>
    <rPh sb="4" eb="5">
      <t>ザイ</t>
    </rPh>
    <rPh sb="13" eb="14">
      <t>コ</t>
    </rPh>
    <phoneticPr fontId="1"/>
  </si>
  <si>
    <t>　　　　出　　　　　　　　荷</t>
    <rPh sb="4" eb="5">
      <t>デ</t>
    </rPh>
    <rPh sb="13" eb="14">
      <t>ニ</t>
    </rPh>
    <phoneticPr fontId="1"/>
  </si>
  <si>
    <t>生産財</t>
    <rPh sb="0" eb="3">
      <t>セイサンザイ</t>
    </rPh>
    <phoneticPr fontId="1"/>
  </si>
  <si>
    <t>消費財</t>
    <rPh sb="0" eb="3">
      <t>ショウヒザイ</t>
    </rPh>
    <phoneticPr fontId="1"/>
  </si>
  <si>
    <t>需要財</t>
    <rPh sb="0" eb="2">
      <t>ジュヨウ</t>
    </rPh>
    <rPh sb="2" eb="3">
      <t>ザイ</t>
    </rPh>
    <phoneticPr fontId="1"/>
  </si>
  <si>
    <t>総合</t>
    <rPh sb="0" eb="2">
      <t>ソウゴウ</t>
    </rPh>
    <phoneticPr fontId="1"/>
  </si>
  <si>
    <t>時系列</t>
    <rPh sb="0" eb="3">
      <t>ジケイレツ</t>
    </rPh>
    <phoneticPr fontId="1"/>
  </si>
  <si>
    <t>非耐久</t>
    <rPh sb="0" eb="1">
      <t>ヒ</t>
    </rPh>
    <rPh sb="1" eb="3">
      <t>タイキュウ</t>
    </rPh>
    <phoneticPr fontId="1"/>
  </si>
  <si>
    <t>耐久</t>
    <rPh sb="0" eb="2">
      <t>タイキュウ</t>
    </rPh>
    <phoneticPr fontId="1"/>
  </si>
  <si>
    <t>建設財</t>
    <rPh sb="0" eb="3">
      <t>ケンセツザイ</t>
    </rPh>
    <phoneticPr fontId="1"/>
  </si>
  <si>
    <t>資本財</t>
    <rPh sb="0" eb="3">
      <t>シホンザイ</t>
    </rPh>
    <phoneticPr fontId="1"/>
  </si>
  <si>
    <t>その他用</t>
    <rPh sb="2" eb="3">
      <t>タ</t>
    </rPh>
    <rPh sb="3" eb="4">
      <t>ヨウ</t>
    </rPh>
    <phoneticPr fontId="1"/>
  </si>
  <si>
    <t>鉱工業用</t>
    <rPh sb="0" eb="3">
      <t>コウコウギョウ</t>
    </rPh>
    <rPh sb="3" eb="4">
      <t>ヨウ</t>
    </rPh>
    <phoneticPr fontId="1"/>
  </si>
  <si>
    <t>投資財</t>
    <rPh sb="0" eb="3">
      <t>トウシザイ</t>
    </rPh>
    <phoneticPr fontId="1"/>
  </si>
  <si>
    <t>最終</t>
    <rPh sb="0" eb="2">
      <t>サイシュウ</t>
    </rPh>
    <phoneticPr fontId="1"/>
  </si>
  <si>
    <t>鉱工業</t>
    <rPh sb="0" eb="3">
      <t>コウコウギョウ</t>
    </rPh>
    <phoneticPr fontId="1"/>
  </si>
  <si>
    <t>業種</t>
    <rPh sb="0" eb="2">
      <t>ギョウシュ</t>
    </rPh>
    <phoneticPr fontId="1"/>
  </si>
  <si>
    <t>　　　　　　　生　　　　　　　　　産</t>
    <rPh sb="7" eb="8">
      <t>ショウ</t>
    </rPh>
    <rPh sb="17" eb="18">
      <t>サン</t>
    </rPh>
    <phoneticPr fontId="1"/>
  </si>
  <si>
    <t>平成２２年＝１００</t>
    <phoneticPr fontId="1"/>
  </si>
  <si>
    <t>特 殊 分 類 別 年 指 数 （原 指 数）</t>
    <rPh sb="0" eb="1">
      <t>トク</t>
    </rPh>
    <rPh sb="2" eb="3">
      <t>コト</t>
    </rPh>
    <rPh sb="4" eb="5">
      <t>ブン</t>
    </rPh>
    <rPh sb="6" eb="7">
      <t>タグイ</t>
    </rPh>
    <rPh sb="8" eb="9">
      <t>ベツ</t>
    </rPh>
    <rPh sb="10" eb="11">
      <t>ネン</t>
    </rPh>
    <rPh sb="12" eb="13">
      <t>ユビ</t>
    </rPh>
    <rPh sb="14" eb="15">
      <t>カズ</t>
    </rPh>
    <rPh sb="17" eb="18">
      <t>ゲン</t>
    </rPh>
    <rPh sb="19" eb="20">
      <t>ユビ</t>
    </rPh>
    <rPh sb="21" eb="22">
      <t>カズ</t>
    </rPh>
    <phoneticPr fontId="1"/>
  </si>
  <si>
    <t>ウ　ェ　イ　ト</t>
    <phoneticPr fontId="1"/>
  </si>
  <si>
    <t>ウ　ェ　イ　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</si>
</sst>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▲ &quot;0.0"/>
    <numFmt numFmtId="177" formatCode="0;&quot;▲ &quot;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2" fillId="0" borderId="0" xfId="0" applyFont="1" applyFill="1"/>
    <xf numFmtId="176" fontId="3" fillId="0" borderId="1" xfId="0" applyNumberFormat="1" applyFont="1" applyFill="1" applyBorder="1"/>
    <xf numFmtId="176" fontId="3" fillId="0" borderId="2" xfId="0" applyNumberFormat="1" applyFont="1" applyFill="1" applyBorder="1"/>
    <xf numFmtId="176" fontId="3" fillId="0" borderId="3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3" fillId="0" borderId="3" xfId="0" applyFont="1" applyFill="1" applyBorder="1" applyAlignment="1"/>
    <xf numFmtId="176" fontId="2" fillId="0" borderId="5" xfId="0" applyNumberFormat="1" applyFont="1" applyFill="1" applyBorder="1"/>
    <xf numFmtId="176" fontId="2" fillId="0" borderId="0" xfId="0" applyNumberFormat="1" applyFont="1" applyFill="1" applyBorder="1"/>
    <xf numFmtId="176" fontId="2" fillId="0" borderId="6" xfId="0" applyNumberFormat="1" applyFont="1" applyFill="1" applyBorder="1"/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 applyAlignment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0" fontId="3" fillId="0" borderId="0" xfId="0" applyFont="1" applyFill="1"/>
    <xf numFmtId="176" fontId="3" fillId="0" borderId="5" xfId="0" applyNumberFormat="1" applyFont="1" applyFill="1" applyBorder="1"/>
    <xf numFmtId="176" fontId="3" fillId="0" borderId="0" xfId="0" applyNumberFormat="1" applyFont="1" applyFill="1" applyBorder="1"/>
    <xf numFmtId="176" fontId="3" fillId="0" borderId="6" xfId="0" applyNumberFormat="1" applyFont="1" applyFill="1" applyBorder="1"/>
    <xf numFmtId="0" fontId="3" fillId="0" borderId="6" xfId="0" applyFont="1" applyFill="1" applyBorder="1" applyAlignment="1">
      <alignment horizontal="right"/>
    </xf>
    <xf numFmtId="0" fontId="3" fillId="0" borderId="5" xfId="0" applyFont="1" applyFill="1" applyBorder="1" applyAlignment="1"/>
    <xf numFmtId="0" fontId="3" fillId="0" borderId="0" xfId="0" applyFont="1" applyFill="1" applyAlignment="1">
      <alignment vertical="center"/>
    </xf>
    <xf numFmtId="177" fontId="3" fillId="0" borderId="4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12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distributed"/>
    </xf>
    <xf numFmtId="176" fontId="2" fillId="0" borderId="13" xfId="0" applyNumberFormat="1" applyFont="1" applyFill="1" applyBorder="1" applyAlignment="1">
      <alignment horizontal="distributed"/>
    </xf>
    <xf numFmtId="176" fontId="2" fillId="0" borderId="14" xfId="0" applyNumberFormat="1" applyFont="1" applyFill="1" applyBorder="1" applyAlignment="1">
      <alignment horizontal="distributed"/>
    </xf>
    <xf numFmtId="176" fontId="2" fillId="0" borderId="0" xfId="0" applyNumberFormat="1" applyFont="1" applyFill="1" applyBorder="1" applyAlignment="1">
      <alignment horizontal="distributed"/>
    </xf>
    <xf numFmtId="176" fontId="2" fillId="0" borderId="5" xfId="0" applyNumberFormat="1" applyFont="1" applyFill="1" applyBorder="1" applyAlignment="1">
      <alignment horizontal="distributed"/>
    </xf>
    <xf numFmtId="0" fontId="2" fillId="0" borderId="1" xfId="0" applyFont="1" applyFill="1" applyBorder="1" applyAlignment="1"/>
    <xf numFmtId="0" fontId="2" fillId="0" borderId="3" xfId="0" applyFont="1" applyFill="1" applyBorder="1" applyAlignment="1"/>
    <xf numFmtId="176" fontId="2" fillId="0" borderId="15" xfId="0" applyNumberFormat="1" applyFont="1" applyFill="1" applyBorder="1" applyAlignment="1">
      <alignment horizontal="distributed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176" fontId="2" fillId="0" borderId="7" xfId="0" applyNumberFormat="1" applyFont="1" applyFill="1" applyBorder="1" applyAlignment="1">
      <alignment horizontal="center" shrinkToFit="1"/>
    </xf>
    <xf numFmtId="176" fontId="2" fillId="0" borderId="15" xfId="0" applyNumberFormat="1" applyFont="1" applyFill="1" applyBorder="1" applyAlignment="1">
      <alignment horizontal="center" shrinkToFit="1"/>
    </xf>
    <xf numFmtId="176" fontId="2" fillId="0" borderId="10" xfId="0" applyNumberFormat="1" applyFont="1" applyFill="1" applyBorder="1" applyAlignment="1">
      <alignment horizontal="distributed"/>
    </xf>
    <xf numFmtId="176" fontId="2" fillId="0" borderId="12" xfId="0" applyNumberFormat="1" applyFont="1" applyFill="1" applyBorder="1" applyAlignment="1">
      <alignment horizontal="distributed"/>
    </xf>
    <xf numFmtId="176" fontId="2" fillId="0" borderId="9" xfId="0" applyNumberFormat="1" applyFont="1" applyFill="1" applyBorder="1" applyAlignment="1">
      <alignment horizontal="distributed"/>
    </xf>
    <xf numFmtId="176" fontId="2" fillId="0" borderId="10" xfId="0" applyNumberFormat="1" applyFont="1" applyFill="1" applyBorder="1" applyAlignment="1">
      <alignment horizontal="center"/>
    </xf>
    <xf numFmtId="176" fontId="2" fillId="0" borderId="1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2" fillId="0" borderId="9" xfId="0" applyFont="1" applyFill="1" applyBorder="1" applyAlignment="1"/>
    <xf numFmtId="0" fontId="2" fillId="0" borderId="0" xfId="0" applyFont="1" applyFill="1" applyAlignment="1">
      <alignment horizontal="right"/>
    </xf>
    <xf numFmtId="176" fontId="3" fillId="0" borderId="0" xfId="0" applyNumberFormat="1" applyFont="1" applyFill="1" applyAlignment="1">
      <alignment horizontal="right"/>
    </xf>
    <xf numFmtId="176" fontId="6" fillId="0" borderId="0" xfId="0" applyNumberFormat="1" applyFont="1" applyFill="1"/>
    <xf numFmtId="176" fontId="2" fillId="0" borderId="0" xfId="0" applyNumberFormat="1" applyFont="1" applyFill="1"/>
    <xf numFmtId="0" fontId="2" fillId="0" borderId="0" xfId="0" applyFont="1" applyFill="1" applyAlignment="1"/>
    <xf numFmtId="0" fontId="7" fillId="0" borderId="0" xfId="0" applyFont="1" applyFill="1" applyAlignment="1"/>
    <xf numFmtId="0" fontId="2" fillId="0" borderId="11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top" textRotation="255"/>
    </xf>
    <xf numFmtId="0" fontId="4" fillId="0" borderId="4" xfId="0" applyFont="1" applyFill="1" applyBorder="1" applyAlignment="1">
      <alignment horizontal="center" vertical="top" textRotation="255"/>
    </xf>
    <xf numFmtId="0" fontId="8" fillId="0" borderId="0" xfId="0" applyFont="1" applyFill="1" applyAlignment="1">
      <alignment horizontal="center"/>
    </xf>
    <xf numFmtId="0" fontId="3" fillId="0" borderId="9" xfId="0" applyFont="1" applyFill="1" applyBorder="1" applyAlignment="1"/>
    <xf numFmtId="0" fontId="3" fillId="0" borderId="7" xfId="0" applyFont="1" applyFill="1" applyBorder="1" applyAlignment="1"/>
    <xf numFmtId="0" fontId="2" fillId="0" borderId="11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horizontal="distributed" vertical="center"/>
    </xf>
    <xf numFmtId="176" fontId="2" fillId="0" borderId="13" xfId="0" applyNumberFormat="1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66674</xdr:rowOff>
    </xdr:from>
    <xdr:to>
      <xdr:col>2</xdr:col>
      <xdr:colOff>685800</xdr:colOff>
      <xdr:row>6</xdr:row>
      <xdr:rowOff>215899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81000" y="1133474"/>
          <a:ext cx="1419225" cy="1063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5&#35519;&#26619;&#32113;&#35336;&#35506;/2015&#24180;&#24230;/&#65327;&#21205;&#24907;&#32113;&#35336;&#35519;&#26619;/O3%20&#31119;&#23713;&#30476;&#37489;&#24037;&#26989;&#25351;&#25968;/O301%20&#31119;&#23713;&#30476;&#37489;&#24037;&#26989;&#25351;&#25968;&#24180;&#22577;&#12304;30&#24180;&#12305;/H26&#24180;&#22577;/&#21407;&#31295;/&#9317;&#32113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"/>
      <sheetName val="16 年"/>
      <sheetName val="18 四"/>
      <sheetName val="20業月別生（原）"/>
      <sheetName val="22業月別出（原）"/>
      <sheetName val="24業月別在（原） "/>
      <sheetName val="26業月別生（季）"/>
      <sheetName val="28業月別出（季）"/>
      <sheetName val="30業月別在（季）"/>
      <sheetName val="32細分類"/>
      <sheetName val="38特年"/>
      <sheetName val="39特四"/>
      <sheetName val="40特月生指数（原）"/>
      <sheetName val="41特月出指数（原）"/>
      <sheetName val="42特月在指数（原）"/>
      <sheetName val="43特月生指数（季）"/>
      <sheetName val="44特月出指数（季）"/>
      <sheetName val="45特月在指数（季）"/>
    </sheetNames>
    <sheetDataSet>
      <sheetData sheetId="0"/>
      <sheetData sheetId="1">
        <row r="41">
          <cell r="C41" t="str">
            <v>平成２２年</v>
          </cell>
        </row>
        <row r="42">
          <cell r="C42" t="str">
            <v>２３年</v>
          </cell>
        </row>
        <row r="43">
          <cell r="C43" t="str">
            <v>２４年</v>
          </cell>
        </row>
        <row r="44">
          <cell r="C44" t="str">
            <v>２５年</v>
          </cell>
        </row>
        <row r="45">
          <cell r="C45" t="str">
            <v>２６年</v>
          </cell>
        </row>
        <row r="48">
          <cell r="C48" t="str">
            <v>23年／22年</v>
          </cell>
        </row>
        <row r="49">
          <cell r="C49" t="str">
            <v>24年／23年</v>
          </cell>
        </row>
        <row r="50">
          <cell r="C50" t="str">
            <v>25年／24年</v>
          </cell>
        </row>
        <row r="51">
          <cell r="C51" t="str">
            <v>26年／25年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zoomScale="85" zoomScaleNormal="85" workbookViewId="0">
      <pane xSplit="3" ySplit="9" topLeftCell="D10" activePane="bottomRight" state="frozen"/>
      <selection activeCell="M29" sqref="M29"/>
      <selection pane="topRight" activeCell="M29" sqref="M29"/>
      <selection pane="bottomLeft" activeCell="M29" sqref="M29"/>
      <selection pane="bottomRight" activeCell="Q14" sqref="Q14"/>
    </sheetView>
  </sheetViews>
  <sheetFormatPr defaultRowHeight="13.5" x14ac:dyDescent="0.15"/>
  <cols>
    <col min="1" max="1" width="4.625" style="1" bestFit="1" customWidth="1"/>
    <col min="2" max="2" width="10" style="1" customWidth="1"/>
    <col min="3" max="3" width="9.125" style="1" customWidth="1"/>
    <col min="4" max="14" width="8.375" style="2" customWidth="1"/>
    <col min="15" max="34" width="9.625" style="1" customWidth="1"/>
    <col min="35" max="16384" width="9" style="1"/>
  </cols>
  <sheetData>
    <row r="1" spans="1:15" s="51" customFormat="1" ht="42" customHeight="1" x14ac:dyDescent="0.3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 s="3" customFormat="1" ht="42" customHeight="1" x14ac:dyDescent="0.2">
      <c r="A2" s="1"/>
      <c r="B2" s="50"/>
      <c r="C2" s="50"/>
      <c r="D2" s="10"/>
      <c r="E2" s="48"/>
      <c r="F2" s="48"/>
      <c r="G2" s="48"/>
      <c r="H2" s="48"/>
      <c r="I2" s="49"/>
      <c r="J2" s="49"/>
      <c r="K2" s="49"/>
      <c r="L2" s="47"/>
      <c r="M2" s="48"/>
      <c r="N2" s="47" t="s">
        <v>21</v>
      </c>
      <c r="O2" s="46"/>
    </row>
    <row r="3" spans="1:15" s="17" customFormat="1" ht="18" customHeight="1" x14ac:dyDescent="0.15">
      <c r="A3" s="54" t="s">
        <v>20</v>
      </c>
      <c r="B3" s="45"/>
      <c r="C3" s="44" t="s">
        <v>19</v>
      </c>
      <c r="D3" s="41" t="s">
        <v>18</v>
      </c>
      <c r="E3" s="40"/>
      <c r="F3" s="40"/>
      <c r="G3" s="40"/>
      <c r="H3" s="40"/>
      <c r="I3" s="40"/>
      <c r="J3" s="40"/>
      <c r="K3" s="40"/>
      <c r="L3" s="40"/>
      <c r="M3" s="43"/>
      <c r="N3" s="42"/>
    </row>
    <row r="4" spans="1:15" s="17" customFormat="1" ht="18" customHeight="1" x14ac:dyDescent="0.15">
      <c r="A4" s="54"/>
      <c r="B4" s="36"/>
      <c r="C4" s="35"/>
      <c r="D4" s="29"/>
      <c r="E4" s="30" t="s">
        <v>17</v>
      </c>
      <c r="F4" s="40"/>
      <c r="G4" s="40"/>
      <c r="H4" s="40"/>
      <c r="I4" s="40"/>
      <c r="J4" s="40"/>
      <c r="K4" s="39"/>
      <c r="L4" s="41" t="s">
        <v>5</v>
      </c>
      <c r="M4" s="43"/>
      <c r="N4" s="42"/>
    </row>
    <row r="5" spans="1:15" s="17" customFormat="1" ht="18" customHeight="1" x14ac:dyDescent="0.15">
      <c r="A5" s="54"/>
      <c r="B5" s="36"/>
      <c r="C5" s="35"/>
      <c r="D5" s="29"/>
      <c r="E5" s="29"/>
      <c r="F5" s="30" t="s">
        <v>16</v>
      </c>
      <c r="G5" s="40"/>
      <c r="H5" s="39"/>
      <c r="I5" s="41" t="s">
        <v>6</v>
      </c>
      <c r="J5" s="40"/>
      <c r="K5" s="39"/>
      <c r="L5" s="29"/>
      <c r="M5" s="38" t="s">
        <v>15</v>
      </c>
      <c r="N5" s="37" t="s">
        <v>14</v>
      </c>
    </row>
    <row r="6" spans="1:15" s="17" customFormat="1" ht="18" customHeight="1" x14ac:dyDescent="0.15">
      <c r="A6" s="54"/>
      <c r="B6" s="36"/>
      <c r="C6" s="35"/>
      <c r="D6" s="29"/>
      <c r="E6" s="31"/>
      <c r="F6" s="30"/>
      <c r="G6" s="61" t="s">
        <v>13</v>
      </c>
      <c r="H6" s="61" t="s">
        <v>12</v>
      </c>
      <c r="I6" s="30"/>
      <c r="J6" s="34" t="s">
        <v>11</v>
      </c>
      <c r="K6" s="34" t="s">
        <v>10</v>
      </c>
      <c r="L6" s="29"/>
      <c r="M6" s="29"/>
      <c r="N6" s="31"/>
    </row>
    <row r="7" spans="1:15" s="17" customFormat="1" ht="18" customHeight="1" x14ac:dyDescent="0.15">
      <c r="A7" s="54"/>
      <c r="B7" s="33" t="s">
        <v>9</v>
      </c>
      <c r="C7" s="32"/>
      <c r="D7" s="29" t="s">
        <v>8</v>
      </c>
      <c r="E7" s="31" t="s">
        <v>7</v>
      </c>
      <c r="F7" s="30"/>
      <c r="G7" s="62"/>
      <c r="H7" s="62"/>
      <c r="I7" s="30"/>
      <c r="J7" s="29" t="s">
        <v>6</v>
      </c>
      <c r="K7" s="29" t="s">
        <v>6</v>
      </c>
      <c r="L7" s="29"/>
      <c r="M7" s="28" t="s">
        <v>5</v>
      </c>
      <c r="N7" s="27" t="s">
        <v>5</v>
      </c>
    </row>
    <row r="8" spans="1:15" s="23" customFormat="1" ht="22.5" customHeight="1" x14ac:dyDescent="0.15">
      <c r="A8" s="54"/>
      <c r="B8" s="52" t="s">
        <v>23</v>
      </c>
      <c r="C8" s="53"/>
      <c r="D8" s="26">
        <v>10000</v>
      </c>
      <c r="E8" s="25">
        <v>6251.7</v>
      </c>
      <c r="F8" s="25">
        <v>1433.5</v>
      </c>
      <c r="G8" s="25">
        <v>772</v>
      </c>
      <c r="H8" s="25">
        <v>661.5</v>
      </c>
      <c r="I8" s="25">
        <v>4818.2</v>
      </c>
      <c r="J8" s="25">
        <v>3016.1</v>
      </c>
      <c r="K8" s="25">
        <v>1802.1</v>
      </c>
      <c r="L8" s="25">
        <v>3748.3</v>
      </c>
      <c r="M8" s="25">
        <v>3295.8</v>
      </c>
      <c r="N8" s="25">
        <v>452.5</v>
      </c>
    </row>
    <row r="9" spans="1:15" s="23" customFormat="1" ht="24" customHeight="1" x14ac:dyDescent="0.15">
      <c r="A9" s="54"/>
      <c r="B9" s="52" t="s">
        <v>2</v>
      </c>
      <c r="C9" s="53"/>
      <c r="D9" s="24">
        <v>187</v>
      </c>
      <c r="E9" s="24">
        <v>86</v>
      </c>
      <c r="F9" s="24">
        <v>52</v>
      </c>
      <c r="G9" s="24">
        <v>30</v>
      </c>
      <c r="H9" s="24">
        <v>22</v>
      </c>
      <c r="I9" s="24">
        <v>34</v>
      </c>
      <c r="J9" s="24">
        <v>8</v>
      </c>
      <c r="K9" s="24">
        <v>26</v>
      </c>
      <c r="L9" s="24">
        <v>101</v>
      </c>
      <c r="M9" s="24">
        <v>91</v>
      </c>
      <c r="N9" s="24">
        <v>10</v>
      </c>
    </row>
    <row r="10" spans="1:15" s="17" customFormat="1" ht="18" customHeight="1" x14ac:dyDescent="0.15">
      <c r="A10" s="54"/>
      <c r="B10" s="13" t="s">
        <v>1</v>
      </c>
      <c r="C10" s="22"/>
      <c r="D10" s="19"/>
      <c r="E10" s="19"/>
      <c r="F10" s="19"/>
      <c r="G10" s="19"/>
      <c r="H10" s="19"/>
      <c r="I10" s="19"/>
      <c r="J10" s="19"/>
      <c r="K10" s="19"/>
      <c r="L10" s="19"/>
      <c r="M10" s="15"/>
      <c r="N10" s="14"/>
    </row>
    <row r="11" spans="1:15" s="17" customFormat="1" ht="18" customHeight="1" x14ac:dyDescent="0.15">
      <c r="A11" s="54"/>
      <c r="B11" s="21"/>
      <c r="C11" s="12" t="str">
        <f>'[1]16 年'!C41</f>
        <v>平成２２年</v>
      </c>
      <c r="D11" s="19">
        <v>100</v>
      </c>
      <c r="E11" s="19">
        <v>100</v>
      </c>
      <c r="F11" s="19">
        <v>100</v>
      </c>
      <c r="G11" s="19">
        <v>100</v>
      </c>
      <c r="H11" s="19">
        <v>100</v>
      </c>
      <c r="I11" s="19">
        <v>100</v>
      </c>
      <c r="J11" s="19">
        <v>100</v>
      </c>
      <c r="K11" s="19">
        <v>100</v>
      </c>
      <c r="L11" s="19">
        <v>100</v>
      </c>
      <c r="M11" s="19">
        <v>100</v>
      </c>
      <c r="N11" s="18">
        <v>100</v>
      </c>
    </row>
    <row r="12" spans="1:15" s="17" customFormat="1" ht="18" customHeight="1" x14ac:dyDescent="0.15">
      <c r="A12" s="54"/>
      <c r="B12" s="13"/>
      <c r="C12" s="12" t="str">
        <f>'[1]16 年'!C42</f>
        <v>２３年</v>
      </c>
      <c r="D12" s="19">
        <v>101.7</v>
      </c>
      <c r="E12" s="19">
        <v>104.3</v>
      </c>
      <c r="F12" s="19">
        <v>100.8</v>
      </c>
      <c r="G12" s="19">
        <v>104</v>
      </c>
      <c r="H12" s="19">
        <v>97.1</v>
      </c>
      <c r="I12" s="19">
        <v>105.3</v>
      </c>
      <c r="J12" s="19">
        <v>111</v>
      </c>
      <c r="K12" s="19">
        <v>95.8</v>
      </c>
      <c r="L12" s="19">
        <v>97.4</v>
      </c>
      <c r="M12" s="19">
        <v>96.9</v>
      </c>
      <c r="N12" s="18">
        <v>101.3</v>
      </c>
    </row>
    <row r="13" spans="1:15" s="17" customFormat="1" ht="18" customHeight="1" x14ac:dyDescent="0.15">
      <c r="A13" s="54"/>
      <c r="B13" s="13"/>
      <c r="C13" s="12" t="str">
        <f>'[1]16 年'!C43</f>
        <v>２４年</v>
      </c>
      <c r="D13" s="19">
        <v>107.2</v>
      </c>
      <c r="E13" s="19">
        <v>112.1</v>
      </c>
      <c r="F13" s="19">
        <v>98.2</v>
      </c>
      <c r="G13" s="19">
        <v>95.2</v>
      </c>
      <c r="H13" s="19">
        <v>101.6</v>
      </c>
      <c r="I13" s="19">
        <v>116.3</v>
      </c>
      <c r="J13" s="19">
        <v>127.5</v>
      </c>
      <c r="K13" s="19">
        <v>97.6</v>
      </c>
      <c r="L13" s="19">
        <v>99</v>
      </c>
      <c r="M13" s="19">
        <v>97.5</v>
      </c>
      <c r="N13" s="18">
        <v>110.4</v>
      </c>
    </row>
    <row r="14" spans="1:15" s="17" customFormat="1" ht="18" customHeight="1" x14ac:dyDescent="0.15">
      <c r="A14" s="54"/>
      <c r="B14" s="13"/>
      <c r="C14" s="12" t="str">
        <f>'[1]16 年'!C44</f>
        <v>２５年</v>
      </c>
      <c r="D14" s="19">
        <v>103.9</v>
      </c>
      <c r="E14" s="19">
        <v>108.5</v>
      </c>
      <c r="F14" s="19">
        <v>102.4</v>
      </c>
      <c r="G14" s="19">
        <v>96.3</v>
      </c>
      <c r="H14" s="19">
        <v>109.5</v>
      </c>
      <c r="I14" s="19">
        <v>110.3</v>
      </c>
      <c r="J14" s="19">
        <v>119.3</v>
      </c>
      <c r="K14" s="19">
        <v>95.4</v>
      </c>
      <c r="L14" s="19">
        <v>96.2</v>
      </c>
      <c r="M14" s="19">
        <v>94.4</v>
      </c>
      <c r="N14" s="18">
        <v>109.7</v>
      </c>
    </row>
    <row r="15" spans="1:15" s="17" customFormat="1" ht="18" customHeight="1" x14ac:dyDescent="0.15">
      <c r="A15" s="54"/>
      <c r="B15" s="13"/>
      <c r="C15" s="12" t="str">
        <f>'[1]16 年'!C45</f>
        <v>２６年</v>
      </c>
      <c r="D15" s="19">
        <v>104.6</v>
      </c>
      <c r="E15" s="19">
        <v>106.7</v>
      </c>
      <c r="F15" s="19">
        <v>108.6</v>
      </c>
      <c r="G15" s="19">
        <v>109.6</v>
      </c>
      <c r="H15" s="19">
        <v>107.5</v>
      </c>
      <c r="I15" s="19">
        <v>106.2</v>
      </c>
      <c r="J15" s="19">
        <v>114.9</v>
      </c>
      <c r="K15" s="19">
        <v>91.5</v>
      </c>
      <c r="L15" s="19">
        <v>101.1</v>
      </c>
      <c r="M15" s="19">
        <v>98.4</v>
      </c>
      <c r="N15" s="18">
        <v>120.4</v>
      </c>
    </row>
    <row r="16" spans="1:15" s="17" customFormat="1" ht="18" customHeight="1" x14ac:dyDescent="0.15">
      <c r="A16" s="54"/>
      <c r="B16" s="8"/>
      <c r="C16" s="7"/>
      <c r="D16" s="5"/>
      <c r="E16" s="5"/>
      <c r="F16" s="5"/>
      <c r="G16" s="5"/>
      <c r="H16" s="5"/>
      <c r="I16" s="5"/>
      <c r="J16" s="5"/>
      <c r="K16" s="5"/>
      <c r="L16" s="5"/>
      <c r="M16" s="5"/>
      <c r="N16" s="4"/>
    </row>
    <row r="17" spans="1:14" s="3" customFormat="1" ht="18" customHeight="1" x14ac:dyDescent="0.15">
      <c r="A17" s="54"/>
      <c r="B17" s="57" t="s">
        <v>0</v>
      </c>
      <c r="C17" s="58"/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4"/>
    </row>
    <row r="18" spans="1:14" s="3" customFormat="1" ht="18" customHeight="1" x14ac:dyDescent="0.15">
      <c r="A18" s="54"/>
      <c r="B18" s="13"/>
      <c r="C18" s="12" t="str">
        <f>'[1]16 年'!C48</f>
        <v>23年／22年</v>
      </c>
      <c r="D18" s="11">
        <f>(D12-D11)/D11*100</f>
        <v>1.7000000000000028</v>
      </c>
      <c r="E18" s="10">
        <f t="shared" ref="E18:N21" si="0">(E12-E11)/E11*100</f>
        <v>4.2999999999999972</v>
      </c>
      <c r="F18" s="10">
        <f t="shared" si="0"/>
        <v>0.79999999999999727</v>
      </c>
      <c r="G18" s="10">
        <f t="shared" si="0"/>
        <v>4</v>
      </c>
      <c r="H18" s="10">
        <f t="shared" si="0"/>
        <v>-2.9000000000000057</v>
      </c>
      <c r="I18" s="10">
        <f t="shared" si="0"/>
        <v>5.2999999999999972</v>
      </c>
      <c r="J18" s="10">
        <f t="shared" si="0"/>
        <v>11</v>
      </c>
      <c r="K18" s="10">
        <f t="shared" si="0"/>
        <v>-4.2000000000000028</v>
      </c>
      <c r="L18" s="10">
        <f t="shared" si="0"/>
        <v>-2.5999999999999943</v>
      </c>
      <c r="M18" s="10">
        <f t="shared" si="0"/>
        <v>-3.0999999999999943</v>
      </c>
      <c r="N18" s="9">
        <f t="shared" si="0"/>
        <v>1.2999999999999972</v>
      </c>
    </row>
    <row r="19" spans="1:14" s="3" customFormat="1" ht="18" customHeight="1" x14ac:dyDescent="0.15">
      <c r="A19" s="54"/>
      <c r="B19" s="13"/>
      <c r="C19" s="12" t="str">
        <f>'[1]16 年'!C49</f>
        <v>24年／23年</v>
      </c>
      <c r="D19" s="11">
        <f t="shared" ref="D19:L21" si="1">(D13-D12)/D12*100</f>
        <v>5.4080629301868237</v>
      </c>
      <c r="E19" s="10">
        <f t="shared" si="1"/>
        <v>7.478427612655798</v>
      </c>
      <c r="F19" s="10">
        <f t="shared" si="1"/>
        <v>-2.5793650793650738</v>
      </c>
      <c r="G19" s="10">
        <f t="shared" si="1"/>
        <v>-8.4615384615384599</v>
      </c>
      <c r="H19" s="10">
        <f t="shared" si="1"/>
        <v>4.6343975283213181</v>
      </c>
      <c r="I19" s="10">
        <f t="shared" si="1"/>
        <v>10.446343779677113</v>
      </c>
      <c r="J19" s="10">
        <f t="shared" si="1"/>
        <v>14.864864864864865</v>
      </c>
      <c r="K19" s="10">
        <f t="shared" si="1"/>
        <v>1.8789144050104356</v>
      </c>
      <c r="L19" s="10">
        <f t="shared" si="1"/>
        <v>1.6427104722792549</v>
      </c>
      <c r="M19" s="10">
        <f t="shared" si="0"/>
        <v>0.61919504643962264</v>
      </c>
      <c r="N19" s="9">
        <f t="shared" si="0"/>
        <v>8.9832181638697026</v>
      </c>
    </row>
    <row r="20" spans="1:14" s="3" customFormat="1" ht="18" customHeight="1" x14ac:dyDescent="0.15">
      <c r="A20" s="54"/>
      <c r="B20" s="13"/>
      <c r="C20" s="12" t="str">
        <f>'[1]16 年'!C50</f>
        <v>25年／24年</v>
      </c>
      <c r="D20" s="11">
        <f t="shared" si="1"/>
        <v>-3.0783582089552213</v>
      </c>
      <c r="E20" s="10">
        <f t="shared" si="1"/>
        <v>-3.2114183764495938</v>
      </c>
      <c r="F20" s="10">
        <f t="shared" si="1"/>
        <v>4.276985743380858</v>
      </c>
      <c r="G20" s="10">
        <f t="shared" si="1"/>
        <v>1.1554621848739435</v>
      </c>
      <c r="H20" s="10">
        <f t="shared" si="1"/>
        <v>7.7755905511811081</v>
      </c>
      <c r="I20" s="10">
        <f t="shared" si="1"/>
        <v>-5.1590713671539126</v>
      </c>
      <c r="J20" s="10">
        <f t="shared" si="1"/>
        <v>-6.4313725490196099</v>
      </c>
      <c r="K20" s="10">
        <f t="shared" si="1"/>
        <v>-2.2540983606557266</v>
      </c>
      <c r="L20" s="10">
        <f t="shared" si="1"/>
        <v>-2.8282828282828252</v>
      </c>
      <c r="M20" s="10">
        <f t="shared" si="0"/>
        <v>-3.1794871794871735</v>
      </c>
      <c r="N20" s="9">
        <f t="shared" si="0"/>
        <v>-0.63405797101449535</v>
      </c>
    </row>
    <row r="21" spans="1:14" s="3" customFormat="1" ht="18" customHeight="1" x14ac:dyDescent="0.15">
      <c r="A21" s="54"/>
      <c r="B21" s="13"/>
      <c r="C21" s="12" t="str">
        <f>'[1]16 年'!C51</f>
        <v>26年／25年</v>
      </c>
      <c r="D21" s="11">
        <f t="shared" si="1"/>
        <v>0.67372473532241439</v>
      </c>
      <c r="E21" s="10">
        <f t="shared" si="1"/>
        <v>-1.6589861751152049</v>
      </c>
      <c r="F21" s="10">
        <f t="shared" si="1"/>
        <v>6.0546874999999893</v>
      </c>
      <c r="G21" s="10">
        <f t="shared" si="1"/>
        <v>13.811007268951192</v>
      </c>
      <c r="H21" s="10">
        <f t="shared" si="1"/>
        <v>-1.8264840182648401</v>
      </c>
      <c r="I21" s="10">
        <f t="shared" si="1"/>
        <v>-3.7171350861287347</v>
      </c>
      <c r="J21" s="10">
        <f t="shared" si="1"/>
        <v>-3.6881810561609316</v>
      </c>
      <c r="K21" s="10">
        <f t="shared" si="1"/>
        <v>-4.0880503144654146</v>
      </c>
      <c r="L21" s="10">
        <f t="shared" si="1"/>
        <v>5.0935550935550848</v>
      </c>
      <c r="M21" s="10">
        <f t="shared" si="0"/>
        <v>4.2372881355932197</v>
      </c>
      <c r="N21" s="9">
        <f t="shared" si="0"/>
        <v>9.7538742023701026</v>
      </c>
    </row>
    <row r="22" spans="1:14" s="3" customFormat="1" ht="18" customHeight="1" x14ac:dyDescent="0.15">
      <c r="A22" s="54"/>
      <c r="B22" s="8"/>
      <c r="C22" s="7"/>
      <c r="D22" s="6"/>
      <c r="E22" s="5"/>
      <c r="F22" s="5"/>
      <c r="G22" s="5"/>
      <c r="H22" s="5"/>
      <c r="I22" s="5"/>
      <c r="J22" s="5"/>
      <c r="K22" s="5"/>
      <c r="L22" s="5"/>
      <c r="M22" s="5"/>
      <c r="N22" s="4"/>
    </row>
    <row r="23" spans="1:14" s="3" customFormat="1" ht="41.25" customHeight="1" x14ac:dyDescent="0.15">
      <c r="A23" s="55" t="s">
        <v>4</v>
      </c>
      <c r="B23" s="59" t="s">
        <v>23</v>
      </c>
      <c r="C23" s="60"/>
      <c r="D23" s="26">
        <v>10000</v>
      </c>
      <c r="E23" s="25">
        <v>6089.8</v>
      </c>
      <c r="F23" s="25">
        <v>1448.5</v>
      </c>
      <c r="G23" s="25">
        <v>721.4</v>
      </c>
      <c r="H23" s="25">
        <v>727.1</v>
      </c>
      <c r="I23" s="25">
        <v>4641.3</v>
      </c>
      <c r="J23" s="25">
        <v>2767.5</v>
      </c>
      <c r="K23" s="25">
        <v>1873.8</v>
      </c>
      <c r="L23" s="25">
        <v>3910.2</v>
      </c>
      <c r="M23" s="25">
        <v>3530.9</v>
      </c>
      <c r="N23" s="25">
        <v>379.3</v>
      </c>
    </row>
    <row r="24" spans="1:14" s="3" customFormat="1" ht="24" customHeight="1" x14ac:dyDescent="0.15">
      <c r="A24" s="55"/>
      <c r="B24" s="52" t="s">
        <v>2</v>
      </c>
      <c r="C24" s="53"/>
      <c r="D24" s="24">
        <v>187</v>
      </c>
      <c r="E24" s="24">
        <v>86</v>
      </c>
      <c r="F24" s="24">
        <v>52</v>
      </c>
      <c r="G24" s="24">
        <v>30</v>
      </c>
      <c r="H24" s="24">
        <v>22</v>
      </c>
      <c r="I24" s="24">
        <v>34</v>
      </c>
      <c r="J24" s="24">
        <v>8</v>
      </c>
      <c r="K24" s="24">
        <v>26</v>
      </c>
      <c r="L24" s="24">
        <v>101</v>
      </c>
      <c r="M24" s="24">
        <v>91</v>
      </c>
      <c r="N24" s="24">
        <v>10</v>
      </c>
    </row>
    <row r="25" spans="1:14" s="3" customFormat="1" ht="18" customHeight="1" x14ac:dyDescent="0.15">
      <c r="A25" s="55"/>
      <c r="B25" s="13" t="s">
        <v>1</v>
      </c>
      <c r="C25" s="22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4"/>
    </row>
    <row r="26" spans="1:14" ht="18" customHeight="1" x14ac:dyDescent="0.15">
      <c r="A26" s="55"/>
      <c r="B26" s="21"/>
      <c r="C26" s="12" t="str">
        <f>C11</f>
        <v>平成２２年</v>
      </c>
      <c r="D26" s="20">
        <v>100</v>
      </c>
      <c r="E26" s="19">
        <v>100</v>
      </c>
      <c r="F26" s="19">
        <v>100</v>
      </c>
      <c r="G26" s="19">
        <v>100</v>
      </c>
      <c r="H26" s="19">
        <v>100</v>
      </c>
      <c r="I26" s="19">
        <v>100</v>
      </c>
      <c r="J26" s="19">
        <v>100</v>
      </c>
      <c r="K26" s="19">
        <v>100</v>
      </c>
      <c r="L26" s="19">
        <v>100</v>
      </c>
      <c r="M26" s="19">
        <v>100</v>
      </c>
      <c r="N26" s="18">
        <v>100</v>
      </c>
    </row>
    <row r="27" spans="1:14" ht="18" customHeight="1" x14ac:dyDescent="0.15">
      <c r="A27" s="55"/>
      <c r="B27" s="13"/>
      <c r="C27" s="12" t="str">
        <f t="shared" ref="C27:C30" si="2">C12</f>
        <v>２３年</v>
      </c>
      <c r="D27" s="20">
        <v>102.8</v>
      </c>
      <c r="E27" s="19">
        <v>103.4</v>
      </c>
      <c r="F27" s="19">
        <v>101.9</v>
      </c>
      <c r="G27" s="19">
        <v>104.1</v>
      </c>
      <c r="H27" s="19">
        <v>99.7</v>
      </c>
      <c r="I27" s="19">
        <v>103.8</v>
      </c>
      <c r="J27" s="19">
        <v>111.6</v>
      </c>
      <c r="K27" s="19">
        <v>92.4</v>
      </c>
      <c r="L27" s="19">
        <v>102</v>
      </c>
      <c r="M27" s="19">
        <v>101.9</v>
      </c>
      <c r="N27" s="18">
        <v>102.7</v>
      </c>
    </row>
    <row r="28" spans="1:14" ht="18" customHeight="1" x14ac:dyDescent="0.15">
      <c r="A28" s="55"/>
      <c r="B28" s="13"/>
      <c r="C28" s="12" t="str">
        <f t="shared" si="2"/>
        <v>２４年</v>
      </c>
      <c r="D28" s="20">
        <v>108.6</v>
      </c>
      <c r="E28" s="19">
        <v>112</v>
      </c>
      <c r="F28" s="19">
        <v>98.8</v>
      </c>
      <c r="G28" s="19">
        <v>92.8</v>
      </c>
      <c r="H28" s="19">
        <v>104.8</v>
      </c>
      <c r="I28" s="19">
        <v>116.1</v>
      </c>
      <c r="J28" s="19">
        <v>128.5</v>
      </c>
      <c r="K28" s="19">
        <v>97.8</v>
      </c>
      <c r="L28" s="19">
        <v>103.2</v>
      </c>
      <c r="M28" s="19">
        <v>102.3</v>
      </c>
      <c r="N28" s="18">
        <v>111.8</v>
      </c>
    </row>
    <row r="29" spans="1:14" ht="18" customHeight="1" x14ac:dyDescent="0.15">
      <c r="A29" s="55"/>
      <c r="B29" s="13"/>
      <c r="C29" s="12" t="str">
        <f t="shared" si="2"/>
        <v>２５年</v>
      </c>
      <c r="D29" s="20">
        <v>105.1</v>
      </c>
      <c r="E29" s="19">
        <v>108.4</v>
      </c>
      <c r="F29" s="19">
        <v>103.3</v>
      </c>
      <c r="G29" s="19">
        <v>95.9</v>
      </c>
      <c r="H29" s="19">
        <v>110.7</v>
      </c>
      <c r="I29" s="19">
        <v>110</v>
      </c>
      <c r="J29" s="19">
        <v>120.4</v>
      </c>
      <c r="K29" s="19">
        <v>94.6</v>
      </c>
      <c r="L29" s="19">
        <v>99.9</v>
      </c>
      <c r="M29" s="19">
        <v>98.5</v>
      </c>
      <c r="N29" s="18">
        <v>113.3</v>
      </c>
    </row>
    <row r="30" spans="1:14" ht="18" customHeight="1" x14ac:dyDescent="0.15">
      <c r="A30" s="55"/>
      <c r="B30" s="13"/>
      <c r="C30" s="12" t="str">
        <f t="shared" si="2"/>
        <v>２６年</v>
      </c>
      <c r="D30" s="20">
        <v>105.9</v>
      </c>
      <c r="E30" s="19">
        <v>106.5</v>
      </c>
      <c r="F30" s="19">
        <v>108.8</v>
      </c>
      <c r="G30" s="19">
        <v>110</v>
      </c>
      <c r="H30" s="19">
        <v>107.7</v>
      </c>
      <c r="I30" s="19">
        <v>105.8</v>
      </c>
      <c r="J30" s="19">
        <v>116</v>
      </c>
      <c r="K30" s="19">
        <v>90.7</v>
      </c>
      <c r="L30" s="19">
        <v>104.8</v>
      </c>
      <c r="M30" s="19">
        <v>103</v>
      </c>
      <c r="N30" s="18">
        <v>121.8</v>
      </c>
    </row>
    <row r="31" spans="1:14" ht="18" customHeight="1" x14ac:dyDescent="0.15">
      <c r="A31" s="55"/>
      <c r="B31" s="8"/>
      <c r="C31" s="7"/>
      <c r="D31" s="6"/>
      <c r="E31" s="5"/>
      <c r="F31" s="5"/>
      <c r="G31" s="5"/>
      <c r="H31" s="5"/>
      <c r="I31" s="5"/>
      <c r="J31" s="5"/>
      <c r="K31" s="5"/>
      <c r="L31" s="5"/>
      <c r="M31" s="5"/>
      <c r="N31" s="4"/>
    </row>
    <row r="32" spans="1:14" s="3" customFormat="1" ht="18" customHeight="1" x14ac:dyDescent="0.15">
      <c r="A32" s="55"/>
      <c r="B32" s="57" t="s">
        <v>0</v>
      </c>
      <c r="C32" s="58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4"/>
    </row>
    <row r="33" spans="1:14" s="3" customFormat="1" ht="18" customHeight="1" x14ac:dyDescent="0.15">
      <c r="A33" s="55"/>
      <c r="B33" s="13"/>
      <c r="C33" s="12" t="str">
        <f>C18</f>
        <v>23年／22年</v>
      </c>
      <c r="D33" s="11">
        <f>(D27-D26)/D26*100</f>
        <v>2.7999999999999972</v>
      </c>
      <c r="E33" s="10">
        <f t="shared" ref="E33:N36" si="3">(E27-E26)/E26*100</f>
        <v>3.4000000000000057</v>
      </c>
      <c r="F33" s="10">
        <f t="shared" si="3"/>
        <v>1.9000000000000059</v>
      </c>
      <c r="G33" s="10">
        <f t="shared" si="3"/>
        <v>4.0999999999999943</v>
      </c>
      <c r="H33" s="10">
        <f t="shared" si="3"/>
        <v>-0.29999999999999716</v>
      </c>
      <c r="I33" s="10">
        <f t="shared" si="3"/>
        <v>3.7999999999999972</v>
      </c>
      <c r="J33" s="10">
        <f t="shared" si="3"/>
        <v>11.599999999999994</v>
      </c>
      <c r="K33" s="10">
        <f t="shared" si="3"/>
        <v>-7.5999999999999943</v>
      </c>
      <c r="L33" s="10">
        <f t="shared" si="3"/>
        <v>2</v>
      </c>
      <c r="M33" s="10">
        <f t="shared" si="3"/>
        <v>1.9000000000000059</v>
      </c>
      <c r="N33" s="9">
        <f t="shared" si="3"/>
        <v>2.7000000000000028</v>
      </c>
    </row>
    <row r="34" spans="1:14" s="3" customFormat="1" ht="18" customHeight="1" x14ac:dyDescent="0.15">
      <c r="A34" s="55"/>
      <c r="B34" s="13"/>
      <c r="C34" s="12" t="str">
        <f t="shared" ref="C34:C36" si="4">C19</f>
        <v>24年／23年</v>
      </c>
      <c r="D34" s="11">
        <f t="shared" ref="D34:L36" si="5">(D28-D27)/D27*100</f>
        <v>5.6420233463034997</v>
      </c>
      <c r="E34" s="10">
        <f t="shared" si="5"/>
        <v>8.3172147001934178</v>
      </c>
      <c r="F34" s="10">
        <f t="shared" si="5"/>
        <v>-3.0421982335623241</v>
      </c>
      <c r="G34" s="10">
        <f t="shared" si="5"/>
        <v>-10.854947166186356</v>
      </c>
      <c r="H34" s="10">
        <f t="shared" si="5"/>
        <v>5.1153460381143372</v>
      </c>
      <c r="I34" s="10">
        <f t="shared" si="5"/>
        <v>11.849710982658959</v>
      </c>
      <c r="J34" s="10">
        <f t="shared" si="5"/>
        <v>15.143369175627248</v>
      </c>
      <c r="K34" s="10">
        <f t="shared" si="5"/>
        <v>5.8441558441558339</v>
      </c>
      <c r="L34" s="10">
        <f t="shared" si="5"/>
        <v>1.1764705882352968</v>
      </c>
      <c r="M34" s="10">
        <f t="shared" si="3"/>
        <v>0.39254170755641954</v>
      </c>
      <c r="N34" s="9">
        <f t="shared" si="3"/>
        <v>8.86075949367088</v>
      </c>
    </row>
    <row r="35" spans="1:14" s="3" customFormat="1" ht="18" customHeight="1" x14ac:dyDescent="0.15">
      <c r="A35" s="55"/>
      <c r="B35" s="13"/>
      <c r="C35" s="12" t="str">
        <f t="shared" si="4"/>
        <v>25年／24年</v>
      </c>
      <c r="D35" s="11">
        <f t="shared" si="5"/>
        <v>-3.2228360957642725</v>
      </c>
      <c r="E35" s="10">
        <f t="shared" si="5"/>
        <v>-3.2142857142857091</v>
      </c>
      <c r="F35" s="10">
        <f t="shared" si="5"/>
        <v>4.5546558704453437</v>
      </c>
      <c r="G35" s="10">
        <f t="shared" si="5"/>
        <v>3.3405172413793198</v>
      </c>
      <c r="H35" s="10">
        <f t="shared" si="5"/>
        <v>5.6297709923664181</v>
      </c>
      <c r="I35" s="10">
        <f t="shared" si="5"/>
        <v>-5.2540913006029237</v>
      </c>
      <c r="J35" s="10">
        <f t="shared" si="5"/>
        <v>-6.3035019455252872</v>
      </c>
      <c r="K35" s="10">
        <f t="shared" si="5"/>
        <v>-3.2719836400818028</v>
      </c>
      <c r="L35" s="10">
        <f t="shared" si="5"/>
        <v>-3.1976744186046484</v>
      </c>
      <c r="M35" s="10">
        <f t="shared" si="3"/>
        <v>-3.7145650048875831</v>
      </c>
      <c r="N35" s="9">
        <f t="shared" si="3"/>
        <v>1.3416815742397139</v>
      </c>
    </row>
    <row r="36" spans="1:14" s="3" customFormat="1" ht="18" customHeight="1" x14ac:dyDescent="0.15">
      <c r="A36" s="55"/>
      <c r="B36" s="13"/>
      <c r="C36" s="12" t="str">
        <f t="shared" si="4"/>
        <v>26年／25年</v>
      </c>
      <c r="D36" s="11">
        <f t="shared" si="5"/>
        <v>0.76117982873454937</v>
      </c>
      <c r="E36" s="10">
        <f t="shared" si="5"/>
        <v>-1.7527675276752819</v>
      </c>
      <c r="F36" s="10">
        <f t="shared" si="5"/>
        <v>5.3242981606969986</v>
      </c>
      <c r="G36" s="10">
        <f t="shared" si="5"/>
        <v>14.702815432742433</v>
      </c>
      <c r="H36" s="10">
        <f t="shared" si="5"/>
        <v>-2.7100271002710024</v>
      </c>
      <c r="I36" s="10">
        <f t="shared" si="5"/>
        <v>-3.8181818181818206</v>
      </c>
      <c r="J36" s="10">
        <f t="shared" si="5"/>
        <v>-3.6544850498338914</v>
      </c>
      <c r="K36" s="10">
        <f t="shared" si="5"/>
        <v>-4.1226215644820208</v>
      </c>
      <c r="L36" s="10">
        <f t="shared" si="5"/>
        <v>4.9049049049048961</v>
      </c>
      <c r="M36" s="10">
        <f t="shared" si="3"/>
        <v>4.5685279187817258</v>
      </c>
      <c r="N36" s="9">
        <f t="shared" si="3"/>
        <v>7.5022065313327442</v>
      </c>
    </row>
    <row r="37" spans="1:14" s="3" customFormat="1" ht="18" customHeight="1" x14ac:dyDescent="0.15">
      <c r="A37" s="55"/>
      <c r="B37" s="8"/>
      <c r="C37" s="7"/>
      <c r="D37" s="6"/>
      <c r="E37" s="5"/>
      <c r="F37" s="5"/>
      <c r="G37" s="5"/>
      <c r="H37" s="5"/>
      <c r="I37" s="5"/>
      <c r="J37" s="5"/>
      <c r="K37" s="5"/>
      <c r="L37" s="5"/>
      <c r="M37" s="5"/>
      <c r="N37" s="4"/>
    </row>
    <row r="38" spans="1:14" s="23" customFormat="1" ht="42" customHeight="1" x14ac:dyDescent="0.15">
      <c r="A38" s="55" t="s">
        <v>3</v>
      </c>
      <c r="B38" s="52" t="s">
        <v>24</v>
      </c>
      <c r="C38" s="53"/>
      <c r="D38" s="26">
        <v>10000</v>
      </c>
      <c r="E38" s="25">
        <v>5123.5</v>
      </c>
      <c r="F38" s="25">
        <v>1892.1</v>
      </c>
      <c r="G38" s="25">
        <v>777.3</v>
      </c>
      <c r="H38" s="25">
        <v>1114.8</v>
      </c>
      <c r="I38" s="25">
        <v>3231.4</v>
      </c>
      <c r="J38" s="25">
        <v>1389</v>
      </c>
      <c r="K38" s="25">
        <v>1842.4</v>
      </c>
      <c r="L38" s="25">
        <v>4876.5</v>
      </c>
      <c r="M38" s="25">
        <v>4674.7</v>
      </c>
      <c r="N38" s="25">
        <v>201.8</v>
      </c>
    </row>
    <row r="39" spans="1:14" s="23" customFormat="1" ht="24" customHeight="1" x14ac:dyDescent="0.15">
      <c r="A39" s="55"/>
      <c r="B39" s="52" t="s">
        <v>2</v>
      </c>
      <c r="C39" s="53"/>
      <c r="D39" s="24">
        <v>117</v>
      </c>
      <c r="E39" s="24">
        <v>48</v>
      </c>
      <c r="F39" s="24">
        <v>23</v>
      </c>
      <c r="G39" s="24">
        <v>8</v>
      </c>
      <c r="H39" s="24">
        <v>15</v>
      </c>
      <c r="I39" s="24">
        <v>25</v>
      </c>
      <c r="J39" s="24">
        <v>8</v>
      </c>
      <c r="K39" s="24">
        <v>17</v>
      </c>
      <c r="L39" s="24">
        <v>69</v>
      </c>
      <c r="M39" s="24">
        <v>65</v>
      </c>
      <c r="N39" s="24">
        <v>4</v>
      </c>
    </row>
    <row r="40" spans="1:14" s="17" customFormat="1" ht="18" customHeight="1" x14ac:dyDescent="0.15">
      <c r="A40" s="55"/>
      <c r="B40" s="13" t="s">
        <v>1</v>
      </c>
      <c r="C40" s="22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4"/>
    </row>
    <row r="41" spans="1:14" s="17" customFormat="1" ht="18" customHeight="1" x14ac:dyDescent="0.15">
      <c r="A41" s="55"/>
      <c r="B41" s="21"/>
      <c r="C41" s="12" t="str">
        <f>C26</f>
        <v>平成２２年</v>
      </c>
      <c r="D41" s="20">
        <v>110</v>
      </c>
      <c r="E41" s="19">
        <v>115.4</v>
      </c>
      <c r="F41" s="19">
        <v>102.5</v>
      </c>
      <c r="G41" s="19">
        <v>103.2</v>
      </c>
      <c r="H41" s="19">
        <v>102.1</v>
      </c>
      <c r="I41" s="19">
        <v>122.9</v>
      </c>
      <c r="J41" s="19">
        <v>166.5</v>
      </c>
      <c r="K41" s="19">
        <v>89.9</v>
      </c>
      <c r="L41" s="19">
        <v>104.4</v>
      </c>
      <c r="M41" s="19">
        <v>104.7</v>
      </c>
      <c r="N41" s="18">
        <v>97.5</v>
      </c>
    </row>
    <row r="42" spans="1:14" s="17" customFormat="1" ht="18" customHeight="1" x14ac:dyDescent="0.15">
      <c r="A42" s="55"/>
      <c r="B42" s="13"/>
      <c r="C42" s="12" t="str">
        <f t="shared" ref="C42:C45" si="6">C27</f>
        <v>２３年</v>
      </c>
      <c r="D42" s="20">
        <v>120.8</v>
      </c>
      <c r="E42" s="19">
        <v>127.9</v>
      </c>
      <c r="F42" s="19">
        <v>134.6</v>
      </c>
      <c r="G42" s="19">
        <v>174.9</v>
      </c>
      <c r="H42" s="19">
        <v>106.5</v>
      </c>
      <c r="I42" s="19">
        <v>124</v>
      </c>
      <c r="J42" s="19">
        <v>183.8</v>
      </c>
      <c r="K42" s="19">
        <v>78.8</v>
      </c>
      <c r="L42" s="19">
        <v>113.4</v>
      </c>
      <c r="M42" s="19">
        <v>114.5</v>
      </c>
      <c r="N42" s="18">
        <v>86.6</v>
      </c>
    </row>
    <row r="43" spans="1:14" s="17" customFormat="1" ht="18" customHeight="1" x14ac:dyDescent="0.15">
      <c r="A43" s="55"/>
      <c r="B43" s="13"/>
      <c r="C43" s="12" t="str">
        <f t="shared" si="6"/>
        <v>２４年</v>
      </c>
      <c r="D43" s="20">
        <v>130.6</v>
      </c>
      <c r="E43" s="19">
        <v>148.69999999999999</v>
      </c>
      <c r="F43" s="19">
        <v>183.3</v>
      </c>
      <c r="G43" s="19">
        <v>304.8</v>
      </c>
      <c r="H43" s="19">
        <v>98.5</v>
      </c>
      <c r="I43" s="19">
        <v>128.4</v>
      </c>
      <c r="J43" s="19">
        <v>192.4</v>
      </c>
      <c r="K43" s="19">
        <v>80.2</v>
      </c>
      <c r="L43" s="19">
        <v>111.6</v>
      </c>
      <c r="M43" s="19">
        <v>111.4</v>
      </c>
      <c r="N43" s="18">
        <v>116.1</v>
      </c>
    </row>
    <row r="44" spans="1:14" s="17" customFormat="1" ht="18" customHeight="1" x14ac:dyDescent="0.15">
      <c r="A44" s="55"/>
      <c r="B44" s="13"/>
      <c r="C44" s="12" t="str">
        <f t="shared" si="6"/>
        <v>２５年</v>
      </c>
      <c r="D44" s="20">
        <v>156.4</v>
      </c>
      <c r="E44" s="19">
        <v>192.4</v>
      </c>
      <c r="F44" s="19">
        <v>109.6</v>
      </c>
      <c r="G44" s="19">
        <v>186.6</v>
      </c>
      <c r="H44" s="19">
        <v>55.9</v>
      </c>
      <c r="I44" s="19">
        <v>240.9</v>
      </c>
      <c r="J44" s="19">
        <v>454.6</v>
      </c>
      <c r="K44" s="19">
        <v>79.8</v>
      </c>
      <c r="L44" s="19">
        <v>118.6</v>
      </c>
      <c r="M44" s="19">
        <v>119.1</v>
      </c>
      <c r="N44" s="18">
        <v>107</v>
      </c>
    </row>
    <row r="45" spans="1:14" s="17" customFormat="1" ht="18" customHeight="1" x14ac:dyDescent="0.15">
      <c r="A45" s="55"/>
      <c r="B45" s="13"/>
      <c r="C45" s="12" t="str">
        <f t="shared" si="6"/>
        <v>２６年</v>
      </c>
      <c r="D45" s="20">
        <v>134.4</v>
      </c>
      <c r="E45" s="19">
        <v>151.1</v>
      </c>
      <c r="F45" s="19">
        <v>124.9</v>
      </c>
      <c r="G45" s="19">
        <v>213.1</v>
      </c>
      <c r="H45" s="19">
        <v>63.5</v>
      </c>
      <c r="I45" s="19">
        <v>166.5</v>
      </c>
      <c r="J45" s="19">
        <v>287.5</v>
      </c>
      <c r="K45" s="19">
        <v>75.2</v>
      </c>
      <c r="L45" s="19">
        <v>116.7</v>
      </c>
      <c r="M45" s="19">
        <v>116.7</v>
      </c>
      <c r="N45" s="18">
        <v>116.7</v>
      </c>
    </row>
    <row r="46" spans="1:14" s="17" customFormat="1" ht="18" customHeight="1" x14ac:dyDescent="0.15">
      <c r="A46" s="55"/>
      <c r="B46" s="8"/>
      <c r="C46" s="7"/>
      <c r="D46" s="6"/>
      <c r="E46" s="5"/>
      <c r="F46" s="5"/>
      <c r="G46" s="5"/>
      <c r="H46" s="5"/>
      <c r="I46" s="5"/>
      <c r="J46" s="5"/>
      <c r="K46" s="5"/>
      <c r="L46" s="5"/>
      <c r="M46" s="5"/>
      <c r="N46" s="4"/>
    </row>
    <row r="47" spans="1:14" s="3" customFormat="1" ht="18" customHeight="1" x14ac:dyDescent="0.15">
      <c r="A47" s="55"/>
      <c r="B47" s="57" t="s">
        <v>0</v>
      </c>
      <c r="C47" s="58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4"/>
    </row>
    <row r="48" spans="1:14" s="3" customFormat="1" ht="18" customHeight="1" x14ac:dyDescent="0.15">
      <c r="A48" s="55"/>
      <c r="B48" s="13"/>
      <c r="C48" s="12" t="str">
        <f>C33</f>
        <v>23年／22年</v>
      </c>
      <c r="D48" s="11">
        <f>(D42-D41)/D41*100</f>
        <v>9.8181818181818166</v>
      </c>
      <c r="E48" s="10">
        <f t="shared" ref="E48:N51" si="7">(E42-E41)/E41*100</f>
        <v>10.831889081455804</v>
      </c>
      <c r="F48" s="10">
        <f t="shared" si="7"/>
        <v>31.317073170731703</v>
      </c>
      <c r="G48" s="10">
        <f t="shared" si="7"/>
        <v>69.476744186046517</v>
      </c>
      <c r="H48" s="10">
        <f t="shared" si="7"/>
        <v>4.3095004897159708</v>
      </c>
      <c r="I48" s="10">
        <f t="shared" si="7"/>
        <v>0.8950366151342507</v>
      </c>
      <c r="J48" s="10">
        <f t="shared" si="7"/>
        <v>10.390390390390397</v>
      </c>
      <c r="K48" s="10">
        <f t="shared" si="7"/>
        <v>-12.347052280311466</v>
      </c>
      <c r="L48" s="10">
        <f t="shared" si="7"/>
        <v>8.6206896551724128</v>
      </c>
      <c r="M48" s="10">
        <f t="shared" si="7"/>
        <v>9.3600764087870072</v>
      </c>
      <c r="N48" s="9">
        <f t="shared" si="7"/>
        <v>-11.179487179487186</v>
      </c>
    </row>
    <row r="49" spans="1:14" s="3" customFormat="1" ht="18" customHeight="1" x14ac:dyDescent="0.15">
      <c r="A49" s="55"/>
      <c r="B49" s="13"/>
      <c r="C49" s="12" t="str">
        <f t="shared" ref="C49:C51" si="8">C34</f>
        <v>24年／23年</v>
      </c>
      <c r="D49" s="11">
        <f t="shared" ref="D49:L51" si="9">(D43-D42)/D42*100</f>
        <v>8.1125827814569522</v>
      </c>
      <c r="E49" s="10">
        <f t="shared" si="9"/>
        <v>16.262705238467539</v>
      </c>
      <c r="F49" s="10">
        <f t="shared" si="9"/>
        <v>36.181277860326908</v>
      </c>
      <c r="G49" s="10">
        <f t="shared" si="9"/>
        <v>74.271012006861056</v>
      </c>
      <c r="H49" s="10">
        <f t="shared" si="9"/>
        <v>-7.511737089201878</v>
      </c>
      <c r="I49" s="10">
        <f t="shared" si="9"/>
        <v>3.5483870967741984</v>
      </c>
      <c r="J49" s="10">
        <f t="shared" si="9"/>
        <v>4.6789989118607149</v>
      </c>
      <c r="K49" s="10">
        <f t="shared" si="9"/>
        <v>1.7766497461929007</v>
      </c>
      <c r="L49" s="10">
        <f t="shared" si="9"/>
        <v>-1.5873015873015972</v>
      </c>
      <c r="M49" s="10">
        <f t="shared" si="7"/>
        <v>-2.707423580786021</v>
      </c>
      <c r="N49" s="9">
        <f t="shared" si="7"/>
        <v>34.064665127020788</v>
      </c>
    </row>
    <row r="50" spans="1:14" s="3" customFormat="1" ht="18" customHeight="1" x14ac:dyDescent="0.15">
      <c r="A50" s="55"/>
      <c r="B50" s="13"/>
      <c r="C50" s="12" t="str">
        <f t="shared" si="8"/>
        <v>25年／24年</v>
      </c>
      <c r="D50" s="11">
        <f t="shared" si="9"/>
        <v>19.754977029096487</v>
      </c>
      <c r="E50" s="10">
        <f t="shared" si="9"/>
        <v>29.388029589778093</v>
      </c>
      <c r="F50" s="10">
        <f t="shared" si="9"/>
        <v>-40.207310420076389</v>
      </c>
      <c r="G50" s="10">
        <f t="shared" si="9"/>
        <v>-38.779527559055119</v>
      </c>
      <c r="H50" s="10">
        <f t="shared" si="9"/>
        <v>-43.248730964467008</v>
      </c>
      <c r="I50" s="10">
        <f t="shared" si="9"/>
        <v>87.616822429906534</v>
      </c>
      <c r="J50" s="10">
        <f t="shared" si="9"/>
        <v>136.27858627858629</v>
      </c>
      <c r="K50" s="10">
        <f t="shared" si="9"/>
        <v>-0.49875311720698967</v>
      </c>
      <c r="L50" s="10">
        <f t="shared" si="9"/>
        <v>6.2724014336917575</v>
      </c>
      <c r="M50" s="10">
        <f t="shared" si="7"/>
        <v>6.9120287253141734</v>
      </c>
      <c r="N50" s="9">
        <f t="shared" si="7"/>
        <v>-7.838070628768298</v>
      </c>
    </row>
    <row r="51" spans="1:14" s="3" customFormat="1" ht="18" customHeight="1" x14ac:dyDescent="0.15">
      <c r="A51" s="55"/>
      <c r="B51" s="13"/>
      <c r="C51" s="12" t="str">
        <f t="shared" si="8"/>
        <v>26年／25年</v>
      </c>
      <c r="D51" s="11">
        <f t="shared" si="9"/>
        <v>-14.066496163682865</v>
      </c>
      <c r="E51" s="10">
        <f t="shared" si="9"/>
        <v>-21.465696465696471</v>
      </c>
      <c r="F51" s="10">
        <f t="shared" si="9"/>
        <v>13.959854014598552</v>
      </c>
      <c r="G51" s="10">
        <f t="shared" si="9"/>
        <v>14.201500535905682</v>
      </c>
      <c r="H51" s="10">
        <f t="shared" si="9"/>
        <v>13.595706618962437</v>
      </c>
      <c r="I51" s="10">
        <f t="shared" si="9"/>
        <v>-30.884184308841846</v>
      </c>
      <c r="J51" s="10">
        <f t="shared" si="9"/>
        <v>-36.757589089309285</v>
      </c>
      <c r="K51" s="10">
        <f t="shared" si="9"/>
        <v>-5.7644110275689151</v>
      </c>
      <c r="L51" s="10">
        <f t="shared" si="9"/>
        <v>-1.6020236087689641</v>
      </c>
      <c r="M51" s="10">
        <f t="shared" si="7"/>
        <v>-2.0151133501259375</v>
      </c>
      <c r="N51" s="9">
        <f t="shared" si="7"/>
        <v>9.0654205607476666</v>
      </c>
    </row>
    <row r="52" spans="1:14" s="3" customFormat="1" ht="18" customHeight="1" x14ac:dyDescent="0.15">
      <c r="A52" s="55"/>
      <c r="B52" s="8"/>
      <c r="C52" s="7"/>
      <c r="D52" s="6"/>
      <c r="E52" s="5"/>
      <c r="F52" s="5"/>
      <c r="G52" s="5"/>
      <c r="H52" s="5"/>
      <c r="I52" s="5"/>
      <c r="J52" s="5"/>
      <c r="K52" s="5"/>
      <c r="L52" s="5"/>
      <c r="M52" s="5"/>
      <c r="N52" s="4"/>
    </row>
  </sheetData>
  <mergeCells count="10">
    <mergeCell ref="A38:A52"/>
    <mergeCell ref="B47:C47"/>
    <mergeCell ref="A1:N1"/>
    <mergeCell ref="A3:A22"/>
    <mergeCell ref="G6:G7"/>
    <mergeCell ref="H6:H7"/>
    <mergeCell ref="B17:C17"/>
    <mergeCell ref="A23:A37"/>
    <mergeCell ref="B23:C23"/>
    <mergeCell ref="B32:C32"/>
  </mergeCells>
  <phoneticPr fontId="1"/>
  <printOptions horizontalCentered="1"/>
  <pageMargins left="0.78740157480314965" right="0.59055118110236227" top="0.78740157480314965" bottom="0.78740157480314965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特年</vt:lpstr>
    </vt:vector>
  </TitlesOfParts>
  <Company>福岡県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芳司　和幸</dc:creator>
  <cp:lastModifiedBy>福岡県　調査統計課</cp:lastModifiedBy>
  <dcterms:created xsi:type="dcterms:W3CDTF">2014-09-26T07:56:48Z</dcterms:created>
  <dcterms:modified xsi:type="dcterms:W3CDTF">2015-09-25T02:01:52Z</dcterms:modified>
</cp:coreProperties>
</file>