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年" sheetId="2" r:id="rId1"/>
  </sheets>
  <definedNames>
    <definedName name="_xlnm.Print_Area" localSheetId="0">年!$A$1:$AA$52</definedName>
  </definedNames>
  <calcPr calcId="145621"/>
</workbook>
</file>

<file path=xl/calcChain.xml><?xml version="1.0" encoding="utf-8"?>
<calcChain xmlns="http://schemas.openxmlformats.org/spreadsheetml/2006/main">
  <c r="X51" i="2" l="1"/>
  <c r="W51" i="2"/>
  <c r="U51" i="2"/>
  <c r="T51" i="2"/>
  <c r="S51" i="2"/>
  <c r="R51" i="2"/>
  <c r="Q51" i="2"/>
  <c r="P51" i="2"/>
  <c r="O51" i="2"/>
  <c r="N51" i="2"/>
  <c r="M51" i="2"/>
  <c r="L51" i="2"/>
  <c r="J51" i="2"/>
  <c r="I51" i="2"/>
  <c r="H51" i="2"/>
  <c r="G51" i="2"/>
  <c r="F51" i="2"/>
  <c r="E51" i="2"/>
  <c r="D51" i="2"/>
  <c r="X50" i="2"/>
  <c r="W50" i="2"/>
  <c r="U50" i="2"/>
  <c r="T50" i="2"/>
  <c r="S50" i="2"/>
  <c r="R50" i="2"/>
  <c r="Q50" i="2"/>
  <c r="P50" i="2"/>
  <c r="O50" i="2"/>
  <c r="N50" i="2"/>
  <c r="M50" i="2"/>
  <c r="L50" i="2"/>
  <c r="J50" i="2"/>
  <c r="I50" i="2"/>
  <c r="H50" i="2"/>
  <c r="G50" i="2"/>
  <c r="F50" i="2"/>
  <c r="E50" i="2"/>
  <c r="D50" i="2"/>
  <c r="X49" i="2"/>
  <c r="W49" i="2"/>
  <c r="U49" i="2"/>
  <c r="T49" i="2"/>
  <c r="S49" i="2"/>
  <c r="R49" i="2"/>
  <c r="Q49" i="2"/>
  <c r="P49" i="2"/>
  <c r="O49" i="2"/>
  <c r="N49" i="2"/>
  <c r="M49" i="2"/>
  <c r="L49" i="2"/>
  <c r="J49" i="2"/>
  <c r="I49" i="2"/>
  <c r="H49" i="2"/>
  <c r="G49" i="2"/>
  <c r="F49" i="2"/>
  <c r="E49" i="2"/>
  <c r="D49" i="2"/>
  <c r="X48" i="2"/>
  <c r="W48" i="2"/>
  <c r="U48" i="2"/>
  <c r="T48" i="2"/>
  <c r="S48" i="2"/>
  <c r="R48" i="2"/>
  <c r="Q48" i="2"/>
  <c r="P48" i="2"/>
  <c r="O48" i="2"/>
  <c r="N48" i="2"/>
  <c r="M48" i="2"/>
  <c r="L48" i="2"/>
  <c r="J48" i="2"/>
  <c r="I48" i="2"/>
  <c r="H48" i="2"/>
  <c r="G48" i="2"/>
  <c r="F48" i="2"/>
  <c r="E48" i="2"/>
  <c r="D48" i="2"/>
  <c r="Y36" i="2"/>
  <c r="Y51" i="2" s="1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51" i="2" s="1"/>
  <c r="Y35" i="2"/>
  <c r="Y50" i="2" s="1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C50" i="2" s="1"/>
  <c r="Y34" i="2"/>
  <c r="Y49" i="2" s="1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C49" i="2" s="1"/>
  <c r="Y33" i="2"/>
  <c r="Y48" i="2" s="1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C48" i="2" s="1"/>
  <c r="Y30" i="2"/>
  <c r="Y45" i="2" s="1"/>
  <c r="C30" i="2"/>
  <c r="C45" i="2" s="1"/>
  <c r="Y29" i="2"/>
  <c r="Y44" i="2" s="1"/>
  <c r="C29" i="2"/>
  <c r="C44" i="2" s="1"/>
  <c r="Y28" i="2"/>
  <c r="Y43" i="2" s="1"/>
  <c r="C28" i="2"/>
  <c r="C43" i="2" s="1"/>
  <c r="Y27" i="2"/>
  <c r="Y42" i="2" s="1"/>
  <c r="C27" i="2"/>
  <c r="C42" i="2" s="1"/>
  <c r="Y26" i="2"/>
  <c r="Y41" i="2" s="1"/>
  <c r="C26" i="2"/>
  <c r="C41" i="2" s="1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</calcChain>
</file>

<file path=xl/sharedStrings.xml><?xml version="1.0" encoding="utf-8"?>
<sst xmlns="http://schemas.openxmlformats.org/spreadsheetml/2006/main" count="122" uniqueCount="69">
  <si>
    <t>-</t>
    <phoneticPr fontId="1"/>
  </si>
  <si>
    <t>x</t>
    <phoneticPr fontId="1"/>
  </si>
  <si>
    <t>対前年上昇率（％）</t>
    <rPh sb="0" eb="1">
      <t>タイ</t>
    </rPh>
    <rPh sb="1" eb="3">
      <t>ゼンネン</t>
    </rPh>
    <rPh sb="3" eb="5">
      <t>ジョウショウ</t>
    </rPh>
    <rPh sb="5" eb="6">
      <t>リツ</t>
    </rPh>
    <phoneticPr fontId="1"/>
  </si>
  <si>
    <t>年指数</t>
    <rPh sb="0" eb="1">
      <t>ネン</t>
    </rPh>
    <rPh sb="1" eb="3">
      <t>シスウ</t>
    </rPh>
    <phoneticPr fontId="1"/>
  </si>
  <si>
    <t>品目数</t>
    <rPh sb="0" eb="3">
      <t>ヒンモクスウ</t>
    </rPh>
    <phoneticPr fontId="1"/>
  </si>
  <si>
    <t>-</t>
  </si>
  <si>
    <t>　　　　在　　　　　　　　庫</t>
    <rPh sb="4" eb="5">
      <t>ザイ</t>
    </rPh>
    <rPh sb="13" eb="14">
      <t>コ</t>
    </rPh>
    <phoneticPr fontId="1"/>
  </si>
  <si>
    <t>　　　　出　　　　　　　　荷</t>
    <rPh sb="4" eb="5">
      <t>デ</t>
    </rPh>
    <rPh sb="13" eb="14">
      <t>ニ</t>
    </rPh>
    <phoneticPr fontId="1"/>
  </si>
  <si>
    <t>　　24年／23年</t>
  </si>
  <si>
    <t>24年／23年</t>
  </si>
  <si>
    <t>　　23年／22年</t>
  </si>
  <si>
    <t>23年／22年</t>
  </si>
  <si>
    <t>　　　２５年</t>
    <rPh sb="5" eb="6">
      <t>ネン</t>
    </rPh>
    <phoneticPr fontId="1"/>
  </si>
  <si>
    <t>２５年</t>
    <rPh sb="2" eb="3">
      <t>ネン</t>
    </rPh>
    <phoneticPr fontId="1"/>
  </si>
  <si>
    <t>　　　２４年</t>
    <rPh sb="5" eb="6">
      <t>ネン</t>
    </rPh>
    <phoneticPr fontId="1"/>
  </si>
  <si>
    <t>２４年</t>
    <rPh sb="2" eb="3">
      <t>ネン</t>
    </rPh>
    <phoneticPr fontId="1"/>
  </si>
  <si>
    <t>　　　２３年</t>
    <rPh sb="5" eb="6">
      <t>ネン</t>
    </rPh>
    <phoneticPr fontId="1"/>
  </si>
  <si>
    <t>２３年</t>
    <rPh sb="2" eb="3">
      <t>ネン</t>
    </rPh>
    <phoneticPr fontId="1"/>
  </si>
  <si>
    <t>　　　２２年</t>
    <rPh sb="5" eb="6">
      <t>ネン</t>
    </rPh>
    <phoneticPr fontId="1"/>
  </si>
  <si>
    <t>時系列</t>
    <rPh sb="0" eb="3">
      <t>ジケイレツ</t>
    </rPh>
    <phoneticPr fontId="1"/>
  </si>
  <si>
    <t>工業</t>
  </si>
  <si>
    <t>工業</t>
    <rPh sb="0" eb="2">
      <t>コウギョウ</t>
    </rPh>
    <phoneticPr fontId="1"/>
  </si>
  <si>
    <t>機械工業</t>
    <rPh sb="0" eb="2">
      <t>キカイ</t>
    </rPh>
    <rPh sb="2" eb="4">
      <t>コウギョウ</t>
    </rPh>
    <phoneticPr fontId="1"/>
  </si>
  <si>
    <t>木製品</t>
    <rPh sb="0" eb="3">
      <t>モクセイヒン</t>
    </rPh>
    <phoneticPr fontId="1"/>
  </si>
  <si>
    <t>印刷業</t>
    <rPh sb="0" eb="3">
      <t>インサツギョウ</t>
    </rPh>
    <phoneticPr fontId="1"/>
  </si>
  <si>
    <t>・紙加工品</t>
    <rPh sb="1" eb="2">
      <t>カミ</t>
    </rPh>
    <rPh sb="2" eb="5">
      <t>カコウヒン</t>
    </rPh>
    <phoneticPr fontId="1"/>
  </si>
  <si>
    <t>製品</t>
    <rPh sb="0" eb="2">
      <t>セイヒン</t>
    </rPh>
    <phoneticPr fontId="1"/>
  </si>
  <si>
    <t>　</t>
  </si>
  <si>
    <t>土石製品　</t>
    <rPh sb="0" eb="2">
      <t>ドセキ</t>
    </rPh>
    <rPh sb="2" eb="4">
      <t>セイヒン</t>
    </rPh>
    <phoneticPr fontId="1"/>
  </si>
  <si>
    <t>生産用</t>
    <rPh sb="0" eb="3">
      <t>セイサンヨウ</t>
    </rPh>
    <phoneticPr fontId="1"/>
  </si>
  <si>
    <t>鉄鋼業</t>
    <rPh sb="0" eb="2">
      <t>テッコウ</t>
    </rPh>
    <rPh sb="2" eb="3">
      <t>ギョウ</t>
    </rPh>
    <phoneticPr fontId="1"/>
  </si>
  <si>
    <t>木材・</t>
    <rPh sb="0" eb="2">
      <t>モクザイ</t>
    </rPh>
    <phoneticPr fontId="1"/>
  </si>
  <si>
    <t>家具</t>
    <rPh sb="0" eb="2">
      <t>カグ</t>
    </rPh>
    <phoneticPr fontId="1"/>
  </si>
  <si>
    <t>ゴム製品</t>
    <rPh sb="2" eb="4">
      <t>セイヒン</t>
    </rPh>
    <phoneticPr fontId="1"/>
  </si>
  <si>
    <t>食料品・</t>
    <rPh sb="0" eb="3">
      <t>ショクリョウヒン</t>
    </rPh>
    <phoneticPr fontId="1"/>
  </si>
  <si>
    <t>繊維</t>
    <rPh sb="0" eb="2">
      <t>センイ</t>
    </rPh>
    <phoneticPr fontId="1"/>
  </si>
  <si>
    <t>ﾊﾟﾙﾌﾟ・紙</t>
    <rPh sb="6" eb="7">
      <t>カミ</t>
    </rPh>
    <phoneticPr fontId="1"/>
  </si>
  <si>
    <t>石炭製品</t>
    <rPh sb="0" eb="1">
      <t>セキタン</t>
    </rPh>
    <phoneticPr fontId="1"/>
  </si>
  <si>
    <t>化学</t>
    <rPh sb="0" eb="2">
      <t>カガク</t>
    </rPh>
    <phoneticPr fontId="1"/>
  </si>
  <si>
    <t>窯業・</t>
    <rPh sb="0" eb="2">
      <t>ヨウギョウ</t>
    </rPh>
    <phoneticPr fontId="1"/>
  </si>
  <si>
    <t>輸送機械</t>
    <rPh sb="0" eb="2">
      <t>ユソウ</t>
    </rPh>
    <rPh sb="2" eb="4">
      <t>キカイ</t>
    </rPh>
    <phoneticPr fontId="1"/>
  </si>
  <si>
    <t>電気機械</t>
    <rPh sb="0" eb="4">
      <t>デンキキカイ</t>
    </rPh>
    <phoneticPr fontId="1"/>
  </si>
  <si>
    <t>電子部品・</t>
    <rPh sb="0" eb="2">
      <t>デンシ</t>
    </rPh>
    <rPh sb="2" eb="4">
      <t>ブヒン</t>
    </rPh>
    <phoneticPr fontId="1"/>
  </si>
  <si>
    <t>はん用・</t>
    <rPh sb="2" eb="3">
      <t>ヨウ</t>
    </rPh>
    <phoneticPr fontId="1"/>
  </si>
  <si>
    <t>金属製品</t>
    <rPh sb="0" eb="2">
      <t>キンゾク</t>
    </rPh>
    <rPh sb="2" eb="4">
      <t>セイヒン</t>
    </rPh>
    <phoneticPr fontId="1"/>
  </si>
  <si>
    <t>非鉄金属</t>
    <rPh sb="0" eb="2">
      <t>ヒテツ</t>
    </rPh>
    <rPh sb="2" eb="4">
      <t>キンゾク</t>
    </rPh>
    <phoneticPr fontId="1"/>
  </si>
  <si>
    <t>鉱業</t>
    <rPh sb="0" eb="2">
      <t>コウギョウ</t>
    </rPh>
    <phoneticPr fontId="1"/>
  </si>
  <si>
    <t>製造</t>
    <rPh sb="0" eb="2">
      <t>セイゾウ</t>
    </rPh>
    <phoneticPr fontId="1"/>
  </si>
  <si>
    <t>　　　　　　　生　　　　　　　　　産</t>
    <rPh sb="7" eb="8">
      <t>ショウ</t>
    </rPh>
    <rPh sb="17" eb="18">
      <t>サン</t>
    </rPh>
    <phoneticPr fontId="1"/>
  </si>
  <si>
    <t>業種</t>
    <rPh sb="0" eb="2">
      <t>ギョウシュ</t>
    </rPh>
    <phoneticPr fontId="1"/>
  </si>
  <si>
    <t>鉱工業</t>
    <rPh sb="0" eb="3">
      <t>コウコウギョウ</t>
    </rPh>
    <phoneticPr fontId="1"/>
  </si>
  <si>
    <t>（平成２２年＝１００）</t>
    <rPh sb="1" eb="3">
      <t>ヘイセイ</t>
    </rPh>
    <rPh sb="5" eb="6">
      <t>ネン</t>
    </rPh>
    <phoneticPr fontId="1"/>
  </si>
  <si>
    <t>年　　指　　数　（原　指　数）</t>
    <rPh sb="0" eb="1">
      <t>ネン</t>
    </rPh>
    <rPh sb="3" eb="7">
      <t>シスウ</t>
    </rPh>
    <rPh sb="9" eb="10">
      <t>ゲン</t>
    </rPh>
    <rPh sb="11" eb="12">
      <t>ユビ</t>
    </rPh>
    <rPh sb="13" eb="14">
      <t>カズ</t>
    </rPh>
    <phoneticPr fontId="1"/>
  </si>
  <si>
    <t>業　　種　　分　　類　　別</t>
    <rPh sb="0" eb="4">
      <t>ギョウシュ</t>
    </rPh>
    <rPh sb="6" eb="10">
      <t>ブンルイ</t>
    </rPh>
    <rPh sb="12" eb="13">
      <t>ベツ</t>
    </rPh>
    <phoneticPr fontId="1"/>
  </si>
  <si>
    <t>ﾌﾟﾗｽﾁｯｸ</t>
    <phoneticPr fontId="1"/>
  </si>
  <si>
    <t>デバイス</t>
    <phoneticPr fontId="1"/>
  </si>
  <si>
    <t>たばこ</t>
    <phoneticPr fontId="1"/>
  </si>
  <si>
    <t>総合</t>
    <phoneticPr fontId="1"/>
  </si>
  <si>
    <t>工業</t>
    <phoneticPr fontId="1"/>
  </si>
  <si>
    <t>ウ　ェ　イ　ト</t>
    <phoneticPr fontId="1"/>
  </si>
  <si>
    <t>平成２２年</t>
    <rPh sb="0" eb="2">
      <t>ヘイセイ</t>
    </rPh>
    <rPh sb="4" eb="5">
      <t>ネン</t>
    </rPh>
    <phoneticPr fontId="1"/>
  </si>
  <si>
    <t>２６年</t>
    <rPh sb="2" eb="3">
      <t>ネン</t>
    </rPh>
    <phoneticPr fontId="1"/>
  </si>
  <si>
    <t>　　　２６年</t>
    <rPh sb="5" eb="6">
      <t>ネン</t>
    </rPh>
    <phoneticPr fontId="1"/>
  </si>
  <si>
    <t>25年／24年</t>
    <phoneticPr fontId="1"/>
  </si>
  <si>
    <t>　　25年／24年</t>
    <phoneticPr fontId="1"/>
  </si>
  <si>
    <t>26年／25年</t>
    <phoneticPr fontId="1"/>
  </si>
  <si>
    <t>　　26年／25年</t>
    <phoneticPr fontId="1"/>
  </si>
  <si>
    <t>ウ　ェ　イ　ト</t>
    <phoneticPr fontId="1"/>
  </si>
  <si>
    <t>ウ　ェ　イ　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</si>
</sst>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 &quot;0.0"/>
    <numFmt numFmtId="177" formatCode="0;&quot;▲ &quot;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2" fillId="0" borderId="0" xfId="0" applyFont="1" applyFill="1"/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/>
    <xf numFmtId="176" fontId="4" fillId="0" borderId="4" xfId="0" applyNumberFormat="1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/>
    <xf numFmtId="176" fontId="4" fillId="0" borderId="0" xfId="0" applyNumberFormat="1" applyFont="1" applyFill="1" applyBorder="1"/>
    <xf numFmtId="176" fontId="4" fillId="0" borderId="0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5" xfId="0" applyFont="1" applyFill="1" applyBorder="1" applyAlignment="1"/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/>
    <xf numFmtId="0" fontId="2" fillId="0" borderId="3" xfId="0" applyFont="1" applyFill="1" applyBorder="1" applyAlignment="1"/>
    <xf numFmtId="176" fontId="2" fillId="0" borderId="12" xfId="0" applyNumberFormat="1" applyFont="1" applyFill="1" applyBorder="1" applyAlignment="1">
      <alignment horizontal="distributed"/>
    </xf>
    <xf numFmtId="176" fontId="2" fillId="0" borderId="3" xfId="0" applyNumberFormat="1" applyFont="1" applyFill="1" applyBorder="1" applyAlignment="1">
      <alignment horizontal="distributed"/>
    </xf>
    <xf numFmtId="176" fontId="2" fillId="0" borderId="2" xfId="0" applyNumberFormat="1" applyFont="1" applyFill="1" applyBorder="1" applyAlignment="1">
      <alignment horizontal="distributed"/>
    </xf>
    <xf numFmtId="0" fontId="2" fillId="0" borderId="2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176" fontId="2" fillId="0" borderId="13" xfId="0" applyNumberFormat="1" applyFont="1" applyFill="1" applyBorder="1" applyAlignment="1">
      <alignment horizontal="distributed"/>
    </xf>
    <xf numFmtId="176" fontId="2" fillId="0" borderId="13" xfId="0" applyNumberFormat="1" applyFont="1" applyFill="1" applyBorder="1" applyAlignment="1">
      <alignment horizontal="distributed" shrinkToFit="1"/>
    </xf>
    <xf numFmtId="176" fontId="2" fillId="0" borderId="13" xfId="0" applyNumberFormat="1" applyFont="1" applyFill="1" applyBorder="1" applyAlignment="1">
      <alignment horizontal="center" shrinkToFit="1"/>
    </xf>
    <xf numFmtId="176" fontId="2" fillId="0" borderId="6" xfId="0" applyNumberFormat="1" applyFont="1" applyFill="1" applyBorder="1" applyAlignment="1">
      <alignment horizontal="distributed"/>
    </xf>
    <xf numFmtId="176" fontId="2" fillId="0" borderId="5" xfId="0" applyNumberFormat="1" applyFont="1" applyFill="1" applyBorder="1" applyAlignment="1">
      <alignment horizontal="distributed"/>
    </xf>
    <xf numFmtId="176" fontId="2" fillId="0" borderId="14" xfId="0" applyNumberFormat="1" applyFont="1" applyFill="1" applyBorder="1" applyAlignment="1">
      <alignment horizontal="distributed"/>
    </xf>
    <xf numFmtId="176" fontId="2" fillId="0" borderId="14" xfId="0" applyNumberFormat="1" applyFont="1" applyFill="1" applyBorder="1" applyAlignment="1">
      <alignment horizontal="distributed" shrinkToFit="1"/>
    </xf>
    <xf numFmtId="176" fontId="2" fillId="0" borderId="14" xfId="0" applyNumberFormat="1" applyFont="1" applyFill="1" applyBorder="1" applyAlignment="1">
      <alignment shrinkToFit="1"/>
    </xf>
    <xf numFmtId="176" fontId="2" fillId="0" borderId="14" xfId="0" applyNumberFormat="1" applyFont="1" applyFill="1" applyBorder="1" applyAlignment="1">
      <alignment horizontal="center" shrinkToFit="1"/>
    </xf>
    <xf numFmtId="176" fontId="2" fillId="0" borderId="8" xfId="0" applyNumberFormat="1" applyFont="1" applyFill="1" applyBorder="1" applyAlignment="1">
      <alignment horizontal="distributed"/>
    </xf>
    <xf numFmtId="176" fontId="2" fillId="0" borderId="0" xfId="0" applyNumberFormat="1" applyFont="1" applyFill="1" applyBorder="1" applyAlignment="1">
      <alignment horizontal="distributed"/>
    </xf>
    <xf numFmtId="176" fontId="2" fillId="0" borderId="9" xfId="0" applyNumberFormat="1" applyFont="1" applyFill="1" applyBorder="1" applyAlignment="1">
      <alignment horizontal="distributed"/>
    </xf>
    <xf numFmtId="176" fontId="2" fillId="0" borderId="11" xfId="0" applyNumberFormat="1" applyFont="1" applyFill="1" applyBorder="1" applyAlignment="1">
      <alignment horizontal="distributed"/>
    </xf>
    <xf numFmtId="176" fontId="2" fillId="0" borderId="15" xfId="0" applyNumberFormat="1" applyFont="1" applyFill="1" applyBorder="1" applyAlignment="1">
      <alignment horizontal="distributed"/>
    </xf>
    <xf numFmtId="0" fontId="2" fillId="0" borderId="7" xfId="0" applyFont="1" applyFill="1" applyBorder="1" applyAlignment="1">
      <alignment horizontal="right"/>
    </xf>
    <xf numFmtId="0" fontId="2" fillId="0" borderId="15" xfId="0" applyFont="1" applyFill="1" applyBorder="1" applyAlignment="1"/>
    <xf numFmtId="0" fontId="2" fillId="0" borderId="8" xfId="0" applyFont="1" applyFill="1" applyBorder="1" applyAlignment="1"/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176" fontId="0" fillId="0" borderId="0" xfId="0" applyNumberFormat="1" applyFill="1" applyBorder="1"/>
    <xf numFmtId="0" fontId="6" fillId="0" borderId="0" xfId="0" applyFont="1" applyFill="1"/>
    <xf numFmtId="0" fontId="6" fillId="0" borderId="0" xfId="0" applyFont="1" applyFill="1" applyAlignment="1"/>
    <xf numFmtId="176" fontId="6" fillId="0" borderId="0" xfId="0" applyNumberFormat="1" applyFont="1" applyFill="1" applyAlignment="1"/>
    <xf numFmtId="176" fontId="7" fillId="0" borderId="0" xfId="0" applyNumberFormat="1" applyFont="1" applyFill="1" applyAlignment="1">
      <alignment horizontal="right"/>
    </xf>
    <xf numFmtId="176" fontId="6" fillId="0" borderId="0" xfId="0" applyNumberFormat="1" applyFont="1" applyFill="1"/>
    <xf numFmtId="176" fontId="6" fillId="0" borderId="0" xfId="0" applyNumberFormat="1" applyFont="1" applyFill="1" applyBorder="1"/>
    <xf numFmtId="176" fontId="7" fillId="0" borderId="0" xfId="0" applyNumberFormat="1" applyFont="1" applyFill="1" applyAlignment="1">
      <alignment horizontal="center"/>
    </xf>
    <xf numFmtId="176" fontId="7" fillId="0" borderId="0" xfId="0" applyNumberFormat="1" applyFont="1" applyFill="1" applyAlignment="1">
      <alignment horizontal="center"/>
    </xf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5" fillId="0" borderId="1" xfId="0" applyFont="1" applyFill="1" applyBorder="1" applyAlignment="1">
      <alignment horizontal="center" vertical="top" textRotation="255"/>
    </xf>
    <xf numFmtId="0" fontId="3" fillId="0" borderId="1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13607</xdr:colOff>
      <xdr:row>7</xdr:row>
      <xdr:rowOff>13607</xdr:rowOff>
    </xdr:to>
    <xdr:sp macro="" textlink="">
      <xdr:nvSpPr>
        <xdr:cNvPr id="2" name="Line 14"/>
        <xdr:cNvSpPr>
          <a:spLocks noChangeShapeType="1"/>
        </xdr:cNvSpPr>
      </xdr:nvSpPr>
      <xdr:spPr bwMode="auto">
        <a:xfrm>
          <a:off x="381000" y="1009650"/>
          <a:ext cx="1461407" cy="11470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28575</xdr:colOff>
      <xdr:row>2</xdr:row>
      <xdr:rowOff>57150</xdr:rowOff>
    </xdr:from>
    <xdr:to>
      <xdr:col>25</xdr:col>
      <xdr:colOff>561975</xdr:colOff>
      <xdr:row>6</xdr:row>
      <xdr:rowOff>190500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 flipV="1">
          <a:off x="16468725" y="1057275"/>
          <a:ext cx="129540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tabSelected="1" zoomScale="70" zoomScaleNormal="70" zoomScaleSheetLayoutView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13" sqref="F13"/>
    </sheetView>
  </sheetViews>
  <sheetFormatPr defaultRowHeight="13.5" x14ac:dyDescent="0.15"/>
  <cols>
    <col min="1" max="1" width="5" style="1" bestFit="1" customWidth="1"/>
    <col min="2" max="2" width="10" style="1" customWidth="1"/>
    <col min="3" max="3" width="9" style="1"/>
    <col min="4" max="11" width="9" style="2"/>
    <col min="12" max="12" width="9.375" style="2" customWidth="1"/>
    <col min="13" max="13" width="9" style="2"/>
    <col min="14" max="15" width="9.125" style="2" bestFit="1" customWidth="1"/>
    <col min="16" max="16" width="9.375" style="2" bestFit="1" customWidth="1"/>
    <col min="17" max="18" width="9.125" style="2" bestFit="1" customWidth="1"/>
    <col min="19" max="20" width="9.375" style="2" bestFit="1" customWidth="1"/>
    <col min="21" max="22" width="9.125" style="2" bestFit="1" customWidth="1"/>
    <col min="23" max="23" width="9.375" style="2" bestFit="1" customWidth="1"/>
    <col min="24" max="24" width="9.125" style="2" bestFit="1" customWidth="1"/>
    <col min="25" max="25" width="10" style="1" customWidth="1"/>
    <col min="26" max="26" width="9" style="1"/>
    <col min="27" max="27" width="5" style="1" bestFit="1" customWidth="1"/>
    <col min="28" max="46" width="9.625" style="1" customWidth="1"/>
    <col min="47" max="16384" width="9" style="1"/>
  </cols>
  <sheetData>
    <row r="1" spans="1:27" s="48" customFormat="1" ht="36" customHeight="1" x14ac:dyDescent="0.25">
      <c r="B1" s="49"/>
      <c r="C1" s="49"/>
      <c r="D1" s="53"/>
      <c r="E1" s="52"/>
      <c r="F1" s="55" t="s">
        <v>53</v>
      </c>
      <c r="G1" s="55"/>
      <c r="H1" s="55"/>
      <c r="I1" s="55"/>
      <c r="J1" s="55"/>
      <c r="K1" s="55"/>
      <c r="L1" s="55"/>
      <c r="M1" s="55"/>
      <c r="N1" s="51"/>
      <c r="O1" s="55" t="s">
        <v>52</v>
      </c>
      <c r="P1" s="55"/>
      <c r="Q1" s="55"/>
      <c r="R1" s="55"/>
      <c r="S1" s="55"/>
      <c r="T1" s="55"/>
      <c r="U1" s="55"/>
      <c r="V1" s="54"/>
      <c r="W1" s="50"/>
      <c r="X1" s="50"/>
      <c r="Y1" s="49"/>
      <c r="Z1" s="49"/>
    </row>
    <row r="2" spans="1:27" ht="42.75" customHeight="1" x14ac:dyDescent="0.15">
      <c r="B2" s="46"/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Y2" s="46"/>
      <c r="Z2" s="46"/>
      <c r="AA2" s="45" t="s">
        <v>51</v>
      </c>
    </row>
    <row r="3" spans="1:27" s="3" customFormat="1" ht="18" customHeight="1" x14ac:dyDescent="0.15">
      <c r="A3" s="58" t="s">
        <v>48</v>
      </c>
      <c r="B3" s="44"/>
      <c r="C3" s="42" t="s">
        <v>49</v>
      </c>
      <c r="D3" s="37" t="s">
        <v>50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39"/>
      <c r="Y3" s="43" t="s">
        <v>49</v>
      </c>
      <c r="Z3" s="42"/>
      <c r="AA3" s="58" t="s">
        <v>48</v>
      </c>
    </row>
    <row r="4" spans="1:27" s="3" customFormat="1" ht="18" customHeight="1" x14ac:dyDescent="0.15">
      <c r="A4" s="58"/>
      <c r="B4" s="27"/>
      <c r="C4" s="26"/>
      <c r="D4" s="38"/>
      <c r="E4" s="37" t="s">
        <v>47</v>
      </c>
      <c r="F4" s="40"/>
      <c r="G4" s="40"/>
      <c r="H4" s="40"/>
      <c r="I4" s="41"/>
      <c r="J4" s="41"/>
      <c r="K4" s="41"/>
      <c r="L4" s="41"/>
      <c r="M4" s="41"/>
      <c r="N4" s="40"/>
      <c r="O4" s="40"/>
      <c r="P4" s="40"/>
      <c r="Q4" s="40"/>
      <c r="R4" s="40"/>
      <c r="S4" s="40"/>
      <c r="T4" s="40"/>
      <c r="U4" s="40"/>
      <c r="V4" s="40"/>
      <c r="W4" s="39"/>
      <c r="X4" s="33" t="s">
        <v>46</v>
      </c>
      <c r="Y4" s="27"/>
      <c r="Z4" s="26"/>
      <c r="AA4" s="58"/>
    </row>
    <row r="5" spans="1:27" s="3" customFormat="1" ht="18" customHeight="1" x14ac:dyDescent="0.15">
      <c r="A5" s="58"/>
      <c r="B5" s="27"/>
      <c r="C5" s="26"/>
      <c r="D5" s="38"/>
      <c r="E5" s="28"/>
      <c r="F5" s="32"/>
      <c r="G5" s="28" t="s">
        <v>45</v>
      </c>
      <c r="H5" s="33" t="s">
        <v>44</v>
      </c>
      <c r="I5" s="37" t="s">
        <v>43</v>
      </c>
      <c r="J5" s="36" t="s">
        <v>42</v>
      </c>
      <c r="K5" s="33" t="s">
        <v>41</v>
      </c>
      <c r="L5" s="33" t="s">
        <v>40</v>
      </c>
      <c r="M5" s="33" t="s">
        <v>39</v>
      </c>
      <c r="N5" s="33" t="s">
        <v>38</v>
      </c>
      <c r="O5" s="33" t="s">
        <v>37</v>
      </c>
      <c r="P5" s="33" t="s">
        <v>54</v>
      </c>
      <c r="Q5" s="35" t="s">
        <v>36</v>
      </c>
      <c r="R5" s="34" t="s">
        <v>35</v>
      </c>
      <c r="S5" s="33" t="s">
        <v>34</v>
      </c>
      <c r="T5" s="33" t="s">
        <v>33</v>
      </c>
      <c r="U5" s="33" t="s">
        <v>32</v>
      </c>
      <c r="V5" s="33"/>
      <c r="W5" s="33" t="s">
        <v>31</v>
      </c>
      <c r="X5" s="28"/>
      <c r="Y5" s="27"/>
      <c r="Z5" s="26"/>
      <c r="AA5" s="58"/>
    </row>
    <row r="6" spans="1:27" s="3" customFormat="1" ht="18" customHeight="1" x14ac:dyDescent="0.15">
      <c r="A6" s="58"/>
      <c r="B6" s="27"/>
      <c r="C6" s="26"/>
      <c r="D6" s="32"/>
      <c r="E6" s="28"/>
      <c r="F6" s="28" t="s">
        <v>30</v>
      </c>
      <c r="G6" s="28"/>
      <c r="H6" s="31"/>
      <c r="I6" s="31" t="s">
        <v>29</v>
      </c>
      <c r="J6" s="28" t="s">
        <v>55</v>
      </c>
      <c r="K6" s="31"/>
      <c r="L6" s="31"/>
      <c r="M6" s="31" t="s">
        <v>28</v>
      </c>
      <c r="N6" s="28"/>
      <c r="O6" s="28" t="s">
        <v>27</v>
      </c>
      <c r="P6" s="28" t="s">
        <v>26</v>
      </c>
      <c r="Q6" s="30" t="s">
        <v>25</v>
      </c>
      <c r="R6" s="29"/>
      <c r="S6" s="28" t="s">
        <v>56</v>
      </c>
      <c r="T6" s="28"/>
      <c r="U6" s="28"/>
      <c r="V6" s="28" t="s">
        <v>24</v>
      </c>
      <c r="W6" s="28" t="s">
        <v>23</v>
      </c>
      <c r="X6" s="28"/>
      <c r="Y6" s="27"/>
      <c r="Z6" s="26"/>
      <c r="AA6" s="58"/>
    </row>
    <row r="7" spans="1:27" s="3" customFormat="1" ht="18" customHeight="1" x14ac:dyDescent="0.15">
      <c r="A7" s="58"/>
      <c r="B7" s="21" t="s">
        <v>19</v>
      </c>
      <c r="C7" s="25"/>
      <c r="D7" s="24" t="s">
        <v>57</v>
      </c>
      <c r="E7" s="22" t="s">
        <v>20</v>
      </c>
      <c r="F7" s="22"/>
      <c r="G7" s="22" t="s">
        <v>20</v>
      </c>
      <c r="H7" s="22" t="s">
        <v>20</v>
      </c>
      <c r="I7" s="23" t="s">
        <v>22</v>
      </c>
      <c r="J7" s="22" t="s">
        <v>21</v>
      </c>
      <c r="K7" s="22" t="s">
        <v>20</v>
      </c>
      <c r="L7" s="22" t="s">
        <v>20</v>
      </c>
      <c r="M7" s="22" t="s">
        <v>20</v>
      </c>
      <c r="N7" s="22" t="s">
        <v>20</v>
      </c>
      <c r="O7" s="22" t="s">
        <v>20</v>
      </c>
      <c r="P7" s="22" t="s">
        <v>20</v>
      </c>
      <c r="Q7" s="22" t="s">
        <v>20</v>
      </c>
      <c r="R7" s="22" t="s">
        <v>20</v>
      </c>
      <c r="S7" s="22" t="s">
        <v>20</v>
      </c>
      <c r="T7" s="22" t="s">
        <v>20</v>
      </c>
      <c r="U7" s="22" t="s">
        <v>20</v>
      </c>
      <c r="V7" s="22"/>
      <c r="W7" s="22" t="s">
        <v>58</v>
      </c>
      <c r="X7" s="22"/>
      <c r="Y7" s="21"/>
      <c r="Z7" s="20" t="s">
        <v>19</v>
      </c>
      <c r="AA7" s="58"/>
    </row>
    <row r="8" spans="1:27" s="19" customFormat="1" ht="41.25" customHeight="1" x14ac:dyDescent="0.15">
      <c r="A8" s="58"/>
      <c r="B8" s="15" t="s">
        <v>59</v>
      </c>
      <c r="C8" s="14"/>
      <c r="D8" s="18">
        <v>10000</v>
      </c>
      <c r="E8" s="17">
        <v>9982.7999999999993</v>
      </c>
      <c r="F8" s="17">
        <v>770.9</v>
      </c>
      <c r="G8" s="17">
        <v>97.3</v>
      </c>
      <c r="H8" s="17">
        <v>588.70000000000005</v>
      </c>
      <c r="I8" s="17">
        <v>776</v>
      </c>
      <c r="J8" s="17">
        <v>345</v>
      </c>
      <c r="K8" s="17">
        <v>286.60000000000002</v>
      </c>
      <c r="L8" s="17">
        <v>3112.3</v>
      </c>
      <c r="M8" s="17">
        <v>381.9</v>
      </c>
      <c r="N8" s="17">
        <v>631.9</v>
      </c>
      <c r="O8" s="17">
        <v>18.899999999999999</v>
      </c>
      <c r="P8" s="17">
        <v>260.5</v>
      </c>
      <c r="Q8" s="17">
        <v>135.9</v>
      </c>
      <c r="R8" s="17">
        <v>80.099999999999994</v>
      </c>
      <c r="S8" s="17">
        <v>1723.2</v>
      </c>
      <c r="T8" s="17">
        <v>255.1</v>
      </c>
      <c r="U8" s="17">
        <v>141.1</v>
      </c>
      <c r="V8" s="17">
        <v>316.3</v>
      </c>
      <c r="W8" s="17">
        <v>61.1</v>
      </c>
      <c r="X8" s="17">
        <v>17.2</v>
      </c>
      <c r="Y8" s="15" t="s">
        <v>59</v>
      </c>
      <c r="Z8" s="14"/>
      <c r="AA8" s="58"/>
    </row>
    <row r="9" spans="1:27" s="19" customFormat="1" ht="24.75" customHeight="1" x14ac:dyDescent="0.15">
      <c r="A9" s="58"/>
      <c r="B9" s="15" t="s">
        <v>4</v>
      </c>
      <c r="C9" s="14"/>
      <c r="D9" s="16">
        <v>187</v>
      </c>
      <c r="E9" s="16">
        <v>186</v>
      </c>
      <c r="F9" s="16">
        <v>18</v>
      </c>
      <c r="G9" s="16">
        <v>6</v>
      </c>
      <c r="H9" s="16">
        <v>14</v>
      </c>
      <c r="I9" s="16">
        <v>25</v>
      </c>
      <c r="J9" s="16">
        <v>8</v>
      </c>
      <c r="K9" s="16">
        <v>9</v>
      </c>
      <c r="L9" s="16">
        <v>9</v>
      </c>
      <c r="M9" s="16">
        <v>15</v>
      </c>
      <c r="N9" s="16">
        <v>26</v>
      </c>
      <c r="O9" s="16">
        <v>1</v>
      </c>
      <c r="P9" s="16">
        <v>6</v>
      </c>
      <c r="Q9" s="16">
        <v>4</v>
      </c>
      <c r="R9" s="16">
        <v>8</v>
      </c>
      <c r="S9" s="16">
        <v>22</v>
      </c>
      <c r="T9" s="16">
        <v>3</v>
      </c>
      <c r="U9" s="16">
        <v>6</v>
      </c>
      <c r="V9" s="16">
        <v>3</v>
      </c>
      <c r="W9" s="16">
        <v>3</v>
      </c>
      <c r="X9" s="16">
        <v>1</v>
      </c>
      <c r="Y9" s="15" t="s">
        <v>4</v>
      </c>
      <c r="Z9" s="14"/>
      <c r="AA9" s="58"/>
    </row>
    <row r="10" spans="1:27" s="3" customFormat="1" ht="18" customHeight="1" x14ac:dyDescent="0.15">
      <c r="A10" s="58"/>
      <c r="B10" s="8" t="s">
        <v>3</v>
      </c>
      <c r="C10" s="13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8" t="s">
        <v>3</v>
      </c>
      <c r="Z10" s="13"/>
      <c r="AA10" s="58"/>
    </row>
    <row r="11" spans="1:27" s="3" customFormat="1" ht="18" customHeight="1" x14ac:dyDescent="0.15">
      <c r="A11" s="58"/>
      <c r="B11" s="12"/>
      <c r="C11" s="7" t="s">
        <v>60</v>
      </c>
      <c r="D11" s="9">
        <v>100</v>
      </c>
      <c r="E11" s="9">
        <v>100</v>
      </c>
      <c r="F11" s="9">
        <v>100</v>
      </c>
      <c r="G11" s="9">
        <v>100</v>
      </c>
      <c r="H11" s="9">
        <v>100</v>
      </c>
      <c r="I11" s="9">
        <v>100</v>
      </c>
      <c r="J11" s="9">
        <v>100</v>
      </c>
      <c r="K11" s="9">
        <v>100</v>
      </c>
      <c r="L11" s="9">
        <v>100</v>
      </c>
      <c r="M11" s="9">
        <v>100</v>
      </c>
      <c r="N11" s="9">
        <v>100</v>
      </c>
      <c r="O11" s="9">
        <v>100</v>
      </c>
      <c r="P11" s="9">
        <v>100</v>
      </c>
      <c r="Q11" s="9">
        <v>100</v>
      </c>
      <c r="R11" s="9">
        <v>100</v>
      </c>
      <c r="S11" s="9">
        <v>100</v>
      </c>
      <c r="T11" s="9">
        <v>100</v>
      </c>
      <c r="U11" s="9">
        <v>100</v>
      </c>
      <c r="V11" s="9">
        <v>100</v>
      </c>
      <c r="W11" s="9">
        <v>100</v>
      </c>
      <c r="X11" s="9">
        <v>100</v>
      </c>
      <c r="Y11" s="8" t="s">
        <v>18</v>
      </c>
      <c r="Z11" s="7"/>
      <c r="AA11" s="58"/>
    </row>
    <row r="12" spans="1:27" s="3" customFormat="1" ht="18" customHeight="1" x14ac:dyDescent="0.15">
      <c r="A12" s="58"/>
      <c r="B12" s="8"/>
      <c r="C12" s="7" t="s">
        <v>17</v>
      </c>
      <c r="D12" s="9">
        <v>101.7</v>
      </c>
      <c r="E12" s="9">
        <v>101.7</v>
      </c>
      <c r="F12" s="9">
        <v>96.8</v>
      </c>
      <c r="G12" s="9">
        <v>99.8</v>
      </c>
      <c r="H12" s="9">
        <v>95</v>
      </c>
      <c r="I12" s="9">
        <v>106.1</v>
      </c>
      <c r="J12" s="9">
        <v>70.7</v>
      </c>
      <c r="K12" s="9">
        <v>103.8</v>
      </c>
      <c r="L12" s="9">
        <v>109.7</v>
      </c>
      <c r="M12" s="9">
        <v>106.5</v>
      </c>
      <c r="N12" s="9">
        <v>92.4</v>
      </c>
      <c r="O12" s="9">
        <v>90.8</v>
      </c>
      <c r="P12" s="9">
        <v>107.9</v>
      </c>
      <c r="Q12" s="9">
        <v>99.8</v>
      </c>
      <c r="R12" s="9">
        <v>97.2</v>
      </c>
      <c r="S12" s="9">
        <v>98.3</v>
      </c>
      <c r="T12" s="9">
        <v>97.9</v>
      </c>
      <c r="U12" s="9">
        <v>103.8</v>
      </c>
      <c r="V12" s="9">
        <v>100.9</v>
      </c>
      <c r="W12" s="9">
        <v>98.4</v>
      </c>
      <c r="X12" s="9">
        <v>101.3</v>
      </c>
      <c r="Y12" s="8" t="s">
        <v>16</v>
      </c>
      <c r="Z12" s="7"/>
      <c r="AA12" s="58"/>
    </row>
    <row r="13" spans="1:27" s="3" customFormat="1" ht="18" customHeight="1" x14ac:dyDescent="0.15">
      <c r="A13" s="58"/>
      <c r="B13" s="8"/>
      <c r="C13" s="7" t="s">
        <v>15</v>
      </c>
      <c r="D13" s="9">
        <v>107.2</v>
      </c>
      <c r="E13" s="9">
        <v>107.2</v>
      </c>
      <c r="F13" s="9">
        <v>91</v>
      </c>
      <c r="G13" s="9">
        <v>93.9</v>
      </c>
      <c r="H13" s="9">
        <v>100.4</v>
      </c>
      <c r="I13" s="9">
        <v>100.7</v>
      </c>
      <c r="J13" s="9">
        <v>84.4</v>
      </c>
      <c r="K13" s="9">
        <v>92.9</v>
      </c>
      <c r="L13" s="9">
        <v>126.7</v>
      </c>
      <c r="M13" s="9">
        <v>104</v>
      </c>
      <c r="N13" s="9">
        <v>96.2</v>
      </c>
      <c r="O13" s="9">
        <v>90.7</v>
      </c>
      <c r="P13" s="9">
        <v>108.2</v>
      </c>
      <c r="Q13" s="9">
        <v>95.2</v>
      </c>
      <c r="R13" s="9">
        <v>94.8</v>
      </c>
      <c r="S13" s="9">
        <v>101.2</v>
      </c>
      <c r="T13" s="9">
        <v>92.5</v>
      </c>
      <c r="U13" s="9">
        <v>96.3</v>
      </c>
      <c r="V13" s="9">
        <v>111.4</v>
      </c>
      <c r="W13" s="9">
        <v>99.3</v>
      </c>
      <c r="X13" s="9">
        <v>106.7</v>
      </c>
      <c r="Y13" s="8" t="s">
        <v>14</v>
      </c>
      <c r="Z13" s="7"/>
      <c r="AA13" s="58"/>
    </row>
    <row r="14" spans="1:27" s="3" customFormat="1" ht="18" customHeight="1" x14ac:dyDescent="0.15">
      <c r="A14" s="58"/>
      <c r="B14" s="8"/>
      <c r="C14" s="7" t="s">
        <v>13</v>
      </c>
      <c r="D14" s="9">
        <v>103.9</v>
      </c>
      <c r="E14" s="9">
        <v>103.9</v>
      </c>
      <c r="F14" s="9">
        <v>89.1</v>
      </c>
      <c r="G14" s="9">
        <v>91.2</v>
      </c>
      <c r="H14" s="9">
        <v>108.6</v>
      </c>
      <c r="I14" s="9">
        <v>100.9</v>
      </c>
      <c r="J14" s="9">
        <v>61.3</v>
      </c>
      <c r="K14" s="9">
        <v>91.9</v>
      </c>
      <c r="L14" s="9">
        <v>119.6</v>
      </c>
      <c r="M14" s="9">
        <v>111.4</v>
      </c>
      <c r="N14" s="9">
        <v>95.9</v>
      </c>
      <c r="O14" s="9">
        <v>93.8</v>
      </c>
      <c r="P14" s="9">
        <v>103.6</v>
      </c>
      <c r="Q14" s="9">
        <v>98.9</v>
      </c>
      <c r="R14" s="9">
        <v>79.900000000000006</v>
      </c>
      <c r="S14" s="9">
        <v>96.5</v>
      </c>
      <c r="T14" s="9">
        <v>91.4</v>
      </c>
      <c r="U14" s="9">
        <v>97</v>
      </c>
      <c r="V14" s="9">
        <v>114.6</v>
      </c>
      <c r="W14" s="9">
        <v>101.9</v>
      </c>
      <c r="X14" s="9">
        <v>109.9</v>
      </c>
      <c r="Y14" s="8" t="s">
        <v>12</v>
      </c>
      <c r="Z14" s="7"/>
      <c r="AA14" s="58"/>
    </row>
    <row r="15" spans="1:27" s="3" customFormat="1" ht="18" customHeight="1" x14ac:dyDescent="0.15">
      <c r="A15" s="58"/>
      <c r="B15" s="8"/>
      <c r="C15" s="7" t="s">
        <v>61</v>
      </c>
      <c r="D15" s="9">
        <v>104.6</v>
      </c>
      <c r="E15" s="9">
        <v>104.6</v>
      </c>
      <c r="F15" s="9">
        <v>91</v>
      </c>
      <c r="G15" s="9">
        <v>99.3</v>
      </c>
      <c r="H15" s="9">
        <v>117.6</v>
      </c>
      <c r="I15" s="9">
        <v>113</v>
      </c>
      <c r="J15" s="9">
        <v>86.2</v>
      </c>
      <c r="K15" s="9">
        <v>98.3</v>
      </c>
      <c r="L15" s="9">
        <v>115.9</v>
      </c>
      <c r="M15" s="9">
        <v>108.1</v>
      </c>
      <c r="N15" s="9">
        <v>98.7</v>
      </c>
      <c r="O15" s="9">
        <v>92.5</v>
      </c>
      <c r="P15" s="9">
        <v>106.9</v>
      </c>
      <c r="Q15" s="9">
        <v>97</v>
      </c>
      <c r="R15" s="9">
        <v>72.8</v>
      </c>
      <c r="S15" s="9">
        <v>89.5</v>
      </c>
      <c r="T15" s="9">
        <v>93.3</v>
      </c>
      <c r="U15" s="9">
        <v>83.8</v>
      </c>
      <c r="V15" s="9">
        <v>129.5</v>
      </c>
      <c r="W15" s="9">
        <v>93.5</v>
      </c>
      <c r="X15" s="9">
        <v>110.6</v>
      </c>
      <c r="Y15" s="8" t="s">
        <v>62</v>
      </c>
      <c r="Z15" s="7"/>
      <c r="AA15" s="58"/>
    </row>
    <row r="16" spans="1:27" s="3" customFormat="1" ht="18" customHeight="1" x14ac:dyDescent="0.15">
      <c r="A16" s="58"/>
      <c r="B16" s="5"/>
      <c r="C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5"/>
      <c r="Z16" s="4"/>
      <c r="AA16" s="58"/>
    </row>
    <row r="17" spans="1:27" s="3" customFormat="1" ht="18" customHeight="1" x14ac:dyDescent="0.15">
      <c r="A17" s="58"/>
      <c r="B17" s="56" t="s">
        <v>2</v>
      </c>
      <c r="C17" s="5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56" t="s">
        <v>2</v>
      </c>
      <c r="Z17" s="57"/>
      <c r="AA17" s="58"/>
    </row>
    <row r="18" spans="1:27" s="3" customFormat="1" ht="18" customHeight="1" x14ac:dyDescent="0.15">
      <c r="A18" s="58"/>
      <c r="B18" s="8"/>
      <c r="C18" s="7" t="s">
        <v>11</v>
      </c>
      <c r="D18" s="9">
        <f>ROUND((D12-D11)/D11*100,1)</f>
        <v>1.7</v>
      </c>
      <c r="E18" s="9">
        <f t="shared" ref="E18:X18" si="0">ROUND((E12-E11)/E11*100,1)</f>
        <v>1.7</v>
      </c>
      <c r="F18" s="9">
        <f t="shared" si="0"/>
        <v>-3.2</v>
      </c>
      <c r="G18" s="9">
        <f t="shared" si="0"/>
        <v>-0.2</v>
      </c>
      <c r="H18" s="9">
        <f t="shared" si="0"/>
        <v>-5</v>
      </c>
      <c r="I18" s="9">
        <f t="shared" si="0"/>
        <v>6.1</v>
      </c>
      <c r="J18" s="9">
        <f t="shared" si="0"/>
        <v>-29.3</v>
      </c>
      <c r="K18" s="9">
        <f t="shared" si="0"/>
        <v>3.8</v>
      </c>
      <c r="L18" s="9">
        <f t="shared" si="0"/>
        <v>9.6999999999999993</v>
      </c>
      <c r="M18" s="9">
        <f t="shared" si="0"/>
        <v>6.5</v>
      </c>
      <c r="N18" s="9">
        <f t="shared" si="0"/>
        <v>-7.6</v>
      </c>
      <c r="O18" s="9">
        <f t="shared" si="0"/>
        <v>-9.1999999999999993</v>
      </c>
      <c r="P18" s="9">
        <f t="shared" si="0"/>
        <v>7.9</v>
      </c>
      <c r="Q18" s="9">
        <f t="shared" si="0"/>
        <v>-0.2</v>
      </c>
      <c r="R18" s="9">
        <f t="shared" si="0"/>
        <v>-2.8</v>
      </c>
      <c r="S18" s="9">
        <f t="shared" si="0"/>
        <v>-1.7</v>
      </c>
      <c r="T18" s="9">
        <f t="shared" si="0"/>
        <v>-2.1</v>
      </c>
      <c r="U18" s="9">
        <f t="shared" si="0"/>
        <v>3.8</v>
      </c>
      <c r="V18" s="9">
        <f t="shared" si="0"/>
        <v>0.9</v>
      </c>
      <c r="W18" s="9">
        <f t="shared" si="0"/>
        <v>-1.6</v>
      </c>
      <c r="X18" s="9">
        <f t="shared" si="0"/>
        <v>1.3</v>
      </c>
      <c r="Y18" s="8" t="s">
        <v>10</v>
      </c>
      <c r="Z18" s="7"/>
      <c r="AA18" s="58"/>
    </row>
    <row r="19" spans="1:27" s="3" customFormat="1" ht="18" customHeight="1" x14ac:dyDescent="0.15">
      <c r="A19" s="58"/>
      <c r="B19" s="8"/>
      <c r="C19" s="7" t="s">
        <v>9</v>
      </c>
      <c r="D19" s="9">
        <f t="shared" ref="D19:X21" si="1">ROUND((D13-D12)/D12*100,1)</f>
        <v>5.4</v>
      </c>
      <c r="E19" s="9">
        <f t="shared" si="1"/>
        <v>5.4</v>
      </c>
      <c r="F19" s="9">
        <f t="shared" si="1"/>
        <v>-6</v>
      </c>
      <c r="G19" s="9">
        <f t="shared" si="1"/>
        <v>-5.9</v>
      </c>
      <c r="H19" s="9">
        <f t="shared" si="1"/>
        <v>5.7</v>
      </c>
      <c r="I19" s="9">
        <f t="shared" si="1"/>
        <v>-5.0999999999999996</v>
      </c>
      <c r="J19" s="9">
        <f t="shared" si="1"/>
        <v>19.399999999999999</v>
      </c>
      <c r="K19" s="9">
        <f t="shared" si="1"/>
        <v>-10.5</v>
      </c>
      <c r="L19" s="9">
        <f t="shared" si="1"/>
        <v>15.5</v>
      </c>
      <c r="M19" s="9">
        <f t="shared" si="1"/>
        <v>-2.2999999999999998</v>
      </c>
      <c r="N19" s="9">
        <f t="shared" si="1"/>
        <v>4.0999999999999996</v>
      </c>
      <c r="O19" s="9">
        <f t="shared" si="1"/>
        <v>-0.1</v>
      </c>
      <c r="P19" s="9">
        <f t="shared" si="1"/>
        <v>0.3</v>
      </c>
      <c r="Q19" s="9">
        <f t="shared" si="1"/>
        <v>-4.5999999999999996</v>
      </c>
      <c r="R19" s="9">
        <f t="shared" si="1"/>
        <v>-2.5</v>
      </c>
      <c r="S19" s="9">
        <f t="shared" si="1"/>
        <v>3</v>
      </c>
      <c r="T19" s="9">
        <f t="shared" si="1"/>
        <v>-5.5</v>
      </c>
      <c r="U19" s="9">
        <f t="shared" si="1"/>
        <v>-7.2</v>
      </c>
      <c r="V19" s="9">
        <f t="shared" si="1"/>
        <v>10.4</v>
      </c>
      <c r="W19" s="9">
        <f t="shared" si="1"/>
        <v>0.9</v>
      </c>
      <c r="X19" s="9">
        <f t="shared" si="1"/>
        <v>5.3</v>
      </c>
      <c r="Y19" s="8" t="s">
        <v>8</v>
      </c>
      <c r="Z19" s="7"/>
      <c r="AA19" s="58"/>
    </row>
    <row r="20" spans="1:27" s="3" customFormat="1" ht="18" customHeight="1" x14ac:dyDescent="0.15">
      <c r="A20" s="58"/>
      <c r="B20" s="8"/>
      <c r="C20" s="7" t="s">
        <v>63</v>
      </c>
      <c r="D20" s="9">
        <f t="shared" si="1"/>
        <v>-3.1</v>
      </c>
      <c r="E20" s="9">
        <f t="shared" si="1"/>
        <v>-3.1</v>
      </c>
      <c r="F20" s="9">
        <f t="shared" si="1"/>
        <v>-2.1</v>
      </c>
      <c r="G20" s="9">
        <f t="shared" si="1"/>
        <v>-2.9</v>
      </c>
      <c r="H20" s="9">
        <f t="shared" si="1"/>
        <v>8.1999999999999993</v>
      </c>
      <c r="I20" s="9">
        <f t="shared" si="1"/>
        <v>0.2</v>
      </c>
      <c r="J20" s="9">
        <f t="shared" si="1"/>
        <v>-27.4</v>
      </c>
      <c r="K20" s="9">
        <f t="shared" si="1"/>
        <v>-1.1000000000000001</v>
      </c>
      <c r="L20" s="9">
        <f t="shared" si="1"/>
        <v>-5.6</v>
      </c>
      <c r="M20" s="9">
        <f t="shared" si="1"/>
        <v>7.1</v>
      </c>
      <c r="N20" s="9">
        <f t="shared" si="1"/>
        <v>-0.3</v>
      </c>
      <c r="O20" s="9">
        <f t="shared" si="1"/>
        <v>3.4</v>
      </c>
      <c r="P20" s="9">
        <f t="shared" si="1"/>
        <v>-4.3</v>
      </c>
      <c r="Q20" s="9">
        <f t="shared" si="1"/>
        <v>3.9</v>
      </c>
      <c r="R20" s="9">
        <f t="shared" si="1"/>
        <v>-15.7</v>
      </c>
      <c r="S20" s="9">
        <f t="shared" si="1"/>
        <v>-4.5999999999999996</v>
      </c>
      <c r="T20" s="9">
        <f t="shared" si="1"/>
        <v>-1.2</v>
      </c>
      <c r="U20" s="9">
        <f t="shared" si="1"/>
        <v>0.7</v>
      </c>
      <c r="V20" s="9">
        <f t="shared" si="1"/>
        <v>2.9</v>
      </c>
      <c r="W20" s="9">
        <f t="shared" si="1"/>
        <v>2.6</v>
      </c>
      <c r="X20" s="9">
        <f t="shared" si="1"/>
        <v>3</v>
      </c>
      <c r="Y20" s="8" t="s">
        <v>64</v>
      </c>
      <c r="Z20" s="7"/>
      <c r="AA20" s="58"/>
    </row>
    <row r="21" spans="1:27" s="3" customFormat="1" ht="18" customHeight="1" x14ac:dyDescent="0.15">
      <c r="A21" s="58"/>
      <c r="B21" s="8"/>
      <c r="C21" s="7" t="s">
        <v>65</v>
      </c>
      <c r="D21" s="9">
        <f t="shared" si="1"/>
        <v>0.7</v>
      </c>
      <c r="E21" s="9">
        <f t="shared" si="1"/>
        <v>0.7</v>
      </c>
      <c r="F21" s="9">
        <f t="shared" si="1"/>
        <v>2.1</v>
      </c>
      <c r="G21" s="9">
        <f t="shared" si="1"/>
        <v>8.9</v>
      </c>
      <c r="H21" s="9">
        <f t="shared" si="1"/>
        <v>8.3000000000000007</v>
      </c>
      <c r="I21" s="9">
        <f t="shared" si="1"/>
        <v>12</v>
      </c>
      <c r="J21" s="9">
        <f t="shared" si="1"/>
        <v>40.6</v>
      </c>
      <c r="K21" s="9">
        <f t="shared" si="1"/>
        <v>7</v>
      </c>
      <c r="L21" s="9">
        <f t="shared" si="1"/>
        <v>-3.1</v>
      </c>
      <c r="M21" s="9">
        <f t="shared" si="1"/>
        <v>-3</v>
      </c>
      <c r="N21" s="9">
        <f t="shared" si="1"/>
        <v>2.9</v>
      </c>
      <c r="O21" s="9">
        <f t="shared" si="1"/>
        <v>-1.4</v>
      </c>
      <c r="P21" s="9">
        <f t="shared" si="1"/>
        <v>3.2</v>
      </c>
      <c r="Q21" s="9">
        <f t="shared" si="1"/>
        <v>-1.9</v>
      </c>
      <c r="R21" s="9">
        <f t="shared" si="1"/>
        <v>-8.9</v>
      </c>
      <c r="S21" s="9">
        <f t="shared" si="1"/>
        <v>-7.3</v>
      </c>
      <c r="T21" s="9">
        <f t="shared" si="1"/>
        <v>2.1</v>
      </c>
      <c r="U21" s="9">
        <f t="shared" si="1"/>
        <v>-13.6</v>
      </c>
      <c r="V21" s="9">
        <f t="shared" si="1"/>
        <v>13</v>
      </c>
      <c r="W21" s="9">
        <f t="shared" si="1"/>
        <v>-8.1999999999999993</v>
      </c>
      <c r="X21" s="9">
        <f t="shared" si="1"/>
        <v>0.6</v>
      </c>
      <c r="Y21" s="8" t="s">
        <v>66</v>
      </c>
      <c r="Z21" s="7"/>
      <c r="AA21" s="58"/>
    </row>
    <row r="22" spans="1:27" s="3" customFormat="1" ht="18" customHeight="1" x14ac:dyDescent="0.15">
      <c r="A22" s="58"/>
      <c r="B22" s="5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5"/>
      <c r="Z22" s="4"/>
      <c r="AA22" s="58"/>
    </row>
    <row r="23" spans="1:27" ht="41.25" customHeight="1" x14ac:dyDescent="0.15">
      <c r="A23" s="59" t="s">
        <v>7</v>
      </c>
      <c r="B23" s="15" t="s">
        <v>67</v>
      </c>
      <c r="C23" s="14"/>
      <c r="D23" s="18">
        <v>10000</v>
      </c>
      <c r="E23" s="17">
        <v>9986.9</v>
      </c>
      <c r="F23" s="17">
        <v>1093.9000000000001</v>
      </c>
      <c r="G23" s="17">
        <v>114.7</v>
      </c>
      <c r="H23" s="17">
        <v>459.1</v>
      </c>
      <c r="I23" s="17">
        <v>670.8</v>
      </c>
      <c r="J23" s="17">
        <v>379.4</v>
      </c>
      <c r="K23" s="17">
        <v>313.8</v>
      </c>
      <c r="L23" s="17">
        <v>2946.4</v>
      </c>
      <c r="M23" s="17">
        <v>427.9</v>
      </c>
      <c r="N23" s="17">
        <v>535.1</v>
      </c>
      <c r="O23" s="17">
        <v>97.5</v>
      </c>
      <c r="P23" s="17">
        <v>251.7</v>
      </c>
      <c r="Q23" s="17">
        <v>106.5</v>
      </c>
      <c r="R23" s="17">
        <v>59.8</v>
      </c>
      <c r="S23" s="17">
        <v>1856</v>
      </c>
      <c r="T23" s="17">
        <v>240.8</v>
      </c>
      <c r="U23" s="17">
        <v>105.2</v>
      </c>
      <c r="V23" s="17">
        <v>268</v>
      </c>
      <c r="W23" s="17">
        <v>60.3</v>
      </c>
      <c r="X23" s="17">
        <v>13.1</v>
      </c>
      <c r="Y23" s="15" t="s">
        <v>67</v>
      </c>
      <c r="Z23" s="14"/>
      <c r="AA23" s="59" t="s">
        <v>7</v>
      </c>
    </row>
    <row r="24" spans="1:27" ht="24" customHeight="1" x14ac:dyDescent="0.15">
      <c r="A24" s="59"/>
      <c r="B24" s="15" t="s">
        <v>4</v>
      </c>
      <c r="C24" s="14"/>
      <c r="D24" s="16">
        <v>187</v>
      </c>
      <c r="E24" s="16">
        <v>186</v>
      </c>
      <c r="F24" s="16">
        <v>18</v>
      </c>
      <c r="G24" s="16">
        <v>6</v>
      </c>
      <c r="H24" s="16">
        <v>14</v>
      </c>
      <c r="I24" s="16">
        <v>25</v>
      </c>
      <c r="J24" s="16">
        <v>8</v>
      </c>
      <c r="K24" s="16">
        <v>9</v>
      </c>
      <c r="L24" s="16">
        <v>9</v>
      </c>
      <c r="M24" s="16">
        <v>15</v>
      </c>
      <c r="N24" s="16">
        <v>26</v>
      </c>
      <c r="O24" s="16">
        <v>1</v>
      </c>
      <c r="P24" s="16">
        <v>6</v>
      </c>
      <c r="Q24" s="16">
        <v>4</v>
      </c>
      <c r="R24" s="16">
        <v>8</v>
      </c>
      <c r="S24" s="16">
        <v>22</v>
      </c>
      <c r="T24" s="16">
        <v>3</v>
      </c>
      <c r="U24" s="16">
        <v>6</v>
      </c>
      <c r="V24" s="16">
        <v>3</v>
      </c>
      <c r="W24" s="16">
        <v>3</v>
      </c>
      <c r="X24" s="16">
        <v>1</v>
      </c>
      <c r="Y24" s="15" t="s">
        <v>4</v>
      </c>
      <c r="Z24" s="14"/>
      <c r="AA24" s="59"/>
    </row>
    <row r="25" spans="1:27" ht="18" customHeight="1" x14ac:dyDescent="0.15">
      <c r="A25" s="59"/>
      <c r="B25" s="8" t="s">
        <v>3</v>
      </c>
      <c r="C25" s="1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8" t="s">
        <v>3</v>
      </c>
      <c r="Z25" s="13"/>
      <c r="AA25" s="59"/>
    </row>
    <row r="26" spans="1:27" ht="18" customHeight="1" x14ac:dyDescent="0.15">
      <c r="A26" s="59"/>
      <c r="B26" s="12"/>
      <c r="C26" s="7" t="str">
        <f>C11</f>
        <v>平成２２年</v>
      </c>
      <c r="D26" s="9">
        <v>100</v>
      </c>
      <c r="E26" s="9">
        <v>100</v>
      </c>
      <c r="F26" s="9">
        <v>100</v>
      </c>
      <c r="G26" s="9">
        <v>100</v>
      </c>
      <c r="H26" s="9">
        <v>100</v>
      </c>
      <c r="I26" s="9">
        <v>100</v>
      </c>
      <c r="J26" s="9">
        <v>100</v>
      </c>
      <c r="K26" s="9">
        <v>100</v>
      </c>
      <c r="L26" s="9">
        <v>100</v>
      </c>
      <c r="M26" s="9">
        <v>100</v>
      </c>
      <c r="N26" s="9">
        <v>100</v>
      </c>
      <c r="O26" s="9">
        <v>100</v>
      </c>
      <c r="P26" s="9">
        <v>100</v>
      </c>
      <c r="Q26" s="9">
        <v>100</v>
      </c>
      <c r="R26" s="9">
        <v>100</v>
      </c>
      <c r="S26" s="9">
        <v>100</v>
      </c>
      <c r="T26" s="9">
        <v>100</v>
      </c>
      <c r="U26" s="9">
        <v>100</v>
      </c>
      <c r="V26" s="9">
        <v>100</v>
      </c>
      <c r="W26" s="9">
        <v>100</v>
      </c>
      <c r="X26" s="9">
        <v>100</v>
      </c>
      <c r="Y26" s="8" t="str">
        <f>Y11</f>
        <v>　　　２２年</v>
      </c>
      <c r="Z26" s="7"/>
      <c r="AA26" s="59"/>
    </row>
    <row r="27" spans="1:27" ht="18" customHeight="1" x14ac:dyDescent="0.15">
      <c r="A27" s="59"/>
      <c r="B27" s="8"/>
      <c r="C27" s="7" t="str">
        <f t="shared" ref="C27:C30" si="2">C12</f>
        <v>２３年</v>
      </c>
      <c r="D27" s="9">
        <v>102.8</v>
      </c>
      <c r="E27" s="9">
        <v>102.8</v>
      </c>
      <c r="F27" s="9">
        <v>99.4</v>
      </c>
      <c r="G27" s="9">
        <v>98.4</v>
      </c>
      <c r="H27" s="9">
        <v>94.9</v>
      </c>
      <c r="I27" s="9">
        <v>108.4</v>
      </c>
      <c r="J27" s="9">
        <v>98.3</v>
      </c>
      <c r="K27" s="9">
        <v>103</v>
      </c>
      <c r="L27" s="9">
        <v>110.2</v>
      </c>
      <c r="M27" s="9">
        <v>104.6</v>
      </c>
      <c r="N27" s="9">
        <v>96.3</v>
      </c>
      <c r="O27" s="9">
        <v>90.8</v>
      </c>
      <c r="P27" s="9">
        <v>107.3</v>
      </c>
      <c r="Q27" s="9">
        <v>97.8</v>
      </c>
      <c r="R27" s="9">
        <v>98</v>
      </c>
      <c r="S27" s="9">
        <v>97</v>
      </c>
      <c r="T27" s="9">
        <v>98.8</v>
      </c>
      <c r="U27" s="9">
        <v>100.9</v>
      </c>
      <c r="V27" s="9">
        <v>101.4</v>
      </c>
      <c r="W27" s="9">
        <v>102</v>
      </c>
      <c r="X27" s="9">
        <v>96.5</v>
      </c>
      <c r="Y27" s="8" t="str">
        <f t="shared" ref="Y27:Y30" si="3">Y12</f>
        <v>　　　２３年</v>
      </c>
      <c r="Z27" s="7"/>
      <c r="AA27" s="59"/>
    </row>
    <row r="28" spans="1:27" ht="18" customHeight="1" x14ac:dyDescent="0.15">
      <c r="A28" s="59"/>
      <c r="B28" s="8"/>
      <c r="C28" s="7" t="str">
        <f t="shared" si="2"/>
        <v>２４年</v>
      </c>
      <c r="D28" s="9">
        <v>108.6</v>
      </c>
      <c r="E28" s="9">
        <v>108.6</v>
      </c>
      <c r="F28" s="9">
        <v>93.2</v>
      </c>
      <c r="G28" s="9">
        <v>89.8</v>
      </c>
      <c r="H28" s="9">
        <v>98.2</v>
      </c>
      <c r="I28" s="9">
        <v>101.5</v>
      </c>
      <c r="J28" s="9">
        <v>101.1</v>
      </c>
      <c r="K28" s="9">
        <v>91.6</v>
      </c>
      <c r="L28" s="9">
        <v>127.9</v>
      </c>
      <c r="M28" s="9">
        <v>105.3</v>
      </c>
      <c r="N28" s="9">
        <v>100.8</v>
      </c>
      <c r="O28" s="9">
        <v>96.2</v>
      </c>
      <c r="P28" s="9">
        <v>108.5</v>
      </c>
      <c r="Q28" s="9">
        <v>94.7</v>
      </c>
      <c r="R28" s="9">
        <v>97.3</v>
      </c>
      <c r="S28" s="9">
        <v>105.4</v>
      </c>
      <c r="T28" s="9">
        <v>93</v>
      </c>
      <c r="U28" s="9">
        <v>93.6</v>
      </c>
      <c r="V28" s="9">
        <v>110.6</v>
      </c>
      <c r="W28" s="9">
        <v>104.2</v>
      </c>
      <c r="X28" s="9">
        <v>55.9</v>
      </c>
      <c r="Y28" s="8" t="str">
        <f t="shared" si="3"/>
        <v>　　　２４年</v>
      </c>
      <c r="Z28" s="7"/>
      <c r="AA28" s="59"/>
    </row>
    <row r="29" spans="1:27" ht="18" customHeight="1" x14ac:dyDescent="0.15">
      <c r="A29" s="59"/>
      <c r="B29" s="8"/>
      <c r="C29" s="7" t="str">
        <f t="shared" si="2"/>
        <v>２５年</v>
      </c>
      <c r="D29" s="9">
        <v>105.1</v>
      </c>
      <c r="E29" s="9">
        <v>105.1</v>
      </c>
      <c r="F29" s="9">
        <v>95</v>
      </c>
      <c r="G29" s="9">
        <v>93.5</v>
      </c>
      <c r="H29" s="9">
        <v>108.5</v>
      </c>
      <c r="I29" s="9">
        <v>103.2</v>
      </c>
      <c r="J29" s="9">
        <v>84.2</v>
      </c>
      <c r="K29" s="9">
        <v>91.2</v>
      </c>
      <c r="L29" s="9">
        <v>120.8</v>
      </c>
      <c r="M29" s="9">
        <v>110</v>
      </c>
      <c r="N29" s="9">
        <v>100.3</v>
      </c>
      <c r="O29" s="9">
        <v>96.2</v>
      </c>
      <c r="P29" s="9">
        <v>98.9</v>
      </c>
      <c r="Q29" s="9">
        <v>98.6</v>
      </c>
      <c r="R29" s="9">
        <v>59.1</v>
      </c>
      <c r="S29" s="9">
        <v>97.9</v>
      </c>
      <c r="T29" s="9">
        <v>90.8</v>
      </c>
      <c r="U29" s="9">
        <v>95.8</v>
      </c>
      <c r="V29" s="9">
        <v>113.9</v>
      </c>
      <c r="W29" s="9">
        <v>106</v>
      </c>
      <c r="X29" s="9">
        <v>72.3</v>
      </c>
      <c r="Y29" s="8" t="str">
        <f t="shared" si="3"/>
        <v>　　　２５年</v>
      </c>
      <c r="Z29" s="7"/>
      <c r="AA29" s="59"/>
    </row>
    <row r="30" spans="1:27" ht="18" customHeight="1" x14ac:dyDescent="0.15">
      <c r="A30" s="59"/>
      <c r="B30" s="8"/>
      <c r="C30" s="7" t="str">
        <f t="shared" si="2"/>
        <v>２６年</v>
      </c>
      <c r="D30" s="9">
        <v>105.9</v>
      </c>
      <c r="E30" s="9">
        <v>105.9</v>
      </c>
      <c r="F30" s="9">
        <v>98.5</v>
      </c>
      <c r="G30" s="9">
        <v>102.1</v>
      </c>
      <c r="H30" s="9">
        <v>117.9</v>
      </c>
      <c r="I30" s="9">
        <v>116.1</v>
      </c>
      <c r="J30" s="9">
        <v>124.6</v>
      </c>
      <c r="K30" s="9">
        <v>98.5</v>
      </c>
      <c r="L30" s="9">
        <v>117.1</v>
      </c>
      <c r="M30" s="9">
        <v>104.2</v>
      </c>
      <c r="N30" s="9">
        <v>100.9</v>
      </c>
      <c r="O30" s="9">
        <v>97.8</v>
      </c>
      <c r="P30" s="9">
        <v>103.7</v>
      </c>
      <c r="Q30" s="9">
        <v>96.2</v>
      </c>
      <c r="R30" s="9">
        <v>57.2</v>
      </c>
      <c r="S30" s="9">
        <v>88.6</v>
      </c>
      <c r="T30" s="9">
        <v>93.5</v>
      </c>
      <c r="U30" s="9">
        <v>79</v>
      </c>
      <c r="V30" s="9">
        <v>128.1</v>
      </c>
      <c r="W30" s="9">
        <v>91.2</v>
      </c>
      <c r="X30" s="9">
        <v>73.599999999999994</v>
      </c>
      <c r="Y30" s="8" t="str">
        <f t="shared" si="3"/>
        <v>　　　２６年</v>
      </c>
      <c r="Z30" s="7"/>
      <c r="AA30" s="59"/>
    </row>
    <row r="31" spans="1:27" ht="18" customHeight="1" x14ac:dyDescent="0.15">
      <c r="A31" s="59"/>
      <c r="B31" s="5"/>
      <c r="C31" s="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5"/>
      <c r="Z31" s="4"/>
      <c r="AA31" s="59"/>
    </row>
    <row r="32" spans="1:27" s="3" customFormat="1" ht="18" customHeight="1" x14ac:dyDescent="0.15">
      <c r="A32" s="59"/>
      <c r="B32" s="56" t="s">
        <v>2</v>
      </c>
      <c r="C32" s="5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56" t="s">
        <v>2</v>
      </c>
      <c r="Z32" s="57"/>
      <c r="AA32" s="59"/>
    </row>
    <row r="33" spans="1:27" s="3" customFormat="1" ht="18" customHeight="1" x14ac:dyDescent="0.15">
      <c r="A33" s="59"/>
      <c r="B33" s="8"/>
      <c r="C33" s="7" t="str">
        <f>C18</f>
        <v>23年／22年</v>
      </c>
      <c r="D33" s="9">
        <f>ROUND((D27-D26)/D26*100,1)</f>
        <v>2.8</v>
      </c>
      <c r="E33" s="9">
        <f t="shared" ref="E33:X33" si="4">ROUND((E27-E26)/E26*100,1)</f>
        <v>2.8</v>
      </c>
      <c r="F33" s="9">
        <f t="shared" si="4"/>
        <v>-0.6</v>
      </c>
      <c r="G33" s="9">
        <f t="shared" si="4"/>
        <v>-1.6</v>
      </c>
      <c r="H33" s="9">
        <f t="shared" si="4"/>
        <v>-5.0999999999999996</v>
      </c>
      <c r="I33" s="9">
        <f t="shared" si="4"/>
        <v>8.4</v>
      </c>
      <c r="J33" s="9">
        <f t="shared" si="4"/>
        <v>-1.7</v>
      </c>
      <c r="K33" s="9">
        <f t="shared" si="4"/>
        <v>3</v>
      </c>
      <c r="L33" s="9">
        <f t="shared" si="4"/>
        <v>10.199999999999999</v>
      </c>
      <c r="M33" s="9">
        <f t="shared" si="4"/>
        <v>4.5999999999999996</v>
      </c>
      <c r="N33" s="9">
        <f t="shared" si="4"/>
        <v>-3.7</v>
      </c>
      <c r="O33" s="9">
        <f t="shared" si="4"/>
        <v>-9.1999999999999993</v>
      </c>
      <c r="P33" s="9">
        <f t="shared" si="4"/>
        <v>7.3</v>
      </c>
      <c r="Q33" s="9">
        <f t="shared" si="4"/>
        <v>-2.2000000000000002</v>
      </c>
      <c r="R33" s="9">
        <f t="shared" si="4"/>
        <v>-2</v>
      </c>
      <c r="S33" s="9">
        <f t="shared" si="4"/>
        <v>-3</v>
      </c>
      <c r="T33" s="9">
        <f t="shared" si="4"/>
        <v>-1.2</v>
      </c>
      <c r="U33" s="9">
        <f t="shared" si="4"/>
        <v>0.9</v>
      </c>
      <c r="V33" s="9">
        <f t="shared" si="4"/>
        <v>1.4</v>
      </c>
      <c r="W33" s="9">
        <f t="shared" si="4"/>
        <v>2</v>
      </c>
      <c r="X33" s="9">
        <f t="shared" si="4"/>
        <v>-3.5</v>
      </c>
      <c r="Y33" s="8" t="str">
        <f>Y18</f>
        <v>　　23年／22年</v>
      </c>
      <c r="Z33" s="7"/>
      <c r="AA33" s="59"/>
    </row>
    <row r="34" spans="1:27" s="3" customFormat="1" ht="18" customHeight="1" x14ac:dyDescent="0.15">
      <c r="A34" s="59"/>
      <c r="B34" s="8"/>
      <c r="C34" s="7" t="str">
        <f t="shared" ref="C34:C36" si="5">C19</f>
        <v>24年／23年</v>
      </c>
      <c r="D34" s="9">
        <f t="shared" ref="D34:X36" si="6">ROUND((D28-D27)/D27*100,1)</f>
        <v>5.6</v>
      </c>
      <c r="E34" s="9">
        <f t="shared" si="6"/>
        <v>5.6</v>
      </c>
      <c r="F34" s="9">
        <f t="shared" si="6"/>
        <v>-6.2</v>
      </c>
      <c r="G34" s="9">
        <f t="shared" si="6"/>
        <v>-8.6999999999999993</v>
      </c>
      <c r="H34" s="9">
        <f t="shared" si="6"/>
        <v>3.5</v>
      </c>
      <c r="I34" s="9">
        <f t="shared" si="6"/>
        <v>-6.4</v>
      </c>
      <c r="J34" s="9">
        <f t="shared" si="6"/>
        <v>2.8</v>
      </c>
      <c r="K34" s="9">
        <f t="shared" si="6"/>
        <v>-11.1</v>
      </c>
      <c r="L34" s="9">
        <f t="shared" si="6"/>
        <v>16.100000000000001</v>
      </c>
      <c r="M34" s="9">
        <f t="shared" si="6"/>
        <v>0.7</v>
      </c>
      <c r="N34" s="9">
        <f t="shared" si="6"/>
        <v>4.7</v>
      </c>
      <c r="O34" s="9">
        <f t="shared" si="6"/>
        <v>5.9</v>
      </c>
      <c r="P34" s="9">
        <f t="shared" si="6"/>
        <v>1.1000000000000001</v>
      </c>
      <c r="Q34" s="9">
        <f t="shared" si="6"/>
        <v>-3.2</v>
      </c>
      <c r="R34" s="9">
        <f t="shared" si="6"/>
        <v>-0.7</v>
      </c>
      <c r="S34" s="9">
        <f t="shared" si="6"/>
        <v>8.6999999999999993</v>
      </c>
      <c r="T34" s="9">
        <f t="shared" si="6"/>
        <v>-5.9</v>
      </c>
      <c r="U34" s="9">
        <f t="shared" si="6"/>
        <v>-7.2</v>
      </c>
      <c r="V34" s="9">
        <f t="shared" si="6"/>
        <v>9.1</v>
      </c>
      <c r="W34" s="9">
        <f t="shared" si="6"/>
        <v>2.2000000000000002</v>
      </c>
      <c r="X34" s="9">
        <f t="shared" si="6"/>
        <v>-42.1</v>
      </c>
      <c r="Y34" s="8" t="str">
        <f t="shared" ref="Y34:Y36" si="7">Y19</f>
        <v>　　24年／23年</v>
      </c>
      <c r="Z34" s="7"/>
      <c r="AA34" s="59"/>
    </row>
    <row r="35" spans="1:27" s="3" customFormat="1" ht="18" customHeight="1" x14ac:dyDescent="0.15">
      <c r="A35" s="59"/>
      <c r="B35" s="8"/>
      <c r="C35" s="7" t="str">
        <f t="shared" si="5"/>
        <v>25年／24年</v>
      </c>
      <c r="D35" s="9">
        <f t="shared" si="6"/>
        <v>-3.2</v>
      </c>
      <c r="E35" s="9">
        <f t="shared" si="6"/>
        <v>-3.2</v>
      </c>
      <c r="F35" s="9">
        <f t="shared" si="6"/>
        <v>1.9</v>
      </c>
      <c r="G35" s="9">
        <f t="shared" si="6"/>
        <v>4.0999999999999996</v>
      </c>
      <c r="H35" s="9">
        <f t="shared" si="6"/>
        <v>10.5</v>
      </c>
      <c r="I35" s="9">
        <f t="shared" si="6"/>
        <v>1.7</v>
      </c>
      <c r="J35" s="9">
        <f t="shared" si="6"/>
        <v>-16.7</v>
      </c>
      <c r="K35" s="9">
        <f t="shared" si="6"/>
        <v>-0.4</v>
      </c>
      <c r="L35" s="9">
        <f t="shared" si="6"/>
        <v>-5.6</v>
      </c>
      <c r="M35" s="9">
        <f t="shared" si="6"/>
        <v>4.5</v>
      </c>
      <c r="N35" s="9">
        <f t="shared" si="6"/>
        <v>-0.5</v>
      </c>
      <c r="O35" s="9">
        <f t="shared" si="6"/>
        <v>0</v>
      </c>
      <c r="P35" s="9">
        <f t="shared" si="6"/>
        <v>-8.8000000000000007</v>
      </c>
      <c r="Q35" s="9">
        <f t="shared" si="6"/>
        <v>4.0999999999999996</v>
      </c>
      <c r="R35" s="9">
        <f t="shared" si="6"/>
        <v>-39.299999999999997</v>
      </c>
      <c r="S35" s="9">
        <f t="shared" si="6"/>
        <v>-7.1</v>
      </c>
      <c r="T35" s="9">
        <f t="shared" si="6"/>
        <v>-2.4</v>
      </c>
      <c r="U35" s="9">
        <f t="shared" si="6"/>
        <v>2.4</v>
      </c>
      <c r="V35" s="9">
        <f t="shared" si="6"/>
        <v>3</v>
      </c>
      <c r="W35" s="9">
        <f t="shared" si="6"/>
        <v>1.7</v>
      </c>
      <c r="X35" s="9">
        <f t="shared" si="6"/>
        <v>29.3</v>
      </c>
      <c r="Y35" s="8" t="str">
        <f t="shared" si="7"/>
        <v>　　25年／24年</v>
      </c>
      <c r="Z35" s="7"/>
      <c r="AA35" s="59"/>
    </row>
    <row r="36" spans="1:27" s="3" customFormat="1" ht="18" customHeight="1" x14ac:dyDescent="0.15">
      <c r="A36" s="59"/>
      <c r="B36" s="8"/>
      <c r="C36" s="7" t="str">
        <f t="shared" si="5"/>
        <v>26年／25年</v>
      </c>
      <c r="D36" s="9">
        <f t="shared" si="6"/>
        <v>0.8</v>
      </c>
      <c r="E36" s="9">
        <f t="shared" si="6"/>
        <v>0.8</v>
      </c>
      <c r="F36" s="9">
        <f t="shared" si="6"/>
        <v>3.7</v>
      </c>
      <c r="G36" s="9">
        <f t="shared" si="6"/>
        <v>9.1999999999999993</v>
      </c>
      <c r="H36" s="9">
        <f t="shared" si="6"/>
        <v>8.6999999999999993</v>
      </c>
      <c r="I36" s="9">
        <f t="shared" si="6"/>
        <v>12.5</v>
      </c>
      <c r="J36" s="9">
        <f t="shared" si="6"/>
        <v>48</v>
      </c>
      <c r="K36" s="9">
        <f t="shared" si="6"/>
        <v>8</v>
      </c>
      <c r="L36" s="9">
        <f t="shared" si="6"/>
        <v>-3.1</v>
      </c>
      <c r="M36" s="9">
        <f t="shared" si="6"/>
        <v>-5.3</v>
      </c>
      <c r="N36" s="9">
        <f t="shared" si="6"/>
        <v>0.6</v>
      </c>
      <c r="O36" s="9">
        <f t="shared" si="6"/>
        <v>1.7</v>
      </c>
      <c r="P36" s="9">
        <f t="shared" si="6"/>
        <v>4.9000000000000004</v>
      </c>
      <c r="Q36" s="9">
        <f t="shared" si="6"/>
        <v>-2.4</v>
      </c>
      <c r="R36" s="9">
        <f t="shared" si="6"/>
        <v>-3.2</v>
      </c>
      <c r="S36" s="9">
        <f t="shared" si="6"/>
        <v>-9.5</v>
      </c>
      <c r="T36" s="9">
        <f t="shared" si="6"/>
        <v>3</v>
      </c>
      <c r="U36" s="9">
        <f t="shared" si="6"/>
        <v>-17.5</v>
      </c>
      <c r="V36" s="9">
        <f t="shared" si="6"/>
        <v>12.5</v>
      </c>
      <c r="W36" s="9">
        <f t="shared" si="6"/>
        <v>-14</v>
      </c>
      <c r="X36" s="9">
        <f t="shared" si="6"/>
        <v>1.8</v>
      </c>
      <c r="Y36" s="8" t="str">
        <f t="shared" si="7"/>
        <v>　　26年／25年</v>
      </c>
      <c r="Z36" s="7"/>
      <c r="AA36" s="59"/>
    </row>
    <row r="37" spans="1:27" s="3" customFormat="1" ht="18" customHeight="1" x14ac:dyDescent="0.15">
      <c r="A37" s="59"/>
      <c r="B37" s="5"/>
      <c r="C37" s="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5"/>
      <c r="Z37" s="4"/>
      <c r="AA37" s="59"/>
    </row>
    <row r="38" spans="1:27" ht="41.25" customHeight="1" x14ac:dyDescent="0.15">
      <c r="A38" s="59" t="s">
        <v>6</v>
      </c>
      <c r="B38" s="15" t="s">
        <v>68</v>
      </c>
      <c r="C38" s="14"/>
      <c r="D38" s="18">
        <v>10000</v>
      </c>
      <c r="E38" s="17">
        <v>9990.7999999999993</v>
      </c>
      <c r="F38" s="17">
        <v>1948</v>
      </c>
      <c r="G38" s="17">
        <v>228</v>
      </c>
      <c r="H38" s="17">
        <v>1073.3</v>
      </c>
      <c r="I38" s="17">
        <v>667.7</v>
      </c>
      <c r="J38" s="17">
        <v>118.5</v>
      </c>
      <c r="K38" s="17">
        <v>472.9</v>
      </c>
      <c r="L38" s="17">
        <v>440.5</v>
      </c>
      <c r="M38" s="17">
        <v>807.9</v>
      </c>
      <c r="N38" s="17">
        <v>1337.6</v>
      </c>
      <c r="O38" s="17">
        <v>213.6</v>
      </c>
      <c r="P38" s="17">
        <v>315.60000000000002</v>
      </c>
      <c r="Q38" s="17">
        <v>150.19999999999999</v>
      </c>
      <c r="R38" s="17">
        <v>154</v>
      </c>
      <c r="S38" s="17">
        <v>1586.4</v>
      </c>
      <c r="T38" s="17">
        <v>214.4</v>
      </c>
      <c r="U38" s="17">
        <v>117.3</v>
      </c>
      <c r="V38" s="17" t="s">
        <v>0</v>
      </c>
      <c r="W38" s="17">
        <v>144.9</v>
      </c>
      <c r="X38" s="17">
        <v>9.1999999999999993</v>
      </c>
      <c r="Y38" s="15" t="s">
        <v>68</v>
      </c>
      <c r="Z38" s="14"/>
      <c r="AA38" s="59" t="s">
        <v>6</v>
      </c>
    </row>
    <row r="39" spans="1:27" ht="24" customHeight="1" x14ac:dyDescent="0.15">
      <c r="A39" s="59"/>
      <c r="B39" s="15" t="s">
        <v>4</v>
      </c>
      <c r="C39" s="14"/>
      <c r="D39" s="16">
        <v>117</v>
      </c>
      <c r="E39" s="16">
        <v>116</v>
      </c>
      <c r="F39" s="16">
        <v>17</v>
      </c>
      <c r="G39" s="16">
        <v>3</v>
      </c>
      <c r="H39" s="16">
        <v>5</v>
      </c>
      <c r="I39" s="16">
        <v>6</v>
      </c>
      <c r="J39" s="16">
        <v>3</v>
      </c>
      <c r="K39" s="16">
        <v>1</v>
      </c>
      <c r="L39" s="16">
        <v>2</v>
      </c>
      <c r="M39" s="16">
        <v>14</v>
      </c>
      <c r="N39" s="16">
        <v>25</v>
      </c>
      <c r="O39" s="16">
        <v>1</v>
      </c>
      <c r="P39" s="16">
        <v>5</v>
      </c>
      <c r="Q39" s="16">
        <v>4</v>
      </c>
      <c r="R39" s="16">
        <v>5</v>
      </c>
      <c r="S39" s="16">
        <v>14</v>
      </c>
      <c r="T39" s="16">
        <v>3</v>
      </c>
      <c r="U39" s="16">
        <v>6</v>
      </c>
      <c r="V39" s="16" t="s">
        <v>5</v>
      </c>
      <c r="W39" s="16">
        <v>2</v>
      </c>
      <c r="X39" s="16">
        <v>1</v>
      </c>
      <c r="Y39" s="15" t="s">
        <v>4</v>
      </c>
      <c r="Z39" s="14"/>
      <c r="AA39" s="59"/>
    </row>
    <row r="40" spans="1:27" ht="18" customHeight="1" x14ac:dyDescent="0.15">
      <c r="A40" s="59"/>
      <c r="B40" s="8" t="s">
        <v>3</v>
      </c>
      <c r="C40" s="13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8" t="s">
        <v>3</v>
      </c>
      <c r="Z40" s="13"/>
      <c r="AA40" s="59"/>
    </row>
    <row r="41" spans="1:27" ht="18" customHeight="1" x14ac:dyDescent="0.15">
      <c r="A41" s="59"/>
      <c r="B41" s="12"/>
      <c r="C41" s="7" t="str">
        <f>C26</f>
        <v>平成２２年</v>
      </c>
      <c r="D41" s="9">
        <v>110</v>
      </c>
      <c r="E41" s="9">
        <v>110</v>
      </c>
      <c r="F41" s="9">
        <v>109</v>
      </c>
      <c r="G41" s="9">
        <v>96.9</v>
      </c>
      <c r="H41" s="9">
        <v>89.7</v>
      </c>
      <c r="I41" s="9">
        <v>105.8</v>
      </c>
      <c r="J41" s="9">
        <v>81.599999999999994</v>
      </c>
      <c r="K41" s="10" t="s">
        <v>1</v>
      </c>
      <c r="L41" s="9">
        <v>351.2</v>
      </c>
      <c r="M41" s="9">
        <v>100.5</v>
      </c>
      <c r="N41" s="9">
        <v>107.4</v>
      </c>
      <c r="O41" s="9">
        <v>119.2</v>
      </c>
      <c r="P41" s="9">
        <v>100.6</v>
      </c>
      <c r="Q41" s="9">
        <v>77.7</v>
      </c>
      <c r="R41" s="9">
        <v>94.4</v>
      </c>
      <c r="S41" s="9">
        <v>90.5</v>
      </c>
      <c r="T41" s="9">
        <v>94.3</v>
      </c>
      <c r="U41" s="9">
        <v>97</v>
      </c>
      <c r="V41" s="10" t="s">
        <v>0</v>
      </c>
      <c r="W41" s="9">
        <v>119.5</v>
      </c>
      <c r="X41" s="9">
        <v>90.2</v>
      </c>
      <c r="Y41" s="8" t="str">
        <f>Y26</f>
        <v>　　　２２年</v>
      </c>
      <c r="Z41" s="7"/>
      <c r="AA41" s="59"/>
    </row>
    <row r="42" spans="1:27" ht="18" customHeight="1" x14ac:dyDescent="0.15">
      <c r="A42" s="59"/>
      <c r="B42" s="8"/>
      <c r="C42" s="7" t="str">
        <f t="shared" ref="C42:C45" si="8">C27</f>
        <v>２３年</v>
      </c>
      <c r="D42" s="9">
        <v>120.8</v>
      </c>
      <c r="E42" s="9">
        <v>120.8</v>
      </c>
      <c r="F42" s="9">
        <v>111</v>
      </c>
      <c r="G42" s="9">
        <v>93.2</v>
      </c>
      <c r="H42" s="9">
        <v>92.6</v>
      </c>
      <c r="I42" s="9">
        <v>193.2</v>
      </c>
      <c r="J42" s="9">
        <v>155</v>
      </c>
      <c r="K42" s="10" t="s">
        <v>1</v>
      </c>
      <c r="L42" s="9">
        <v>424.5</v>
      </c>
      <c r="M42" s="9">
        <v>108</v>
      </c>
      <c r="N42" s="9">
        <v>124.3</v>
      </c>
      <c r="O42" s="9">
        <v>151.30000000000001</v>
      </c>
      <c r="P42" s="9">
        <v>107.6</v>
      </c>
      <c r="Q42" s="9">
        <v>93</v>
      </c>
      <c r="R42" s="9">
        <v>116.2</v>
      </c>
      <c r="S42" s="9">
        <v>74.599999999999994</v>
      </c>
      <c r="T42" s="9">
        <v>82.1</v>
      </c>
      <c r="U42" s="9">
        <v>111.6</v>
      </c>
      <c r="V42" s="10" t="s">
        <v>0</v>
      </c>
      <c r="W42" s="9">
        <v>111</v>
      </c>
      <c r="X42" s="9">
        <v>101.8</v>
      </c>
      <c r="Y42" s="8" t="str">
        <f t="shared" ref="Y42:Y45" si="9">Y27</f>
        <v>　　　２３年</v>
      </c>
      <c r="Z42" s="7"/>
      <c r="AA42" s="59"/>
    </row>
    <row r="43" spans="1:27" ht="18" customHeight="1" x14ac:dyDescent="0.15">
      <c r="A43" s="59"/>
      <c r="B43" s="8"/>
      <c r="C43" s="7" t="str">
        <f t="shared" si="8"/>
        <v>２４年</v>
      </c>
      <c r="D43" s="9">
        <v>130.6</v>
      </c>
      <c r="E43" s="9">
        <v>130.6</v>
      </c>
      <c r="F43" s="9">
        <v>119.8</v>
      </c>
      <c r="G43" s="9">
        <v>110.8</v>
      </c>
      <c r="H43" s="9">
        <v>125.8</v>
      </c>
      <c r="I43" s="9">
        <v>330.6</v>
      </c>
      <c r="J43" s="9">
        <v>139.9</v>
      </c>
      <c r="K43" s="10" t="s">
        <v>1</v>
      </c>
      <c r="L43" s="9">
        <v>427.1</v>
      </c>
      <c r="M43" s="9">
        <v>103.2</v>
      </c>
      <c r="N43" s="9">
        <v>109.4</v>
      </c>
      <c r="O43" s="9">
        <v>99.5</v>
      </c>
      <c r="P43" s="9">
        <v>119.8</v>
      </c>
      <c r="Q43" s="9">
        <v>78.7</v>
      </c>
      <c r="R43" s="9">
        <v>74</v>
      </c>
      <c r="S43" s="9">
        <v>75.599999999999994</v>
      </c>
      <c r="T43" s="9">
        <v>76.7</v>
      </c>
      <c r="U43" s="9">
        <v>89.9</v>
      </c>
      <c r="V43" s="10" t="s">
        <v>0</v>
      </c>
      <c r="W43" s="9">
        <v>94.4</v>
      </c>
      <c r="X43" s="9">
        <v>113.5</v>
      </c>
      <c r="Y43" s="8" t="str">
        <f t="shared" si="9"/>
        <v>　　　２４年</v>
      </c>
      <c r="Z43" s="7"/>
      <c r="AA43" s="59"/>
    </row>
    <row r="44" spans="1:27" ht="18" customHeight="1" x14ac:dyDescent="0.15">
      <c r="A44" s="59"/>
      <c r="B44" s="8"/>
      <c r="C44" s="7" t="str">
        <f t="shared" si="8"/>
        <v>２５年</v>
      </c>
      <c r="D44" s="9">
        <v>156.4</v>
      </c>
      <c r="E44" s="9">
        <v>156.5</v>
      </c>
      <c r="F44" s="9">
        <v>140.19999999999999</v>
      </c>
      <c r="G44" s="9">
        <v>101.1</v>
      </c>
      <c r="H44" s="9">
        <v>130.4</v>
      </c>
      <c r="I44" s="9">
        <v>208.2</v>
      </c>
      <c r="J44" s="9">
        <v>314.3</v>
      </c>
      <c r="K44" s="10" t="s">
        <v>1</v>
      </c>
      <c r="L44" s="9">
        <v>450.4</v>
      </c>
      <c r="M44" s="9">
        <v>32.1</v>
      </c>
      <c r="N44" s="9">
        <v>88.2</v>
      </c>
      <c r="O44" s="9">
        <v>72.3</v>
      </c>
      <c r="P44" s="9">
        <v>111.8</v>
      </c>
      <c r="Q44" s="9">
        <v>79.599999999999994</v>
      </c>
      <c r="R44" s="9">
        <v>73.5</v>
      </c>
      <c r="S44" s="9">
        <v>74</v>
      </c>
      <c r="T44" s="9">
        <v>82.9</v>
      </c>
      <c r="U44" s="9">
        <v>62.5</v>
      </c>
      <c r="V44" s="10" t="s">
        <v>0</v>
      </c>
      <c r="W44" s="9">
        <v>102.8</v>
      </c>
      <c r="X44" s="9">
        <v>106.6</v>
      </c>
      <c r="Y44" s="8" t="str">
        <f t="shared" si="9"/>
        <v>　　　２５年</v>
      </c>
      <c r="Z44" s="7"/>
      <c r="AA44" s="59"/>
    </row>
    <row r="45" spans="1:27" ht="18" customHeight="1" x14ac:dyDescent="0.15">
      <c r="A45" s="59"/>
      <c r="B45" s="8"/>
      <c r="C45" s="7" t="str">
        <f t="shared" si="8"/>
        <v>２６年</v>
      </c>
      <c r="D45" s="9">
        <v>134.4</v>
      </c>
      <c r="E45" s="9">
        <v>134.4</v>
      </c>
      <c r="F45" s="9">
        <v>118.6</v>
      </c>
      <c r="G45" s="9">
        <v>111.8</v>
      </c>
      <c r="H45" s="9">
        <v>138.6</v>
      </c>
      <c r="I45" s="9">
        <v>231.8</v>
      </c>
      <c r="J45" s="9">
        <v>246.3</v>
      </c>
      <c r="K45" s="10" t="s">
        <v>1</v>
      </c>
      <c r="L45" s="9">
        <v>441.9</v>
      </c>
      <c r="M45" s="9">
        <v>34.9</v>
      </c>
      <c r="N45" s="9">
        <v>98.9</v>
      </c>
      <c r="O45" s="9">
        <v>100.4</v>
      </c>
      <c r="P45" s="9">
        <v>102.3</v>
      </c>
      <c r="Q45" s="9">
        <v>92.3</v>
      </c>
      <c r="R45" s="9">
        <v>61.2</v>
      </c>
      <c r="S45" s="9">
        <v>74</v>
      </c>
      <c r="T45" s="9">
        <v>76.7</v>
      </c>
      <c r="U45" s="9">
        <v>69.099999999999994</v>
      </c>
      <c r="V45" s="10" t="s">
        <v>0</v>
      </c>
      <c r="W45" s="9">
        <v>123.7</v>
      </c>
      <c r="X45" s="9">
        <v>112.6</v>
      </c>
      <c r="Y45" s="8" t="str">
        <f t="shared" si="9"/>
        <v>　　　２６年</v>
      </c>
      <c r="Z45" s="7"/>
      <c r="AA45" s="59"/>
    </row>
    <row r="46" spans="1:27" ht="18" customHeight="1" x14ac:dyDescent="0.15">
      <c r="A46" s="59"/>
      <c r="B46" s="5"/>
      <c r="C46" s="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11"/>
      <c r="W46" s="6"/>
      <c r="X46" s="6"/>
      <c r="Y46" s="5"/>
      <c r="Z46" s="4"/>
      <c r="AA46" s="59"/>
    </row>
    <row r="47" spans="1:27" s="3" customFormat="1" ht="18" customHeight="1" x14ac:dyDescent="0.15">
      <c r="A47" s="59"/>
      <c r="B47" s="56" t="s">
        <v>2</v>
      </c>
      <c r="C47" s="57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9"/>
      <c r="X47" s="9"/>
      <c r="Y47" s="56" t="s">
        <v>2</v>
      </c>
      <c r="Z47" s="57"/>
      <c r="AA47" s="59"/>
    </row>
    <row r="48" spans="1:27" s="3" customFormat="1" ht="18" customHeight="1" x14ac:dyDescent="0.15">
      <c r="A48" s="59"/>
      <c r="B48" s="8"/>
      <c r="C48" s="7" t="str">
        <f>C33</f>
        <v>23年／22年</v>
      </c>
      <c r="D48" s="9">
        <f>ROUND((D42-D41)/D41*100,1)</f>
        <v>9.8000000000000007</v>
      </c>
      <c r="E48" s="9">
        <f t="shared" ref="E48:X48" si="10">ROUND((E42-E41)/E41*100,1)</f>
        <v>9.8000000000000007</v>
      </c>
      <c r="F48" s="9">
        <f t="shared" si="10"/>
        <v>1.8</v>
      </c>
      <c r="G48" s="9">
        <f t="shared" si="10"/>
        <v>-3.8</v>
      </c>
      <c r="H48" s="9">
        <f t="shared" si="10"/>
        <v>3.2</v>
      </c>
      <c r="I48" s="9">
        <f t="shared" si="10"/>
        <v>82.6</v>
      </c>
      <c r="J48" s="9">
        <f t="shared" si="10"/>
        <v>90</v>
      </c>
      <c r="K48" s="10" t="s">
        <v>1</v>
      </c>
      <c r="L48" s="9">
        <f t="shared" si="10"/>
        <v>20.9</v>
      </c>
      <c r="M48" s="9">
        <f t="shared" si="10"/>
        <v>7.5</v>
      </c>
      <c r="N48" s="9">
        <f t="shared" si="10"/>
        <v>15.7</v>
      </c>
      <c r="O48" s="9">
        <f t="shared" si="10"/>
        <v>26.9</v>
      </c>
      <c r="P48" s="9">
        <f t="shared" si="10"/>
        <v>7</v>
      </c>
      <c r="Q48" s="9">
        <f t="shared" si="10"/>
        <v>19.7</v>
      </c>
      <c r="R48" s="9">
        <f t="shared" si="10"/>
        <v>23.1</v>
      </c>
      <c r="S48" s="9">
        <f t="shared" si="10"/>
        <v>-17.600000000000001</v>
      </c>
      <c r="T48" s="9">
        <f t="shared" si="10"/>
        <v>-12.9</v>
      </c>
      <c r="U48" s="9">
        <f t="shared" si="10"/>
        <v>15.1</v>
      </c>
      <c r="V48" s="10" t="s">
        <v>0</v>
      </c>
      <c r="W48" s="9">
        <f t="shared" si="10"/>
        <v>-7.1</v>
      </c>
      <c r="X48" s="9">
        <f t="shared" si="10"/>
        <v>12.9</v>
      </c>
      <c r="Y48" s="8" t="str">
        <f>Y33</f>
        <v>　　23年／22年</v>
      </c>
      <c r="Z48" s="7"/>
      <c r="AA48" s="59"/>
    </row>
    <row r="49" spans="1:27" s="3" customFormat="1" ht="18" customHeight="1" x14ac:dyDescent="0.15">
      <c r="A49" s="59"/>
      <c r="B49" s="8"/>
      <c r="C49" s="7" t="str">
        <f t="shared" ref="C49:C51" si="11">C34</f>
        <v>24年／23年</v>
      </c>
      <c r="D49" s="9">
        <f t="shared" ref="D49:X51" si="12">ROUND((D43-D42)/D42*100,1)</f>
        <v>8.1</v>
      </c>
      <c r="E49" s="9">
        <f t="shared" si="12"/>
        <v>8.1</v>
      </c>
      <c r="F49" s="9">
        <f t="shared" si="12"/>
        <v>7.9</v>
      </c>
      <c r="G49" s="9">
        <f t="shared" si="12"/>
        <v>18.899999999999999</v>
      </c>
      <c r="H49" s="9">
        <f t="shared" si="12"/>
        <v>35.9</v>
      </c>
      <c r="I49" s="9">
        <f t="shared" si="12"/>
        <v>71.099999999999994</v>
      </c>
      <c r="J49" s="9">
        <f t="shared" si="12"/>
        <v>-9.6999999999999993</v>
      </c>
      <c r="K49" s="10" t="s">
        <v>1</v>
      </c>
      <c r="L49" s="9">
        <f t="shared" si="12"/>
        <v>0.6</v>
      </c>
      <c r="M49" s="9">
        <f t="shared" si="12"/>
        <v>-4.4000000000000004</v>
      </c>
      <c r="N49" s="9">
        <f t="shared" si="12"/>
        <v>-12</v>
      </c>
      <c r="O49" s="9">
        <f t="shared" si="12"/>
        <v>-34.200000000000003</v>
      </c>
      <c r="P49" s="9">
        <f t="shared" si="12"/>
        <v>11.3</v>
      </c>
      <c r="Q49" s="9">
        <f t="shared" si="12"/>
        <v>-15.4</v>
      </c>
      <c r="R49" s="9">
        <f t="shared" si="12"/>
        <v>-36.299999999999997</v>
      </c>
      <c r="S49" s="9">
        <f t="shared" si="12"/>
        <v>1.3</v>
      </c>
      <c r="T49" s="9">
        <f t="shared" si="12"/>
        <v>-6.6</v>
      </c>
      <c r="U49" s="9">
        <f t="shared" si="12"/>
        <v>-19.399999999999999</v>
      </c>
      <c r="V49" s="10" t="s">
        <v>0</v>
      </c>
      <c r="W49" s="9">
        <f t="shared" si="12"/>
        <v>-15</v>
      </c>
      <c r="X49" s="9">
        <f t="shared" si="12"/>
        <v>11.5</v>
      </c>
      <c r="Y49" s="8" t="str">
        <f t="shared" ref="Y49:Y51" si="13">Y34</f>
        <v>　　24年／23年</v>
      </c>
      <c r="Z49" s="7"/>
      <c r="AA49" s="59"/>
    </row>
    <row r="50" spans="1:27" s="3" customFormat="1" ht="18" customHeight="1" x14ac:dyDescent="0.15">
      <c r="A50" s="59"/>
      <c r="B50" s="8"/>
      <c r="C50" s="7" t="str">
        <f t="shared" si="11"/>
        <v>25年／24年</v>
      </c>
      <c r="D50" s="9">
        <f t="shared" si="12"/>
        <v>19.8</v>
      </c>
      <c r="E50" s="9">
        <f t="shared" si="12"/>
        <v>19.8</v>
      </c>
      <c r="F50" s="9">
        <f t="shared" si="12"/>
        <v>17</v>
      </c>
      <c r="G50" s="9">
        <f t="shared" si="12"/>
        <v>-8.8000000000000007</v>
      </c>
      <c r="H50" s="9">
        <f t="shared" si="12"/>
        <v>3.7</v>
      </c>
      <c r="I50" s="9">
        <f t="shared" si="12"/>
        <v>-37</v>
      </c>
      <c r="J50" s="9">
        <f t="shared" si="12"/>
        <v>124.7</v>
      </c>
      <c r="K50" s="10" t="s">
        <v>1</v>
      </c>
      <c r="L50" s="10">
        <f t="shared" si="12"/>
        <v>5.5</v>
      </c>
      <c r="M50" s="9">
        <f t="shared" si="12"/>
        <v>-68.900000000000006</v>
      </c>
      <c r="N50" s="9">
        <f t="shared" si="12"/>
        <v>-19.399999999999999</v>
      </c>
      <c r="O50" s="9">
        <f t="shared" si="12"/>
        <v>-27.3</v>
      </c>
      <c r="P50" s="9">
        <f t="shared" si="12"/>
        <v>-6.7</v>
      </c>
      <c r="Q50" s="9">
        <f t="shared" si="12"/>
        <v>1.1000000000000001</v>
      </c>
      <c r="R50" s="9">
        <f t="shared" si="12"/>
        <v>-0.7</v>
      </c>
      <c r="S50" s="9">
        <f t="shared" si="12"/>
        <v>-2.1</v>
      </c>
      <c r="T50" s="9">
        <f t="shared" si="12"/>
        <v>8.1</v>
      </c>
      <c r="U50" s="9">
        <f t="shared" si="12"/>
        <v>-30.5</v>
      </c>
      <c r="V50" s="10" t="s">
        <v>0</v>
      </c>
      <c r="W50" s="9">
        <f t="shared" si="12"/>
        <v>8.9</v>
      </c>
      <c r="X50" s="9">
        <f t="shared" si="12"/>
        <v>-6.1</v>
      </c>
      <c r="Y50" s="8" t="str">
        <f t="shared" si="13"/>
        <v>　　25年／24年</v>
      </c>
      <c r="Z50" s="7"/>
      <c r="AA50" s="59"/>
    </row>
    <row r="51" spans="1:27" s="3" customFormat="1" ht="18" customHeight="1" x14ac:dyDescent="0.15">
      <c r="A51" s="59"/>
      <c r="B51" s="8"/>
      <c r="C51" s="7" t="str">
        <f t="shared" si="11"/>
        <v>26年／25年</v>
      </c>
      <c r="D51" s="9">
        <f t="shared" si="12"/>
        <v>-14.1</v>
      </c>
      <c r="E51" s="9">
        <f t="shared" si="12"/>
        <v>-14.1</v>
      </c>
      <c r="F51" s="9">
        <f t="shared" si="12"/>
        <v>-15.4</v>
      </c>
      <c r="G51" s="9">
        <f t="shared" si="12"/>
        <v>10.6</v>
      </c>
      <c r="H51" s="9">
        <f t="shared" si="12"/>
        <v>6.3</v>
      </c>
      <c r="I51" s="9">
        <f t="shared" si="12"/>
        <v>11.3</v>
      </c>
      <c r="J51" s="9">
        <f t="shared" si="12"/>
        <v>-21.6</v>
      </c>
      <c r="K51" s="10" t="s">
        <v>1</v>
      </c>
      <c r="L51" s="9">
        <f t="shared" si="12"/>
        <v>-1.9</v>
      </c>
      <c r="M51" s="9">
        <f t="shared" si="12"/>
        <v>8.6999999999999993</v>
      </c>
      <c r="N51" s="9">
        <f t="shared" si="12"/>
        <v>12.1</v>
      </c>
      <c r="O51" s="9">
        <f t="shared" si="12"/>
        <v>38.9</v>
      </c>
      <c r="P51" s="9">
        <f t="shared" si="12"/>
        <v>-8.5</v>
      </c>
      <c r="Q51" s="9">
        <f>ROUND((Q45-Q44)/Q44*100,1)</f>
        <v>16</v>
      </c>
      <c r="R51" s="9">
        <f t="shared" si="12"/>
        <v>-16.7</v>
      </c>
      <c r="S51" s="9">
        <f t="shared" si="12"/>
        <v>0</v>
      </c>
      <c r="T51" s="9">
        <f t="shared" si="12"/>
        <v>-7.5</v>
      </c>
      <c r="U51" s="9">
        <f t="shared" si="12"/>
        <v>10.6</v>
      </c>
      <c r="V51" s="10" t="s">
        <v>0</v>
      </c>
      <c r="W51" s="9">
        <f t="shared" si="12"/>
        <v>20.3</v>
      </c>
      <c r="X51" s="9">
        <f t="shared" si="12"/>
        <v>5.6</v>
      </c>
      <c r="Y51" s="8" t="str">
        <f t="shared" si="13"/>
        <v>　　26年／25年</v>
      </c>
      <c r="Z51" s="7"/>
      <c r="AA51" s="59"/>
    </row>
    <row r="52" spans="1:27" s="3" customFormat="1" ht="18" customHeight="1" x14ac:dyDescent="0.15">
      <c r="A52" s="59"/>
      <c r="B52" s="5"/>
      <c r="C52" s="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5"/>
      <c r="Z52" s="4"/>
      <c r="AA52" s="59"/>
    </row>
  </sheetData>
  <mergeCells count="14">
    <mergeCell ref="A23:A37"/>
    <mergeCell ref="AA23:AA37"/>
    <mergeCell ref="B32:C32"/>
    <mergeCell ref="Y32:Z32"/>
    <mergeCell ref="A38:A52"/>
    <mergeCell ref="AA38:AA52"/>
    <mergeCell ref="B47:C47"/>
    <mergeCell ref="Y47:Z47"/>
    <mergeCell ref="F1:M1"/>
    <mergeCell ref="O1:U1"/>
    <mergeCell ref="A3:A22"/>
    <mergeCell ref="AA3:AA22"/>
    <mergeCell ref="B17:C17"/>
    <mergeCell ref="Y17:Z17"/>
  </mergeCells>
  <phoneticPr fontId="1"/>
  <pageMargins left="0.78740157480314965" right="0.78740157480314965" top="0.78740157480314965" bottom="0.78740157480314965" header="0.51181102362204722" footer="0.51181102362204722"/>
  <pageSetup paperSize="9" scale="70" fitToWidth="2" orientation="portrait" r:id="rId1"/>
  <headerFooter alignWithMargins="0"/>
  <colBreaks count="1" manualBreakCount="1">
    <brk id="13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</vt:lpstr>
      <vt:lpstr>年!Print_Area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2014-09-26T08:00:34Z</dcterms:created>
  <dcterms:modified xsi:type="dcterms:W3CDTF">2015-09-25T01:50:09Z</dcterms:modified>
</cp:coreProperties>
</file>