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8年版東近江市統計書\"/>
    </mc:Choice>
  </mc:AlternateContent>
  <xr:revisionPtr revIDLastSave="0" documentId="8_{60C80AFB-8DDA-4946-965C-0282F34E5AD8}" xr6:coauthVersionLast="36" xr6:coauthVersionMax="36" xr10:uidLastSave="{00000000-0000-0000-0000-000000000000}"/>
  <bookViews>
    <workbookView xWindow="0" yWindow="0" windowWidth="20490" windowHeight="7455" xr2:uid="{E534E40E-C34B-4844-BEB1-C53DD475EB33}"/>
  </bookViews>
  <sheets>
    <sheet name="9-1" sheetId="1" r:id="rId1"/>
    <sheet name="9-2" sheetId="2" r:id="rId2"/>
    <sheet name="9-3" sheetId="3" r:id="rId3"/>
  </sheets>
  <externalReferences>
    <externalReference r:id="rId4"/>
    <externalReference r:id="rId5"/>
  </externalReferences>
  <definedNames>
    <definedName name="ALL">[1]差引表!#REF!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'9-1'!$A$2:$I$15</definedName>
    <definedName name="_xlnm.Print_Area" localSheetId="1">'9-2'!$B$2:$N$17</definedName>
    <definedName name="_xlnm.Print_Area" localSheetId="2">'9-3'!$A$2:$J$12</definedName>
    <definedName name="Rangai0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3" l="1"/>
  <c r="J6" i="3"/>
  <c r="I5" i="3"/>
  <c r="G5" i="3"/>
  <c r="E5" i="3"/>
  <c r="C5" i="3"/>
  <c r="J5" i="3" s="1"/>
</calcChain>
</file>

<file path=xl/sharedStrings.xml><?xml version="1.0" encoding="utf-8"?>
<sst xmlns="http://schemas.openxmlformats.org/spreadsheetml/2006/main" count="97" uniqueCount="86">
  <si>
    <t>９－１　医療施設数・医療従事者数</t>
    <rPh sb="4" eb="6">
      <t>イリョウ</t>
    </rPh>
    <rPh sb="6" eb="8">
      <t>シセツ</t>
    </rPh>
    <rPh sb="8" eb="9">
      <t>スウ</t>
    </rPh>
    <rPh sb="10" eb="12">
      <t>イリョウ</t>
    </rPh>
    <rPh sb="12" eb="15">
      <t>ジュウジシャ</t>
    </rPh>
    <rPh sb="15" eb="16">
      <t>スウ</t>
    </rPh>
    <phoneticPr fontId="8"/>
  </si>
  <si>
    <t>保健所</t>
  </si>
  <si>
    <t>医療施設数</t>
    <rPh sb="0" eb="2">
      <t>イリョウ</t>
    </rPh>
    <rPh sb="2" eb="4">
      <t>シセツ</t>
    </rPh>
    <rPh sb="4" eb="5">
      <t>スウ</t>
    </rPh>
    <phoneticPr fontId="8"/>
  </si>
  <si>
    <t>医療従事者（人）</t>
    <rPh sb="0" eb="2">
      <t>イリョウ</t>
    </rPh>
    <rPh sb="2" eb="5">
      <t>ジュウジシャ</t>
    </rPh>
    <rPh sb="6" eb="7">
      <t>ヒト</t>
    </rPh>
    <phoneticPr fontId="8"/>
  </si>
  <si>
    <t>病院</t>
    <phoneticPr fontId="8"/>
  </si>
  <si>
    <t>診療所</t>
  </si>
  <si>
    <t>歯科診療所</t>
  </si>
  <si>
    <t>医師</t>
    <rPh sb="0" eb="1">
      <t>イ</t>
    </rPh>
    <phoneticPr fontId="8"/>
  </si>
  <si>
    <t>歯科医師</t>
  </si>
  <si>
    <t>薬剤師</t>
    <phoneticPr fontId="8"/>
  </si>
  <si>
    <t>病床数</t>
    <phoneticPr fontId="8"/>
  </si>
  <si>
    <t>平成22年</t>
    <rPh sb="0" eb="2">
      <t>ヘイセイ</t>
    </rPh>
    <rPh sb="4" eb="5">
      <t>ネン</t>
    </rPh>
    <phoneticPr fontId="8"/>
  </si>
  <si>
    <t>平成23年</t>
    <rPh sb="0" eb="2">
      <t>ヘイセイ</t>
    </rPh>
    <rPh sb="4" eb="5">
      <t>ネン</t>
    </rPh>
    <phoneticPr fontId="8"/>
  </si>
  <si>
    <t>…</t>
    <phoneticPr fontId="4"/>
  </si>
  <si>
    <t>平成24年</t>
    <rPh sb="0" eb="2">
      <t>ヘイセイ</t>
    </rPh>
    <rPh sb="4" eb="5">
      <t>ネン</t>
    </rPh>
    <phoneticPr fontId="8"/>
  </si>
  <si>
    <t>平成25年</t>
    <rPh sb="0" eb="2">
      <t>ヘイセイ</t>
    </rPh>
    <rPh sb="4" eb="5">
      <t>ネン</t>
    </rPh>
    <phoneticPr fontId="8"/>
  </si>
  <si>
    <t>平成26年</t>
    <rPh sb="0" eb="2">
      <t>ヘイセイ</t>
    </rPh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</si>
  <si>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</si>
  <si>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資料：医療施設調査（各年10月1日）、医師・歯科医師・薬剤師調査（各年12月31日）</t>
    <rPh sb="3" eb="5">
      <t>イリョウ</t>
    </rPh>
    <rPh sb="5" eb="7">
      <t>シセツ</t>
    </rPh>
    <rPh sb="7" eb="9">
      <t>チョウサ</t>
    </rPh>
    <rPh sb="10" eb="11">
      <t>カク</t>
    </rPh>
    <rPh sb="11" eb="12">
      <t>ネン</t>
    </rPh>
    <rPh sb="14" eb="15">
      <t>ガツ</t>
    </rPh>
    <rPh sb="16" eb="17">
      <t>ニチ</t>
    </rPh>
    <rPh sb="33" eb="34">
      <t>カク</t>
    </rPh>
    <rPh sb="34" eb="35">
      <t>ネン</t>
    </rPh>
    <rPh sb="37" eb="38">
      <t>ガツ</t>
    </rPh>
    <rPh sb="40" eb="41">
      <t>ニチ</t>
    </rPh>
    <phoneticPr fontId="8"/>
  </si>
  <si>
    <t>注1：保健所は医療施設調査の対象外。</t>
    <rPh sb="0" eb="1">
      <t>チュウ</t>
    </rPh>
    <rPh sb="3" eb="5">
      <t>ホケン</t>
    </rPh>
    <rPh sb="5" eb="6">
      <t>ショ</t>
    </rPh>
    <rPh sb="7" eb="9">
      <t>イリョウ</t>
    </rPh>
    <rPh sb="9" eb="11">
      <t>シセツ</t>
    </rPh>
    <rPh sb="11" eb="13">
      <t>チョウサ</t>
    </rPh>
    <rPh sb="14" eb="17">
      <t>タイショウガイ</t>
    </rPh>
    <phoneticPr fontId="8"/>
  </si>
  <si>
    <t>注2：医師・歯科医師・薬剤師調査は隔年調査</t>
    <rPh sb="0" eb="1">
      <t>チュウ</t>
    </rPh>
    <rPh sb="17" eb="19">
      <t>カクネン</t>
    </rPh>
    <rPh sb="19" eb="21">
      <t>チョウサ</t>
    </rPh>
    <phoneticPr fontId="8"/>
  </si>
  <si>
    <t>９－２　年齢別・死因別死亡者数</t>
    <rPh sb="4" eb="6">
      <t>ネンレイ</t>
    </rPh>
    <rPh sb="6" eb="7">
      <t>ベツ</t>
    </rPh>
    <rPh sb="8" eb="10">
      <t>シイン</t>
    </rPh>
    <rPh sb="10" eb="11">
      <t>ベツ</t>
    </rPh>
    <rPh sb="11" eb="13">
      <t>シボウ</t>
    </rPh>
    <rPh sb="13" eb="14">
      <t>シャ</t>
    </rPh>
    <rPh sb="14" eb="15">
      <t>スウ</t>
    </rPh>
    <phoneticPr fontId="8"/>
  </si>
  <si>
    <t>（１）年齢別</t>
    <rPh sb="3" eb="5">
      <t>ネンレイ</t>
    </rPh>
    <rPh sb="5" eb="6">
      <t>ベツ</t>
    </rPh>
    <phoneticPr fontId="8"/>
  </si>
  <si>
    <t>単位：人</t>
    <rPh sb="0" eb="2">
      <t>タンイ</t>
    </rPh>
    <rPh sb="3" eb="4">
      <t>ニン</t>
    </rPh>
    <phoneticPr fontId="8"/>
  </si>
  <si>
    <t>0-4</t>
    <phoneticPr fontId="8"/>
  </si>
  <si>
    <t>5-9</t>
    <phoneticPr fontId="8"/>
  </si>
  <si>
    <t>10-14</t>
    <phoneticPr fontId="8"/>
  </si>
  <si>
    <t>15-19</t>
    <phoneticPr fontId="8"/>
  </si>
  <si>
    <t>20-24</t>
    <phoneticPr fontId="8"/>
  </si>
  <si>
    <t>25-29</t>
    <phoneticPr fontId="8"/>
  </si>
  <si>
    <t>30-34</t>
    <phoneticPr fontId="8"/>
  </si>
  <si>
    <t>35-39</t>
    <phoneticPr fontId="8"/>
  </si>
  <si>
    <t>40-44</t>
    <phoneticPr fontId="8"/>
  </si>
  <si>
    <t>45-49</t>
    <phoneticPr fontId="8"/>
  </si>
  <si>
    <t>50-54</t>
    <phoneticPr fontId="8"/>
  </si>
  <si>
    <t>55-59</t>
    <phoneticPr fontId="8"/>
  </si>
  <si>
    <t>60-64</t>
    <phoneticPr fontId="8"/>
  </si>
  <si>
    <t>-</t>
  </si>
  <si>
    <t>65-69</t>
    <phoneticPr fontId="8"/>
  </si>
  <si>
    <t>70-74</t>
    <phoneticPr fontId="8"/>
  </si>
  <si>
    <t>75-79</t>
    <phoneticPr fontId="8"/>
  </si>
  <si>
    <t>80-84</t>
    <phoneticPr fontId="8"/>
  </si>
  <si>
    <t>85-89</t>
    <phoneticPr fontId="4"/>
  </si>
  <si>
    <t>90-94</t>
    <phoneticPr fontId="4"/>
  </si>
  <si>
    <t>95-99</t>
    <phoneticPr fontId="4"/>
  </si>
  <si>
    <t>100歳以上</t>
    <rPh sb="3" eb="6">
      <t>サイイジョウ</t>
    </rPh>
    <phoneticPr fontId="8"/>
  </si>
  <si>
    <t>総数</t>
    <rPh sb="0" eb="2">
      <t>ソウスウ</t>
    </rPh>
    <phoneticPr fontId="8"/>
  </si>
  <si>
    <t>（２）死因別</t>
    <rPh sb="3" eb="5">
      <t>シイン</t>
    </rPh>
    <rPh sb="5" eb="6">
      <t>ベツ</t>
    </rPh>
    <phoneticPr fontId="8"/>
  </si>
  <si>
    <t>肺炎</t>
    <phoneticPr fontId="8"/>
  </si>
  <si>
    <t xml:space="preserve">肝疾患   </t>
    <phoneticPr fontId="17"/>
  </si>
  <si>
    <t>死亡者</t>
  </si>
  <si>
    <r>
      <t>悪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性</t>
    </r>
  </si>
  <si>
    <t>脳血管</t>
  </si>
  <si>
    <t>心疾患</t>
  </si>
  <si>
    <t>腎不全</t>
  </si>
  <si>
    <t>糖尿病</t>
  </si>
  <si>
    <t>高血圧</t>
  </si>
  <si>
    <r>
      <t>老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衰</t>
    </r>
  </si>
  <si>
    <t>不慮の</t>
  </si>
  <si>
    <r>
      <t>自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殺</t>
    </r>
  </si>
  <si>
    <t>その他</t>
  </si>
  <si>
    <r>
      <t>総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数</t>
    </r>
  </si>
  <si>
    <t>新生物</t>
  </si>
  <si>
    <r>
      <t>疾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患</t>
    </r>
  </si>
  <si>
    <t>性疾患</t>
  </si>
  <si>
    <r>
      <t>事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故</t>
    </r>
  </si>
  <si>
    <t>資料：厚生労働省　平成27年人口動態調査</t>
    <rPh sb="0" eb="2">
      <t>シリョウ</t>
    </rPh>
    <phoneticPr fontId="8"/>
  </si>
  <si>
    <t>注：数値は平成27年中の死亡者数</t>
    <rPh sb="0" eb="1">
      <t>チュウ</t>
    </rPh>
    <rPh sb="2" eb="4">
      <t>スウチ</t>
    </rPh>
    <rPh sb="5" eb="7">
      <t>ヘイセイ</t>
    </rPh>
    <rPh sb="9" eb="10">
      <t>ネン</t>
    </rPh>
    <rPh sb="10" eb="11">
      <t>チュウ</t>
    </rPh>
    <rPh sb="12" eb="15">
      <t>シボウシャ</t>
    </rPh>
    <rPh sb="15" eb="16">
      <t>スウ</t>
    </rPh>
    <phoneticPr fontId="4"/>
  </si>
  <si>
    <t>９－３　ごみ処理</t>
    <rPh sb="6" eb="8">
      <t>ショリ</t>
    </rPh>
    <phoneticPr fontId="8"/>
  </si>
  <si>
    <t>単位：t</t>
    <rPh sb="0" eb="2">
      <t>タンイ</t>
    </rPh>
    <phoneticPr fontId="8"/>
  </si>
  <si>
    <t>合計</t>
    <rPh sb="0" eb="2">
      <t>ゴウケイ</t>
    </rPh>
    <phoneticPr fontId="8"/>
  </si>
  <si>
    <t>可燃ごみ</t>
  </si>
  <si>
    <t>不燃ごみ</t>
  </si>
  <si>
    <t>粗大ごみ</t>
  </si>
  <si>
    <t>資源ごみ（ビン）</t>
    <phoneticPr fontId="8"/>
  </si>
  <si>
    <t>土砂・ガレキ</t>
  </si>
  <si>
    <t>ペットボトル</t>
  </si>
  <si>
    <t>古紙</t>
    <rPh sb="0" eb="2">
      <t>コシ</t>
    </rPh>
    <phoneticPr fontId="8"/>
  </si>
  <si>
    <t>平成22年度</t>
    <rPh sb="0" eb="2">
      <t>ヘイセイ</t>
    </rPh>
    <rPh sb="4" eb="6">
      <t>ネンド</t>
    </rPh>
    <phoneticPr fontId="8"/>
  </si>
  <si>
    <t>平成23年度</t>
    <rPh sb="0" eb="2">
      <t>ヘイセイ</t>
    </rPh>
    <rPh sb="4" eb="6">
      <t>ネンド</t>
    </rPh>
    <phoneticPr fontId="8"/>
  </si>
  <si>
    <t>平成24年度</t>
    <rPh sb="0" eb="2">
      <t>ヘイセイ</t>
    </rPh>
    <rPh sb="4" eb="6">
      <t>ネンド</t>
    </rPh>
    <phoneticPr fontId="8"/>
  </si>
  <si>
    <t>平成25年度</t>
    <rPh sb="0" eb="2">
      <t>ヘイセイ</t>
    </rPh>
    <rPh sb="4" eb="6">
      <t>ネンド</t>
    </rPh>
    <phoneticPr fontId="8"/>
  </si>
  <si>
    <t>平成26年度</t>
    <rPh sb="0" eb="2">
      <t>ヘイセイ</t>
    </rPh>
    <rPh sb="4" eb="6">
      <t>ネンド</t>
    </rPh>
    <phoneticPr fontId="8"/>
  </si>
  <si>
    <t>平成27年度</t>
    <rPh sb="0" eb="2">
      <t>ヘイセイ</t>
    </rPh>
    <rPh sb="4" eb="6">
      <t>ネンド</t>
    </rPh>
    <phoneticPr fontId="8"/>
  </si>
  <si>
    <t>平成28年度</t>
    <rPh sb="0" eb="2">
      <t>ヘイセイ</t>
    </rPh>
    <rPh sb="4" eb="6">
      <t>ネンド</t>
    </rPh>
    <phoneticPr fontId="8"/>
  </si>
  <si>
    <t>資料：廃棄物対策課</t>
    <rPh sb="0" eb="2">
      <t>シリョウ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</si>
</sst>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8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indexed="64"/>
      <name val="ＭＳ ゴシック"/>
      <family val="3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9" fillId="0" borderId="0" xfId="2" applyFont="1" applyFill="1">
      <alignment vertical="center"/>
    </xf>
    <xf numFmtId="0" fontId="9" fillId="2" borderId="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0" fillId="2" borderId="1" xfId="2" applyFont="1" applyFill="1" applyBorder="1">
      <alignment vertical="center"/>
    </xf>
    <xf numFmtId="176" fontId="6" fillId="0" borderId="1" xfId="2" applyNumberFormat="1" applyFont="1" applyFill="1" applyBorder="1" applyAlignment="1">
      <alignment horizontal="right" vertical="center"/>
    </xf>
    <xf numFmtId="0" fontId="11" fillId="0" borderId="0" xfId="2" applyFont="1" applyFill="1">
      <alignment vertical="center"/>
    </xf>
    <xf numFmtId="0" fontId="5" fillId="0" borderId="0" xfId="2" applyFill="1">
      <alignment vertical="center"/>
    </xf>
    <xf numFmtId="0" fontId="11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horizontal="right" vertical="center"/>
    </xf>
    <xf numFmtId="0" fontId="12" fillId="0" borderId="0" xfId="2" applyFont="1" applyFill="1">
      <alignment vertical="center"/>
    </xf>
    <xf numFmtId="176" fontId="13" fillId="0" borderId="0" xfId="2" applyNumberFormat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0" fontId="6" fillId="0" borderId="0" xfId="2" applyFont="1" applyFill="1">
      <alignment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right" vertical="center"/>
    </xf>
    <xf numFmtId="0" fontId="6" fillId="0" borderId="0" xfId="2" applyFont="1" applyFill="1" applyBorder="1">
      <alignment vertical="center"/>
    </xf>
    <xf numFmtId="38" fontId="15" fillId="2" borderId="1" xfId="3" applyFont="1" applyFill="1" applyBorder="1" applyAlignment="1">
      <alignment horizontal="center" vertical="center" shrinkToFit="1"/>
    </xf>
    <xf numFmtId="49" fontId="15" fillId="2" borderId="1" xfId="3" applyNumberFormat="1" applyFont="1" applyFill="1" applyBorder="1" applyAlignment="1">
      <alignment horizontal="center" vertical="center" shrinkToFit="1"/>
    </xf>
    <xf numFmtId="177" fontId="6" fillId="0" borderId="1" xfId="2" applyNumberFormat="1" applyFont="1" applyFill="1" applyBorder="1" applyAlignment="1">
      <alignment horizontal="right" vertical="center"/>
    </xf>
    <xf numFmtId="38" fontId="16" fillId="2" borderId="1" xfId="3" applyFont="1" applyFill="1" applyBorder="1" applyAlignment="1">
      <alignment horizontal="center" vertical="center" shrinkToFit="1"/>
    </xf>
    <xf numFmtId="38" fontId="15" fillId="0" borderId="0" xfId="3" applyFont="1" applyFill="1" applyBorder="1" applyAlignment="1">
      <alignment horizontal="center" vertical="center" shrinkToFit="1"/>
    </xf>
    <xf numFmtId="38" fontId="15" fillId="0" borderId="0" xfId="3" applyFont="1" applyFill="1" applyBorder="1" applyAlignment="1">
      <alignment horizontal="center" vertical="center"/>
    </xf>
    <xf numFmtId="38" fontId="6" fillId="0" borderId="1" xfId="3" applyFont="1" applyFill="1" applyBorder="1" applyAlignment="1">
      <alignment horizontal="right" vertical="center"/>
    </xf>
    <xf numFmtId="38" fontId="6" fillId="0" borderId="0" xfId="3" applyFont="1" applyFill="1" applyBorder="1" applyAlignment="1">
      <alignment horizontal="center" vertical="center"/>
    </xf>
    <xf numFmtId="177" fontId="6" fillId="0" borderId="0" xfId="2" applyNumberFormat="1" applyFont="1" applyFill="1" applyAlignment="1">
      <alignment vertical="center"/>
    </xf>
    <xf numFmtId="38" fontId="15" fillId="2" borderId="6" xfId="3" applyFont="1" applyFill="1" applyBorder="1" applyAlignment="1">
      <alignment horizontal="center" vertical="center"/>
    </xf>
    <xf numFmtId="38" fontId="16" fillId="2" borderId="6" xfId="3" applyFont="1" applyFill="1" applyBorder="1" applyAlignment="1">
      <alignment horizontal="center" vertical="center" wrapText="1"/>
    </xf>
    <xf numFmtId="38" fontId="16" fillId="2" borderId="7" xfId="3" applyFont="1" applyFill="1" applyBorder="1" applyAlignment="1">
      <alignment horizontal="center" vertical="center"/>
    </xf>
    <xf numFmtId="38" fontId="16" fillId="2" borderId="7" xfId="3" applyFont="1" applyFill="1" applyBorder="1" applyAlignment="1">
      <alignment horizontal="center" vertical="center"/>
    </xf>
    <xf numFmtId="38" fontId="16" fillId="2" borderId="7" xfId="3" applyFont="1" applyFill="1" applyBorder="1" applyAlignment="1">
      <alignment horizontal="center" vertical="center" wrapText="1"/>
    </xf>
    <xf numFmtId="38" fontId="16" fillId="2" borderId="8" xfId="3" applyFont="1" applyFill="1" applyBorder="1" applyAlignment="1">
      <alignment horizontal="center" vertical="center"/>
    </xf>
    <xf numFmtId="38" fontId="16" fillId="2" borderId="6" xfId="3" applyFont="1" applyFill="1" applyBorder="1" applyAlignment="1">
      <alignment horizontal="center" vertical="center"/>
    </xf>
    <xf numFmtId="38" fontId="15" fillId="2" borderId="8" xfId="3" applyFont="1" applyFill="1" applyBorder="1" applyAlignment="1">
      <alignment horizontal="center" vertical="center"/>
    </xf>
    <xf numFmtId="38" fontId="16" fillId="2" borderId="8" xfId="3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right" vertical="center"/>
    </xf>
    <xf numFmtId="38" fontId="6" fillId="0" borderId="1" xfId="2" applyNumberFormat="1" applyFont="1" applyFill="1" applyBorder="1" applyAlignment="1">
      <alignment horizontal="right" vertical="center"/>
    </xf>
    <xf numFmtId="0" fontId="11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vertical="center"/>
    </xf>
    <xf numFmtId="0" fontId="5" fillId="0" borderId="0" xfId="2" applyFill="1" applyBorder="1" applyAlignment="1">
      <alignment vertical="center"/>
    </xf>
    <xf numFmtId="0" fontId="6" fillId="0" borderId="0" xfId="2" applyFont="1" applyFill="1" applyAlignment="1">
      <alignment horizontal="right" vertical="center"/>
    </xf>
    <xf numFmtId="0" fontId="6" fillId="3" borderId="4" xfId="2" applyFont="1" applyFill="1" applyBorder="1" applyAlignment="1">
      <alignment horizontal="center" vertical="center" shrinkToFit="1"/>
    </xf>
    <xf numFmtId="0" fontId="15" fillId="3" borderId="4" xfId="2" applyFont="1" applyFill="1" applyBorder="1" applyAlignment="1">
      <alignment horizontal="center" vertical="center" shrinkToFit="1"/>
    </xf>
    <xf numFmtId="0" fontId="6" fillId="3" borderId="1" xfId="2" applyFont="1" applyFill="1" applyBorder="1" applyAlignment="1">
      <alignment horizontal="center" vertical="center"/>
    </xf>
    <xf numFmtId="176" fontId="15" fillId="0" borderId="1" xfId="2" applyNumberFormat="1" applyFont="1" applyFill="1" applyBorder="1" applyAlignment="1">
      <alignment horizontal="right" vertical="center" wrapText="1"/>
    </xf>
    <xf numFmtId="0" fontId="11" fillId="0" borderId="0" xfId="2" applyFont="1" applyFill="1" applyBorder="1" applyAlignment="1">
      <alignment horizontal="right" vertical="center"/>
    </xf>
  </cellXfs>
  <cellStyles count="4">
    <cellStyle name="ハイパーリンク" xfId="1" builtinId="8"/>
    <cellStyle name="桁区切り 2" xfId="3" xr:uid="{F9536595-F255-41F3-BF01-91EFD36F72ED}"/>
    <cellStyle name="標準" xfId="0" builtinId="0"/>
    <cellStyle name="標準 2" xfId="2" xr:uid="{461F514E-B844-4774-BE69-172ADF65C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225;&#30011;&#35506;/02_&#20225;&#30011;&#35506;/&#9733;&#20225;&#30011;&#35519;&#25972;&#9733;/&#9733;&#20225;&#30011;&#35506;NEW/700&#32113;&#35336;/100&#32113;&#35336;&#19968;&#33324;/&#9734;&#24066;&#32113;&#35336;&#26360;/&#12458;&#12540;&#12503;&#12531;&#12487;&#12540;&#12479;&#29992;/&#24179;&#25104;28&#24180;&#29256;&#26481;&#36817;&#27743;&#24066;&#32113;&#3533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市の花・木について"/>
      <sheetName val="凡例"/>
      <sheetName val="市の概要"/>
      <sheetName val="市民のくらし"/>
      <sheetName val="3-1 位置"/>
      <sheetName val="3-2 面積及び広ぼう、標高"/>
      <sheetName val="3-3 地目別土地面積"/>
      <sheetName val="3-4 山岳"/>
      <sheetName val="3-5 河川"/>
      <sheetName val="3-6 気象状況（気温・降水量） "/>
      <sheetName val="3-6 気象状況  (風速・日照時間等)"/>
      <sheetName val="4-1 人口の推移"/>
      <sheetName val="4-2 年齢区分別人口"/>
      <sheetName val="4-3 総人口・世帯"/>
      <sheetName val="4-4 住基人口・世帯（日本）"/>
      <sheetName val="4-5 住基人口・世帯（外国）"/>
      <sheetName val="4-6 住基人口・世帯（町別）"/>
      <sheetName val="4-7 住基人口（年齢別）"/>
      <sheetName val="4-8 世帯人員"/>
      <sheetName val="4-9 65歳以上世帯員のいる世帯"/>
      <sheetName val="4-10 65歳以上の単独世帯"/>
      <sheetName val="4-11 人口動態"/>
      <sheetName val="4-12 昼夜間人口"/>
      <sheetName val="4-13 国籍・地域別外国人人口"/>
      <sheetName val="4-14将来推計人口"/>
      <sheetName val="5-1 労働力状態"/>
      <sheetName val="5-2 産業別就業者数"/>
      <sheetName val="5-3 全事業所数・従業者数"/>
      <sheetName val="5-4 産業別事業所数・従業者数"/>
      <sheetName val="5-5 従業者規模別"/>
      <sheetName val="6-1（工業）従業者規模別"/>
      <sheetName val="6-2 （工業）産業中分類別"/>
      <sheetName val="6-3（商業）卸売・小売別"/>
      <sheetName val="6-4（商業）卸売業　産業小分類別"/>
      <sheetName val="6-5（商業）小売業　産業小分類別"/>
      <sheetName val="6-6農林業経営体数"/>
      <sheetName val="6-7総農家"/>
      <sheetName val="6-8 経営耕地面積"/>
      <sheetName val="6-9 経営耕地面積"/>
      <sheetName val="6-10 耕作放棄地面積"/>
      <sheetName val="6-11 農業従事者数"/>
      <sheetName val="6-12 林業"/>
      <sheetName val="6-13 漁業従事者数・就業者数"/>
      <sheetName val="6-14 漁船数"/>
      <sheetName val="6-15 漁業種類別経営体数"/>
      <sheetName val="6-16 月別観光入込客数"/>
      <sheetName val="6-17 目的別観光入込客数"/>
      <sheetName val="7-1 住居の種類"/>
      <sheetName val="7-2 家屋"/>
      <sheetName val="7-3 住宅着工件数"/>
      <sheetName val="7-4 建築確認件数"/>
      <sheetName val="7-5 都市公園"/>
      <sheetName val="7-6 道路"/>
      <sheetName val="7-7 自動車保有台数"/>
      <sheetName val="7-8 鉄道乗客数"/>
      <sheetName val="7-9 ちょこっとバス"/>
      <sheetName val="7-10 ちょこっとタクシー"/>
      <sheetName val="8-1 電気"/>
      <sheetName val="8-2 都市ガス"/>
      <sheetName val="8-3 水道"/>
      <sheetName val="8-4 下水道"/>
      <sheetName val="9-1 医療施設・従事者数"/>
      <sheetName val="9-2 年齢別・死因別死亡者数"/>
      <sheetName val="9-3 ごみ処理"/>
      <sheetName val="10-1 年金加入状況"/>
      <sheetName val="10-2 年金給付状況"/>
      <sheetName val="10-3 国保加入状況"/>
      <sheetName val="10-4 国保給付状況"/>
      <sheetName val="10-5 福祉医療"/>
      <sheetName val="10-6 介護保険"/>
      <sheetName val="10-7 生活保護"/>
      <sheetName val="11-1 火災発生状況"/>
      <sheetName val="11-2 救急出動状況"/>
      <sheetName val="11-3 刑法犯認知件数"/>
      <sheetName val="12-1 保育所"/>
      <sheetName val="12-2 幼稚園"/>
      <sheetName val="12-3 認定こども園"/>
      <sheetName val="12-4 小学校"/>
      <sheetName val="12-5 中学校"/>
      <sheetName val="12-6 高等学校"/>
      <sheetName val="12-7 特別支援学校"/>
      <sheetName val="12-8 大学"/>
      <sheetName val="12-9 短期大学"/>
      <sheetName val="12-10 専修学校"/>
      <sheetName val="12-11 指定文化財件数"/>
      <sheetName val="12-12 図書貸出状況"/>
      <sheetName val="13-1 選挙人名簿登録者数"/>
      <sheetName val="13-2 一般会計決算"/>
      <sheetName val="13-3 特別会計決算"/>
      <sheetName val="14-1 行政区域の変遷図"/>
      <sheetName val="14-2 東近江市　略年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F98F-D3C0-404E-9C24-064F7FE8A193}">
  <dimension ref="A1:J28"/>
  <sheetViews>
    <sheetView showGridLines="0" tabSelected="1" zoomScale="85" zoomScaleNormal="85" workbookViewId="0">
      <selection sqref="A1:C1"/>
    </sheetView>
  </sheetViews>
  <sheetFormatPr defaultRowHeight="13.5" x14ac:dyDescent="0.4"/>
  <cols>
    <col min="1" max="1" width="9" style="5"/>
    <col min="2" max="9" width="9.625" style="5" customWidth="1"/>
    <col min="10" max="247" width="9" style="5"/>
    <col min="248" max="255" width="9.625" style="5" customWidth="1"/>
    <col min="256" max="503" width="9" style="5"/>
    <col min="504" max="511" width="9.625" style="5" customWidth="1"/>
    <col min="512" max="759" width="9" style="5"/>
    <col min="760" max="767" width="9.625" style="5" customWidth="1"/>
    <col min="768" max="1015" width="9" style="5"/>
    <col min="1016" max="1023" width="9.625" style="5" customWidth="1"/>
    <col min="1024" max="1271" width="9" style="5"/>
    <col min="1272" max="1279" width="9.625" style="5" customWidth="1"/>
    <col min="1280" max="1527" width="9" style="5"/>
    <col min="1528" max="1535" width="9.625" style="5" customWidth="1"/>
    <col min="1536" max="1783" width="9" style="5"/>
    <col min="1784" max="1791" width="9.625" style="5" customWidth="1"/>
    <col min="1792" max="2039" width="9" style="5"/>
    <col min="2040" max="2047" width="9.625" style="5" customWidth="1"/>
    <col min="2048" max="2295" width="9" style="5"/>
    <col min="2296" max="2303" width="9.625" style="5" customWidth="1"/>
    <col min="2304" max="2551" width="9" style="5"/>
    <col min="2552" max="2559" width="9.625" style="5" customWidth="1"/>
    <col min="2560" max="2807" width="9" style="5"/>
    <col min="2808" max="2815" width="9.625" style="5" customWidth="1"/>
    <col min="2816" max="3063" width="9" style="5"/>
    <col min="3064" max="3071" width="9.625" style="5" customWidth="1"/>
    <col min="3072" max="3319" width="9" style="5"/>
    <col min="3320" max="3327" width="9.625" style="5" customWidth="1"/>
    <col min="3328" max="3575" width="9" style="5"/>
    <col min="3576" max="3583" width="9.625" style="5" customWidth="1"/>
    <col min="3584" max="3831" width="9" style="5"/>
    <col min="3832" max="3839" width="9.625" style="5" customWidth="1"/>
    <col min="3840" max="4087" width="9" style="5"/>
    <col min="4088" max="4095" width="9.625" style="5" customWidth="1"/>
    <col min="4096" max="4343" width="9" style="5"/>
    <col min="4344" max="4351" width="9.625" style="5" customWidth="1"/>
    <col min="4352" max="4599" width="9" style="5"/>
    <col min="4600" max="4607" width="9.625" style="5" customWidth="1"/>
    <col min="4608" max="4855" width="9" style="5"/>
    <col min="4856" max="4863" width="9.625" style="5" customWidth="1"/>
    <col min="4864" max="5111" width="9" style="5"/>
    <col min="5112" max="5119" width="9.625" style="5" customWidth="1"/>
    <col min="5120" max="5367" width="9" style="5"/>
    <col min="5368" max="5375" width="9.625" style="5" customWidth="1"/>
    <col min="5376" max="5623" width="9" style="5"/>
    <col min="5624" max="5631" width="9.625" style="5" customWidth="1"/>
    <col min="5632" max="5879" width="9" style="5"/>
    <col min="5880" max="5887" width="9.625" style="5" customWidth="1"/>
    <col min="5888" max="6135" width="9" style="5"/>
    <col min="6136" max="6143" width="9.625" style="5" customWidth="1"/>
    <col min="6144" max="6391" width="9" style="5"/>
    <col min="6392" max="6399" width="9.625" style="5" customWidth="1"/>
    <col min="6400" max="6647" width="9" style="5"/>
    <col min="6648" max="6655" width="9.625" style="5" customWidth="1"/>
    <col min="6656" max="6903" width="9" style="5"/>
    <col min="6904" max="6911" width="9.625" style="5" customWidth="1"/>
    <col min="6912" max="7159" width="9" style="5"/>
    <col min="7160" max="7167" width="9.625" style="5" customWidth="1"/>
    <col min="7168" max="7415" width="9" style="5"/>
    <col min="7416" max="7423" width="9.625" style="5" customWidth="1"/>
    <col min="7424" max="7671" width="9" style="5"/>
    <col min="7672" max="7679" width="9.625" style="5" customWidth="1"/>
    <col min="7680" max="7927" width="9" style="5"/>
    <col min="7928" max="7935" width="9.625" style="5" customWidth="1"/>
    <col min="7936" max="8183" width="9" style="5"/>
    <col min="8184" max="8191" width="9.625" style="5" customWidth="1"/>
    <col min="8192" max="8439" width="9" style="5"/>
    <col min="8440" max="8447" width="9.625" style="5" customWidth="1"/>
    <col min="8448" max="8695" width="9" style="5"/>
    <col min="8696" max="8703" width="9.625" style="5" customWidth="1"/>
    <col min="8704" max="8951" width="9" style="5"/>
    <col min="8952" max="8959" width="9.625" style="5" customWidth="1"/>
    <col min="8960" max="9207" width="9" style="5"/>
    <col min="9208" max="9215" width="9.625" style="5" customWidth="1"/>
    <col min="9216" max="9463" width="9" style="5"/>
    <col min="9464" max="9471" width="9.625" style="5" customWidth="1"/>
    <col min="9472" max="9719" width="9" style="5"/>
    <col min="9720" max="9727" width="9.625" style="5" customWidth="1"/>
    <col min="9728" max="9975" width="9" style="5"/>
    <col min="9976" max="9983" width="9.625" style="5" customWidth="1"/>
    <col min="9984" max="10231" width="9" style="5"/>
    <col min="10232" max="10239" width="9.625" style="5" customWidth="1"/>
    <col min="10240" max="10487" width="9" style="5"/>
    <col min="10488" max="10495" width="9.625" style="5" customWidth="1"/>
    <col min="10496" max="10743" width="9" style="5"/>
    <col min="10744" max="10751" width="9.625" style="5" customWidth="1"/>
    <col min="10752" max="10999" width="9" style="5"/>
    <col min="11000" max="11007" width="9.625" style="5" customWidth="1"/>
    <col min="11008" max="11255" width="9" style="5"/>
    <col min="11256" max="11263" width="9.625" style="5" customWidth="1"/>
    <col min="11264" max="11511" width="9" style="5"/>
    <col min="11512" max="11519" width="9.625" style="5" customWidth="1"/>
    <col min="11520" max="11767" width="9" style="5"/>
    <col min="11768" max="11775" width="9.625" style="5" customWidth="1"/>
    <col min="11776" max="12023" width="9" style="5"/>
    <col min="12024" max="12031" width="9.625" style="5" customWidth="1"/>
    <col min="12032" max="12279" width="9" style="5"/>
    <col min="12280" max="12287" width="9.625" style="5" customWidth="1"/>
    <col min="12288" max="12535" width="9" style="5"/>
    <col min="12536" max="12543" width="9.625" style="5" customWidth="1"/>
    <col min="12544" max="12791" width="9" style="5"/>
    <col min="12792" max="12799" width="9.625" style="5" customWidth="1"/>
    <col min="12800" max="13047" width="9" style="5"/>
    <col min="13048" max="13055" width="9.625" style="5" customWidth="1"/>
    <col min="13056" max="13303" width="9" style="5"/>
    <col min="13304" max="13311" width="9.625" style="5" customWidth="1"/>
    <col min="13312" max="13559" width="9" style="5"/>
    <col min="13560" max="13567" width="9.625" style="5" customWidth="1"/>
    <col min="13568" max="13815" width="9" style="5"/>
    <col min="13816" max="13823" width="9.625" style="5" customWidth="1"/>
    <col min="13824" max="14071" width="9" style="5"/>
    <col min="14072" max="14079" width="9.625" style="5" customWidth="1"/>
    <col min="14080" max="14327" width="9" style="5"/>
    <col min="14328" max="14335" width="9.625" style="5" customWidth="1"/>
    <col min="14336" max="14583" width="9" style="5"/>
    <col min="14584" max="14591" width="9.625" style="5" customWidth="1"/>
    <col min="14592" max="14839" width="9" style="5"/>
    <col min="14840" max="14847" width="9.625" style="5" customWidth="1"/>
    <col min="14848" max="15095" width="9" style="5"/>
    <col min="15096" max="15103" width="9.625" style="5" customWidth="1"/>
    <col min="15104" max="15351" width="9" style="5"/>
    <col min="15352" max="15359" width="9.625" style="5" customWidth="1"/>
    <col min="15360" max="15607" width="9" style="5"/>
    <col min="15608" max="15615" width="9.625" style="5" customWidth="1"/>
    <col min="15616" max="15863" width="9" style="5"/>
    <col min="15864" max="15871" width="9.625" style="5" customWidth="1"/>
    <col min="15872" max="16119" width="9" style="5"/>
    <col min="16120" max="16127" width="9.625" style="5" customWidth="1"/>
    <col min="16128" max="16384" width="9" style="5"/>
  </cols>
  <sheetData>
    <row r="1" spans="1:10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</row>
    <row r="2" spans="1:10" ht="21" customHeight="1" x14ac:dyDescent="0.4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10" ht="6" customHeight="1" x14ac:dyDescent="0.4"/>
    <row r="4" spans="1:10" ht="15" customHeight="1" x14ac:dyDescent="0.4">
      <c r="A4" s="6"/>
      <c r="B4" s="7" t="s">
        <v>1</v>
      </c>
      <c r="C4" s="8" t="s">
        <v>2</v>
      </c>
      <c r="D4" s="9"/>
      <c r="E4" s="9"/>
      <c r="F4" s="9"/>
      <c r="G4" s="9" t="s">
        <v>3</v>
      </c>
      <c r="H4" s="9"/>
      <c r="I4" s="9"/>
    </row>
    <row r="5" spans="1:10" ht="9.75" customHeight="1" x14ac:dyDescent="0.4">
      <c r="A5" s="6"/>
      <c r="B5" s="7"/>
      <c r="C5" s="7" t="s">
        <v>4</v>
      </c>
      <c r="D5" s="10"/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</row>
    <row r="6" spans="1:10" ht="16.5" customHeight="1" thickBot="1" x14ac:dyDescent="0.45">
      <c r="A6" s="12"/>
      <c r="B6" s="13"/>
      <c r="C6" s="13"/>
      <c r="D6" s="14" t="s">
        <v>10</v>
      </c>
      <c r="E6" s="15"/>
      <c r="F6" s="15"/>
      <c r="G6" s="15"/>
      <c r="H6" s="15"/>
      <c r="I6" s="15"/>
    </row>
    <row r="7" spans="1:10" ht="21.75" customHeight="1" thickTop="1" x14ac:dyDescent="0.4">
      <c r="A7" s="16" t="s">
        <v>11</v>
      </c>
      <c r="B7" s="17">
        <v>1</v>
      </c>
      <c r="C7" s="17">
        <v>8</v>
      </c>
      <c r="D7" s="17">
        <v>1580</v>
      </c>
      <c r="E7" s="17">
        <v>70</v>
      </c>
      <c r="F7" s="17">
        <v>42</v>
      </c>
      <c r="G7" s="17">
        <v>142</v>
      </c>
      <c r="H7" s="17">
        <v>56</v>
      </c>
      <c r="I7" s="17">
        <v>137</v>
      </c>
    </row>
    <row r="8" spans="1:10" ht="21.75" customHeight="1" x14ac:dyDescent="0.4">
      <c r="A8" s="16" t="s">
        <v>12</v>
      </c>
      <c r="B8" s="17">
        <v>1</v>
      </c>
      <c r="C8" s="17">
        <v>8</v>
      </c>
      <c r="D8" s="17">
        <v>1580</v>
      </c>
      <c r="E8" s="17">
        <v>70</v>
      </c>
      <c r="F8" s="17">
        <v>42</v>
      </c>
      <c r="G8" s="17" t="s">
        <v>13</v>
      </c>
      <c r="H8" s="17" t="s">
        <v>13</v>
      </c>
      <c r="I8" s="17" t="s">
        <v>13</v>
      </c>
    </row>
    <row r="9" spans="1:10" ht="21.75" customHeight="1" x14ac:dyDescent="0.4">
      <c r="A9" s="16" t="s">
        <v>14</v>
      </c>
      <c r="B9" s="17">
        <v>1</v>
      </c>
      <c r="C9" s="17">
        <v>8</v>
      </c>
      <c r="D9" s="17">
        <v>1580</v>
      </c>
      <c r="E9" s="17">
        <v>66</v>
      </c>
      <c r="F9" s="17">
        <v>42</v>
      </c>
      <c r="G9" s="17">
        <v>162</v>
      </c>
      <c r="H9" s="17">
        <v>55</v>
      </c>
      <c r="I9" s="17">
        <v>142</v>
      </c>
    </row>
    <row r="10" spans="1:10" ht="21.75" customHeight="1" x14ac:dyDescent="0.4">
      <c r="A10" s="16" t="s">
        <v>15</v>
      </c>
      <c r="B10" s="17">
        <v>1</v>
      </c>
      <c r="C10" s="17">
        <v>7</v>
      </c>
      <c r="D10" s="17">
        <v>1560</v>
      </c>
      <c r="E10" s="17">
        <v>66</v>
      </c>
      <c r="F10" s="17">
        <v>42</v>
      </c>
      <c r="G10" s="17" t="s">
        <v>13</v>
      </c>
      <c r="H10" s="17" t="s">
        <v>13</v>
      </c>
      <c r="I10" s="17" t="s">
        <v>13</v>
      </c>
    </row>
    <row r="11" spans="1:10" ht="21.75" customHeight="1" x14ac:dyDescent="0.4">
      <c r="A11" s="16" t="s">
        <v>16</v>
      </c>
      <c r="B11" s="17">
        <v>1</v>
      </c>
      <c r="C11" s="17">
        <v>7</v>
      </c>
      <c r="D11" s="17">
        <v>1555</v>
      </c>
      <c r="E11" s="17">
        <v>68</v>
      </c>
      <c r="F11" s="17">
        <v>42</v>
      </c>
      <c r="G11" s="17">
        <v>175</v>
      </c>
      <c r="H11" s="17">
        <v>57</v>
      </c>
      <c r="I11" s="17">
        <v>156</v>
      </c>
    </row>
    <row r="12" spans="1:10" ht="21.75" customHeight="1" x14ac:dyDescent="0.4">
      <c r="A12" s="16" t="s">
        <v>17</v>
      </c>
      <c r="B12" s="17">
        <v>1</v>
      </c>
      <c r="C12" s="17">
        <v>7</v>
      </c>
      <c r="D12" s="17">
        <v>1555</v>
      </c>
      <c r="E12" s="17">
        <v>71</v>
      </c>
      <c r="F12" s="17">
        <v>40</v>
      </c>
      <c r="G12" s="17" t="s">
        <v>13</v>
      </c>
      <c r="H12" s="17" t="s">
        <v>13</v>
      </c>
      <c r="I12" s="17" t="s">
        <v>13</v>
      </c>
    </row>
    <row r="13" spans="1:10" ht="13.5" customHeight="1" x14ac:dyDescent="0.4">
      <c r="A13" s="18" t="s">
        <v>18</v>
      </c>
      <c r="C13" s="19"/>
      <c r="D13" s="20"/>
      <c r="E13" s="20"/>
      <c r="F13" s="20"/>
      <c r="G13" s="20"/>
      <c r="H13" s="20"/>
      <c r="I13" s="21"/>
    </row>
    <row r="14" spans="1:10" ht="13.5" customHeight="1" x14ac:dyDescent="0.4">
      <c r="A14" s="22" t="s">
        <v>19</v>
      </c>
    </row>
    <row r="15" spans="1:10" x14ac:dyDescent="0.4">
      <c r="A15" s="22" t="s">
        <v>20</v>
      </c>
      <c r="B15" s="22"/>
    </row>
    <row r="16" spans="1:10" x14ac:dyDescent="0.4">
      <c r="B16" s="22"/>
    </row>
    <row r="21" spans="3:3" x14ac:dyDescent="0.4">
      <c r="C21" s="23"/>
    </row>
    <row r="22" spans="3:3" x14ac:dyDescent="0.4">
      <c r="C22" s="23"/>
    </row>
    <row r="23" spans="3:3" x14ac:dyDescent="0.4">
      <c r="C23" s="23"/>
    </row>
    <row r="24" spans="3:3" x14ac:dyDescent="0.4">
      <c r="C24" s="23"/>
    </row>
    <row r="25" spans="3:3" x14ac:dyDescent="0.4">
      <c r="C25" s="23"/>
    </row>
    <row r="26" spans="3:3" x14ac:dyDescent="0.4">
      <c r="C26" s="23"/>
    </row>
    <row r="27" spans="3:3" x14ac:dyDescent="0.4">
      <c r="C27" s="23"/>
    </row>
    <row r="28" spans="3:3" x14ac:dyDescent="0.4">
      <c r="C28" s="23"/>
    </row>
  </sheetData>
  <mergeCells count="12">
    <mergeCell ref="H5:H6"/>
    <mergeCell ref="I5:I6"/>
    <mergeCell ref="A1:B1"/>
    <mergeCell ref="A2:I2"/>
    <mergeCell ref="A4:A6"/>
    <mergeCell ref="B4:B6"/>
    <mergeCell ref="C4:F4"/>
    <mergeCell ref="G4:I4"/>
    <mergeCell ref="C5:C6"/>
    <mergeCell ref="E5:E6"/>
    <mergeCell ref="F5:F6"/>
    <mergeCell ref="G5:G6"/>
  </mergeCells>
  <phoneticPr fontId="3"/>
  <pageMargins left="0.78700000000000003" right="0.78700000000000003" top="0.98399999999999999" bottom="0.98399999999999999" header="0.51200000000000001" footer="0.51200000000000001"/>
  <pageSetup paperSize="9" scale="9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0042-4BD9-452A-A6C4-7799428666EE}">
  <dimension ref="B1:N17"/>
  <sheetViews>
    <sheetView showGridLines="0" zoomScale="85" zoomScaleNormal="85" workbookViewId="0">
      <selection sqref="A1:C1"/>
    </sheetView>
  </sheetViews>
  <sheetFormatPr defaultRowHeight="11.25" x14ac:dyDescent="0.4"/>
  <cols>
    <col min="1" max="1" width="2" style="26" customWidth="1"/>
    <col min="2" max="14" width="6.625" style="26" customWidth="1"/>
    <col min="15" max="257" width="9" style="26"/>
    <col min="258" max="270" width="6.625" style="26" customWidth="1"/>
    <col min="271" max="513" width="9" style="26"/>
    <col min="514" max="526" width="6.625" style="26" customWidth="1"/>
    <col min="527" max="769" width="9" style="26"/>
    <col min="770" max="782" width="6.625" style="26" customWidth="1"/>
    <col min="783" max="1025" width="9" style="26"/>
    <col min="1026" max="1038" width="6.625" style="26" customWidth="1"/>
    <col min="1039" max="1281" width="9" style="26"/>
    <col min="1282" max="1294" width="6.625" style="26" customWidth="1"/>
    <col min="1295" max="1537" width="9" style="26"/>
    <col min="1538" max="1550" width="6.625" style="26" customWidth="1"/>
    <col min="1551" max="1793" width="9" style="26"/>
    <col min="1794" max="1806" width="6.625" style="26" customWidth="1"/>
    <col min="1807" max="2049" width="9" style="26"/>
    <col min="2050" max="2062" width="6.625" style="26" customWidth="1"/>
    <col min="2063" max="2305" width="9" style="26"/>
    <col min="2306" max="2318" width="6.625" style="26" customWidth="1"/>
    <col min="2319" max="2561" width="9" style="26"/>
    <col min="2562" max="2574" width="6.625" style="26" customWidth="1"/>
    <col min="2575" max="2817" width="9" style="26"/>
    <col min="2818" max="2830" width="6.625" style="26" customWidth="1"/>
    <col min="2831" max="3073" width="9" style="26"/>
    <col min="3074" max="3086" width="6.625" style="26" customWidth="1"/>
    <col min="3087" max="3329" width="9" style="26"/>
    <col min="3330" max="3342" width="6.625" style="26" customWidth="1"/>
    <col min="3343" max="3585" width="9" style="26"/>
    <col min="3586" max="3598" width="6.625" style="26" customWidth="1"/>
    <col min="3599" max="3841" width="9" style="26"/>
    <col min="3842" max="3854" width="6.625" style="26" customWidth="1"/>
    <col min="3855" max="4097" width="9" style="26"/>
    <col min="4098" max="4110" width="6.625" style="26" customWidth="1"/>
    <col min="4111" max="4353" width="9" style="26"/>
    <col min="4354" max="4366" width="6.625" style="26" customWidth="1"/>
    <col min="4367" max="4609" width="9" style="26"/>
    <col min="4610" max="4622" width="6.625" style="26" customWidth="1"/>
    <col min="4623" max="4865" width="9" style="26"/>
    <col min="4866" max="4878" width="6.625" style="26" customWidth="1"/>
    <col min="4879" max="5121" width="9" style="26"/>
    <col min="5122" max="5134" width="6.625" style="26" customWidth="1"/>
    <col min="5135" max="5377" width="9" style="26"/>
    <col min="5378" max="5390" width="6.625" style="26" customWidth="1"/>
    <col min="5391" max="5633" width="9" style="26"/>
    <col min="5634" max="5646" width="6.625" style="26" customWidth="1"/>
    <col min="5647" max="5889" width="9" style="26"/>
    <col min="5890" max="5902" width="6.625" style="26" customWidth="1"/>
    <col min="5903" max="6145" width="9" style="26"/>
    <col min="6146" max="6158" width="6.625" style="26" customWidth="1"/>
    <col min="6159" max="6401" width="9" style="26"/>
    <col min="6402" max="6414" width="6.625" style="26" customWidth="1"/>
    <col min="6415" max="6657" width="9" style="26"/>
    <col min="6658" max="6670" width="6.625" style="26" customWidth="1"/>
    <col min="6671" max="6913" width="9" style="26"/>
    <col min="6914" max="6926" width="6.625" style="26" customWidth="1"/>
    <col min="6927" max="7169" width="9" style="26"/>
    <col min="7170" max="7182" width="6.625" style="26" customWidth="1"/>
    <col min="7183" max="7425" width="9" style="26"/>
    <col min="7426" max="7438" width="6.625" style="26" customWidth="1"/>
    <col min="7439" max="7681" width="9" style="26"/>
    <col min="7682" max="7694" width="6.625" style="26" customWidth="1"/>
    <col min="7695" max="7937" width="9" style="26"/>
    <col min="7938" max="7950" width="6.625" style="26" customWidth="1"/>
    <col min="7951" max="8193" width="9" style="26"/>
    <col min="8194" max="8206" width="6.625" style="26" customWidth="1"/>
    <col min="8207" max="8449" width="9" style="26"/>
    <col min="8450" max="8462" width="6.625" style="26" customWidth="1"/>
    <col min="8463" max="8705" width="9" style="26"/>
    <col min="8706" max="8718" width="6.625" style="26" customWidth="1"/>
    <col min="8719" max="8961" width="9" style="26"/>
    <col min="8962" max="8974" width="6.625" style="26" customWidth="1"/>
    <col min="8975" max="9217" width="9" style="26"/>
    <col min="9218" max="9230" width="6.625" style="26" customWidth="1"/>
    <col min="9231" max="9473" width="9" style="26"/>
    <col min="9474" max="9486" width="6.625" style="26" customWidth="1"/>
    <col min="9487" max="9729" width="9" style="26"/>
    <col min="9730" max="9742" width="6.625" style="26" customWidth="1"/>
    <col min="9743" max="9985" width="9" style="26"/>
    <col min="9986" max="9998" width="6.625" style="26" customWidth="1"/>
    <col min="9999" max="10241" width="9" style="26"/>
    <col min="10242" max="10254" width="6.625" style="26" customWidth="1"/>
    <col min="10255" max="10497" width="9" style="26"/>
    <col min="10498" max="10510" width="6.625" style="26" customWidth="1"/>
    <col min="10511" max="10753" width="9" style="26"/>
    <col min="10754" max="10766" width="6.625" style="26" customWidth="1"/>
    <col min="10767" max="11009" width="9" style="26"/>
    <col min="11010" max="11022" width="6.625" style="26" customWidth="1"/>
    <col min="11023" max="11265" width="9" style="26"/>
    <col min="11266" max="11278" width="6.625" style="26" customWidth="1"/>
    <col min="11279" max="11521" width="9" style="26"/>
    <col min="11522" max="11534" width="6.625" style="26" customWidth="1"/>
    <col min="11535" max="11777" width="9" style="26"/>
    <col min="11778" max="11790" width="6.625" style="26" customWidth="1"/>
    <col min="11791" max="12033" width="9" style="26"/>
    <col min="12034" max="12046" width="6.625" style="26" customWidth="1"/>
    <col min="12047" max="12289" width="9" style="26"/>
    <col min="12290" max="12302" width="6.625" style="26" customWidth="1"/>
    <col min="12303" max="12545" width="9" style="26"/>
    <col min="12546" max="12558" width="6.625" style="26" customWidth="1"/>
    <col min="12559" max="12801" width="9" style="26"/>
    <col min="12802" max="12814" width="6.625" style="26" customWidth="1"/>
    <col min="12815" max="13057" width="9" style="26"/>
    <col min="13058" max="13070" width="6.625" style="26" customWidth="1"/>
    <col min="13071" max="13313" width="9" style="26"/>
    <col min="13314" max="13326" width="6.625" style="26" customWidth="1"/>
    <col min="13327" max="13569" width="9" style="26"/>
    <col min="13570" max="13582" width="6.625" style="26" customWidth="1"/>
    <col min="13583" max="13825" width="9" style="26"/>
    <col min="13826" max="13838" width="6.625" style="26" customWidth="1"/>
    <col min="13839" max="14081" width="9" style="26"/>
    <col min="14082" max="14094" width="6.625" style="26" customWidth="1"/>
    <col min="14095" max="14337" width="9" style="26"/>
    <col min="14338" max="14350" width="6.625" style="26" customWidth="1"/>
    <col min="14351" max="14593" width="9" style="26"/>
    <col min="14594" max="14606" width="6.625" style="26" customWidth="1"/>
    <col min="14607" max="14849" width="9" style="26"/>
    <col min="14850" max="14862" width="6.625" style="26" customWidth="1"/>
    <col min="14863" max="15105" width="9" style="26"/>
    <col min="15106" max="15118" width="6.625" style="26" customWidth="1"/>
    <col min="15119" max="15361" width="9" style="26"/>
    <col min="15362" max="15374" width="6.625" style="26" customWidth="1"/>
    <col min="15375" max="15617" width="9" style="26"/>
    <col min="15618" max="15630" width="6.625" style="26" customWidth="1"/>
    <col min="15631" max="15873" width="9" style="26"/>
    <col min="15874" max="15886" width="6.625" style="26" customWidth="1"/>
    <col min="15887" max="16129" width="9" style="26"/>
    <col min="16130" max="16142" width="6.625" style="26" customWidth="1"/>
    <col min="16143" max="16384" width="9" style="26"/>
  </cols>
  <sheetData>
    <row r="1" spans="2:14" s="3" customFormat="1" ht="18" customHeight="1" x14ac:dyDescent="0.4">
      <c r="B1" s="24"/>
      <c r="C1" s="24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4" ht="21" customHeight="1" x14ac:dyDescent="0.4">
      <c r="B2" s="25" t="s">
        <v>21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2:14" ht="18" customHeight="1" x14ac:dyDescent="0.4">
      <c r="B3" s="27" t="s">
        <v>22</v>
      </c>
      <c r="C3" s="28"/>
      <c r="D3" s="28"/>
      <c r="E3" s="28"/>
      <c r="F3" s="28"/>
      <c r="G3" s="28"/>
      <c r="H3" s="28"/>
      <c r="I3" s="28"/>
      <c r="J3" s="29"/>
      <c r="K3" s="30"/>
      <c r="M3" s="29"/>
      <c r="N3" s="29" t="s">
        <v>23</v>
      </c>
    </row>
    <row r="4" spans="2:14" ht="13.5" customHeight="1" x14ac:dyDescent="0.4">
      <c r="B4" s="31" t="s">
        <v>24</v>
      </c>
      <c r="C4" s="32" t="s">
        <v>25</v>
      </c>
      <c r="D4" s="32" t="s">
        <v>26</v>
      </c>
      <c r="E4" s="32" t="s">
        <v>27</v>
      </c>
      <c r="F4" s="31" t="s">
        <v>28</v>
      </c>
      <c r="G4" s="32" t="s">
        <v>29</v>
      </c>
      <c r="H4" s="32" t="s">
        <v>30</v>
      </c>
      <c r="I4" s="32" t="s">
        <v>31</v>
      </c>
      <c r="J4" s="31" t="s">
        <v>32</v>
      </c>
      <c r="K4" s="32" t="s">
        <v>33</v>
      </c>
      <c r="L4" s="32" t="s">
        <v>34</v>
      </c>
      <c r="M4" s="31" t="s">
        <v>35</v>
      </c>
      <c r="N4" s="31" t="s">
        <v>36</v>
      </c>
    </row>
    <row r="5" spans="2:14" ht="24" customHeight="1" x14ac:dyDescent="0.4">
      <c r="B5" s="33">
        <v>3</v>
      </c>
      <c r="C5" s="33" t="s">
        <v>37</v>
      </c>
      <c r="D5" s="33">
        <v>1</v>
      </c>
      <c r="E5" s="33">
        <v>2</v>
      </c>
      <c r="F5" s="33" t="s">
        <v>37</v>
      </c>
      <c r="G5" s="33">
        <v>1</v>
      </c>
      <c r="H5" s="33">
        <v>2</v>
      </c>
      <c r="I5" s="33">
        <v>8</v>
      </c>
      <c r="J5" s="33">
        <v>7</v>
      </c>
      <c r="K5" s="33">
        <v>6</v>
      </c>
      <c r="L5" s="33">
        <v>15</v>
      </c>
      <c r="M5" s="33">
        <v>21</v>
      </c>
      <c r="N5" s="33">
        <v>32</v>
      </c>
    </row>
    <row r="6" spans="2:14" s="30" customFormat="1" ht="3.75" customHeight="1" x14ac:dyDescent="0.4"/>
    <row r="7" spans="2:14" ht="13.5" customHeight="1" x14ac:dyDescent="0.4">
      <c r="B7" s="34" t="s">
        <v>38</v>
      </c>
      <c r="C7" s="31" t="s">
        <v>39</v>
      </c>
      <c r="D7" s="34" t="s">
        <v>40</v>
      </c>
      <c r="E7" s="31" t="s">
        <v>41</v>
      </c>
      <c r="F7" s="34" t="s">
        <v>42</v>
      </c>
      <c r="G7" s="31" t="s">
        <v>43</v>
      </c>
      <c r="H7" s="31" t="s">
        <v>44</v>
      </c>
      <c r="I7" s="31" t="s">
        <v>45</v>
      </c>
      <c r="J7" s="31" t="s">
        <v>46</v>
      </c>
      <c r="K7" s="35"/>
      <c r="M7" s="35"/>
      <c r="N7" s="36"/>
    </row>
    <row r="8" spans="2:14" ht="24" customHeight="1" x14ac:dyDescent="0.4">
      <c r="B8" s="33">
        <v>64</v>
      </c>
      <c r="C8" s="33">
        <v>83</v>
      </c>
      <c r="D8" s="33">
        <v>103</v>
      </c>
      <c r="E8" s="33">
        <v>190</v>
      </c>
      <c r="F8" s="33">
        <v>246</v>
      </c>
      <c r="G8" s="33">
        <v>189</v>
      </c>
      <c r="H8" s="33">
        <v>106</v>
      </c>
      <c r="I8" s="33">
        <v>31</v>
      </c>
      <c r="J8" s="37">
        <v>1110</v>
      </c>
      <c r="K8" s="38"/>
      <c r="L8" s="39"/>
      <c r="M8" s="30"/>
      <c r="N8" s="30"/>
    </row>
    <row r="10" spans="2:14" ht="18" customHeight="1" x14ac:dyDescent="0.4">
      <c r="B10" s="27" t="s">
        <v>47</v>
      </c>
      <c r="C10" s="28"/>
      <c r="D10" s="28"/>
      <c r="E10" s="28"/>
      <c r="F10" s="28"/>
      <c r="G10" s="28"/>
      <c r="H10" s="28"/>
      <c r="I10" s="28"/>
      <c r="J10" s="28"/>
      <c r="K10" s="30"/>
      <c r="N10" s="29" t="s">
        <v>23</v>
      </c>
    </row>
    <row r="11" spans="2:14" ht="9" customHeight="1" x14ac:dyDescent="0.4">
      <c r="B11" s="40"/>
      <c r="C11" s="40"/>
      <c r="D11" s="40"/>
      <c r="E11" s="40"/>
      <c r="F11" s="41" t="s">
        <v>48</v>
      </c>
      <c r="G11" s="40"/>
      <c r="H11" s="41" t="s">
        <v>49</v>
      </c>
      <c r="I11" s="40"/>
      <c r="J11" s="40"/>
      <c r="K11" s="40"/>
      <c r="L11" s="40"/>
      <c r="M11" s="40"/>
      <c r="N11" s="40"/>
    </row>
    <row r="12" spans="2:14" ht="13.5" customHeight="1" x14ac:dyDescent="0.4">
      <c r="B12" s="42" t="s">
        <v>50</v>
      </c>
      <c r="C12" s="42" t="s">
        <v>51</v>
      </c>
      <c r="D12" s="42" t="s">
        <v>52</v>
      </c>
      <c r="E12" s="43" t="s">
        <v>53</v>
      </c>
      <c r="F12" s="44"/>
      <c r="G12" s="43" t="s">
        <v>54</v>
      </c>
      <c r="H12" s="44"/>
      <c r="I12" s="43" t="s">
        <v>55</v>
      </c>
      <c r="J12" s="42" t="s">
        <v>56</v>
      </c>
      <c r="K12" s="43" t="s">
        <v>57</v>
      </c>
      <c r="L12" s="42" t="s">
        <v>58</v>
      </c>
      <c r="M12" s="43" t="s">
        <v>59</v>
      </c>
      <c r="N12" s="45" t="s">
        <v>60</v>
      </c>
    </row>
    <row r="13" spans="2:14" ht="13.5" customHeight="1" x14ac:dyDescent="0.4">
      <c r="B13" s="42" t="s">
        <v>61</v>
      </c>
      <c r="C13" s="42" t="s">
        <v>62</v>
      </c>
      <c r="D13" s="42" t="s">
        <v>63</v>
      </c>
      <c r="E13" s="43"/>
      <c r="F13" s="44"/>
      <c r="G13" s="43"/>
      <c r="H13" s="44"/>
      <c r="I13" s="43"/>
      <c r="J13" s="42" t="s">
        <v>64</v>
      </c>
      <c r="K13" s="43"/>
      <c r="L13" s="42" t="s">
        <v>65</v>
      </c>
      <c r="M13" s="43"/>
      <c r="N13" s="46"/>
    </row>
    <row r="14" spans="2:14" ht="9" customHeight="1" x14ac:dyDescent="0.4">
      <c r="B14" s="47"/>
      <c r="C14" s="47"/>
      <c r="D14" s="47"/>
      <c r="E14" s="47"/>
      <c r="F14" s="48"/>
      <c r="G14" s="47"/>
      <c r="H14" s="48"/>
      <c r="I14" s="47"/>
      <c r="J14" s="47"/>
      <c r="K14" s="47"/>
      <c r="L14" s="47"/>
      <c r="M14" s="47"/>
      <c r="N14" s="47"/>
    </row>
    <row r="15" spans="2:14" ht="24" customHeight="1" x14ac:dyDescent="0.4">
      <c r="B15" s="37">
        <v>1110</v>
      </c>
      <c r="C15" s="49">
        <v>286</v>
      </c>
      <c r="D15" s="49">
        <v>93</v>
      </c>
      <c r="E15" s="49">
        <v>180</v>
      </c>
      <c r="F15" s="49">
        <v>121</v>
      </c>
      <c r="G15" s="49">
        <v>29</v>
      </c>
      <c r="H15" s="49">
        <v>12</v>
      </c>
      <c r="I15" s="49">
        <v>13</v>
      </c>
      <c r="J15" s="49">
        <v>2</v>
      </c>
      <c r="K15" s="49">
        <v>84</v>
      </c>
      <c r="L15" s="49">
        <v>48</v>
      </c>
      <c r="M15" s="49">
        <v>16</v>
      </c>
      <c r="N15" s="50">
        <v>226</v>
      </c>
    </row>
    <row r="16" spans="2:14" ht="15.75" customHeight="1" x14ac:dyDescent="0.4">
      <c r="B16" s="51" t="s">
        <v>66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2:14" ht="15.75" customHeight="1" x14ac:dyDescent="0.4">
      <c r="B17" s="20" t="s">
        <v>67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</sheetData>
  <mergeCells count="10">
    <mergeCell ref="B1:C1"/>
    <mergeCell ref="B2:N2"/>
    <mergeCell ref="F11:F14"/>
    <mergeCell ref="H11:H14"/>
    <mergeCell ref="E12:E13"/>
    <mergeCell ref="G12:G13"/>
    <mergeCell ref="I12:I13"/>
    <mergeCell ref="K12:K13"/>
    <mergeCell ref="M12:M13"/>
    <mergeCell ref="N12:N13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F1BA-6CCB-4286-9F67-B92FAF0C008D}">
  <dimension ref="A1:L13"/>
  <sheetViews>
    <sheetView showGridLines="0" zoomScaleNormal="100" zoomScaleSheetLayoutView="100" workbookViewId="0">
      <selection sqref="A1:C1"/>
    </sheetView>
  </sheetViews>
  <sheetFormatPr defaultRowHeight="13.5" x14ac:dyDescent="0.4"/>
  <cols>
    <col min="1" max="1" width="9" style="19"/>
    <col min="2" max="10" width="8.5" style="19" customWidth="1"/>
    <col min="11" max="257" width="9" style="19"/>
    <col min="258" max="266" width="8.5" style="19" customWidth="1"/>
    <col min="267" max="513" width="9" style="19"/>
    <col min="514" max="522" width="8.5" style="19" customWidth="1"/>
    <col min="523" max="769" width="9" style="19"/>
    <col min="770" max="778" width="8.5" style="19" customWidth="1"/>
    <col min="779" max="1025" width="9" style="19"/>
    <col min="1026" max="1034" width="8.5" style="19" customWidth="1"/>
    <col min="1035" max="1281" width="9" style="19"/>
    <col min="1282" max="1290" width="8.5" style="19" customWidth="1"/>
    <col min="1291" max="1537" width="9" style="19"/>
    <col min="1538" max="1546" width="8.5" style="19" customWidth="1"/>
    <col min="1547" max="1793" width="9" style="19"/>
    <col min="1794" max="1802" width="8.5" style="19" customWidth="1"/>
    <col min="1803" max="2049" width="9" style="19"/>
    <col min="2050" max="2058" width="8.5" style="19" customWidth="1"/>
    <col min="2059" max="2305" width="9" style="19"/>
    <col min="2306" max="2314" width="8.5" style="19" customWidth="1"/>
    <col min="2315" max="2561" width="9" style="19"/>
    <col min="2562" max="2570" width="8.5" style="19" customWidth="1"/>
    <col min="2571" max="2817" width="9" style="19"/>
    <col min="2818" max="2826" width="8.5" style="19" customWidth="1"/>
    <col min="2827" max="3073" width="9" style="19"/>
    <col min="3074" max="3082" width="8.5" style="19" customWidth="1"/>
    <col min="3083" max="3329" width="9" style="19"/>
    <col min="3330" max="3338" width="8.5" style="19" customWidth="1"/>
    <col min="3339" max="3585" width="9" style="19"/>
    <col min="3586" max="3594" width="8.5" style="19" customWidth="1"/>
    <col min="3595" max="3841" width="9" style="19"/>
    <col min="3842" max="3850" width="8.5" style="19" customWidth="1"/>
    <col min="3851" max="4097" width="9" style="19"/>
    <col min="4098" max="4106" width="8.5" style="19" customWidth="1"/>
    <col min="4107" max="4353" width="9" style="19"/>
    <col min="4354" max="4362" width="8.5" style="19" customWidth="1"/>
    <col min="4363" max="4609" width="9" style="19"/>
    <col min="4610" max="4618" width="8.5" style="19" customWidth="1"/>
    <col min="4619" max="4865" width="9" style="19"/>
    <col min="4866" max="4874" width="8.5" style="19" customWidth="1"/>
    <col min="4875" max="5121" width="9" style="19"/>
    <col min="5122" max="5130" width="8.5" style="19" customWidth="1"/>
    <col min="5131" max="5377" width="9" style="19"/>
    <col min="5378" max="5386" width="8.5" style="19" customWidth="1"/>
    <col min="5387" max="5633" width="9" style="19"/>
    <col min="5634" max="5642" width="8.5" style="19" customWidth="1"/>
    <col min="5643" max="5889" width="9" style="19"/>
    <col min="5890" max="5898" width="8.5" style="19" customWidth="1"/>
    <col min="5899" max="6145" width="9" style="19"/>
    <col min="6146" max="6154" width="8.5" style="19" customWidth="1"/>
    <col min="6155" max="6401" width="9" style="19"/>
    <col min="6402" max="6410" width="8.5" style="19" customWidth="1"/>
    <col min="6411" max="6657" width="9" style="19"/>
    <col min="6658" max="6666" width="8.5" style="19" customWidth="1"/>
    <col min="6667" max="6913" width="9" style="19"/>
    <col min="6914" max="6922" width="8.5" style="19" customWidth="1"/>
    <col min="6923" max="7169" width="9" style="19"/>
    <col min="7170" max="7178" width="8.5" style="19" customWidth="1"/>
    <col min="7179" max="7425" width="9" style="19"/>
    <col min="7426" max="7434" width="8.5" style="19" customWidth="1"/>
    <col min="7435" max="7681" width="9" style="19"/>
    <col min="7682" max="7690" width="8.5" style="19" customWidth="1"/>
    <col min="7691" max="7937" width="9" style="19"/>
    <col min="7938" max="7946" width="8.5" style="19" customWidth="1"/>
    <col min="7947" max="8193" width="9" style="19"/>
    <col min="8194" max="8202" width="8.5" style="19" customWidth="1"/>
    <col min="8203" max="8449" width="9" style="19"/>
    <col min="8450" max="8458" width="8.5" style="19" customWidth="1"/>
    <col min="8459" max="8705" width="9" style="19"/>
    <col min="8706" max="8714" width="8.5" style="19" customWidth="1"/>
    <col min="8715" max="8961" width="9" style="19"/>
    <col min="8962" max="8970" width="8.5" style="19" customWidth="1"/>
    <col min="8971" max="9217" width="9" style="19"/>
    <col min="9218" max="9226" width="8.5" style="19" customWidth="1"/>
    <col min="9227" max="9473" width="9" style="19"/>
    <col min="9474" max="9482" width="8.5" style="19" customWidth="1"/>
    <col min="9483" max="9729" width="9" style="19"/>
    <col min="9730" max="9738" width="8.5" style="19" customWidth="1"/>
    <col min="9739" max="9985" width="9" style="19"/>
    <col min="9986" max="9994" width="8.5" style="19" customWidth="1"/>
    <col min="9995" max="10241" width="9" style="19"/>
    <col min="10242" max="10250" width="8.5" style="19" customWidth="1"/>
    <col min="10251" max="10497" width="9" style="19"/>
    <col min="10498" max="10506" width="8.5" style="19" customWidth="1"/>
    <col min="10507" max="10753" width="9" style="19"/>
    <col min="10754" max="10762" width="8.5" style="19" customWidth="1"/>
    <col min="10763" max="11009" width="9" style="19"/>
    <col min="11010" max="11018" width="8.5" style="19" customWidth="1"/>
    <col min="11019" max="11265" width="9" style="19"/>
    <col min="11266" max="11274" width="8.5" style="19" customWidth="1"/>
    <col min="11275" max="11521" width="9" style="19"/>
    <col min="11522" max="11530" width="8.5" style="19" customWidth="1"/>
    <col min="11531" max="11777" width="9" style="19"/>
    <col min="11778" max="11786" width="8.5" style="19" customWidth="1"/>
    <col min="11787" max="12033" width="9" style="19"/>
    <col min="12034" max="12042" width="8.5" style="19" customWidth="1"/>
    <col min="12043" max="12289" width="9" style="19"/>
    <col min="12290" max="12298" width="8.5" style="19" customWidth="1"/>
    <col min="12299" max="12545" width="9" style="19"/>
    <col min="12546" max="12554" width="8.5" style="19" customWidth="1"/>
    <col min="12555" max="12801" width="9" style="19"/>
    <col min="12802" max="12810" width="8.5" style="19" customWidth="1"/>
    <col min="12811" max="13057" width="9" style="19"/>
    <col min="13058" max="13066" width="8.5" style="19" customWidth="1"/>
    <col min="13067" max="13313" width="9" style="19"/>
    <col min="13314" max="13322" width="8.5" style="19" customWidth="1"/>
    <col min="13323" max="13569" width="9" style="19"/>
    <col min="13570" max="13578" width="8.5" style="19" customWidth="1"/>
    <col min="13579" max="13825" width="9" style="19"/>
    <col min="13826" max="13834" width="8.5" style="19" customWidth="1"/>
    <col min="13835" max="14081" width="9" style="19"/>
    <col min="14082" max="14090" width="8.5" style="19" customWidth="1"/>
    <col min="14091" max="14337" width="9" style="19"/>
    <col min="14338" max="14346" width="8.5" style="19" customWidth="1"/>
    <col min="14347" max="14593" width="9" style="19"/>
    <col min="14594" max="14602" width="8.5" style="19" customWidth="1"/>
    <col min="14603" max="14849" width="9" style="19"/>
    <col min="14850" max="14858" width="8.5" style="19" customWidth="1"/>
    <col min="14859" max="15105" width="9" style="19"/>
    <col min="15106" max="15114" width="8.5" style="19" customWidth="1"/>
    <col min="15115" max="15361" width="9" style="19"/>
    <col min="15362" max="15370" width="8.5" style="19" customWidth="1"/>
    <col min="15371" max="15617" width="9" style="19"/>
    <col min="15618" max="15626" width="8.5" style="19" customWidth="1"/>
    <col min="15627" max="15873" width="9" style="19"/>
    <col min="15874" max="15882" width="8.5" style="19" customWidth="1"/>
    <col min="15883" max="16129" width="9" style="19"/>
    <col min="16130" max="16138" width="8.5" style="19" customWidth="1"/>
    <col min="16139" max="16384" width="9" style="19"/>
  </cols>
  <sheetData>
    <row r="1" spans="1:12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 x14ac:dyDescent="0.4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</row>
    <row r="3" spans="1:12" ht="13.5" customHeight="1" x14ac:dyDescent="0.4">
      <c r="C3" s="53"/>
      <c r="D3" s="53"/>
      <c r="E3" s="53"/>
      <c r="F3" s="53"/>
      <c r="J3" s="54" t="s">
        <v>69</v>
      </c>
    </row>
    <row r="4" spans="1:12" s="26" customFormat="1" ht="18" customHeight="1" thickBot="1" x14ac:dyDescent="0.45">
      <c r="A4" s="55"/>
      <c r="B4" s="56" t="s">
        <v>70</v>
      </c>
      <c r="C4" s="56" t="s">
        <v>71</v>
      </c>
      <c r="D4" s="56" t="s">
        <v>72</v>
      </c>
      <c r="E4" s="56" t="s">
        <v>73</v>
      </c>
      <c r="F4" s="56" t="s">
        <v>74</v>
      </c>
      <c r="G4" s="56" t="s">
        <v>75</v>
      </c>
      <c r="H4" s="56" t="s">
        <v>76</v>
      </c>
      <c r="I4" s="56" t="s">
        <v>77</v>
      </c>
      <c r="J4" s="56" t="s">
        <v>60</v>
      </c>
    </row>
    <row r="5" spans="1:12" s="26" customFormat="1" ht="24.75" customHeight="1" thickTop="1" x14ac:dyDescent="0.4">
      <c r="A5" s="57" t="s">
        <v>78</v>
      </c>
      <c r="B5" s="58">
        <v>32658</v>
      </c>
      <c r="C5" s="58">
        <f>21506.5+4931.62</f>
        <v>26438.12</v>
      </c>
      <c r="D5" s="58">
        <v>1469</v>
      </c>
      <c r="E5" s="58">
        <f>143.91+52.98+318.19</f>
        <v>515.07999999999993</v>
      </c>
      <c r="F5" s="58">
        <v>679.68</v>
      </c>
      <c r="G5" s="58">
        <f>122.49+123.32</f>
        <v>245.81</v>
      </c>
      <c r="H5" s="58">
        <v>236.65</v>
      </c>
      <c r="I5" s="58">
        <f>2082.36+476.54+10.76</f>
        <v>2569.6600000000003</v>
      </c>
      <c r="J5" s="58">
        <f>B5-SUM(C5:I5)</f>
        <v>504</v>
      </c>
    </row>
    <row r="6" spans="1:12" s="26" customFormat="1" ht="24.75" customHeight="1" x14ac:dyDescent="0.4">
      <c r="A6" s="57" t="s">
        <v>79</v>
      </c>
      <c r="B6" s="58">
        <v>33850</v>
      </c>
      <c r="C6" s="58">
        <v>26995</v>
      </c>
      <c r="D6" s="58">
        <v>1492</v>
      </c>
      <c r="E6" s="58">
        <v>1073</v>
      </c>
      <c r="F6" s="58">
        <v>655</v>
      </c>
      <c r="G6" s="58">
        <v>322</v>
      </c>
      <c r="H6" s="58">
        <v>231</v>
      </c>
      <c r="I6" s="58">
        <v>2621</v>
      </c>
      <c r="J6" s="58">
        <f>B6-SUM(C6:I6)</f>
        <v>461</v>
      </c>
    </row>
    <row r="7" spans="1:12" s="26" customFormat="1" ht="24.75" customHeight="1" x14ac:dyDescent="0.4">
      <c r="A7" s="57" t="s">
        <v>80</v>
      </c>
      <c r="B7" s="58">
        <v>33040</v>
      </c>
      <c r="C7" s="58">
        <v>26938</v>
      </c>
      <c r="D7" s="58">
        <v>1396</v>
      </c>
      <c r="E7" s="58">
        <v>846</v>
      </c>
      <c r="F7" s="58">
        <v>639</v>
      </c>
      <c r="G7" s="58">
        <v>164</v>
      </c>
      <c r="H7" s="58">
        <v>232</v>
      </c>
      <c r="I7" s="58">
        <v>2240</v>
      </c>
      <c r="J7" s="58">
        <f>B7-SUM(C7:I7)</f>
        <v>585</v>
      </c>
    </row>
    <row r="8" spans="1:12" s="26" customFormat="1" ht="24.75" customHeight="1" x14ac:dyDescent="0.4">
      <c r="A8" s="57" t="s">
        <v>81</v>
      </c>
      <c r="B8" s="58">
        <v>32933</v>
      </c>
      <c r="C8" s="58">
        <v>26680</v>
      </c>
      <c r="D8" s="58">
        <v>1413</v>
      </c>
      <c r="E8" s="58">
        <v>792</v>
      </c>
      <c r="F8" s="58">
        <v>635</v>
      </c>
      <c r="G8" s="58">
        <v>156</v>
      </c>
      <c r="H8" s="58">
        <v>231</v>
      </c>
      <c r="I8" s="58">
        <v>2384</v>
      </c>
      <c r="J8" s="58">
        <v>642</v>
      </c>
    </row>
    <row r="9" spans="1:12" s="26" customFormat="1" ht="24.75" customHeight="1" x14ac:dyDescent="0.4">
      <c r="A9" s="57" t="s">
        <v>82</v>
      </c>
      <c r="B9" s="58">
        <v>32596</v>
      </c>
      <c r="C9" s="58">
        <v>26464</v>
      </c>
      <c r="D9" s="58">
        <v>1407</v>
      </c>
      <c r="E9" s="58">
        <v>1215</v>
      </c>
      <c r="F9" s="58">
        <v>643</v>
      </c>
      <c r="G9" s="58">
        <v>137</v>
      </c>
      <c r="H9" s="58">
        <v>221</v>
      </c>
      <c r="I9" s="58">
        <v>1952</v>
      </c>
      <c r="J9" s="58">
        <v>557</v>
      </c>
    </row>
    <row r="10" spans="1:12" s="26" customFormat="1" ht="24.75" customHeight="1" x14ac:dyDescent="0.4">
      <c r="A10" s="57" t="s">
        <v>83</v>
      </c>
      <c r="B10" s="58">
        <v>32861</v>
      </c>
      <c r="C10" s="58">
        <v>26577</v>
      </c>
      <c r="D10" s="58">
        <v>1367</v>
      </c>
      <c r="E10" s="58">
        <v>835</v>
      </c>
      <c r="F10" s="58">
        <v>703</v>
      </c>
      <c r="G10" s="58">
        <v>136</v>
      </c>
      <c r="H10" s="58">
        <v>219</v>
      </c>
      <c r="I10" s="58">
        <v>2133</v>
      </c>
      <c r="J10" s="58">
        <v>891</v>
      </c>
    </row>
    <row r="11" spans="1:12" s="26" customFormat="1" ht="24.75" customHeight="1" x14ac:dyDescent="0.4">
      <c r="A11" s="57" t="s">
        <v>84</v>
      </c>
      <c r="B11" s="58">
        <v>33001</v>
      </c>
      <c r="C11" s="58">
        <v>26955</v>
      </c>
      <c r="D11" s="58">
        <v>1313</v>
      </c>
      <c r="E11" s="58">
        <v>934</v>
      </c>
      <c r="F11" s="58">
        <v>590</v>
      </c>
      <c r="G11" s="58">
        <v>116</v>
      </c>
      <c r="H11" s="58">
        <v>219</v>
      </c>
      <c r="I11" s="58">
        <v>2017</v>
      </c>
      <c r="J11" s="58">
        <v>857</v>
      </c>
    </row>
    <row r="12" spans="1:12" ht="15" customHeight="1" x14ac:dyDescent="0.4">
      <c r="A12" s="20" t="s">
        <v>85</v>
      </c>
      <c r="C12" s="20"/>
      <c r="D12" s="20"/>
      <c r="E12" s="20"/>
      <c r="F12" s="20"/>
      <c r="G12" s="20"/>
      <c r="H12" s="20"/>
      <c r="I12" s="20"/>
      <c r="J12" s="20"/>
    </row>
    <row r="13" spans="1:12" x14ac:dyDescent="0.4">
      <c r="B13" s="59"/>
      <c r="C13" s="59"/>
    </row>
  </sheetData>
  <mergeCells count="3">
    <mergeCell ref="A1:B1"/>
    <mergeCell ref="A2:J2"/>
    <mergeCell ref="B13:C13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9-1</vt:lpstr>
      <vt:lpstr>9-2</vt:lpstr>
      <vt:lpstr>9-3</vt:lpstr>
      <vt:lpstr>'9-1'!Print_Area</vt:lpstr>
      <vt:lpstr>'9-2'!Print_Area</vt:lpstr>
      <vt:lpstr>'9-3'!Print_Area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2022-05-26T06:57:07Z</dcterms:created>
  <dcterms:modified xsi:type="dcterms:W3CDTF">2022-05-26T06:58:22Z</dcterms:modified>
</cp:coreProperties>
</file>