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小中学校人数\"/>
    </mc:Choice>
  </mc:AlternateContent>
  <bookViews>
    <workbookView xWindow="0" yWindow="0" windowWidth="14595" windowHeight="10860"/>
  </bookViews>
  <sheets>
    <sheet name="R5.10.1" sheetId="1" r:id="rId1"/>
  </sheets>
  <definedNames>
    <definedName name="_xlnm.Print_Area" localSheetId="0">'R5.10.1'!$A$1:$V$43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F40" i="1"/>
  <c r="D40" i="1"/>
  <c r="P40" i="1" s="1"/>
  <c r="V39" i="1"/>
  <c r="P39" i="1"/>
  <c r="R39" i="1" s="1"/>
  <c r="H39" i="1"/>
  <c r="F39" i="1"/>
  <c r="D39" i="1"/>
  <c r="P38" i="1"/>
  <c r="Q37" i="1" s="1"/>
  <c r="U37" i="1"/>
  <c r="P37" i="1"/>
  <c r="P36" i="1"/>
  <c r="P41" i="1" s="1"/>
  <c r="V35" i="1"/>
  <c r="U35" i="1"/>
  <c r="Q35" i="1"/>
  <c r="P35" i="1"/>
  <c r="R35" i="1" s="1"/>
  <c r="P34" i="1"/>
  <c r="R41" i="1" s="1"/>
  <c r="U33" i="1"/>
  <c r="Q33" i="1"/>
  <c r="P33" i="1"/>
  <c r="P32" i="1"/>
  <c r="V31" i="1"/>
  <c r="U31" i="1"/>
  <c r="R31" i="1"/>
  <c r="Q31" i="1"/>
  <c r="Q39" i="1" s="1"/>
  <c r="P31" i="1"/>
  <c r="R28" i="1"/>
  <c r="N27" i="1"/>
  <c r="L27" i="1"/>
  <c r="J27" i="1"/>
  <c r="H27" i="1"/>
  <c r="F27" i="1"/>
  <c r="D27" i="1"/>
  <c r="P27" i="1" s="1"/>
  <c r="V26" i="1"/>
  <c r="N26" i="1"/>
  <c r="L26" i="1"/>
  <c r="J26" i="1"/>
  <c r="H26" i="1"/>
  <c r="P26" i="1" s="1"/>
  <c r="R26" i="1" s="1"/>
  <c r="F26" i="1"/>
  <c r="D26" i="1"/>
  <c r="P25" i="1"/>
  <c r="U24" i="1"/>
  <c r="Q24" i="1"/>
  <c r="P24" i="1"/>
  <c r="P23" i="1"/>
  <c r="V22" i="1"/>
  <c r="U22" i="1"/>
  <c r="P22" i="1"/>
  <c r="R22" i="1" s="1"/>
  <c r="P21" i="1"/>
  <c r="U20" i="1"/>
  <c r="P20" i="1"/>
  <c r="R18" i="1" s="1"/>
  <c r="P19" i="1"/>
  <c r="V18" i="1"/>
  <c r="U18" i="1"/>
  <c r="P18" i="1"/>
  <c r="Q18" i="1" s="1"/>
  <c r="P17" i="1"/>
  <c r="U16" i="1"/>
  <c r="P16" i="1"/>
  <c r="Q16" i="1" s="1"/>
  <c r="P15" i="1"/>
  <c r="V14" i="1"/>
  <c r="U14" i="1"/>
  <c r="P14" i="1"/>
  <c r="R14" i="1" s="1"/>
  <c r="P13" i="1"/>
  <c r="U12" i="1"/>
  <c r="P12" i="1"/>
  <c r="R10" i="1" s="1"/>
  <c r="P11" i="1"/>
  <c r="V10" i="1"/>
  <c r="U10" i="1"/>
  <c r="P10" i="1"/>
  <c r="Q10" i="1" s="1"/>
  <c r="P9" i="1"/>
  <c r="R43" i="1" s="1"/>
  <c r="U8" i="1"/>
  <c r="P8" i="1"/>
  <c r="Q8" i="1" s="1"/>
  <c r="P7" i="1"/>
  <c r="I43" i="1" s="1"/>
  <c r="V6" i="1"/>
  <c r="U6" i="1"/>
  <c r="P6" i="1"/>
  <c r="R6" i="1" s="1"/>
  <c r="Q6" i="1" l="1"/>
  <c r="Q12" i="1"/>
  <c r="Q14" i="1"/>
  <c r="Q20" i="1"/>
  <c r="Q22" i="1"/>
  <c r="P43" i="1"/>
  <c r="U43" i="1" s="1"/>
  <c r="F43" i="1"/>
  <c r="K43" i="1" s="1"/>
  <c r="P28" i="1"/>
  <c r="Q26" i="1" l="1"/>
</calcChain>
</file>

<file path=xl/sharedStrings.xml><?xml version="1.0" encoding="utf-8"?>
<sst xmlns="http://schemas.openxmlformats.org/spreadsheetml/2006/main" count="101" uniqueCount="48">
  <si>
    <t>令和</t>
    <rPh sb="0" eb="2">
      <t>レイワ</t>
    </rPh>
    <phoneticPr fontId="2"/>
  </si>
  <si>
    <t>年度　児童・生徒数及び学級数</t>
    <rPh sb="0" eb="2">
      <t>ネンド</t>
    </rPh>
    <rPh sb="3" eb="5">
      <t>ジドウ</t>
    </rPh>
    <rPh sb="6" eb="8">
      <t>セイト</t>
    </rPh>
    <rPh sb="8" eb="9">
      <t>スウ</t>
    </rPh>
    <rPh sb="9" eb="10">
      <t>オヨ</t>
    </rPh>
    <rPh sb="11" eb="13">
      <t>ガッキュウ</t>
    </rPh>
    <rPh sb="13" eb="14">
      <t>スウ</t>
    </rPh>
    <phoneticPr fontId="2"/>
  </si>
  <si>
    <t>現在</t>
    <rPh sb="0" eb="2">
      <t>ゲンザイ</t>
    </rPh>
    <phoneticPr fontId="2"/>
  </si>
  <si>
    <t>実　数</t>
    <rPh sb="0" eb="1">
      <t>ミ</t>
    </rPh>
    <rPh sb="2" eb="3">
      <t>スウ</t>
    </rPh>
    <phoneticPr fontId="2"/>
  </si>
  <si>
    <t>県費：小学校1～4年生は1クラス35人を基準。
町費：5年生以上及び中学校は1クラス40人を基準として算定</t>
    <rPh sb="0" eb="1">
      <t>ケン</t>
    </rPh>
    <rPh sb="1" eb="2">
      <t>ヒ</t>
    </rPh>
    <rPh sb="3" eb="6">
      <t>ショウガッコウ</t>
    </rPh>
    <rPh sb="9" eb="11">
      <t>ネンセイ</t>
    </rPh>
    <rPh sb="18" eb="19">
      <t>ニン</t>
    </rPh>
    <rPh sb="20" eb="22">
      <t>キジュン</t>
    </rPh>
    <rPh sb="24" eb="25">
      <t>マチ</t>
    </rPh>
    <rPh sb="25" eb="26">
      <t>ヒ</t>
    </rPh>
    <rPh sb="28" eb="30">
      <t>ネンセイ</t>
    </rPh>
    <rPh sb="30" eb="32">
      <t>イジョウ</t>
    </rPh>
    <rPh sb="32" eb="33">
      <t>オヨ</t>
    </rPh>
    <rPh sb="34" eb="37">
      <t>チュウガッコウ</t>
    </rPh>
    <rPh sb="44" eb="45">
      <t>ニン</t>
    </rPh>
    <rPh sb="46" eb="48">
      <t>キジュン</t>
    </rPh>
    <rPh sb="51" eb="53">
      <t>サンテイ</t>
    </rPh>
    <phoneticPr fontId="2"/>
  </si>
  <si>
    <t>県費</t>
    <rPh sb="0" eb="1">
      <t>ケン</t>
    </rPh>
    <rPh sb="1" eb="2">
      <t>ヒ</t>
    </rPh>
    <phoneticPr fontId="2"/>
  </si>
  <si>
    <t>　■特別支援学級（特学）</t>
    <rPh sb="2" eb="4">
      <t>トクベツ</t>
    </rPh>
    <rPh sb="4" eb="6">
      <t>シエン</t>
    </rPh>
    <rPh sb="6" eb="8">
      <t>ガッキュウ</t>
    </rPh>
    <rPh sb="9" eb="10">
      <t>トク</t>
    </rPh>
    <rPh sb="10" eb="11">
      <t>ガク</t>
    </rPh>
    <phoneticPr fontId="2"/>
  </si>
  <si>
    <t>…左：知的学級、右：情緒学級</t>
    <rPh sb="1" eb="2">
      <t>ヒダリ</t>
    </rPh>
    <rPh sb="3" eb="5">
      <t>チテキ</t>
    </rPh>
    <rPh sb="5" eb="7">
      <t>ガッキュウ</t>
    </rPh>
    <rPh sb="8" eb="9">
      <t>ミギ</t>
    </rPh>
    <rPh sb="10" eb="12">
      <t>ジョウチョ</t>
    </rPh>
    <rPh sb="12" eb="14">
      <t>ガッキュウ</t>
    </rPh>
    <phoneticPr fontId="2"/>
  </si>
  <si>
    <t>※基準日：</t>
    <phoneticPr fontId="2"/>
  </si>
  <si>
    <t>在校生は始業式の日
1年生は入学式の日</t>
    <rPh sb="0" eb="3">
      <t>ザイコウセイ</t>
    </rPh>
    <rPh sb="4" eb="6">
      <t>シギョウ</t>
    </rPh>
    <rPh sb="6" eb="7">
      <t>シキ</t>
    </rPh>
    <rPh sb="8" eb="9">
      <t>ヒ</t>
    </rPh>
    <rPh sb="11" eb="13">
      <t>ネンセイ</t>
    </rPh>
    <rPh sb="14" eb="17">
      <t>ニュウガクシキ</t>
    </rPh>
    <rPh sb="18" eb="19">
      <t>ヒ</t>
    </rPh>
    <phoneticPr fontId="2"/>
  </si>
  <si>
    <t>町費</t>
    <rPh sb="0" eb="2">
      <t>チョウヒ</t>
    </rPh>
    <phoneticPr fontId="2"/>
  </si>
  <si>
    <t>【小学校】</t>
    <rPh sb="1" eb="4">
      <t>ショウガッコウ</t>
    </rPh>
    <phoneticPr fontId="2"/>
  </si>
  <si>
    <t>学校名</t>
    <rPh sb="0" eb="2">
      <t>ガッコウ</t>
    </rPh>
    <rPh sb="2" eb="3">
      <t>メイ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</si>
  <si>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</si>
  <si>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</si>
  <si>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</si>
  <si>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</si>
  <si>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</si>
  <si>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</si>
  <si>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合計</t>
    <rPh sb="0" eb="1">
      <t>ゴウ</t>
    </rPh>
    <rPh sb="1" eb="2">
      <t>ケイ</t>
    </rPh>
    <phoneticPr fontId="2"/>
  </si>
  <si>
    <r>
      <t xml:space="preserve">合計
</t>
    </r>
    <r>
      <rPr>
        <sz val="8"/>
        <rFont val="ＭＳ ゴシック"/>
        <family val="3"/>
        <charset val="128"/>
      </rPr>
      <t>（特学含む）</t>
    </r>
    <rPh sb="0" eb="2">
      <t>ゴウケイ</t>
    </rPh>
    <rPh sb="4" eb="5">
      <t>トク</t>
    </rPh>
    <rPh sb="5" eb="6">
      <t>ガク</t>
    </rPh>
    <rPh sb="6" eb="7">
      <t>フク</t>
    </rPh>
    <phoneticPr fontId="2"/>
  </si>
  <si>
    <t>通常学級平均収容率</t>
    <rPh sb="0" eb="2">
      <t>ツウジョウ</t>
    </rPh>
    <rPh sb="2" eb="4">
      <t>ガッキュウ</t>
    </rPh>
    <rPh sb="4" eb="5">
      <t>ヒラ</t>
    </rPh>
    <rPh sb="5" eb="6">
      <t>ヒトシ</t>
    </rPh>
    <rPh sb="6" eb="8">
      <t>シュウヨウ</t>
    </rPh>
    <rPh sb="8" eb="9">
      <t>リツ</t>
    </rPh>
    <phoneticPr fontId="2"/>
  </si>
  <si>
    <t>令和4.5.1
学校基本調査</t>
    <rPh sb="0" eb="2">
      <t>レイワ</t>
    </rPh>
    <rPh sb="8" eb="10">
      <t>ガッコウ</t>
    </rPh>
    <rPh sb="10" eb="12">
      <t>キホン</t>
    </rPh>
    <rPh sb="12" eb="14">
      <t>チョウサ</t>
    </rPh>
    <phoneticPr fontId="2"/>
  </si>
  <si>
    <t>伊左座</t>
    <rPh sb="0" eb="3">
      <t>イサザ</t>
    </rPh>
    <phoneticPr fontId="2"/>
  </si>
  <si>
    <t>児童数</t>
    <rPh sb="0" eb="2">
      <t>ジドウ</t>
    </rPh>
    <rPh sb="2" eb="3">
      <t>スウ</t>
    </rPh>
    <phoneticPr fontId="2"/>
  </si>
  <si>
    <t>通常</t>
    <rPh sb="0" eb="2">
      <t>ツウジョウ</t>
    </rPh>
    <phoneticPr fontId="2"/>
  </si>
  <si>
    <t>特学</t>
    <rPh sb="0" eb="1">
      <t>トク</t>
    </rPh>
    <rPh sb="1" eb="2">
      <t>ガク</t>
    </rPh>
    <phoneticPr fontId="2"/>
  </si>
  <si>
    <t>学級数</t>
    <rPh sb="0" eb="2">
      <t>ガッキュウ</t>
    </rPh>
    <rPh sb="2" eb="3">
      <t>スウ</t>
    </rPh>
    <phoneticPr fontId="2"/>
  </si>
  <si>
    <t>猪熊　</t>
    <rPh sb="0" eb="2">
      <t>イノクマ</t>
    </rPh>
    <phoneticPr fontId="2"/>
  </si>
  <si>
    <t>朳　</t>
    <rPh sb="0" eb="1">
      <t>エブリ</t>
    </rPh>
    <phoneticPr fontId="2"/>
  </si>
  <si>
    <t>頃末</t>
    <rPh sb="0" eb="1">
      <t>コロ</t>
    </rPh>
    <rPh sb="1" eb="2">
      <t>スエ</t>
    </rPh>
    <phoneticPr fontId="2"/>
  </si>
  <si>
    <t xml:space="preserve"> </t>
    <phoneticPr fontId="2"/>
  </si>
  <si>
    <t>吉田</t>
    <rPh sb="0" eb="2">
      <t>ヨシダ</t>
    </rPh>
    <phoneticPr fontId="2"/>
  </si>
  <si>
    <t>児童数合計（特学含む）</t>
    <rPh sb="0" eb="2">
      <t>ジドウ</t>
    </rPh>
    <rPh sb="2" eb="3">
      <t>スウ</t>
    </rPh>
    <rPh sb="3" eb="4">
      <t>ゴウ</t>
    </rPh>
    <rPh sb="4" eb="5">
      <t>ケイ</t>
    </rPh>
    <rPh sb="6" eb="8">
      <t>トクガク</t>
    </rPh>
    <rPh sb="8" eb="9">
      <t>フク</t>
    </rPh>
    <phoneticPr fontId="2"/>
  </si>
  <si>
    <t>学級数合計（特学含む）</t>
    <rPh sb="0" eb="2">
      <t>ガッキュウ</t>
    </rPh>
    <rPh sb="2" eb="3">
      <t>スウ</t>
    </rPh>
    <rPh sb="3" eb="4">
      <t>ゴウ</t>
    </rPh>
    <rPh sb="4" eb="5">
      <t>ケイ</t>
    </rPh>
    <rPh sb="6" eb="8">
      <t>トクガク</t>
    </rPh>
    <rPh sb="8" eb="9">
      <t>フク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</si>
  <si>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</si>
  <si>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人</t>
    <rPh sb="0" eb="1">
      <t>ヒト</t>
    </rPh>
    <phoneticPr fontId="2"/>
  </si>
  <si>
    <t>学級</t>
    <rPh sb="0" eb="2">
      <t>ガッキュウ</t>
    </rPh>
    <phoneticPr fontId="2"/>
  </si>
  <si>
    <t>【中学校】</t>
    <rPh sb="1" eb="4">
      <t>チュウガッコウ</t>
    </rPh>
    <phoneticPr fontId="2"/>
  </si>
  <si>
    <t>水巻</t>
    <rPh sb="0" eb="2">
      <t>ミズマキ</t>
    </rPh>
    <phoneticPr fontId="2"/>
  </si>
  <si>
    <t>生徒数</t>
    <rPh sb="0" eb="2">
      <t>セイト</t>
    </rPh>
    <rPh sb="2" eb="3">
      <t>スウ</t>
    </rPh>
    <phoneticPr fontId="2"/>
  </si>
  <si>
    <t>水巻南</t>
    <rPh sb="0" eb="2">
      <t>ミズマキ</t>
    </rPh>
    <rPh sb="2" eb="3">
      <t>ミナミ</t>
    </rPh>
    <phoneticPr fontId="2"/>
  </si>
  <si>
    <t>生徒数合計（特学含む）</t>
    <rPh sb="0" eb="2">
      <t>セイト</t>
    </rPh>
    <rPh sb="2" eb="3">
      <t>スウ</t>
    </rPh>
    <rPh sb="3" eb="4">
      <t>ゴウ</t>
    </rPh>
    <rPh sb="4" eb="5">
      <t>ケイ</t>
    </rPh>
    <rPh sb="6" eb="8">
      <t>トクガク</t>
    </rPh>
    <rPh sb="8" eb="9">
      <t>フク</t>
    </rPh>
    <phoneticPr fontId="2"/>
  </si>
  <si>
    <t>小中合計</t>
    <rPh sb="0" eb="2">
      <t>ショウチュウ</t>
    </rPh>
    <rPh sb="2" eb="4">
      <t>ゴウケイ</t>
    </rPh>
    <phoneticPr fontId="2"/>
  </si>
  <si>
    <t>児童数</t>
    <rPh sb="0" eb="3">
      <t>ジドウスウ</t>
    </rPh>
    <phoneticPr fontId="2"/>
  </si>
  <si>
    <t>特学</t>
    <rPh sb="0" eb="2">
      <t>トクガク</t>
    </rPh>
    <phoneticPr fontId="2"/>
  </si>
  <si>
    <t>総計</t>
    <rPh sb="0" eb="2">
      <t>ソウケイ</t>
    </rPh>
    <phoneticPr fontId="2"/>
  </si>
  <si>
    <t>学級数</t>
    <rPh sb="0" eb="3">
      <t>ガッキュウスウ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</si>
</sst>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.0_);[Red]\(#,##0.0\)"/>
    <numFmt numFmtId="178" formatCode="#,##0_ "/>
    <numFmt numFmtId="179" formatCode="#,##0_);[Red]\(#,##0\)"/>
    <numFmt numFmtId="180" formatCode="#,##0.0_ "/>
  </numFmts>
  <fonts count="22" x14ac:knownFonts="1"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wrapText="1" indent="1"/>
    </xf>
    <xf numFmtId="176" fontId="8" fillId="0" borderId="0" xfId="0" applyNumberFormat="1" applyFont="1" applyAlignment="1">
      <alignment horizontal="right" vertical="center" shrinkToFit="1"/>
    </xf>
    <xf numFmtId="177" fontId="8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10" fillId="0" borderId="0" xfId="0" applyFont="1" applyAlignment="1"/>
    <xf numFmtId="0" fontId="7" fillId="4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8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shrinkToFit="1"/>
    </xf>
    <xf numFmtId="177" fontId="12" fillId="0" borderId="1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shrinkToFit="1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15" xfId="0" applyNumberFormat="1" applyFont="1" applyFill="1" applyBorder="1" applyAlignment="1">
      <alignment horizontal="center" vertical="center"/>
    </xf>
    <xf numFmtId="178" fontId="13" fillId="5" borderId="16" xfId="0" applyNumberFormat="1" applyFont="1" applyFill="1" applyBorder="1" applyAlignment="1">
      <alignment horizontal="center" vertical="center"/>
    </xf>
    <xf numFmtId="178" fontId="13" fillId="5" borderId="17" xfId="0" applyNumberFormat="1" applyFont="1" applyFill="1" applyBorder="1" applyAlignment="1">
      <alignment horizontal="center" vertical="center"/>
    </xf>
    <xf numFmtId="178" fontId="14" fillId="5" borderId="8" xfId="0" applyNumberFormat="1" applyFont="1" applyFill="1" applyBorder="1" applyAlignment="1">
      <alignment horizontal="center" vertical="center"/>
    </xf>
    <xf numFmtId="179" fontId="14" fillId="5" borderId="18" xfId="0" applyNumberFormat="1" applyFont="1" applyFill="1" applyBorder="1" applyAlignment="1">
      <alignment vertical="center"/>
    </xf>
    <xf numFmtId="177" fontId="15" fillId="5" borderId="13" xfId="0" applyNumberFormat="1" applyFont="1" applyFill="1" applyBorder="1" applyAlignment="1">
      <alignment horizontal="center" vertical="center"/>
    </xf>
    <xf numFmtId="178" fontId="16" fillId="0" borderId="0" xfId="0" applyNumberFormat="1" applyFont="1" applyAlignment="1">
      <alignment vertical="center"/>
    </xf>
    <xf numFmtId="178" fontId="17" fillId="5" borderId="19" xfId="0" applyNumberFormat="1" applyFont="1" applyFill="1" applyBorder="1" applyAlignment="1">
      <alignment horizontal="center" vertical="center" shrinkToFit="1"/>
    </xf>
    <xf numFmtId="178" fontId="17" fillId="5" borderId="18" xfId="0" applyNumberFormat="1" applyFont="1" applyFill="1" applyBorder="1" applyAlignment="1">
      <alignment vertical="center" shrinkToFit="1"/>
    </xf>
    <xf numFmtId="177" fontId="7" fillId="5" borderId="13" xfId="0" applyNumberFormat="1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shrinkToFit="1"/>
    </xf>
    <xf numFmtId="178" fontId="13" fillId="5" borderId="23" xfId="0" applyNumberFormat="1" applyFont="1" applyFill="1" applyBorder="1" applyAlignment="1">
      <alignment horizontal="center" vertical="center"/>
    </xf>
    <xf numFmtId="178" fontId="13" fillId="5" borderId="24" xfId="0" applyNumberFormat="1" applyFont="1" applyFill="1" applyBorder="1" applyAlignment="1">
      <alignment horizontal="center" vertical="center"/>
    </xf>
    <xf numFmtId="178" fontId="13" fillId="5" borderId="25" xfId="0" applyNumberFormat="1" applyFont="1" applyFill="1" applyBorder="1" applyAlignment="1">
      <alignment horizontal="center" vertical="center"/>
    </xf>
    <xf numFmtId="178" fontId="13" fillId="5" borderId="26" xfId="0" applyNumberFormat="1" applyFont="1" applyFill="1" applyBorder="1" applyAlignment="1">
      <alignment horizontal="center" vertical="center"/>
    </xf>
    <xf numFmtId="178" fontId="13" fillId="5" borderId="27" xfId="0" applyNumberFormat="1" applyFont="1" applyFill="1" applyBorder="1" applyAlignment="1">
      <alignment horizontal="center" vertical="center"/>
    </xf>
    <xf numFmtId="178" fontId="14" fillId="5" borderId="0" xfId="0" applyNumberFormat="1" applyFont="1" applyFill="1" applyBorder="1" applyAlignment="1">
      <alignment horizontal="center" vertical="center"/>
    </xf>
    <xf numFmtId="179" fontId="14" fillId="5" borderId="28" xfId="0" applyNumberFormat="1" applyFont="1" applyFill="1" applyBorder="1" applyAlignment="1">
      <alignment vertical="center"/>
    </xf>
    <xf numFmtId="177" fontId="15" fillId="5" borderId="29" xfId="0" applyNumberFormat="1" applyFont="1" applyFill="1" applyBorder="1" applyAlignment="1">
      <alignment horizontal="center" vertical="center"/>
    </xf>
    <xf numFmtId="178" fontId="8" fillId="5" borderId="30" xfId="0" applyNumberFormat="1" applyFont="1" applyFill="1" applyBorder="1" applyAlignment="1">
      <alignment horizontal="center" vertical="center" shrinkToFit="1"/>
    </xf>
    <xf numFmtId="178" fontId="17" fillId="5" borderId="28" xfId="0" applyNumberFormat="1" applyFont="1" applyFill="1" applyBorder="1" applyAlignment="1">
      <alignment vertical="center" shrinkToFit="1"/>
    </xf>
    <xf numFmtId="177" fontId="7" fillId="5" borderId="29" xfId="0" applyNumberFormat="1" applyFont="1" applyFill="1" applyBorder="1" applyAlignment="1">
      <alignment horizontal="center" vertical="center" shrinkToFit="1"/>
    </xf>
    <xf numFmtId="0" fontId="8" fillId="6" borderId="22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 shrinkToFit="1"/>
    </xf>
    <xf numFmtId="178" fontId="13" fillId="6" borderId="32" xfId="0" applyNumberFormat="1" applyFont="1" applyFill="1" applyBorder="1" applyAlignment="1">
      <alignment horizontal="center" vertical="center"/>
    </xf>
    <xf numFmtId="178" fontId="13" fillId="6" borderId="23" xfId="0" applyNumberFormat="1" applyFont="1" applyFill="1" applyBorder="1" applyAlignment="1">
      <alignment horizontal="center" vertical="center"/>
    </xf>
    <xf numFmtId="178" fontId="13" fillId="0" borderId="32" xfId="0" applyNumberFormat="1" applyFont="1" applyFill="1" applyBorder="1" applyAlignment="1">
      <alignment horizontal="center" vertical="center"/>
    </xf>
    <xf numFmtId="178" fontId="13" fillId="0" borderId="23" xfId="0" applyNumberFormat="1" applyFont="1" applyFill="1" applyBorder="1" applyAlignment="1">
      <alignment horizontal="center" vertical="center"/>
    </xf>
    <xf numFmtId="178" fontId="13" fillId="7" borderId="32" xfId="0" applyNumberFormat="1" applyFont="1" applyFill="1" applyBorder="1" applyAlignment="1">
      <alignment horizontal="center" vertical="center"/>
    </xf>
    <xf numFmtId="178" fontId="13" fillId="7" borderId="23" xfId="0" applyNumberFormat="1" applyFont="1" applyFill="1" applyBorder="1" applyAlignment="1">
      <alignment horizontal="center" vertical="center"/>
    </xf>
    <xf numFmtId="178" fontId="13" fillId="6" borderId="33" xfId="0" applyNumberFormat="1" applyFont="1" applyFill="1" applyBorder="1" applyAlignment="1">
      <alignment horizontal="center" vertical="center"/>
    </xf>
    <xf numFmtId="178" fontId="14" fillId="6" borderId="34" xfId="0" applyNumberFormat="1" applyFont="1" applyFill="1" applyBorder="1" applyAlignment="1">
      <alignment horizontal="center" vertical="center"/>
    </xf>
    <xf numFmtId="179" fontId="14" fillId="6" borderId="35" xfId="0" applyNumberFormat="1" applyFont="1" applyFill="1" applyBorder="1" applyAlignment="1">
      <alignment vertical="center"/>
    </xf>
    <xf numFmtId="177" fontId="15" fillId="6" borderId="36" xfId="0" applyNumberFormat="1" applyFont="1" applyFill="1" applyBorder="1" applyAlignment="1">
      <alignment vertical="center"/>
    </xf>
    <xf numFmtId="178" fontId="17" fillId="6" borderId="37" xfId="0" applyNumberFormat="1" applyFont="1" applyFill="1" applyBorder="1" applyAlignment="1">
      <alignment horizontal="center" vertical="center" shrinkToFit="1"/>
    </xf>
    <xf numFmtId="178" fontId="17" fillId="6" borderId="35" xfId="0" applyNumberFormat="1" applyFont="1" applyFill="1" applyBorder="1" applyAlignment="1">
      <alignment vertical="center" shrinkToFit="1"/>
    </xf>
    <xf numFmtId="177" fontId="7" fillId="6" borderId="36" xfId="0" applyNumberFormat="1" applyFont="1" applyFill="1" applyBorder="1" applyAlignment="1">
      <alignment vertical="center" shrinkToFit="1"/>
    </xf>
    <xf numFmtId="0" fontId="8" fillId="0" borderId="38" xfId="0" applyFont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shrinkToFit="1"/>
    </xf>
    <xf numFmtId="178" fontId="13" fillId="6" borderId="40" xfId="0" applyNumberFormat="1" applyFont="1" applyFill="1" applyBorder="1" applyAlignment="1">
      <alignment horizontal="center" vertical="center"/>
    </xf>
    <xf numFmtId="178" fontId="13" fillId="6" borderId="41" xfId="0" applyNumberFormat="1" applyFont="1" applyFill="1" applyBorder="1" applyAlignment="1">
      <alignment horizontal="center" vertical="center"/>
    </xf>
    <xf numFmtId="178" fontId="13" fillId="6" borderId="42" xfId="0" applyNumberFormat="1" applyFont="1" applyFill="1" applyBorder="1" applyAlignment="1">
      <alignment horizontal="center" vertical="center"/>
    </xf>
    <xf numFmtId="178" fontId="13" fillId="6" borderId="43" xfId="0" applyNumberFormat="1" applyFont="1" applyFill="1" applyBorder="1" applyAlignment="1">
      <alignment horizontal="center" vertical="center"/>
    </xf>
    <xf numFmtId="178" fontId="14" fillId="6" borderId="44" xfId="0" applyNumberFormat="1" applyFont="1" applyFill="1" applyBorder="1" applyAlignment="1">
      <alignment horizontal="center" vertical="center"/>
    </xf>
    <xf numFmtId="179" fontId="14" fillId="6" borderId="42" xfId="0" applyNumberFormat="1" applyFont="1" applyFill="1" applyBorder="1" applyAlignment="1">
      <alignment vertical="center"/>
    </xf>
    <xf numFmtId="177" fontId="15" fillId="6" borderId="45" xfId="0" applyNumberFormat="1" applyFont="1" applyFill="1" applyBorder="1" applyAlignment="1">
      <alignment vertical="center"/>
    </xf>
    <xf numFmtId="178" fontId="8" fillId="6" borderId="46" xfId="0" applyNumberFormat="1" applyFont="1" applyFill="1" applyBorder="1" applyAlignment="1">
      <alignment horizontal="center" vertical="center" shrinkToFit="1"/>
    </xf>
    <xf numFmtId="178" fontId="17" fillId="6" borderId="42" xfId="0" applyNumberFormat="1" applyFont="1" applyFill="1" applyBorder="1" applyAlignment="1">
      <alignment vertical="center" shrinkToFit="1"/>
    </xf>
    <xf numFmtId="177" fontId="7" fillId="6" borderId="45" xfId="0" applyNumberFormat="1" applyFont="1" applyFill="1" applyBorder="1" applyAlignment="1">
      <alignment vertical="center" shrinkToFit="1"/>
    </xf>
    <xf numFmtId="0" fontId="5" fillId="0" borderId="26" xfId="0" applyFont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 shrinkToFit="1"/>
    </xf>
    <xf numFmtId="178" fontId="13" fillId="5" borderId="19" xfId="0" applyNumberFormat="1" applyFont="1" applyFill="1" applyBorder="1" applyAlignment="1">
      <alignment horizontal="center" vertical="center"/>
    </xf>
    <xf numFmtId="178" fontId="13" fillId="5" borderId="8" xfId="0" applyNumberFormat="1" applyFont="1" applyFill="1" applyBorder="1" applyAlignment="1">
      <alignment horizontal="center" vertical="center"/>
    </xf>
    <xf numFmtId="178" fontId="14" fillId="5" borderId="19" xfId="0" applyNumberFormat="1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shrinkToFit="1"/>
    </xf>
    <xf numFmtId="178" fontId="14" fillId="5" borderId="30" xfId="0" applyNumberFormat="1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178" fontId="13" fillId="6" borderId="34" xfId="0" applyNumberFormat="1" applyFont="1" applyFill="1" applyBorder="1" applyAlignment="1">
      <alignment horizontal="center" vertical="center"/>
    </xf>
    <xf numFmtId="178" fontId="13" fillId="0" borderId="25" xfId="0" applyNumberFormat="1" applyFont="1" applyFill="1" applyBorder="1" applyAlignment="1">
      <alignment horizontal="center" vertical="center"/>
    </xf>
    <xf numFmtId="178" fontId="13" fillId="0" borderId="34" xfId="0" applyNumberFormat="1" applyFont="1" applyFill="1" applyBorder="1" applyAlignment="1">
      <alignment horizontal="center" vertical="center"/>
    </xf>
    <xf numFmtId="178" fontId="14" fillId="6" borderId="37" xfId="0" applyNumberFormat="1" applyFont="1" applyFill="1" applyBorder="1" applyAlignment="1">
      <alignment horizontal="center" vertical="center"/>
    </xf>
    <xf numFmtId="178" fontId="16" fillId="6" borderId="0" xfId="0" applyNumberFormat="1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8" fillId="6" borderId="49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178" fontId="13" fillId="6" borderId="2" xfId="0" applyNumberFormat="1" applyFont="1" applyFill="1" applyBorder="1" applyAlignment="1">
      <alignment horizontal="center" vertical="center"/>
    </xf>
    <xf numFmtId="178" fontId="14" fillId="6" borderId="46" xfId="0" applyNumberFormat="1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 shrinkToFit="1"/>
    </xf>
    <xf numFmtId="178" fontId="13" fillId="5" borderId="28" xfId="0" applyNumberFormat="1" applyFont="1" applyFill="1" applyBorder="1" applyAlignment="1">
      <alignment horizontal="center" vertical="center"/>
    </xf>
    <xf numFmtId="178" fontId="13" fillId="5" borderId="51" xfId="0" applyNumberFormat="1" applyFont="1" applyFill="1" applyBorder="1" applyAlignment="1">
      <alignment horizontal="center" vertical="center"/>
    </xf>
    <xf numFmtId="178" fontId="13" fillId="5" borderId="32" xfId="0" applyNumberFormat="1" applyFont="1" applyFill="1" applyBorder="1" applyAlignment="1">
      <alignment horizontal="center" vertical="center"/>
    </xf>
    <xf numFmtId="178" fontId="13" fillId="5" borderId="33" xfId="0" applyNumberFormat="1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 shrinkToFit="1"/>
    </xf>
    <xf numFmtId="178" fontId="13" fillId="5" borderId="51" xfId="0" applyNumberFormat="1" applyFont="1" applyFill="1" applyBorder="1" applyAlignment="1">
      <alignment horizontal="center" vertical="center"/>
    </xf>
    <xf numFmtId="178" fontId="13" fillId="5" borderId="52" xfId="0" applyNumberFormat="1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 shrinkToFit="1"/>
    </xf>
    <xf numFmtId="178" fontId="13" fillId="6" borderId="25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8" fillId="0" borderId="53" xfId="0" applyFont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178" fontId="13" fillId="6" borderId="54" xfId="0" applyNumberFormat="1" applyFont="1" applyFill="1" applyBorder="1" applyAlignment="1">
      <alignment horizontal="center" vertical="center"/>
    </xf>
    <xf numFmtId="178" fontId="13" fillId="6" borderId="55" xfId="0" applyNumberFormat="1" applyFont="1" applyFill="1" applyBorder="1" applyAlignment="1">
      <alignment horizontal="center" vertical="center"/>
    </xf>
    <xf numFmtId="178" fontId="13" fillId="6" borderId="56" xfId="0" applyNumberFormat="1" applyFont="1" applyFill="1" applyBorder="1" applyAlignment="1">
      <alignment horizontal="center" vertical="center"/>
    </xf>
    <xf numFmtId="178" fontId="14" fillId="6" borderId="57" xfId="0" applyNumberFormat="1" applyFont="1" applyFill="1" applyBorder="1" applyAlignment="1">
      <alignment horizontal="center" vertical="center"/>
    </xf>
    <xf numFmtId="179" fontId="14" fillId="6" borderId="55" xfId="0" applyNumberFormat="1" applyFont="1" applyFill="1" applyBorder="1" applyAlignment="1">
      <alignment vertical="center"/>
    </xf>
    <xf numFmtId="177" fontId="15" fillId="6" borderId="58" xfId="0" applyNumberFormat="1" applyFont="1" applyFill="1" applyBorder="1" applyAlignment="1">
      <alignment vertical="center"/>
    </xf>
    <xf numFmtId="178" fontId="8" fillId="6" borderId="59" xfId="0" applyNumberFormat="1" applyFont="1" applyFill="1" applyBorder="1" applyAlignment="1">
      <alignment horizontal="center" vertical="center" shrinkToFit="1"/>
    </xf>
    <xf numFmtId="178" fontId="17" fillId="6" borderId="55" xfId="0" applyNumberFormat="1" applyFont="1" applyFill="1" applyBorder="1" applyAlignment="1">
      <alignment vertical="center" shrinkToFit="1"/>
    </xf>
    <xf numFmtId="177" fontId="7" fillId="6" borderId="58" xfId="0" applyNumberFormat="1" applyFont="1" applyFill="1" applyBorder="1" applyAlignment="1">
      <alignment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178" fontId="13" fillId="0" borderId="60" xfId="0" applyNumberFormat="1" applyFont="1" applyBorder="1" applyAlignment="1">
      <alignment horizontal="center" vertical="center"/>
    </xf>
    <xf numFmtId="178" fontId="13" fillId="0" borderId="62" xfId="0" applyNumberFormat="1" applyFont="1" applyBorder="1" applyAlignment="1">
      <alignment horizontal="center" vertical="center"/>
    </xf>
    <xf numFmtId="178" fontId="13" fillId="0" borderId="61" xfId="0" applyNumberFormat="1" applyFont="1" applyBorder="1" applyAlignment="1">
      <alignment horizontal="center" vertical="center"/>
    </xf>
    <xf numFmtId="178" fontId="13" fillId="0" borderId="51" xfId="0" applyNumberFormat="1" applyFont="1" applyBorder="1" applyAlignment="1">
      <alignment horizontal="center" vertical="center"/>
    </xf>
    <xf numFmtId="178" fontId="13" fillId="0" borderId="63" xfId="0" applyNumberFormat="1" applyFont="1" applyBorder="1" applyAlignment="1">
      <alignment horizontal="center" vertical="center"/>
    </xf>
    <xf numFmtId="178" fontId="13" fillId="0" borderId="64" xfId="0" applyNumberFormat="1" applyFont="1" applyBorder="1" applyAlignment="1">
      <alignment horizontal="center" vertical="center"/>
    </xf>
    <xf numFmtId="178" fontId="14" fillId="0" borderId="61" xfId="0" applyNumberFormat="1" applyFont="1" applyBorder="1" applyAlignment="1">
      <alignment horizontal="center" vertical="center"/>
    </xf>
    <xf numFmtId="179" fontId="18" fillId="0" borderId="65" xfId="0" applyNumberFormat="1" applyFont="1" applyBorder="1" applyAlignment="1">
      <alignment vertical="center"/>
    </xf>
    <xf numFmtId="177" fontId="15" fillId="0" borderId="66" xfId="0" applyNumberFormat="1" applyFont="1" applyBorder="1" applyAlignment="1">
      <alignment horizontal="center" vertical="center"/>
    </xf>
    <xf numFmtId="178" fontId="11" fillId="0" borderId="30" xfId="0" applyNumberFormat="1" applyFont="1" applyBorder="1" applyAlignment="1">
      <alignment vertical="center"/>
    </xf>
    <xf numFmtId="178" fontId="16" fillId="6" borderId="67" xfId="0" applyNumberFormat="1" applyFont="1" applyFill="1" applyBorder="1" applyAlignment="1">
      <alignment horizontal="center" vertical="center" shrinkToFit="1"/>
    </xf>
    <xf numFmtId="178" fontId="16" fillId="6" borderId="68" xfId="0" applyNumberFormat="1" applyFont="1" applyFill="1" applyBorder="1" applyAlignment="1">
      <alignment vertical="center" shrinkToFit="1"/>
    </xf>
    <xf numFmtId="177" fontId="7" fillId="0" borderId="66" xfId="0" applyNumberFormat="1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178" fontId="13" fillId="0" borderId="49" xfId="0" applyNumberFormat="1" applyFont="1" applyBorder="1" applyAlignment="1">
      <alignment horizontal="center" vertical="center"/>
    </xf>
    <xf numFmtId="178" fontId="13" fillId="0" borderId="40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69" xfId="0" applyNumberFormat="1" applyFont="1" applyBorder="1" applyAlignment="1">
      <alignment horizontal="center" vertical="center"/>
    </xf>
    <xf numFmtId="178" fontId="14" fillId="0" borderId="49" xfId="0" applyNumberFormat="1" applyFont="1" applyBorder="1" applyAlignment="1">
      <alignment horizontal="center" vertical="center"/>
    </xf>
    <xf numFmtId="179" fontId="18" fillId="0" borderId="42" xfId="0" applyNumberFormat="1" applyFont="1" applyBorder="1" applyAlignment="1">
      <alignment vertical="center"/>
    </xf>
    <xf numFmtId="177" fontId="15" fillId="0" borderId="45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vertical="center"/>
    </xf>
    <xf numFmtId="178" fontId="16" fillId="0" borderId="70" xfId="0" applyNumberFormat="1" applyFont="1" applyBorder="1" applyAlignment="1">
      <alignment horizontal="center" vertical="center" shrinkToFit="1"/>
    </xf>
    <xf numFmtId="178" fontId="16" fillId="0" borderId="42" xfId="0" applyNumberFormat="1" applyFont="1" applyBorder="1" applyAlignment="1">
      <alignment vertical="center" shrinkToFit="1"/>
    </xf>
    <xf numFmtId="177" fontId="7" fillId="0" borderId="45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/>
    </xf>
    <xf numFmtId="178" fontId="16" fillId="0" borderId="10" xfId="0" applyNumberFormat="1" applyFont="1" applyBorder="1" applyAlignment="1">
      <alignment horizontal="center"/>
    </xf>
    <xf numFmtId="178" fontId="16" fillId="0" borderId="2" xfId="0" applyNumberFormat="1" applyFont="1" applyBorder="1" applyAlignment="1">
      <alignment horizontal="left"/>
    </xf>
    <xf numFmtId="179" fontId="16" fillId="0" borderId="2" xfId="0" applyNumberFormat="1" applyFont="1" applyBorder="1" applyAlignment="1"/>
    <xf numFmtId="178" fontId="16" fillId="0" borderId="2" xfId="0" applyNumberFormat="1" applyFont="1" applyBorder="1" applyAlignment="1"/>
    <xf numFmtId="178" fontId="16" fillId="0" borderId="10" xfId="0" applyNumberFormat="1" applyFont="1" applyBorder="1" applyAlignment="1"/>
    <xf numFmtId="178" fontId="8" fillId="0" borderId="0" xfId="0" applyNumberFormat="1" applyFont="1" applyBorder="1" applyAlignment="1">
      <alignment vertical="center" shrinkToFit="1"/>
    </xf>
    <xf numFmtId="178" fontId="8" fillId="0" borderId="0" xfId="0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 vertical="center"/>
    </xf>
    <xf numFmtId="178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8" borderId="4" xfId="0" applyNumberFormat="1" applyFont="1" applyFill="1" applyBorder="1" applyAlignment="1">
      <alignment horizontal="center" vertical="center"/>
    </xf>
    <xf numFmtId="178" fontId="8" fillId="8" borderId="5" xfId="0" applyNumberFormat="1" applyFont="1" applyFill="1" applyBorder="1" applyAlignment="1">
      <alignment horizontal="center" vertical="center"/>
    </xf>
    <xf numFmtId="178" fontId="8" fillId="8" borderId="9" xfId="0" applyNumberFormat="1" applyFont="1" applyFill="1" applyBorder="1" applyAlignment="1">
      <alignment horizontal="center" vertical="center"/>
    </xf>
    <xf numFmtId="178" fontId="8" fillId="8" borderId="11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 wrapText="1"/>
    </xf>
    <xf numFmtId="178" fontId="7" fillId="0" borderId="10" xfId="0" applyNumberFormat="1" applyFont="1" applyBorder="1" applyAlignment="1">
      <alignment horizontal="center" vertical="center" wrapText="1"/>
    </xf>
    <xf numFmtId="178" fontId="7" fillId="0" borderId="1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78" fontId="17" fillId="8" borderId="19" xfId="0" applyNumberFormat="1" applyFont="1" applyFill="1" applyBorder="1" applyAlignment="1">
      <alignment horizontal="center" vertical="center"/>
    </xf>
    <xf numFmtId="178" fontId="17" fillId="8" borderId="15" xfId="0" applyNumberFormat="1" applyFont="1" applyFill="1" applyBorder="1" applyAlignment="1">
      <alignment horizontal="center" vertical="center"/>
    </xf>
    <xf numFmtId="178" fontId="17" fillId="8" borderId="16" xfId="0" applyNumberFormat="1" applyFont="1" applyFill="1" applyBorder="1" applyAlignment="1">
      <alignment horizontal="center" vertical="center"/>
    </xf>
    <xf numFmtId="178" fontId="17" fillId="8" borderId="17" xfId="0" applyNumberFormat="1" applyFont="1" applyFill="1" applyBorder="1" applyAlignment="1">
      <alignment horizontal="center" vertical="center"/>
    </xf>
    <xf numFmtId="178" fontId="17" fillId="5" borderId="19" xfId="0" applyNumberFormat="1" applyFont="1" applyFill="1" applyBorder="1" applyAlignment="1">
      <alignment horizontal="center" vertical="center"/>
    </xf>
    <xf numFmtId="178" fontId="17" fillId="5" borderId="18" xfId="0" applyNumberFormat="1" applyFont="1" applyFill="1" applyBorder="1" applyAlignment="1">
      <alignment vertical="center"/>
    </xf>
    <xf numFmtId="177" fontId="7" fillId="5" borderId="13" xfId="0" applyNumberFormat="1" applyFont="1" applyFill="1" applyBorder="1" applyAlignment="1">
      <alignment horizontal="center" vertical="center"/>
    </xf>
    <xf numFmtId="178" fontId="17" fillId="5" borderId="19" xfId="0" applyNumberFormat="1" applyFont="1" applyFill="1" applyBorder="1" applyAlignment="1">
      <alignment vertical="center" shrinkToFit="1"/>
    </xf>
    <xf numFmtId="178" fontId="16" fillId="5" borderId="18" xfId="0" applyNumberFormat="1" applyFont="1" applyFill="1" applyBorder="1" applyAlignment="1">
      <alignment vertical="center" shrinkToFit="1"/>
    </xf>
    <xf numFmtId="0" fontId="8" fillId="0" borderId="21" xfId="0" applyFont="1" applyBorder="1" applyAlignment="1">
      <alignment horizontal="center" vertical="center"/>
    </xf>
    <xf numFmtId="178" fontId="13" fillId="5" borderId="60" xfId="0" applyNumberFormat="1" applyFont="1" applyFill="1" applyBorder="1" applyAlignment="1">
      <alignment horizontal="center" vertical="center"/>
    </xf>
    <xf numFmtId="178" fontId="13" fillId="5" borderId="28" xfId="0" applyNumberFormat="1" applyFont="1" applyFill="1" applyBorder="1" applyAlignment="1">
      <alignment horizontal="center" vertical="center"/>
    </xf>
    <xf numFmtId="178" fontId="13" fillId="5" borderId="62" xfId="0" applyNumberFormat="1" applyFont="1" applyFill="1" applyBorder="1" applyAlignment="1">
      <alignment horizontal="center" vertical="center"/>
    </xf>
    <xf numFmtId="178" fontId="8" fillId="8" borderId="71" xfId="0" applyNumberFormat="1" applyFont="1" applyFill="1" applyBorder="1" applyAlignment="1">
      <alignment horizontal="center" vertical="center"/>
    </xf>
    <xf numFmtId="178" fontId="8" fillId="8" borderId="23" xfId="0" applyNumberFormat="1" applyFont="1" applyFill="1" applyBorder="1" applyAlignment="1">
      <alignment horizontal="center" vertical="center"/>
    </xf>
    <xf numFmtId="178" fontId="8" fillId="8" borderId="25" xfId="0" applyNumberFormat="1" applyFont="1" applyFill="1" applyBorder="1" applyAlignment="1">
      <alignment horizontal="center" vertical="center"/>
    </xf>
    <xf numFmtId="178" fontId="8" fillId="8" borderId="32" xfId="0" applyNumberFormat="1" applyFont="1" applyFill="1" applyBorder="1" applyAlignment="1">
      <alignment horizontal="center" vertical="center"/>
    </xf>
    <xf numFmtId="178" fontId="8" fillId="8" borderId="34" xfId="0" applyNumberFormat="1" applyFont="1" applyFill="1" applyBorder="1" applyAlignment="1">
      <alignment horizontal="center" vertical="center"/>
    </xf>
    <xf numFmtId="178" fontId="8" fillId="5" borderId="60" xfId="0" applyNumberFormat="1" applyFont="1" applyFill="1" applyBorder="1" applyAlignment="1">
      <alignment horizontal="center" vertical="center"/>
    </xf>
    <xf numFmtId="178" fontId="17" fillId="5" borderId="28" xfId="0" applyNumberFormat="1" applyFont="1" applyFill="1" applyBorder="1" applyAlignment="1">
      <alignment vertical="center"/>
    </xf>
    <xf numFmtId="177" fontId="7" fillId="5" borderId="29" xfId="0" applyNumberFormat="1" applyFont="1" applyFill="1" applyBorder="1" applyAlignment="1">
      <alignment horizontal="center" vertical="center"/>
    </xf>
    <xf numFmtId="178" fontId="8" fillId="5" borderId="60" xfId="0" applyNumberFormat="1" applyFont="1" applyFill="1" applyBorder="1" applyAlignment="1">
      <alignment vertical="center" shrinkToFit="1"/>
    </xf>
    <xf numFmtId="178" fontId="16" fillId="5" borderId="28" xfId="0" applyNumberFormat="1" applyFont="1" applyFill="1" applyBorder="1" applyAlignment="1">
      <alignment vertical="center" shrinkToFit="1"/>
    </xf>
    <xf numFmtId="178" fontId="13" fillId="6" borderId="37" xfId="0" applyNumberFormat="1" applyFont="1" applyFill="1" applyBorder="1" applyAlignment="1">
      <alignment horizontal="center" vertical="center"/>
    </xf>
    <xf numFmtId="178" fontId="17" fillId="8" borderId="37" xfId="0" applyNumberFormat="1" applyFont="1" applyFill="1" applyBorder="1" applyAlignment="1">
      <alignment horizontal="center" vertical="center"/>
    </xf>
    <xf numFmtId="178" fontId="17" fillId="8" borderId="23" xfId="0" applyNumberFormat="1" applyFont="1" applyFill="1" applyBorder="1" applyAlignment="1">
      <alignment horizontal="center" vertical="center"/>
    </xf>
    <xf numFmtId="178" fontId="17" fillId="8" borderId="32" xfId="0" applyNumberFormat="1" applyFont="1" applyFill="1" applyBorder="1" applyAlignment="1">
      <alignment horizontal="center" vertical="center"/>
    </xf>
    <xf numFmtId="178" fontId="17" fillId="8" borderId="33" xfId="0" applyNumberFormat="1" applyFont="1" applyFill="1" applyBorder="1" applyAlignment="1">
      <alignment horizontal="center" vertical="center"/>
    </xf>
    <xf numFmtId="178" fontId="17" fillId="6" borderId="37" xfId="0" applyNumberFormat="1" applyFont="1" applyFill="1" applyBorder="1" applyAlignment="1">
      <alignment horizontal="center" vertical="center"/>
    </xf>
    <xf numFmtId="178" fontId="17" fillId="6" borderId="35" xfId="0" applyNumberFormat="1" applyFont="1" applyFill="1" applyBorder="1" applyAlignment="1">
      <alignment vertical="center"/>
    </xf>
    <xf numFmtId="177" fontId="7" fillId="6" borderId="36" xfId="0" applyNumberFormat="1" applyFont="1" applyFill="1" applyBorder="1" applyAlignment="1">
      <alignment vertical="center"/>
    </xf>
    <xf numFmtId="178" fontId="17" fillId="6" borderId="37" xfId="0" applyNumberFormat="1" applyFont="1" applyFill="1" applyBorder="1" applyAlignment="1">
      <alignment vertical="center" shrinkToFit="1"/>
    </xf>
    <xf numFmtId="178" fontId="16" fillId="6" borderId="35" xfId="0" applyNumberFormat="1" applyFont="1" applyFill="1" applyBorder="1" applyAlignment="1">
      <alignment vertical="center" shrinkToFit="1"/>
    </xf>
    <xf numFmtId="0" fontId="8" fillId="0" borderId="38" xfId="0" applyFont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178" fontId="13" fillId="6" borderId="49" xfId="0" applyNumberFormat="1" applyFont="1" applyFill="1" applyBorder="1" applyAlignment="1">
      <alignment horizontal="center" vertical="center"/>
    </xf>
    <xf numFmtId="178" fontId="8" fillId="8" borderId="70" xfId="0" applyNumberFormat="1" applyFont="1" applyFill="1" applyBorder="1" applyAlignment="1">
      <alignment horizontal="center" vertical="center"/>
    </xf>
    <xf numFmtId="178" fontId="8" fillId="8" borderId="40" xfId="0" applyNumberFormat="1" applyFont="1" applyFill="1" applyBorder="1" applyAlignment="1">
      <alignment horizontal="center" vertical="center"/>
    </xf>
    <xf numFmtId="178" fontId="8" fillId="8" borderId="42" xfId="0" applyNumberFormat="1" applyFont="1" applyFill="1" applyBorder="1" applyAlignment="1">
      <alignment horizontal="center" vertical="center"/>
    </xf>
    <xf numFmtId="178" fontId="8" fillId="8" borderId="69" xfId="0" applyNumberFormat="1" applyFont="1" applyFill="1" applyBorder="1" applyAlignment="1">
      <alignment horizontal="center" vertical="center"/>
    </xf>
    <xf numFmtId="178" fontId="8" fillId="8" borderId="2" xfId="0" applyNumberFormat="1" applyFont="1" applyFill="1" applyBorder="1" applyAlignment="1">
      <alignment horizontal="center" vertical="center"/>
    </xf>
    <xf numFmtId="178" fontId="8" fillId="6" borderId="49" xfId="0" applyNumberFormat="1" applyFont="1" applyFill="1" applyBorder="1" applyAlignment="1">
      <alignment horizontal="center" vertical="center"/>
    </xf>
    <xf numFmtId="178" fontId="17" fillId="6" borderId="42" xfId="0" applyNumberFormat="1" applyFont="1" applyFill="1" applyBorder="1" applyAlignment="1">
      <alignment vertical="center"/>
    </xf>
    <xf numFmtId="177" fontId="7" fillId="6" borderId="45" xfId="0" applyNumberFormat="1" applyFont="1" applyFill="1" applyBorder="1" applyAlignment="1">
      <alignment vertical="center"/>
    </xf>
    <xf numFmtId="178" fontId="8" fillId="6" borderId="49" xfId="0" applyNumberFormat="1" applyFont="1" applyFill="1" applyBorder="1" applyAlignment="1">
      <alignment vertical="center" shrinkToFit="1"/>
    </xf>
    <xf numFmtId="178" fontId="16" fillId="6" borderId="42" xfId="0" applyNumberFormat="1" applyFont="1" applyFill="1" applyBorder="1" applyAlignment="1">
      <alignment vertical="center" shrinkToFit="1"/>
    </xf>
    <xf numFmtId="0" fontId="5" fillId="0" borderId="61" xfId="0" applyFont="1" applyBorder="1" applyAlignment="1">
      <alignment vertical="center"/>
    </xf>
    <xf numFmtId="0" fontId="8" fillId="5" borderId="47" xfId="0" applyFont="1" applyFill="1" applyBorder="1" applyAlignment="1">
      <alignment horizontal="center" vertical="center"/>
    </xf>
    <xf numFmtId="178" fontId="13" fillId="5" borderId="30" xfId="0" applyNumberFormat="1" applyFont="1" applyFill="1" applyBorder="1" applyAlignment="1">
      <alignment horizontal="center" vertical="center"/>
    </xf>
    <xf numFmtId="178" fontId="13" fillId="5" borderId="65" xfId="0" applyNumberFormat="1" applyFont="1" applyFill="1" applyBorder="1" applyAlignment="1">
      <alignment horizontal="center" vertical="center"/>
    </xf>
    <xf numFmtId="178" fontId="8" fillId="8" borderId="72" xfId="0" applyNumberFormat="1" applyFont="1" applyFill="1" applyBorder="1" applyAlignment="1">
      <alignment horizontal="center" vertical="center"/>
    </xf>
    <xf numFmtId="178" fontId="8" fillId="8" borderId="73" xfId="0" applyNumberFormat="1" applyFont="1" applyFill="1" applyBorder="1" applyAlignment="1">
      <alignment horizontal="center" vertical="center"/>
    </xf>
    <xf numFmtId="178" fontId="8" fillId="8" borderId="35" xfId="0" applyNumberFormat="1" applyFont="1" applyFill="1" applyBorder="1" applyAlignment="1">
      <alignment horizontal="center" vertical="center"/>
    </xf>
    <xf numFmtId="178" fontId="8" fillId="8" borderId="74" xfId="0" applyNumberFormat="1" applyFont="1" applyFill="1" applyBorder="1" applyAlignment="1">
      <alignment horizontal="center" vertical="center"/>
    </xf>
    <xf numFmtId="178" fontId="8" fillId="8" borderId="20" xfId="0" applyNumberFormat="1" applyFont="1" applyFill="1" applyBorder="1" applyAlignment="1">
      <alignment horizontal="center" vertical="center"/>
    </xf>
    <xf numFmtId="177" fontId="7" fillId="6" borderId="75" xfId="0" applyNumberFormat="1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177" fontId="7" fillId="6" borderId="75" xfId="0" applyNumberFormat="1" applyFont="1" applyFill="1" applyBorder="1" applyAlignment="1">
      <alignment vertical="center" shrinkToFit="1"/>
    </xf>
    <xf numFmtId="0" fontId="8" fillId="0" borderId="53" xfId="0" applyFont="1" applyBorder="1" applyAlignment="1">
      <alignment horizontal="center" vertical="center"/>
    </xf>
    <xf numFmtId="178" fontId="13" fillId="6" borderId="76" xfId="0" applyNumberFormat="1" applyFont="1" applyFill="1" applyBorder="1" applyAlignment="1">
      <alignment horizontal="center" vertical="center"/>
    </xf>
    <xf numFmtId="178" fontId="8" fillId="8" borderId="77" xfId="0" applyNumberFormat="1" applyFont="1" applyFill="1" applyBorder="1" applyAlignment="1">
      <alignment horizontal="center" vertical="center"/>
    </xf>
    <xf numFmtId="178" fontId="8" fillId="8" borderId="54" xfId="0" applyNumberFormat="1" applyFont="1" applyFill="1" applyBorder="1" applyAlignment="1">
      <alignment horizontal="center" vertical="center"/>
    </xf>
    <xf numFmtId="178" fontId="8" fillId="8" borderId="55" xfId="0" applyNumberFormat="1" applyFont="1" applyFill="1" applyBorder="1" applyAlignment="1">
      <alignment horizontal="center" vertical="center"/>
    </xf>
    <xf numFmtId="178" fontId="8" fillId="8" borderId="78" xfId="0" applyNumberFormat="1" applyFont="1" applyFill="1" applyBorder="1" applyAlignment="1">
      <alignment horizontal="center" vertical="center"/>
    </xf>
    <xf numFmtId="178" fontId="8" fillId="8" borderId="79" xfId="0" applyNumberFormat="1" applyFont="1" applyFill="1" applyBorder="1" applyAlignment="1">
      <alignment horizontal="center" vertical="center"/>
    </xf>
    <xf numFmtId="178" fontId="8" fillId="6" borderId="76" xfId="0" applyNumberFormat="1" applyFont="1" applyFill="1" applyBorder="1" applyAlignment="1">
      <alignment horizontal="center" vertical="center"/>
    </xf>
    <xf numFmtId="178" fontId="17" fillId="6" borderId="55" xfId="0" applyNumberFormat="1" applyFont="1" applyFill="1" applyBorder="1" applyAlignment="1">
      <alignment vertical="center"/>
    </xf>
    <xf numFmtId="177" fontId="7" fillId="6" borderId="58" xfId="0" applyNumberFormat="1" applyFont="1" applyFill="1" applyBorder="1" applyAlignment="1">
      <alignment vertical="center"/>
    </xf>
    <xf numFmtId="178" fontId="8" fillId="6" borderId="76" xfId="0" applyNumberFormat="1" applyFont="1" applyFill="1" applyBorder="1" applyAlignment="1">
      <alignment vertical="center" shrinkToFit="1"/>
    </xf>
    <xf numFmtId="178" fontId="16" fillId="6" borderId="65" xfId="0" applyNumberFormat="1" applyFont="1" applyFill="1" applyBorder="1" applyAlignment="1">
      <alignment vertical="center" shrinkToFit="1"/>
    </xf>
    <xf numFmtId="178" fontId="19" fillId="0" borderId="80" xfId="0" applyNumberFormat="1" applyFont="1" applyBorder="1" applyAlignment="1">
      <alignment horizontal="center" vertical="center"/>
    </xf>
    <xf numFmtId="178" fontId="19" fillId="0" borderId="81" xfId="0" applyNumberFormat="1" applyFont="1" applyBorder="1" applyAlignment="1">
      <alignment horizontal="center" vertical="center"/>
    </xf>
    <xf numFmtId="178" fontId="19" fillId="0" borderId="82" xfId="0" applyNumberFormat="1" applyFont="1" applyBorder="1" applyAlignment="1">
      <alignment horizontal="center" vertical="center"/>
    </xf>
    <xf numFmtId="178" fontId="19" fillId="0" borderId="63" xfId="0" applyNumberFormat="1" applyFont="1" applyBorder="1" applyAlignment="1">
      <alignment horizontal="center" vertical="center"/>
    </xf>
    <xf numFmtId="178" fontId="19" fillId="0" borderId="64" xfId="0" applyNumberFormat="1" applyFont="1" applyBorder="1" applyAlignment="1">
      <alignment horizontal="center" vertical="center"/>
    </xf>
    <xf numFmtId="178" fontId="17" fillId="8" borderId="80" xfId="0" applyNumberFormat="1" applyFont="1" applyFill="1" applyBorder="1" applyAlignment="1">
      <alignment horizontal="center" vertical="center"/>
    </xf>
    <xf numFmtId="178" fontId="17" fillId="8" borderId="81" xfId="0" applyNumberFormat="1" applyFont="1" applyFill="1" applyBorder="1" applyAlignment="1">
      <alignment horizontal="center" vertical="center"/>
    </xf>
    <xf numFmtId="178" fontId="17" fillId="8" borderId="63" xfId="0" applyNumberFormat="1" applyFont="1" applyFill="1" applyBorder="1" applyAlignment="1">
      <alignment horizontal="center" vertical="center"/>
    </xf>
    <xf numFmtId="178" fontId="17" fillId="8" borderId="64" xfId="0" applyNumberFormat="1" applyFont="1" applyFill="1" applyBorder="1" applyAlignment="1">
      <alignment horizontal="center" vertical="center"/>
    </xf>
    <xf numFmtId="178" fontId="17" fillId="0" borderId="83" xfId="0" applyNumberFormat="1" applyFont="1" applyBorder="1" applyAlignment="1">
      <alignment horizontal="center" vertical="center"/>
    </xf>
    <xf numFmtId="178" fontId="17" fillId="0" borderId="68" xfId="0" applyNumberFormat="1" applyFont="1" applyBorder="1" applyAlignment="1">
      <alignment vertical="center"/>
    </xf>
    <xf numFmtId="177" fontId="7" fillId="0" borderId="66" xfId="0" applyNumberFormat="1" applyFont="1" applyBorder="1" applyAlignment="1">
      <alignment horizontal="center" vertical="center"/>
    </xf>
    <xf numFmtId="178" fontId="17" fillId="0" borderId="83" xfId="0" applyNumberFormat="1" applyFont="1" applyBorder="1" applyAlignment="1">
      <alignment vertical="center" shrinkToFit="1"/>
    </xf>
    <xf numFmtId="178" fontId="16" fillId="0" borderId="68" xfId="0" applyNumberFormat="1" applyFont="1" applyBorder="1" applyAlignment="1">
      <alignment vertical="center" shrinkToFit="1"/>
    </xf>
    <xf numFmtId="178" fontId="19" fillId="0" borderId="49" xfId="0" applyNumberFormat="1" applyFont="1" applyBorder="1" applyAlignment="1">
      <alignment horizontal="center" vertical="center"/>
    </xf>
    <xf numFmtId="178" fontId="19" fillId="0" borderId="40" xfId="0" applyNumberFormat="1" applyFont="1" applyBorder="1" applyAlignment="1">
      <alignment horizontal="center" vertical="center"/>
    </xf>
    <xf numFmtId="178" fontId="19" fillId="0" borderId="2" xfId="0" applyNumberFormat="1" applyFont="1" applyBorder="1" applyAlignment="1">
      <alignment horizontal="center" vertical="center"/>
    </xf>
    <xf numFmtId="178" fontId="19" fillId="0" borderId="69" xfId="0" applyNumberFormat="1" applyFont="1" applyBorder="1" applyAlignment="1">
      <alignment horizontal="center" vertical="center"/>
    </xf>
    <xf numFmtId="178" fontId="19" fillId="0" borderId="43" xfId="0" applyNumberFormat="1" applyFont="1" applyBorder="1" applyAlignment="1">
      <alignment horizontal="center" vertical="center"/>
    </xf>
    <xf numFmtId="178" fontId="17" fillId="8" borderId="46" xfId="0" applyNumberFormat="1" applyFont="1" applyFill="1" applyBorder="1" applyAlignment="1">
      <alignment horizontal="center" vertical="center"/>
    </xf>
    <xf numFmtId="178" fontId="17" fillId="8" borderId="84" xfId="0" applyNumberFormat="1" applyFont="1" applyFill="1" applyBorder="1" applyAlignment="1">
      <alignment horizontal="center" vertical="center"/>
    </xf>
    <xf numFmtId="178" fontId="17" fillId="8" borderId="85" xfId="0" applyNumberFormat="1" applyFont="1" applyFill="1" applyBorder="1" applyAlignment="1">
      <alignment horizontal="center" vertical="center"/>
    </xf>
    <xf numFmtId="178" fontId="17" fillId="8" borderId="86" xfId="0" applyNumberFormat="1" applyFont="1" applyFill="1" applyBorder="1" applyAlignment="1">
      <alignment horizontal="center" vertical="center"/>
    </xf>
    <xf numFmtId="178" fontId="17" fillId="0" borderId="49" xfId="0" applyNumberFormat="1" applyFont="1" applyBorder="1" applyAlignment="1">
      <alignment horizontal="center" vertical="center"/>
    </xf>
    <xf numFmtId="178" fontId="17" fillId="0" borderId="42" xfId="0" applyNumberFormat="1" applyFont="1" applyBorder="1" applyAlignment="1">
      <alignment vertical="center"/>
    </xf>
    <xf numFmtId="177" fontId="7" fillId="0" borderId="45" xfId="0" applyNumberFormat="1" applyFont="1" applyBorder="1" applyAlignment="1">
      <alignment horizontal="center" vertical="center"/>
    </xf>
    <xf numFmtId="178" fontId="17" fillId="0" borderId="49" xfId="0" applyNumberFormat="1" applyFont="1" applyBorder="1" applyAlignment="1">
      <alignment vertical="center" shrinkToFit="1"/>
    </xf>
    <xf numFmtId="178" fontId="16" fillId="0" borderId="2" xfId="0" applyNumberFormat="1" applyFont="1" applyBorder="1" applyAlignment="1">
      <alignment horizontal="center"/>
    </xf>
    <xf numFmtId="178" fontId="16" fillId="0" borderId="2" xfId="0" applyNumberFormat="1" applyFont="1" applyFill="1" applyBorder="1" applyAlignment="1">
      <alignment horizontal="left"/>
    </xf>
    <xf numFmtId="178" fontId="16" fillId="0" borderId="87" xfId="0" applyNumberFormat="1" applyFont="1" applyBorder="1" applyAlignment="1">
      <alignment vertical="center" shrinkToFit="1"/>
    </xf>
    <xf numFmtId="180" fontId="7" fillId="0" borderId="8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shrinkToFit="1"/>
    </xf>
    <xf numFmtId="0" fontId="20" fillId="0" borderId="88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7" fillId="9" borderId="61" xfId="0" applyFont="1" applyFill="1" applyBorder="1" applyAlignment="1">
      <alignment horizontal="center" vertical="center"/>
    </xf>
    <xf numFmtId="178" fontId="21" fillId="10" borderId="61" xfId="0" applyNumberFormat="1" applyFont="1" applyFill="1" applyBorder="1" applyAlignment="1">
      <alignment horizontal="center" vertical="center"/>
    </xf>
    <xf numFmtId="0" fontId="21" fillId="10" borderId="61" xfId="0" applyFont="1" applyFill="1" applyBorder="1" applyAlignment="1">
      <alignment horizontal="center" vertical="center"/>
    </xf>
    <xf numFmtId="178" fontId="21" fillId="10" borderId="61" xfId="0" applyNumberFormat="1" applyFont="1" applyFill="1" applyBorder="1" applyAlignment="1">
      <alignment horizontal="center" vertical="center" shrinkToFit="1"/>
    </xf>
    <xf numFmtId="0" fontId="17" fillId="11" borderId="61" xfId="0" applyFont="1" applyFill="1" applyBorder="1" applyAlignment="1">
      <alignment horizontal="center" vertical="center"/>
    </xf>
    <xf numFmtId="178" fontId="21" fillId="12" borderId="61" xfId="0" applyNumberFormat="1" applyFont="1" applyFill="1" applyBorder="1" applyAlignment="1">
      <alignment horizontal="center" vertical="center"/>
    </xf>
    <xf numFmtId="179" fontId="21" fillId="12" borderId="61" xfId="0" applyNumberFormat="1" applyFont="1" applyFill="1" applyBorder="1" applyAlignment="1">
      <alignment horizontal="center" vertical="center"/>
    </xf>
    <xf numFmtId="0" fontId="17" fillId="11" borderId="61" xfId="0" applyFont="1" applyFill="1" applyBorder="1" applyAlignment="1">
      <alignment horizontal="center" vertical="center"/>
    </xf>
    <xf numFmtId="178" fontId="21" fillId="12" borderId="61" xfId="0" applyNumberFormat="1" applyFont="1" applyFill="1" applyBorder="1" applyAlignment="1">
      <alignment horizontal="center" vertical="center" shrinkToFit="1"/>
    </xf>
    <xf numFmtId="0" fontId="21" fillId="1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Z47"/>
  <sheetViews>
    <sheetView tabSelected="1" view="pageBreakPreview" zoomScale="90" zoomScaleNormal="100" zoomScaleSheetLayoutView="90" workbookViewId="0">
      <selection activeCell="AI48" sqref="AI48"/>
    </sheetView>
  </sheetViews>
  <sheetFormatPr defaultColWidth="9" defaultRowHeight="24.95" customHeight="1" x14ac:dyDescent="0.15"/>
  <cols>
    <col min="1" max="1" width="6.875" style="12" customWidth="1"/>
    <col min="2" max="2" width="6.5" style="12" customWidth="1"/>
    <col min="3" max="3" width="4.75" style="12" customWidth="1"/>
    <col min="4" max="15" width="5.625" style="302" customWidth="1"/>
    <col min="16" max="16" width="7.75" style="302" customWidth="1"/>
    <col min="17" max="17" width="5.625" style="303" customWidth="1"/>
    <col min="18" max="18" width="5" style="304" customWidth="1"/>
    <col min="19" max="19" width="2" style="12" customWidth="1"/>
    <col min="20" max="20" width="5.125" style="12" customWidth="1"/>
    <col min="21" max="21" width="4.25" style="305" customWidth="1"/>
    <col min="22" max="22" width="4.375" style="12" customWidth="1"/>
    <col min="23" max="23" width="3.625" style="12" customWidth="1"/>
    <col min="24" max="16384" width="9" style="12"/>
  </cols>
  <sheetData>
    <row r="1" spans="1:26" s="1" customFormat="1" ht="30" customHeight="1" x14ac:dyDescent="0.15">
      <c r="D1" s="2"/>
      <c r="E1" s="2"/>
      <c r="F1" s="3" t="s">
        <v>0</v>
      </c>
      <c r="G1" s="3"/>
      <c r="H1" s="4">
        <v>5</v>
      </c>
      <c r="I1" s="5" t="s">
        <v>1</v>
      </c>
      <c r="J1" s="5"/>
      <c r="K1" s="5"/>
      <c r="L1" s="5"/>
      <c r="M1" s="5"/>
      <c r="N1" s="5"/>
      <c r="O1" s="5"/>
      <c r="P1" s="5"/>
      <c r="Q1" s="6">
        <v>45200</v>
      </c>
      <c r="R1" s="6"/>
      <c r="S1" s="6"/>
      <c r="T1" s="6"/>
      <c r="U1" s="7" t="s">
        <v>2</v>
      </c>
      <c r="V1" s="7"/>
    </row>
    <row r="2" spans="1:26" ht="27.75" customHeight="1" x14ac:dyDescent="0.15">
      <c r="A2" s="8" t="s">
        <v>3</v>
      </c>
      <c r="B2" s="9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1"/>
      <c r="T2" s="13" t="s">
        <v>5</v>
      </c>
      <c r="U2" s="13"/>
      <c r="V2" s="13"/>
    </row>
    <row r="3" spans="1:26" s="14" customFormat="1" ht="24.95" customHeight="1" x14ac:dyDescent="0.15">
      <c r="B3" s="15" t="s">
        <v>6</v>
      </c>
      <c r="C3" s="15"/>
      <c r="D3" s="15"/>
      <c r="E3" s="15"/>
      <c r="F3" s="16" t="s">
        <v>7</v>
      </c>
      <c r="G3" s="16"/>
      <c r="H3" s="16"/>
      <c r="I3" s="16"/>
      <c r="J3" s="16"/>
      <c r="K3" s="16"/>
      <c r="L3" s="16"/>
      <c r="M3" s="17"/>
      <c r="N3" s="18" t="s">
        <v>8</v>
      </c>
      <c r="O3" s="18"/>
      <c r="P3" s="19" t="s">
        <v>9</v>
      </c>
      <c r="Q3" s="19"/>
      <c r="R3" s="19"/>
      <c r="S3" s="20"/>
      <c r="T3" s="21" t="s">
        <v>10</v>
      </c>
      <c r="U3" s="21"/>
      <c r="V3" s="21"/>
    </row>
    <row r="4" spans="1:26" s="22" customFormat="1" ht="20.100000000000001" customHeight="1" x14ac:dyDescent="0.15">
      <c r="A4" s="22" t="s">
        <v>11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  <c r="Q4" s="24"/>
      <c r="R4" s="24"/>
      <c r="U4" s="25"/>
    </row>
    <row r="5" spans="1:26" ht="37.5" customHeight="1" x14ac:dyDescent="0.15">
      <c r="A5" s="26" t="s">
        <v>12</v>
      </c>
      <c r="B5" s="26"/>
      <c r="C5" s="26"/>
      <c r="D5" s="27" t="s">
        <v>13</v>
      </c>
      <c r="E5" s="28"/>
      <c r="F5" s="29" t="s">
        <v>14</v>
      </c>
      <c r="G5" s="30"/>
      <c r="H5" s="31" t="s">
        <v>15</v>
      </c>
      <c r="I5" s="31"/>
      <c r="J5" s="32" t="s">
        <v>16</v>
      </c>
      <c r="K5" s="33"/>
      <c r="L5" s="32" t="s">
        <v>17</v>
      </c>
      <c r="M5" s="33"/>
      <c r="N5" s="32" t="s">
        <v>18</v>
      </c>
      <c r="O5" s="34"/>
      <c r="P5" s="35" t="s">
        <v>19</v>
      </c>
      <c r="Q5" s="36" t="s">
        <v>20</v>
      </c>
      <c r="R5" s="37" t="s">
        <v>21</v>
      </c>
      <c r="S5" s="23"/>
      <c r="T5" s="38" t="s">
        <v>22</v>
      </c>
      <c r="U5" s="39"/>
      <c r="V5" s="40"/>
    </row>
    <row r="6" spans="1:26" ht="21.95" customHeight="1" x14ac:dyDescent="0.15">
      <c r="A6" s="41" t="s">
        <v>23</v>
      </c>
      <c r="B6" s="42" t="s">
        <v>24</v>
      </c>
      <c r="C6" s="43" t="s">
        <v>25</v>
      </c>
      <c r="D6" s="44">
        <v>93</v>
      </c>
      <c r="E6" s="45"/>
      <c r="F6" s="46">
        <v>80</v>
      </c>
      <c r="G6" s="45"/>
      <c r="H6" s="46">
        <v>88</v>
      </c>
      <c r="I6" s="45"/>
      <c r="J6" s="46">
        <v>74</v>
      </c>
      <c r="K6" s="45"/>
      <c r="L6" s="46">
        <v>74</v>
      </c>
      <c r="M6" s="45"/>
      <c r="N6" s="46">
        <v>64</v>
      </c>
      <c r="O6" s="47"/>
      <c r="P6" s="48">
        <f>SUM(D6:N6)</f>
        <v>473</v>
      </c>
      <c r="Q6" s="49">
        <f>P6+P7</f>
        <v>500</v>
      </c>
      <c r="R6" s="50">
        <f>ROUNDDOWN(P6/P8,1)</f>
        <v>27.8</v>
      </c>
      <c r="S6" s="51"/>
      <c r="T6" s="52">
        <v>447</v>
      </c>
      <c r="U6" s="53">
        <f>T6+T7</f>
        <v>467</v>
      </c>
      <c r="V6" s="54">
        <f>ROUNDDOWN(T6/T8,1)</f>
        <v>27.9</v>
      </c>
      <c r="X6" s="55"/>
    </row>
    <row r="7" spans="1:26" ht="21.95" customHeight="1" x14ac:dyDescent="0.15">
      <c r="A7" s="56"/>
      <c r="B7" s="57"/>
      <c r="C7" s="58" t="s">
        <v>26</v>
      </c>
      <c r="D7" s="59">
        <v>1</v>
      </c>
      <c r="E7" s="60">
        <v>5</v>
      </c>
      <c r="F7" s="61">
        <v>1</v>
      </c>
      <c r="G7" s="61"/>
      <c r="H7" s="61">
        <v>2</v>
      </c>
      <c r="I7" s="60">
        <v>1</v>
      </c>
      <c r="J7" s="61">
        <v>4</v>
      </c>
      <c r="K7" s="60">
        <v>4</v>
      </c>
      <c r="L7" s="62">
        <v>4</v>
      </c>
      <c r="M7" s="61">
        <v>1</v>
      </c>
      <c r="N7" s="61">
        <v>2</v>
      </c>
      <c r="O7" s="63">
        <v>2</v>
      </c>
      <c r="P7" s="64">
        <f t="shared" ref="P7:P15" si="0">SUM(D7:O7)</f>
        <v>27</v>
      </c>
      <c r="Q7" s="65"/>
      <c r="R7" s="66"/>
      <c r="S7" s="51"/>
      <c r="T7" s="67">
        <v>20</v>
      </c>
      <c r="U7" s="68"/>
      <c r="V7" s="69"/>
    </row>
    <row r="8" spans="1:26" ht="21.95" customHeight="1" x14ac:dyDescent="0.15">
      <c r="A8" s="56"/>
      <c r="B8" s="70" t="s">
        <v>27</v>
      </c>
      <c r="C8" s="71" t="s">
        <v>25</v>
      </c>
      <c r="D8" s="72">
        <v>3</v>
      </c>
      <c r="E8" s="73"/>
      <c r="F8" s="74">
        <v>3</v>
      </c>
      <c r="G8" s="75"/>
      <c r="H8" s="74">
        <v>3</v>
      </c>
      <c r="I8" s="75"/>
      <c r="J8" s="74">
        <v>3</v>
      </c>
      <c r="K8" s="75"/>
      <c r="L8" s="76">
        <v>3</v>
      </c>
      <c r="M8" s="77"/>
      <c r="N8" s="72">
        <v>2</v>
      </c>
      <c r="O8" s="78"/>
      <c r="P8" s="79">
        <f t="shared" si="0"/>
        <v>17</v>
      </c>
      <c r="Q8" s="80">
        <f>P8+P9</f>
        <v>21</v>
      </c>
      <c r="R8" s="81"/>
      <c r="S8" s="51"/>
      <c r="T8" s="82">
        <v>16</v>
      </c>
      <c r="U8" s="83">
        <f>T8+T9</f>
        <v>19</v>
      </c>
      <c r="V8" s="84"/>
    </row>
    <row r="9" spans="1:26" ht="21.95" customHeight="1" x14ac:dyDescent="0.15">
      <c r="A9" s="85"/>
      <c r="B9" s="86"/>
      <c r="C9" s="87" t="s">
        <v>26</v>
      </c>
      <c r="D9" s="88">
        <v>1</v>
      </c>
      <c r="E9" s="88">
        <v>1</v>
      </c>
      <c r="F9" s="89"/>
      <c r="G9" s="89"/>
      <c r="H9" s="90"/>
      <c r="I9" s="90"/>
      <c r="J9" s="90"/>
      <c r="K9" s="90">
        <v>1</v>
      </c>
      <c r="L9" s="90">
        <v>1</v>
      </c>
      <c r="M9" s="90"/>
      <c r="N9" s="90"/>
      <c r="O9" s="91"/>
      <c r="P9" s="92">
        <f t="shared" si="0"/>
        <v>4</v>
      </c>
      <c r="Q9" s="93"/>
      <c r="R9" s="94"/>
      <c r="S9" s="51"/>
      <c r="T9" s="95">
        <v>3</v>
      </c>
      <c r="U9" s="96"/>
      <c r="V9" s="97"/>
      <c r="Z9" s="98"/>
    </row>
    <row r="10" spans="1:26" ht="21.95" customHeight="1" x14ac:dyDescent="0.15">
      <c r="A10" s="41" t="s">
        <v>28</v>
      </c>
      <c r="B10" s="99" t="s">
        <v>24</v>
      </c>
      <c r="C10" s="100" t="s">
        <v>25</v>
      </c>
      <c r="D10" s="101">
        <v>58</v>
      </c>
      <c r="E10" s="45"/>
      <c r="F10" s="102">
        <v>44</v>
      </c>
      <c r="G10" s="45"/>
      <c r="H10" s="46">
        <v>60</v>
      </c>
      <c r="I10" s="45"/>
      <c r="J10" s="46">
        <v>51</v>
      </c>
      <c r="K10" s="45"/>
      <c r="L10" s="46">
        <v>38</v>
      </c>
      <c r="M10" s="45"/>
      <c r="N10" s="46">
        <v>53</v>
      </c>
      <c r="O10" s="47"/>
      <c r="P10" s="103">
        <f t="shared" si="0"/>
        <v>304</v>
      </c>
      <c r="Q10" s="49">
        <f>P10+P11</f>
        <v>322</v>
      </c>
      <c r="R10" s="50">
        <f>ROUNDDOWN(P10/P12,1)</f>
        <v>25.3</v>
      </c>
      <c r="S10" s="51"/>
      <c r="T10" s="52">
        <v>306</v>
      </c>
      <c r="U10" s="53">
        <f>T10+T11</f>
        <v>321</v>
      </c>
      <c r="V10" s="54">
        <f>ROUNDDOWN(T10/T12,1)</f>
        <v>25.5</v>
      </c>
    </row>
    <row r="11" spans="1:26" ht="21.95" customHeight="1" x14ac:dyDescent="0.15">
      <c r="A11" s="56"/>
      <c r="B11" s="104"/>
      <c r="C11" s="105" t="s">
        <v>26</v>
      </c>
      <c r="D11" s="59">
        <v>3</v>
      </c>
      <c r="E11" s="60">
        <v>1</v>
      </c>
      <c r="F11" s="59"/>
      <c r="G11" s="60">
        <v>4</v>
      </c>
      <c r="H11" s="61">
        <v>1</v>
      </c>
      <c r="I11" s="61">
        <v>2</v>
      </c>
      <c r="J11" s="61">
        <v>1</v>
      </c>
      <c r="K11" s="60">
        <v>1</v>
      </c>
      <c r="L11" s="61">
        <v>2</v>
      </c>
      <c r="M11" s="60">
        <v>1</v>
      </c>
      <c r="N11" s="62">
        <v>2</v>
      </c>
      <c r="O11" s="61"/>
      <c r="P11" s="106">
        <f t="shared" si="0"/>
        <v>18</v>
      </c>
      <c r="Q11" s="65"/>
      <c r="R11" s="66"/>
      <c r="S11" s="51"/>
      <c r="T11" s="67">
        <v>15</v>
      </c>
      <c r="U11" s="68"/>
      <c r="V11" s="69"/>
    </row>
    <row r="12" spans="1:26" s="113" customFormat="1" ht="21.95" customHeight="1" x14ac:dyDescent="0.15">
      <c r="A12" s="56"/>
      <c r="B12" s="107" t="s">
        <v>27</v>
      </c>
      <c r="C12" s="71" t="s">
        <v>25</v>
      </c>
      <c r="D12" s="108">
        <v>2</v>
      </c>
      <c r="E12" s="73"/>
      <c r="F12" s="109">
        <v>2</v>
      </c>
      <c r="G12" s="109"/>
      <c r="H12" s="74">
        <v>2</v>
      </c>
      <c r="I12" s="75"/>
      <c r="J12" s="74">
        <v>2</v>
      </c>
      <c r="K12" s="75"/>
      <c r="L12" s="76">
        <v>2</v>
      </c>
      <c r="M12" s="77"/>
      <c r="N12" s="74">
        <v>2</v>
      </c>
      <c r="O12" s="110"/>
      <c r="P12" s="111">
        <f t="shared" si="0"/>
        <v>12</v>
      </c>
      <c r="Q12" s="80">
        <f>P12+P13</f>
        <v>15</v>
      </c>
      <c r="R12" s="81"/>
      <c r="S12" s="112"/>
      <c r="T12" s="82">
        <v>12</v>
      </c>
      <c r="U12" s="83">
        <f>T12+T13</f>
        <v>15</v>
      </c>
      <c r="V12" s="84"/>
    </row>
    <row r="13" spans="1:26" ht="21.95" customHeight="1" x14ac:dyDescent="0.15">
      <c r="A13" s="85"/>
      <c r="B13" s="114"/>
      <c r="C13" s="115" t="s">
        <v>26</v>
      </c>
      <c r="D13" s="88">
        <v>1</v>
      </c>
      <c r="E13" s="88">
        <v>1</v>
      </c>
      <c r="F13" s="89"/>
      <c r="G13" s="89"/>
      <c r="H13" s="89"/>
      <c r="I13" s="90"/>
      <c r="J13" s="90"/>
      <c r="K13" s="90"/>
      <c r="L13" s="90"/>
      <c r="M13" s="90">
        <v>1</v>
      </c>
      <c r="N13" s="90"/>
      <c r="O13" s="116"/>
      <c r="P13" s="117">
        <f t="shared" si="0"/>
        <v>3</v>
      </c>
      <c r="Q13" s="93"/>
      <c r="R13" s="94"/>
      <c r="S13" s="51"/>
      <c r="T13" s="95">
        <v>3</v>
      </c>
      <c r="U13" s="96"/>
      <c r="V13" s="97"/>
    </row>
    <row r="14" spans="1:26" ht="21.95" customHeight="1" x14ac:dyDescent="0.15">
      <c r="A14" s="41" t="s">
        <v>29</v>
      </c>
      <c r="B14" s="99" t="s">
        <v>24</v>
      </c>
      <c r="C14" s="118" t="s">
        <v>25</v>
      </c>
      <c r="D14" s="44">
        <v>29</v>
      </c>
      <c r="E14" s="45"/>
      <c r="F14" s="119">
        <v>26</v>
      </c>
      <c r="G14" s="119"/>
      <c r="H14" s="120">
        <v>29</v>
      </c>
      <c r="I14" s="45"/>
      <c r="J14" s="46">
        <v>23</v>
      </c>
      <c r="K14" s="45"/>
      <c r="L14" s="46">
        <v>22</v>
      </c>
      <c r="M14" s="45"/>
      <c r="N14" s="121">
        <v>30</v>
      </c>
      <c r="O14" s="122"/>
      <c r="P14" s="48">
        <f t="shared" si="0"/>
        <v>159</v>
      </c>
      <c r="Q14" s="49">
        <f>P14+P15</f>
        <v>173</v>
      </c>
      <c r="R14" s="50">
        <f>ROUNDDOWN(P14/P16,1)</f>
        <v>26.5</v>
      </c>
      <c r="S14" s="51"/>
      <c r="T14" s="52">
        <v>164</v>
      </c>
      <c r="U14" s="53">
        <f>T14+T15</f>
        <v>173</v>
      </c>
      <c r="V14" s="54">
        <f>ROUNDDOWN(T14/T16,1)</f>
        <v>27.3</v>
      </c>
    </row>
    <row r="15" spans="1:26" ht="21.95" customHeight="1" x14ac:dyDescent="0.15">
      <c r="A15" s="56"/>
      <c r="B15" s="104"/>
      <c r="C15" s="123" t="s">
        <v>26</v>
      </c>
      <c r="D15" s="59"/>
      <c r="E15" s="60">
        <v>1</v>
      </c>
      <c r="F15" s="61"/>
      <c r="G15" s="61">
        <v>2</v>
      </c>
      <c r="H15" s="61"/>
      <c r="I15" s="60">
        <v>1</v>
      </c>
      <c r="J15" s="61">
        <v>4</v>
      </c>
      <c r="K15" s="60">
        <v>1</v>
      </c>
      <c r="L15" s="62">
        <v>2</v>
      </c>
      <c r="M15" s="61">
        <v>2</v>
      </c>
      <c r="N15" s="124">
        <v>1</v>
      </c>
      <c r="O15" s="125"/>
      <c r="P15" s="64">
        <f t="shared" si="0"/>
        <v>14</v>
      </c>
      <c r="Q15" s="65"/>
      <c r="R15" s="66"/>
      <c r="S15" s="51"/>
      <c r="T15" s="67">
        <v>9</v>
      </c>
      <c r="U15" s="68"/>
      <c r="V15" s="69"/>
    </row>
    <row r="16" spans="1:26" s="113" customFormat="1" ht="21.95" customHeight="1" x14ac:dyDescent="0.15">
      <c r="A16" s="56"/>
      <c r="B16" s="107" t="s">
        <v>27</v>
      </c>
      <c r="C16" s="126" t="s">
        <v>25</v>
      </c>
      <c r="D16" s="108">
        <v>1</v>
      </c>
      <c r="E16" s="73"/>
      <c r="F16" s="127">
        <v>1</v>
      </c>
      <c r="G16" s="127"/>
      <c r="H16" s="72">
        <v>1</v>
      </c>
      <c r="I16" s="73"/>
      <c r="J16" s="72">
        <v>1</v>
      </c>
      <c r="K16" s="73"/>
      <c r="L16" s="72">
        <v>1</v>
      </c>
      <c r="M16" s="73"/>
      <c r="N16" s="72">
        <v>1</v>
      </c>
      <c r="O16" s="78"/>
      <c r="P16" s="79">
        <f>SUM(D16:N16)</f>
        <v>6</v>
      </c>
      <c r="Q16" s="80">
        <f>P16+P17</f>
        <v>8</v>
      </c>
      <c r="R16" s="81"/>
      <c r="S16" s="112"/>
      <c r="T16" s="82">
        <v>6</v>
      </c>
      <c r="U16" s="83">
        <f>T16+T17</f>
        <v>8</v>
      </c>
      <c r="V16" s="84"/>
    </row>
    <row r="17" spans="1:26" ht="21.95" customHeight="1" x14ac:dyDescent="0.15">
      <c r="A17" s="85"/>
      <c r="B17" s="114"/>
      <c r="C17" s="115" t="s">
        <v>26</v>
      </c>
      <c r="D17" s="88"/>
      <c r="E17" s="88">
        <v>1</v>
      </c>
      <c r="F17" s="89"/>
      <c r="G17" s="89"/>
      <c r="H17" s="90"/>
      <c r="I17" s="90"/>
      <c r="J17" s="90">
        <v>1</v>
      </c>
      <c r="K17" s="90"/>
      <c r="L17" s="90"/>
      <c r="M17" s="90"/>
      <c r="N17" s="90"/>
      <c r="O17" s="91"/>
      <c r="P17" s="92">
        <f t="shared" ref="P17:P25" si="1">SUM(D17:O17)</f>
        <v>2</v>
      </c>
      <c r="Q17" s="93"/>
      <c r="R17" s="94"/>
      <c r="S17" s="51"/>
      <c r="T17" s="95">
        <v>2</v>
      </c>
      <c r="U17" s="96"/>
      <c r="V17" s="97"/>
    </row>
    <row r="18" spans="1:26" ht="21.95" customHeight="1" x14ac:dyDescent="0.15">
      <c r="A18" s="41" t="s">
        <v>30</v>
      </c>
      <c r="B18" s="99" t="s">
        <v>24</v>
      </c>
      <c r="C18" s="118" t="s">
        <v>25</v>
      </c>
      <c r="D18" s="44">
        <v>36</v>
      </c>
      <c r="E18" s="45"/>
      <c r="F18" s="119">
        <v>37</v>
      </c>
      <c r="G18" s="119"/>
      <c r="H18" s="46">
        <v>56</v>
      </c>
      <c r="I18" s="45"/>
      <c r="J18" s="46">
        <v>39</v>
      </c>
      <c r="K18" s="45"/>
      <c r="L18" s="46">
        <v>50</v>
      </c>
      <c r="M18" s="45"/>
      <c r="N18" s="121">
        <v>53</v>
      </c>
      <c r="O18" s="122"/>
      <c r="P18" s="48">
        <f t="shared" si="1"/>
        <v>271</v>
      </c>
      <c r="Q18" s="49">
        <f>P18+P19</f>
        <v>281</v>
      </c>
      <c r="R18" s="50">
        <f>ROUNDDOWN(P18/P20,1)</f>
        <v>22.5</v>
      </c>
      <c r="S18" s="51"/>
      <c r="T18" s="52">
        <v>274</v>
      </c>
      <c r="U18" s="53">
        <f>T18+T19</f>
        <v>290</v>
      </c>
      <c r="V18" s="54">
        <f>ROUNDDOWN(T18/T20,1)</f>
        <v>22.8</v>
      </c>
    </row>
    <row r="19" spans="1:26" ht="21.95" customHeight="1" x14ac:dyDescent="0.15">
      <c r="A19" s="56"/>
      <c r="B19" s="104"/>
      <c r="C19" s="100" t="s">
        <v>26</v>
      </c>
      <c r="D19" s="59"/>
      <c r="E19" s="60"/>
      <c r="F19" s="61"/>
      <c r="G19" s="61">
        <v>1</v>
      </c>
      <c r="H19" s="61">
        <v>1</v>
      </c>
      <c r="I19" s="60">
        <v>1</v>
      </c>
      <c r="J19" s="61"/>
      <c r="K19" s="60">
        <v>1</v>
      </c>
      <c r="L19" s="62">
        <v>2</v>
      </c>
      <c r="M19" s="61"/>
      <c r="N19" s="61">
        <v>3</v>
      </c>
      <c r="O19" s="63">
        <v>1</v>
      </c>
      <c r="P19" s="64">
        <f t="shared" si="1"/>
        <v>10</v>
      </c>
      <c r="Q19" s="65"/>
      <c r="R19" s="66"/>
      <c r="S19" s="51"/>
      <c r="T19" s="67">
        <v>16</v>
      </c>
      <c r="U19" s="68"/>
      <c r="V19" s="69"/>
      <c r="Z19" s="12" t="s">
        <v>31</v>
      </c>
    </row>
    <row r="20" spans="1:26" s="113" customFormat="1" ht="21.95" customHeight="1" x14ac:dyDescent="0.15">
      <c r="A20" s="56"/>
      <c r="B20" s="70" t="s">
        <v>27</v>
      </c>
      <c r="C20" s="71" t="s">
        <v>25</v>
      </c>
      <c r="D20" s="108">
        <v>2</v>
      </c>
      <c r="E20" s="73"/>
      <c r="F20" s="127">
        <v>2</v>
      </c>
      <c r="G20" s="127"/>
      <c r="H20" s="72">
        <v>2</v>
      </c>
      <c r="I20" s="73"/>
      <c r="J20" s="72">
        <v>2</v>
      </c>
      <c r="K20" s="73"/>
      <c r="L20" s="72">
        <v>2</v>
      </c>
      <c r="M20" s="73"/>
      <c r="N20" s="72">
        <v>2</v>
      </c>
      <c r="O20" s="78"/>
      <c r="P20" s="79">
        <f t="shared" si="1"/>
        <v>12</v>
      </c>
      <c r="Q20" s="80">
        <f>P20+P21</f>
        <v>14</v>
      </c>
      <c r="R20" s="81"/>
      <c r="S20" s="112"/>
      <c r="T20" s="82">
        <v>12</v>
      </c>
      <c r="U20" s="83">
        <f>T20+T21</f>
        <v>15</v>
      </c>
      <c r="V20" s="84"/>
    </row>
    <row r="21" spans="1:26" ht="21.95" customHeight="1" x14ac:dyDescent="0.15">
      <c r="A21" s="85"/>
      <c r="B21" s="86"/>
      <c r="C21" s="128" t="s">
        <v>26</v>
      </c>
      <c r="D21" s="88"/>
      <c r="E21" s="88"/>
      <c r="F21" s="89"/>
      <c r="G21" s="89">
        <v>1</v>
      </c>
      <c r="H21" s="89">
        <v>1</v>
      </c>
      <c r="I21" s="90"/>
      <c r="J21" s="90"/>
      <c r="K21" s="90"/>
      <c r="L21" s="90"/>
      <c r="M21" s="90"/>
      <c r="N21" s="90"/>
      <c r="O21" s="91"/>
      <c r="P21" s="92">
        <f t="shared" si="1"/>
        <v>2</v>
      </c>
      <c r="Q21" s="93"/>
      <c r="R21" s="94"/>
      <c r="S21" s="51"/>
      <c r="T21" s="95">
        <v>3</v>
      </c>
      <c r="U21" s="96"/>
      <c r="V21" s="97"/>
      <c r="Y21" s="129"/>
      <c r="Z21" s="129"/>
    </row>
    <row r="22" spans="1:26" ht="21.95" customHeight="1" x14ac:dyDescent="0.15">
      <c r="A22" s="41" t="s">
        <v>32</v>
      </c>
      <c r="B22" s="42" t="s">
        <v>24</v>
      </c>
      <c r="C22" s="118" t="s">
        <v>25</v>
      </c>
      <c r="D22" s="44">
        <v>36</v>
      </c>
      <c r="E22" s="45"/>
      <c r="F22" s="119">
        <v>28</v>
      </c>
      <c r="G22" s="119"/>
      <c r="H22" s="120">
        <v>30</v>
      </c>
      <c r="I22" s="45"/>
      <c r="J22" s="46">
        <v>22</v>
      </c>
      <c r="K22" s="45"/>
      <c r="L22" s="46">
        <v>33</v>
      </c>
      <c r="M22" s="45"/>
      <c r="N22" s="121">
        <v>32</v>
      </c>
      <c r="O22" s="122"/>
      <c r="P22" s="48">
        <f t="shared" si="1"/>
        <v>181</v>
      </c>
      <c r="Q22" s="49">
        <f>P22+P23</f>
        <v>190</v>
      </c>
      <c r="R22" s="50">
        <f>ROUNDDOWN(P22/P24,1)</f>
        <v>30.1</v>
      </c>
      <c r="S22" s="51"/>
      <c r="T22" s="52">
        <v>166</v>
      </c>
      <c r="U22" s="53">
        <f>T22+T23</f>
        <v>176</v>
      </c>
      <c r="V22" s="54">
        <f>ROUNDDOWN(T22/T24,1)</f>
        <v>27.6</v>
      </c>
    </row>
    <row r="23" spans="1:26" ht="21.95" customHeight="1" x14ac:dyDescent="0.15">
      <c r="A23" s="56"/>
      <c r="B23" s="57"/>
      <c r="C23" s="105" t="s">
        <v>26</v>
      </c>
      <c r="D23" s="59">
        <v>1</v>
      </c>
      <c r="E23" s="60"/>
      <c r="F23" s="61">
        <v>2</v>
      </c>
      <c r="G23" s="61"/>
      <c r="H23" s="61">
        <v>2</v>
      </c>
      <c r="I23" s="60">
        <v>1</v>
      </c>
      <c r="J23" s="61"/>
      <c r="K23" s="60"/>
      <c r="L23" s="62">
        <v>2</v>
      </c>
      <c r="M23" s="61"/>
      <c r="N23" s="61"/>
      <c r="O23" s="63">
        <v>1</v>
      </c>
      <c r="P23" s="64">
        <f t="shared" si="1"/>
        <v>9</v>
      </c>
      <c r="Q23" s="65"/>
      <c r="R23" s="66"/>
      <c r="S23" s="51"/>
      <c r="T23" s="67">
        <v>10</v>
      </c>
      <c r="U23" s="68"/>
      <c r="V23" s="69"/>
    </row>
    <row r="24" spans="1:26" s="113" customFormat="1" ht="21.95" customHeight="1" x14ac:dyDescent="0.15">
      <c r="A24" s="56"/>
      <c r="B24" s="70" t="s">
        <v>27</v>
      </c>
      <c r="C24" s="71" t="s">
        <v>25</v>
      </c>
      <c r="D24" s="108">
        <v>1</v>
      </c>
      <c r="E24" s="73"/>
      <c r="F24" s="72">
        <v>1</v>
      </c>
      <c r="G24" s="73"/>
      <c r="H24" s="72">
        <v>1</v>
      </c>
      <c r="I24" s="73"/>
      <c r="J24" s="72">
        <v>1</v>
      </c>
      <c r="K24" s="73"/>
      <c r="L24" s="72">
        <v>1</v>
      </c>
      <c r="M24" s="73"/>
      <c r="N24" s="72">
        <v>1</v>
      </c>
      <c r="O24" s="78"/>
      <c r="P24" s="79">
        <f t="shared" si="1"/>
        <v>6</v>
      </c>
      <c r="Q24" s="80">
        <f>P24+P25</f>
        <v>8</v>
      </c>
      <c r="R24" s="81"/>
      <c r="S24" s="112"/>
      <c r="T24" s="82">
        <v>6</v>
      </c>
      <c r="U24" s="83">
        <f>T24+T25</f>
        <v>8</v>
      </c>
      <c r="V24" s="84"/>
    </row>
    <row r="25" spans="1:26" ht="21.95" customHeight="1" thickBot="1" x14ac:dyDescent="0.2">
      <c r="A25" s="130"/>
      <c r="B25" s="131"/>
      <c r="C25" s="132" t="s">
        <v>26</v>
      </c>
      <c r="D25" s="133">
        <v>1</v>
      </c>
      <c r="E25" s="133"/>
      <c r="F25" s="133"/>
      <c r="G25" s="133"/>
      <c r="H25" s="134"/>
      <c r="I25" s="134">
        <v>1</v>
      </c>
      <c r="J25" s="134"/>
      <c r="K25" s="134"/>
      <c r="L25" s="134"/>
      <c r="M25" s="134"/>
      <c r="N25" s="134"/>
      <c r="O25" s="135"/>
      <c r="P25" s="136">
        <f t="shared" si="1"/>
        <v>2</v>
      </c>
      <c r="Q25" s="137"/>
      <c r="R25" s="138"/>
      <c r="S25" s="51"/>
      <c r="T25" s="139">
        <v>2</v>
      </c>
      <c r="U25" s="140"/>
      <c r="V25" s="141"/>
    </row>
    <row r="26" spans="1:26" ht="21.95" customHeight="1" thickTop="1" x14ac:dyDescent="0.15">
      <c r="A26" s="142" t="s">
        <v>33</v>
      </c>
      <c r="B26" s="143"/>
      <c r="C26" s="144"/>
      <c r="D26" s="145">
        <f>D6+D7+E7+D10+D11+E11+D14+D15+E15+D18+D19+E19+D22+D23+E23</f>
        <v>264</v>
      </c>
      <c r="E26" s="146"/>
      <c r="F26" s="147">
        <f>F6+F7+G7+F10+F11+G11+F14+F15+G15+F18+F19+G19+F22+F23+G23</f>
        <v>225</v>
      </c>
      <c r="G26" s="146"/>
      <c r="H26" s="147">
        <f>H6+H7+I7+H10+H11+I11+H14+H15+I15+H18+H19+I19+H22+H23+I23</f>
        <v>275</v>
      </c>
      <c r="I26" s="146"/>
      <c r="J26" s="148">
        <f>J6+J7+K7+J10+J11+K11+J14+J15+K15+J18+J19+K19+J22+J23+K23</f>
        <v>225</v>
      </c>
      <c r="K26" s="146"/>
      <c r="L26" s="147">
        <f>L6+L7+M7+L10+L11+M11+L14+L15+M15+L18+L19+M19+L22+L23+M23</f>
        <v>233</v>
      </c>
      <c r="M26" s="146"/>
      <c r="N26" s="149">
        <f>N6+N7+O7+N10+N11+O11+N14+N15+O15+N18+N19+O19+N22+N23+O23</f>
        <v>244</v>
      </c>
      <c r="O26" s="150"/>
      <c r="P26" s="151">
        <f>SUM(D26:O26)</f>
        <v>1466</v>
      </c>
      <c r="Q26" s="152">
        <f>Q6+Q10+Q14+Q18+Q22</f>
        <v>1466</v>
      </c>
      <c r="R26" s="153">
        <f>ROUNDDOWN(P26/P27,1)</f>
        <v>22.2</v>
      </c>
      <c r="S26" s="154"/>
      <c r="T26" s="155">
        <v>1427</v>
      </c>
      <c r="U26" s="156"/>
      <c r="V26" s="157">
        <f>ROUNDDOWN(T26/T27,1)</f>
        <v>21.9</v>
      </c>
    </row>
    <row r="27" spans="1:26" ht="21.95" customHeight="1" x14ac:dyDescent="0.15">
      <c r="A27" s="158" t="s">
        <v>34</v>
      </c>
      <c r="B27" s="159"/>
      <c r="C27" s="160"/>
      <c r="D27" s="161">
        <f>D8+D9+E9+D12+D13+E13+D16+D17+E17+D20+D21+E21+D24+D25+E25</f>
        <v>15</v>
      </c>
      <c r="E27" s="162"/>
      <c r="F27" s="163">
        <f>F8+F9+G9+F12+F13+G13+F16+F17+G17+F20+F21+G21+F24+F25+G25</f>
        <v>10</v>
      </c>
      <c r="G27" s="162"/>
      <c r="H27" s="163">
        <f>H8+H9+I9+H12+H13+I13+H16+H17+I17+H20+H21+I21+H24+H25+I25</f>
        <v>11</v>
      </c>
      <c r="I27" s="162"/>
      <c r="J27" s="164">
        <f>J8+J9+K9+J12+J13+K13+J16+J17+K17+J20+J21+K21+J24+J25+K25</f>
        <v>11</v>
      </c>
      <c r="K27" s="162"/>
      <c r="L27" s="163">
        <f>L8+L9+M9+L12+L13+M13+L16+L17+M17+L20+L21+M21+L24+L25+M25</f>
        <v>11</v>
      </c>
      <c r="M27" s="162"/>
      <c r="N27" s="163">
        <f>N8+N9+O9+N12+N13+O13+N16+N17+O17+N20+N21+O21+N24+N25+O25</f>
        <v>8</v>
      </c>
      <c r="O27" s="162"/>
      <c r="P27" s="165">
        <f>SUM(D27:O27)</f>
        <v>66</v>
      </c>
      <c r="Q27" s="166"/>
      <c r="R27" s="167"/>
      <c r="S27" s="168"/>
      <c r="T27" s="169">
        <v>65</v>
      </c>
      <c r="U27" s="170"/>
      <c r="V27" s="171"/>
    </row>
    <row r="28" spans="1:26" ht="24.95" customHeight="1" x14ac:dyDescent="0.15">
      <c r="A28" s="172"/>
      <c r="B28" s="172"/>
      <c r="C28" s="172"/>
      <c r="D28" s="173"/>
      <c r="E28" s="173"/>
      <c r="F28" s="173"/>
      <c r="G28" s="173"/>
      <c r="H28" s="173"/>
      <c r="I28" s="173"/>
      <c r="J28" s="173"/>
      <c r="K28" s="173"/>
      <c r="L28" s="173"/>
      <c r="M28" s="174" t="s">
        <v>35</v>
      </c>
      <c r="N28" s="174"/>
      <c r="O28" s="174"/>
      <c r="P28" s="175">
        <f>P7+P11+P15+P19+P23</f>
        <v>78</v>
      </c>
      <c r="Q28" s="176" t="s">
        <v>36</v>
      </c>
      <c r="R28" s="177">
        <f>P9+P13+P17+P21+P25</f>
        <v>13</v>
      </c>
      <c r="S28" s="178" t="s">
        <v>37</v>
      </c>
      <c r="T28" s="179"/>
      <c r="U28" s="180"/>
      <c r="V28" s="181"/>
    </row>
    <row r="29" spans="1:26" s="22" customFormat="1" ht="20.100000000000001" customHeight="1" x14ac:dyDescent="0.15">
      <c r="A29" s="22" t="s">
        <v>38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73"/>
      <c r="Q29" s="183"/>
      <c r="R29" s="184"/>
      <c r="S29" s="51"/>
      <c r="T29" s="185"/>
      <c r="U29" s="186"/>
      <c r="V29" s="185"/>
    </row>
    <row r="30" spans="1:26" ht="35.25" customHeight="1" x14ac:dyDescent="0.15">
      <c r="A30" s="187" t="s">
        <v>12</v>
      </c>
      <c r="B30" s="187"/>
      <c r="C30" s="187"/>
      <c r="D30" s="188" t="s">
        <v>13</v>
      </c>
      <c r="E30" s="189"/>
      <c r="F30" s="190" t="s">
        <v>14</v>
      </c>
      <c r="G30" s="189"/>
      <c r="H30" s="190" t="s">
        <v>15</v>
      </c>
      <c r="I30" s="191"/>
      <c r="J30" s="192"/>
      <c r="K30" s="193"/>
      <c r="L30" s="194"/>
      <c r="M30" s="193"/>
      <c r="N30" s="194"/>
      <c r="O30" s="195"/>
      <c r="P30" s="196" t="s">
        <v>19</v>
      </c>
      <c r="Q30" s="36" t="s">
        <v>20</v>
      </c>
      <c r="R30" s="37" t="s">
        <v>21</v>
      </c>
      <c r="S30" s="51"/>
      <c r="T30" s="197" t="s">
        <v>22</v>
      </c>
      <c r="U30" s="198"/>
      <c r="V30" s="199"/>
    </row>
    <row r="31" spans="1:26" ht="21.95" customHeight="1" x14ac:dyDescent="0.15">
      <c r="A31" s="200" t="s">
        <v>39</v>
      </c>
      <c r="B31" s="42" t="s">
        <v>40</v>
      </c>
      <c r="C31" s="118" t="s">
        <v>25</v>
      </c>
      <c r="D31" s="101">
        <v>102</v>
      </c>
      <c r="E31" s="45"/>
      <c r="F31" s="102">
        <v>105</v>
      </c>
      <c r="G31" s="45"/>
      <c r="H31" s="46">
        <v>94</v>
      </c>
      <c r="I31" s="47"/>
      <c r="J31" s="201"/>
      <c r="K31" s="202"/>
      <c r="L31" s="203"/>
      <c r="M31" s="202"/>
      <c r="N31" s="203"/>
      <c r="O31" s="204"/>
      <c r="P31" s="205">
        <f>SUM(D31:I31)</f>
        <v>301</v>
      </c>
      <c r="Q31" s="206">
        <f>P31+P32</f>
        <v>312</v>
      </c>
      <c r="R31" s="207">
        <f>ROUNDDOWN(P31/P33,1)</f>
        <v>33.4</v>
      </c>
      <c r="S31" s="51"/>
      <c r="T31" s="208">
        <v>290</v>
      </c>
      <c r="U31" s="209">
        <f>T31+T32</f>
        <v>304</v>
      </c>
      <c r="V31" s="54">
        <f>ROUNDDOWN(T31/T33,1)</f>
        <v>32.200000000000003</v>
      </c>
    </row>
    <row r="32" spans="1:26" ht="21.95" customHeight="1" x14ac:dyDescent="0.15">
      <c r="A32" s="210"/>
      <c r="B32" s="57"/>
      <c r="C32" s="105" t="s">
        <v>26</v>
      </c>
      <c r="D32" s="211">
        <v>2</v>
      </c>
      <c r="E32" s="212">
        <v>1</v>
      </c>
      <c r="F32" s="213">
        <v>3</v>
      </c>
      <c r="G32" s="213">
        <v>1</v>
      </c>
      <c r="H32" s="212">
        <v>1</v>
      </c>
      <c r="I32" s="213">
        <v>3</v>
      </c>
      <c r="J32" s="214"/>
      <c r="K32" s="215"/>
      <c r="L32" s="216"/>
      <c r="M32" s="217"/>
      <c r="N32" s="216"/>
      <c r="O32" s="218"/>
      <c r="P32" s="219">
        <f>SUM(D32:I32)</f>
        <v>11</v>
      </c>
      <c r="Q32" s="220"/>
      <c r="R32" s="221"/>
      <c r="S32" s="51"/>
      <c r="T32" s="222">
        <v>14</v>
      </c>
      <c r="U32" s="223"/>
      <c r="V32" s="69"/>
    </row>
    <row r="33" spans="1:25" ht="21.95" customHeight="1" x14ac:dyDescent="0.15">
      <c r="A33" s="210"/>
      <c r="B33" s="70" t="s">
        <v>27</v>
      </c>
      <c r="C33" s="71" t="s">
        <v>25</v>
      </c>
      <c r="D33" s="224">
        <v>3</v>
      </c>
      <c r="E33" s="73"/>
      <c r="F33" s="108">
        <v>3</v>
      </c>
      <c r="G33" s="73"/>
      <c r="H33" s="72">
        <v>3</v>
      </c>
      <c r="I33" s="78"/>
      <c r="J33" s="225"/>
      <c r="K33" s="226"/>
      <c r="L33" s="227"/>
      <c r="M33" s="226"/>
      <c r="N33" s="227"/>
      <c r="O33" s="228"/>
      <c r="P33" s="229">
        <f t="shared" ref="P33:P38" si="2">SUM(D33:I33)</f>
        <v>9</v>
      </c>
      <c r="Q33" s="230">
        <f>P33+P34</f>
        <v>11</v>
      </c>
      <c r="R33" s="231"/>
      <c r="S33" s="112"/>
      <c r="T33" s="232">
        <v>9</v>
      </c>
      <c r="U33" s="233">
        <f>T33+T34</f>
        <v>11</v>
      </c>
      <c r="V33" s="84"/>
    </row>
    <row r="34" spans="1:25" ht="21.95" customHeight="1" x14ac:dyDescent="0.15">
      <c r="A34" s="234"/>
      <c r="B34" s="235"/>
      <c r="C34" s="115" t="s">
        <v>26</v>
      </c>
      <c r="D34" s="236">
        <v>1</v>
      </c>
      <c r="E34" s="90">
        <v>1</v>
      </c>
      <c r="F34" s="88"/>
      <c r="G34" s="88"/>
      <c r="H34" s="90"/>
      <c r="I34" s="88"/>
      <c r="J34" s="237"/>
      <c r="K34" s="238"/>
      <c r="L34" s="239"/>
      <c r="M34" s="240"/>
      <c r="N34" s="239"/>
      <c r="O34" s="241"/>
      <c r="P34" s="242">
        <f t="shared" si="2"/>
        <v>2</v>
      </c>
      <c r="Q34" s="243"/>
      <c r="R34" s="244"/>
      <c r="S34" s="112"/>
      <c r="T34" s="245">
        <v>2</v>
      </c>
      <c r="U34" s="246"/>
      <c r="V34" s="97"/>
      <c r="Y34" s="247"/>
    </row>
    <row r="35" spans="1:25" ht="21.95" customHeight="1" x14ac:dyDescent="0.15">
      <c r="A35" s="200" t="s">
        <v>41</v>
      </c>
      <c r="B35" s="42" t="s">
        <v>40</v>
      </c>
      <c r="C35" s="118" t="s">
        <v>25</v>
      </c>
      <c r="D35" s="101">
        <v>103</v>
      </c>
      <c r="E35" s="45"/>
      <c r="F35" s="102">
        <v>108</v>
      </c>
      <c r="G35" s="45"/>
      <c r="H35" s="46">
        <v>100</v>
      </c>
      <c r="I35" s="47"/>
      <c r="J35" s="201"/>
      <c r="K35" s="202"/>
      <c r="L35" s="203"/>
      <c r="M35" s="202"/>
      <c r="N35" s="203"/>
      <c r="O35" s="204"/>
      <c r="P35" s="205">
        <f>SUM(D35:I35)</f>
        <v>311</v>
      </c>
      <c r="Q35" s="206">
        <f>P35+P36</f>
        <v>328</v>
      </c>
      <c r="R35" s="207">
        <f>ROUNDDOWN(P35/P37,1)</f>
        <v>34.5</v>
      </c>
      <c r="S35" s="51"/>
      <c r="T35" s="208">
        <v>322</v>
      </c>
      <c r="U35" s="209">
        <f>T35+T36</f>
        <v>334</v>
      </c>
      <c r="V35" s="54">
        <f>ROUNDDOWN(T35/T37,1)</f>
        <v>35.700000000000003</v>
      </c>
    </row>
    <row r="36" spans="1:25" ht="21.95" customHeight="1" x14ac:dyDescent="0.15">
      <c r="A36" s="210"/>
      <c r="B36" s="248"/>
      <c r="C36" s="100" t="s">
        <v>26</v>
      </c>
      <c r="D36" s="249">
        <v>7</v>
      </c>
      <c r="E36" s="212">
        <v>1</v>
      </c>
      <c r="F36" s="60">
        <v>5</v>
      </c>
      <c r="G36" s="60"/>
      <c r="H36" s="250">
        <v>2</v>
      </c>
      <c r="I36" s="60">
        <v>2</v>
      </c>
      <c r="J36" s="251"/>
      <c r="K36" s="252"/>
      <c r="L36" s="253"/>
      <c r="M36" s="254"/>
      <c r="N36" s="253"/>
      <c r="O36" s="255"/>
      <c r="P36" s="219">
        <f>SUM(D36:I36)</f>
        <v>17</v>
      </c>
      <c r="Q36" s="220"/>
      <c r="R36" s="221"/>
      <c r="S36" s="51"/>
      <c r="T36" s="222">
        <v>12</v>
      </c>
      <c r="U36" s="223"/>
      <c r="V36" s="69"/>
    </row>
    <row r="37" spans="1:25" ht="21.95" customHeight="1" x14ac:dyDescent="0.15">
      <c r="A37" s="210"/>
      <c r="B37" s="70" t="s">
        <v>27</v>
      </c>
      <c r="C37" s="71" t="s">
        <v>25</v>
      </c>
      <c r="D37" s="224">
        <v>3</v>
      </c>
      <c r="E37" s="73"/>
      <c r="F37" s="108">
        <v>3</v>
      </c>
      <c r="G37" s="73"/>
      <c r="H37" s="72">
        <v>3</v>
      </c>
      <c r="I37" s="78"/>
      <c r="J37" s="225"/>
      <c r="K37" s="226"/>
      <c r="L37" s="227"/>
      <c r="M37" s="226"/>
      <c r="N37" s="227"/>
      <c r="O37" s="228"/>
      <c r="P37" s="229">
        <f t="shared" si="2"/>
        <v>9</v>
      </c>
      <c r="Q37" s="230">
        <f>P37+P38</f>
        <v>12</v>
      </c>
      <c r="R37" s="256"/>
      <c r="S37" s="257"/>
      <c r="T37" s="232">
        <v>9</v>
      </c>
      <c r="U37" s="233">
        <f>T37+T38</f>
        <v>11</v>
      </c>
      <c r="V37" s="258"/>
    </row>
    <row r="38" spans="1:25" ht="21.95" customHeight="1" thickBot="1" x14ac:dyDescent="0.2">
      <c r="A38" s="259"/>
      <c r="B38" s="131"/>
      <c r="C38" s="132" t="s">
        <v>26</v>
      </c>
      <c r="D38" s="260">
        <v>1</v>
      </c>
      <c r="E38" s="134">
        <v>1</v>
      </c>
      <c r="F38" s="133">
        <v>1</v>
      </c>
      <c r="G38" s="133"/>
      <c r="H38" s="134"/>
      <c r="I38" s="133"/>
      <c r="J38" s="261"/>
      <c r="K38" s="262"/>
      <c r="L38" s="263"/>
      <c r="M38" s="264"/>
      <c r="N38" s="263"/>
      <c r="O38" s="265"/>
      <c r="P38" s="266">
        <f t="shared" si="2"/>
        <v>3</v>
      </c>
      <c r="Q38" s="267"/>
      <c r="R38" s="268"/>
      <c r="S38" s="257"/>
      <c r="T38" s="269">
        <v>2</v>
      </c>
      <c r="U38" s="270"/>
      <c r="V38" s="141"/>
    </row>
    <row r="39" spans="1:25" ht="21.95" customHeight="1" thickTop="1" x14ac:dyDescent="0.15">
      <c r="A39" s="142" t="s">
        <v>42</v>
      </c>
      <c r="B39" s="143"/>
      <c r="C39" s="144"/>
      <c r="D39" s="271">
        <f>D31+D32+E32+D35+D36+E36</f>
        <v>216</v>
      </c>
      <c r="E39" s="272"/>
      <c r="F39" s="273">
        <f>F31+F32+G32+F35+F36+G36</f>
        <v>222</v>
      </c>
      <c r="G39" s="273"/>
      <c r="H39" s="274">
        <f>H31+H32+I32+H35+H36+I36</f>
        <v>202</v>
      </c>
      <c r="I39" s="275"/>
      <c r="J39" s="276"/>
      <c r="K39" s="277"/>
      <c r="L39" s="278"/>
      <c r="M39" s="277"/>
      <c r="N39" s="278"/>
      <c r="O39" s="279"/>
      <c r="P39" s="280">
        <f>SUM(D39:I39)</f>
        <v>640</v>
      </c>
      <c r="Q39" s="281">
        <f>Q31+Q35</f>
        <v>640</v>
      </c>
      <c r="R39" s="282">
        <f>ROUNDDOWN(P39/P40,1)</f>
        <v>27.8</v>
      </c>
      <c r="S39" s="22"/>
      <c r="T39" s="283">
        <v>638</v>
      </c>
      <c r="U39" s="284"/>
      <c r="V39" s="157">
        <f>ROUNDDOWN(T39/T40,1)</f>
        <v>29</v>
      </c>
    </row>
    <row r="40" spans="1:25" ht="21.95" customHeight="1" x14ac:dyDescent="0.15">
      <c r="A40" s="158" t="s">
        <v>34</v>
      </c>
      <c r="B40" s="159"/>
      <c r="C40" s="160"/>
      <c r="D40" s="285">
        <f>D33+D34+E34+D37+D38+E38</f>
        <v>10</v>
      </c>
      <c r="E40" s="286"/>
      <c r="F40" s="287">
        <f>F33+F34+G34+F37+F38+G38</f>
        <v>7</v>
      </c>
      <c r="G40" s="287"/>
      <c r="H40" s="288">
        <f>H33+H34+I34+H37+H38+I38</f>
        <v>6</v>
      </c>
      <c r="I40" s="289"/>
      <c r="J40" s="290"/>
      <c r="K40" s="291"/>
      <c r="L40" s="292"/>
      <c r="M40" s="291"/>
      <c r="N40" s="292"/>
      <c r="O40" s="293"/>
      <c r="P40" s="294">
        <f>SUM(D40:I40)</f>
        <v>23</v>
      </c>
      <c r="Q40" s="295"/>
      <c r="R40" s="296"/>
      <c r="S40" s="22"/>
      <c r="T40" s="297">
        <v>22</v>
      </c>
      <c r="U40" s="170"/>
      <c r="V40" s="171"/>
    </row>
    <row r="41" spans="1:25" ht="24.95" customHeight="1" x14ac:dyDescent="0.15">
      <c r="A41" s="172"/>
      <c r="B41" s="172"/>
      <c r="C41" s="172"/>
      <c r="D41" s="173"/>
      <c r="E41" s="173"/>
      <c r="F41" s="173"/>
      <c r="G41" s="173"/>
      <c r="H41" s="173"/>
      <c r="I41" s="173"/>
      <c r="J41" s="173"/>
      <c r="K41" s="173"/>
      <c r="L41" s="173"/>
      <c r="M41" s="174" t="s">
        <v>35</v>
      </c>
      <c r="N41" s="174"/>
      <c r="O41" s="174"/>
      <c r="P41" s="298">
        <f>P32+P36</f>
        <v>28</v>
      </c>
      <c r="Q41" s="299" t="s">
        <v>36</v>
      </c>
      <c r="R41" s="177">
        <f>P34+P38</f>
        <v>5</v>
      </c>
      <c r="S41" s="178" t="s">
        <v>37</v>
      </c>
      <c r="T41" s="179"/>
      <c r="U41" s="300"/>
      <c r="V41" s="301"/>
    </row>
    <row r="42" spans="1:25" ht="20.100000000000001" customHeight="1" thickBot="1" x14ac:dyDescent="0.2"/>
    <row r="43" spans="1:25" ht="34.5" customHeight="1" thickBot="1" x14ac:dyDescent="0.2">
      <c r="A43" s="306" t="s">
        <v>43</v>
      </c>
      <c r="B43" s="307"/>
      <c r="C43" s="308" t="s">
        <v>44</v>
      </c>
      <c r="D43" s="309"/>
      <c r="E43" s="310" t="s">
        <v>25</v>
      </c>
      <c r="F43" s="311">
        <f>P6+P10+P14+P18+P22+P31+P35</f>
        <v>2000</v>
      </c>
      <c r="G43" s="312"/>
      <c r="H43" s="310" t="s">
        <v>45</v>
      </c>
      <c r="I43" s="313">
        <f>P7+P11+P15+P19+P23+P32+P36</f>
        <v>106</v>
      </c>
      <c r="J43" s="310" t="s">
        <v>46</v>
      </c>
      <c r="K43" s="311">
        <f>F43+I43</f>
        <v>2106</v>
      </c>
      <c r="L43" s="312"/>
      <c r="M43" s="309" t="s">
        <v>47</v>
      </c>
      <c r="N43" s="309"/>
      <c r="O43" s="314" t="s">
        <v>25</v>
      </c>
      <c r="P43" s="315">
        <f>P8+P12+P16+P20+P24+P33+P37</f>
        <v>71</v>
      </c>
      <c r="Q43" s="314" t="s">
        <v>45</v>
      </c>
      <c r="R43" s="316">
        <f>P9+P13+P17+P21+P25+P34+P38</f>
        <v>18</v>
      </c>
      <c r="S43" s="317" t="s">
        <v>46</v>
      </c>
      <c r="T43" s="317"/>
      <c r="U43" s="318">
        <f>P43+R43</f>
        <v>89</v>
      </c>
      <c r="V43" s="319"/>
    </row>
    <row r="44" spans="1:25" ht="20.100000000000001" customHeight="1" x14ac:dyDescent="0.15"/>
    <row r="45" spans="1:25" ht="20.100000000000001" customHeight="1" x14ac:dyDescent="0.15"/>
    <row r="46" spans="1:25" ht="20.100000000000001" customHeight="1" x14ac:dyDescent="0.15"/>
    <row r="47" spans="1:25" ht="20.100000000000001" customHeight="1" x14ac:dyDescent="0.15"/>
  </sheetData>
  <mergeCells count="216">
    <mergeCell ref="S43:T43"/>
    <mergeCell ref="U43:V43"/>
    <mergeCell ref="M41:O41"/>
    <mergeCell ref="A43:B43"/>
    <mergeCell ref="C43:D43"/>
    <mergeCell ref="F43:G43"/>
    <mergeCell ref="K43:L43"/>
    <mergeCell ref="M43:N43"/>
    <mergeCell ref="Q39:Q40"/>
    <mergeCell ref="R39:R40"/>
    <mergeCell ref="V39:V40"/>
    <mergeCell ref="A40:C40"/>
    <mergeCell ref="D40:E40"/>
    <mergeCell ref="F40:G40"/>
    <mergeCell ref="H40:I40"/>
    <mergeCell ref="J40:K40"/>
    <mergeCell ref="L40:M40"/>
    <mergeCell ref="N40:O40"/>
    <mergeCell ref="N37:O37"/>
    <mergeCell ref="Q37:Q38"/>
    <mergeCell ref="U37:U38"/>
    <mergeCell ref="A39:C39"/>
    <mergeCell ref="D39:E39"/>
    <mergeCell ref="F39:G39"/>
    <mergeCell ref="H39:I39"/>
    <mergeCell ref="J39:K39"/>
    <mergeCell ref="L39:M39"/>
    <mergeCell ref="N39:O39"/>
    <mergeCell ref="Q35:Q36"/>
    <mergeCell ref="R35:R36"/>
    <mergeCell ref="U35:U36"/>
    <mergeCell ref="V35:V36"/>
    <mergeCell ref="B37:B38"/>
    <mergeCell ref="D37:E37"/>
    <mergeCell ref="F37:G37"/>
    <mergeCell ref="H37:I37"/>
    <mergeCell ref="J37:K37"/>
    <mergeCell ref="L37:M37"/>
    <mergeCell ref="Q33:Q34"/>
    <mergeCell ref="U33:U34"/>
    <mergeCell ref="A35:A38"/>
    <mergeCell ref="B35:B36"/>
    <mergeCell ref="D35:E35"/>
    <mergeCell ref="F35:G35"/>
    <mergeCell ref="H35:I35"/>
    <mergeCell ref="J35:K35"/>
    <mergeCell ref="L35:M35"/>
    <mergeCell ref="N35:O35"/>
    <mergeCell ref="R31:R32"/>
    <mergeCell ref="U31:U32"/>
    <mergeCell ref="V31:V32"/>
    <mergeCell ref="B33:B34"/>
    <mergeCell ref="D33:E33"/>
    <mergeCell ref="F33:G33"/>
    <mergeCell ref="H33:I33"/>
    <mergeCell ref="J33:K33"/>
    <mergeCell ref="L33:M33"/>
    <mergeCell ref="N33:O33"/>
    <mergeCell ref="T30:V30"/>
    <mergeCell ref="A31:A34"/>
    <mergeCell ref="B31:B32"/>
    <mergeCell ref="D31:E31"/>
    <mergeCell ref="F31:G31"/>
    <mergeCell ref="H31:I31"/>
    <mergeCell ref="J31:K31"/>
    <mergeCell ref="L31:M31"/>
    <mergeCell ref="N31:O31"/>
    <mergeCell ref="Q31:Q32"/>
    <mergeCell ref="M28:O28"/>
    <mergeCell ref="D30:E30"/>
    <mergeCell ref="F30:G30"/>
    <mergeCell ref="H30:I30"/>
    <mergeCell ref="J30:K30"/>
    <mergeCell ref="L30:M30"/>
    <mergeCell ref="N30:O30"/>
    <mergeCell ref="Q26:Q27"/>
    <mergeCell ref="R26:R27"/>
    <mergeCell ref="V26:V27"/>
    <mergeCell ref="A27:C27"/>
    <mergeCell ref="D27:E27"/>
    <mergeCell ref="F27:G27"/>
    <mergeCell ref="H27:I27"/>
    <mergeCell ref="J27:K27"/>
    <mergeCell ref="L27:M27"/>
    <mergeCell ref="N27:O27"/>
    <mergeCell ref="N24:O24"/>
    <mergeCell ref="Q24:Q25"/>
    <mergeCell ref="U24:U25"/>
    <mergeCell ref="A26:C26"/>
    <mergeCell ref="D26:E26"/>
    <mergeCell ref="F26:G26"/>
    <mergeCell ref="H26:I26"/>
    <mergeCell ref="J26:K26"/>
    <mergeCell ref="L26:M26"/>
    <mergeCell ref="N26:O26"/>
    <mergeCell ref="B24:B25"/>
    <mergeCell ref="D24:E24"/>
    <mergeCell ref="F24:G24"/>
    <mergeCell ref="H24:I24"/>
    <mergeCell ref="J24:K24"/>
    <mergeCell ref="L24:M24"/>
    <mergeCell ref="L22:M22"/>
    <mergeCell ref="N22:O22"/>
    <mergeCell ref="Q22:Q23"/>
    <mergeCell ref="R22:R23"/>
    <mergeCell ref="U22:U23"/>
    <mergeCell ref="V22:V23"/>
    <mergeCell ref="L20:M20"/>
    <mergeCell ref="N20:O20"/>
    <mergeCell ref="Q20:Q21"/>
    <mergeCell ref="U20:U21"/>
    <mergeCell ref="A22:A25"/>
    <mergeCell ref="B22:B23"/>
    <mergeCell ref="D22:E22"/>
    <mergeCell ref="F22:G22"/>
    <mergeCell ref="H22:I22"/>
    <mergeCell ref="J22:K22"/>
    <mergeCell ref="N18:O18"/>
    <mergeCell ref="Q18:Q19"/>
    <mergeCell ref="R18:R19"/>
    <mergeCell ref="U18:U19"/>
    <mergeCell ref="V18:V19"/>
    <mergeCell ref="B20:B21"/>
    <mergeCell ref="D20:E20"/>
    <mergeCell ref="F20:G20"/>
    <mergeCell ref="H20:I20"/>
    <mergeCell ref="J20:K20"/>
    <mergeCell ref="N16:O16"/>
    <mergeCell ref="Q16:Q17"/>
    <mergeCell ref="U16:U17"/>
    <mergeCell ref="A18:A21"/>
    <mergeCell ref="B18:B19"/>
    <mergeCell ref="D18:E18"/>
    <mergeCell ref="F18:G18"/>
    <mergeCell ref="H18:I18"/>
    <mergeCell ref="J18:K18"/>
    <mergeCell ref="L18:M18"/>
    <mergeCell ref="B16:B17"/>
    <mergeCell ref="D16:E16"/>
    <mergeCell ref="F16:G16"/>
    <mergeCell ref="H16:I16"/>
    <mergeCell ref="J16:K16"/>
    <mergeCell ref="L16:M16"/>
    <mergeCell ref="L14:M14"/>
    <mergeCell ref="N14:O14"/>
    <mergeCell ref="Q14:Q15"/>
    <mergeCell ref="R14:R15"/>
    <mergeCell ref="U14:U15"/>
    <mergeCell ref="V14:V15"/>
    <mergeCell ref="L12:M12"/>
    <mergeCell ref="N12:O12"/>
    <mergeCell ref="Q12:Q13"/>
    <mergeCell ref="U12:U13"/>
    <mergeCell ref="A14:A17"/>
    <mergeCell ref="B14:B15"/>
    <mergeCell ref="D14:E14"/>
    <mergeCell ref="F14:G14"/>
    <mergeCell ref="H14:I14"/>
    <mergeCell ref="J14:K14"/>
    <mergeCell ref="N10:O10"/>
    <mergeCell ref="Q10:Q11"/>
    <mergeCell ref="R10:R11"/>
    <mergeCell ref="U10:U11"/>
    <mergeCell ref="V10:V11"/>
    <mergeCell ref="B12:B13"/>
    <mergeCell ref="D12:E12"/>
    <mergeCell ref="F12:G12"/>
    <mergeCell ref="H12:I12"/>
    <mergeCell ref="J12:K12"/>
    <mergeCell ref="N8:O8"/>
    <mergeCell ref="Q8:Q9"/>
    <mergeCell ref="U8:U9"/>
    <mergeCell ref="A10:A13"/>
    <mergeCell ref="B10:B11"/>
    <mergeCell ref="D10:E10"/>
    <mergeCell ref="F10:G10"/>
    <mergeCell ref="H10:I10"/>
    <mergeCell ref="J10:K10"/>
    <mergeCell ref="L10:M10"/>
    <mergeCell ref="Q6:Q7"/>
    <mergeCell ref="R6:R7"/>
    <mergeCell ref="U6:U7"/>
    <mergeCell ref="V6:V7"/>
    <mergeCell ref="B8:B9"/>
    <mergeCell ref="D8:E8"/>
    <mergeCell ref="F8:G8"/>
    <mergeCell ref="H8:I8"/>
    <mergeCell ref="J8:K8"/>
    <mergeCell ref="L8:M8"/>
    <mergeCell ref="N5:O5"/>
    <mergeCell ref="T5:V5"/>
    <mergeCell ref="A6:A9"/>
    <mergeCell ref="B6:B7"/>
    <mergeCell ref="D6:E6"/>
    <mergeCell ref="F6:G6"/>
    <mergeCell ref="H6:I6"/>
    <mergeCell ref="J6:K6"/>
    <mergeCell ref="L6:M6"/>
    <mergeCell ref="N6:O6"/>
    <mergeCell ref="B3:E3"/>
    <mergeCell ref="F3:L3"/>
    <mergeCell ref="N3:O3"/>
    <mergeCell ref="P3:R3"/>
    <mergeCell ref="T3:V3"/>
    <mergeCell ref="D5:E5"/>
    <mergeCell ref="F5:G5"/>
    <mergeCell ref="H5:I5"/>
    <mergeCell ref="J5:K5"/>
    <mergeCell ref="L5:M5"/>
    <mergeCell ref="F1:G1"/>
    <mergeCell ref="I1:P1"/>
    <mergeCell ref="Q1:T1"/>
    <mergeCell ref="U1:V1"/>
    <mergeCell ref="B2:O2"/>
    <mergeCell ref="P2:Q2"/>
    <mergeCell ref="T2:V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R5.10.1</vt:lpstr>
      <vt:lpstr>R5.10.1!Print_Area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2024-01-11T02:04:59Z</dcterms:created>
  <dcterms:modified xsi:type="dcterms:W3CDTF">2024-01-11T02:05:17Z</dcterms:modified>
</cp:coreProperties>
</file>