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tabRatio="772" activeTab="1"/>
  </bookViews>
  <sheets>
    <sheet name="第46表 " sheetId="9" r:id="rId1"/>
    <sheet name="第47表" sheetId="8" r:id="rId2"/>
    <sheet name="第48表" sheetId="3" r:id="rId3"/>
    <sheet name="第49表" sheetId="7" r:id="rId4"/>
    <sheet name="第50表" sheetId="6" r:id="rId5"/>
  </sheets>
  <definedNames>
    <definedName name="\P" localSheetId="0">'第46表 '!$DD$6:$DD$6</definedName>
    <definedName name="\P">#REF!</definedName>
    <definedName name="_xlnm.Print_Area" localSheetId="0">'第46表 '!$A$1:$AK$35</definedName>
    <definedName name="_xlnm.Print_Area" localSheetId="1">第47表!$A$1:$AI$36</definedName>
    <definedName name="_xlnm.Print_Area" localSheetId="2">第48表!$A$1:$AE$34</definedName>
    <definedName name="_xlnm.Print_Area" localSheetId="3">第49表!$A$1:$L$34</definedName>
    <definedName name="_xlnm.Print_Area" localSheetId="4">第50表!$A$1:$R$34</definedName>
  </definedNames>
  <calcPr calcId="162913"/>
</workbook>
</file>

<file path=xl/calcChain.xml><?xml version="1.0" encoding="utf-8"?>
<calcChain xmlns="http://schemas.openxmlformats.org/spreadsheetml/2006/main">
  <c r="E18" i="3" l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F11" i="7" l="1"/>
  <c r="G11" i="7"/>
  <c r="H11" i="7"/>
  <c r="I11" i="7"/>
  <c r="J11" i="7"/>
  <c r="K11" i="7"/>
  <c r="L11" i="7"/>
  <c r="E11" i="7"/>
  <c r="D11" i="7"/>
  <c r="E11" i="3"/>
  <c r="E15" i="3"/>
  <c r="E13" i="3"/>
  <c r="E14" i="3"/>
  <c r="E17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D11" i="3"/>
  <c r="AG16" i="8" l="1"/>
  <c r="AF16" i="8"/>
  <c r="AE16" i="8"/>
  <c r="Y16" i="8"/>
  <c r="AA16" i="8"/>
  <c r="Z16" i="8"/>
  <c r="Y28" i="8"/>
  <c r="Y22" i="8"/>
  <c r="Y23" i="8"/>
  <c r="Y24" i="8"/>
  <c r="Y25" i="8"/>
  <c r="Y26" i="8"/>
  <c r="Y27" i="8"/>
  <c r="Y20" i="8"/>
  <c r="Y21" i="8"/>
  <c r="Y19" i="8"/>
  <c r="AA21" i="8"/>
  <c r="AA19" i="8"/>
  <c r="Z27" i="8"/>
  <c r="Z28" i="8"/>
  <c r="Z19" i="8"/>
  <c r="AA20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X13" i="8"/>
  <c r="AB13" i="8"/>
  <c r="AC13" i="8"/>
  <c r="AD13" i="8"/>
  <c r="F13" i="8"/>
  <c r="G13" i="8"/>
  <c r="H13" i="8"/>
  <c r="I13" i="8"/>
  <c r="J13" i="8"/>
  <c r="K13" i="8"/>
  <c r="L13" i="8"/>
  <c r="E13" i="8"/>
  <c r="D13" i="8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E12" i="9"/>
  <c r="D12" i="9"/>
</calcChain>
</file>

<file path=xl/sharedStrings.xml><?xml version="1.0" encoding="utf-8"?>
<sst xmlns="http://schemas.openxmlformats.org/spreadsheetml/2006/main" count="369" uniqueCount="124">
  <si>
    <t>　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</si>
  <si>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</si>
  <si>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</si>
  <si>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</si>
  <si>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</si>
  <si>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</si>
  <si>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</si>
  <si>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</si>
  <si>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</si>
  <si>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</si>
  <si>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</si>
  <si>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</si>
  <si>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</si>
  <si>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</si>
  <si>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</si>
  <si>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</si>
  <si>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姫島</t>
  </si>
  <si>
    <t>日出</t>
  </si>
  <si>
    <t>九重</t>
  </si>
  <si>
    <t>玖珠</t>
  </si>
  <si>
    <t>県 内 就 職 の 状 況</t>
  </si>
  <si>
    <t>県内就職者</t>
  </si>
  <si>
    <t>全   日   制</t>
  </si>
  <si>
    <t xml:space="preserve"> </t>
    <phoneticPr fontId="1"/>
  </si>
  <si>
    <t>高等学校等進学率(％)</t>
    <phoneticPr fontId="1"/>
  </si>
  <si>
    <t>Ｆ 左記以外の者</t>
    <rPh sb="2" eb="4">
      <t>サキ</t>
    </rPh>
    <rPh sb="4" eb="6">
      <t>イガイ</t>
    </rPh>
    <phoneticPr fontId="1"/>
  </si>
  <si>
    <t>Ａ 高等学校等進学者</t>
    <phoneticPr fontId="1"/>
  </si>
  <si>
    <t>豊後大</t>
    <rPh sb="2" eb="3">
      <t>ダイ</t>
    </rPh>
    <phoneticPr fontId="1"/>
  </si>
  <si>
    <t>豊後大</t>
    <rPh sb="0" eb="2">
      <t>ブンゴ</t>
    </rPh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</si>
  <si>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</si>
  <si>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</si>
  <si>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定  時  制</t>
    <phoneticPr fontId="1"/>
  </si>
  <si>
    <t>通  信  制</t>
    <phoneticPr fontId="1"/>
  </si>
  <si>
    <t>高  等  学  校  ( 本  科 )</t>
  </si>
  <si>
    <t>高 等 専 門 学 校</t>
    <phoneticPr fontId="1"/>
  </si>
  <si>
    <t>定   時   制</t>
  </si>
  <si>
    <t>第１次産業</t>
    <phoneticPr fontId="1"/>
  </si>
  <si>
    <t>第２次産業</t>
    <phoneticPr fontId="1"/>
  </si>
  <si>
    <t>第３次産業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</si>
  <si>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</si>
  <si>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</si>
  <si>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</si>
  <si>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</si>
  <si>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</si>
  <si>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</si>
  <si>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</si>
  <si>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</si>
  <si>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</si>
  <si>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</si>
  <si>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</si>
  <si>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</si>
  <si>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</si>
  <si>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</si>
  <si>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</si>
  <si>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</si>
  <si>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</si>
  <si>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</si>
  <si>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左記以外・不詳</t>
    <rPh sb="5" eb="7">
      <t>フショウ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</si>
  <si>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</si>
  <si>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</si>
  <si>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</si>
  <si>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計</t>
    <rPh sb="0" eb="1">
      <t>ケイ</t>
    </rPh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</si>
  <si>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</si>
  <si>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</si>
  <si>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</si>
  <si>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</si>
  <si>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</si>
  <si>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</si>
  <si>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</si>
  <si>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</si>
  <si>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　　　　　高　　等　　学　　校　　進　　学　　者</t>
    <rPh sb="18" eb="19">
      <t>ススム</t>
    </rPh>
    <rPh sb="21" eb="22">
      <t>ガク</t>
    </rPh>
    <rPh sb="24" eb="25">
      <t>シャ</t>
    </rPh>
    <phoneticPr fontId="1"/>
  </si>
  <si>
    <t>本　　　　　　　　　　科</t>
    <rPh sb="0" eb="1">
      <t>ホン</t>
    </rPh>
    <rPh sb="11" eb="12">
      <t>カ</t>
    </rPh>
    <phoneticPr fontId="1"/>
  </si>
  <si>
    <t>高等専門学校進学者</t>
    <rPh sb="6" eb="9">
      <t>シンガクシャ</t>
    </rPh>
    <phoneticPr fontId="1"/>
  </si>
  <si>
    <t>特別支援学校高等部進学者</t>
    <rPh sb="0" eb="2">
      <t>トクベツ</t>
    </rPh>
    <rPh sb="2" eb="4">
      <t>シエン</t>
    </rPh>
    <rPh sb="9" eb="12">
      <t>シンガクシャ</t>
    </rPh>
    <phoneticPr fontId="1"/>
  </si>
  <si>
    <t>本　　科</t>
    <rPh sb="0" eb="1">
      <t>ホン</t>
    </rPh>
    <rPh sb="3" eb="4">
      <t>カ</t>
    </rPh>
    <phoneticPr fontId="1"/>
  </si>
  <si>
    <t>別　　科</t>
    <rPh sb="0" eb="1">
      <t>ベツ</t>
    </rPh>
    <rPh sb="3" eb="4">
      <t>カ</t>
    </rPh>
    <phoneticPr fontId="1"/>
  </si>
  <si>
    <t>区　　分</t>
    <rPh sb="0" eb="1">
      <t>ク</t>
    </rPh>
    <rPh sb="3" eb="4">
      <t>ブン</t>
    </rPh>
    <phoneticPr fontId="1"/>
  </si>
  <si>
    <t>総    数
(A+B+C+D+E+F+G)</t>
    <phoneticPr fontId="1"/>
  </si>
  <si>
    <t>Ａのうち他県へ
の進学者(再掲)</t>
    <phoneticPr fontId="1"/>
  </si>
  <si>
    <t>Ｂ 専修学校(高
 等課程)進学者</t>
    <phoneticPr fontId="1"/>
  </si>
  <si>
    <t>区
分</t>
    <rPh sb="3" eb="4">
      <t>フン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</si>
  <si>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</si>
  <si>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</si>
  <si>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</si>
  <si>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別　科</t>
    <phoneticPr fontId="1"/>
  </si>
  <si>
    <t>区　　分</t>
    <rPh sb="0" eb="1">
      <t>ク</t>
    </rPh>
    <rPh sb="3" eb="4">
      <t>ブン</t>
    </rPh>
    <phoneticPr fontId="6"/>
  </si>
  <si>
    <t>就職者総数</t>
    <rPh sb="3" eb="4">
      <t>ソウ</t>
    </rPh>
    <phoneticPr fontId="1"/>
  </si>
  <si>
    <t>Ｃ 専修学校(一般課程)等入学者</t>
    <phoneticPr fontId="1"/>
  </si>
  <si>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Ｄ</t>
    </r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公共職業能力開 
  </t>
    </r>
    <r>
      <rPr>
        <sz val="8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発施設等入学者</t>
    </r>
    <rPh sb="3" eb="5">
      <t>コウキョウ</t>
    </rPh>
    <rPh sb="5" eb="7">
      <t>ショクギョウ</t>
    </rPh>
    <rPh sb="7" eb="8">
      <t>ノウリョク</t>
    </rPh>
    <phoneticPr fontId="1"/>
  </si>
  <si>
    <t>Ｇ 不詳・
 死亡の者</t>
    <rPh sb="2" eb="4">
      <t>フショウ</t>
    </rPh>
    <rPh sb="7" eb="9">
      <t>シボウ</t>
    </rPh>
    <rPh sb="10" eb="11">
      <t>モノ</t>
    </rPh>
    <phoneticPr fontId="1"/>
  </si>
  <si>
    <t>第４６表　　進路別卒業者数    （中学校）</t>
    <phoneticPr fontId="1"/>
  </si>
  <si>
    <t>第４７表　　就職状況    （中学校）</t>
    <phoneticPr fontId="1"/>
  </si>
  <si>
    <t>第４８表　　高等学校等への進学状況    （中学校）</t>
    <phoneticPr fontId="1"/>
  </si>
  <si>
    <t>第４９表　　高等学校等への入学志願状況    （中学校）</t>
    <phoneticPr fontId="1"/>
  </si>
  <si>
    <t>第５０表　　産業別就職者数    （中学校）</t>
    <phoneticPr fontId="1"/>
  </si>
  <si>
    <t>Ｂのうち就職
している者</t>
    <phoneticPr fontId="6"/>
  </si>
  <si>
    <t>Ｃのうち就職
している者</t>
    <phoneticPr fontId="6"/>
  </si>
  <si>
    <t>Ｄのうち就職
している者</t>
    <phoneticPr fontId="6"/>
  </si>
  <si>
    <t>Ａのうち就職
している者</t>
    <phoneticPr fontId="6"/>
  </si>
  <si>
    <t>自営業主等</t>
    <rPh sb="0" eb="2">
      <t>ジエイ</t>
    </rPh>
    <rPh sb="2" eb="4">
      <t>ギョウシュ</t>
    </rPh>
    <rPh sb="4" eb="5">
      <t>トウ</t>
    </rPh>
    <phoneticPr fontId="6"/>
  </si>
  <si>
    <t>常用労働者</t>
    <rPh sb="0" eb="2">
      <t>ジョウヨウ</t>
    </rPh>
    <rPh sb="2" eb="5">
      <t>ロウドウシャ</t>
    </rPh>
    <phoneticPr fontId="6"/>
  </si>
  <si>
    <t>(a)</t>
    <phoneticPr fontId="6"/>
  </si>
  <si>
    <t>(b)</t>
    <phoneticPr fontId="6"/>
  </si>
  <si>
    <t>　臨時労働者</t>
    <rPh sb="1" eb="3">
      <t>リンジ</t>
    </rPh>
    <rPh sb="3" eb="6">
      <t>ロウドウシャ</t>
    </rPh>
    <phoneticPr fontId="6"/>
  </si>
  <si>
    <t>左記Ｅの内訳（再掲）</t>
    <rPh sb="0" eb="2">
      <t>サキ</t>
    </rPh>
    <rPh sb="4" eb="6">
      <t>ウチワケ</t>
    </rPh>
    <phoneticPr fontId="6"/>
  </si>
  <si>
    <t>（再　掲）　※下記Ａ,Ｂ,Ｃ,Ｄ,Ｅは、第46表の「Ａ,Ｂ,Ｃ,Ｄ,Ｅ」を指す</t>
    <rPh sb="1" eb="2">
      <t>サイ</t>
    </rPh>
    <rPh sb="3" eb="4">
      <t>ケイ</t>
    </rPh>
    <rPh sb="7" eb="9">
      <t>カキ</t>
    </rPh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</si>
  <si>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</si>
  <si>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</si>
  <si>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</si>
  <si>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</si>
  <si>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d</t>
    </r>
    <r>
      <rPr>
        <sz val="14"/>
        <rFont val="明朝体"/>
        <family val="3"/>
        <charset val="128"/>
      </rPr>
      <t xml:space="preserve"> )</t>
    </r>
    <phoneticPr fontId="6"/>
  </si>
  <si>
    <t>令和2年3月</t>
    <phoneticPr fontId="6"/>
  </si>
  <si>
    <t>2年</t>
    <rPh sb="1" eb="2">
      <t>ネン</t>
    </rPh>
    <phoneticPr fontId="1"/>
  </si>
  <si>
    <t xml:space="preserve"> 無期雇用
　　労働者</t>
    <rPh sb="1" eb="3">
      <t>ムキ</t>
    </rPh>
    <rPh sb="3" eb="5">
      <t>コヨウ</t>
    </rPh>
    <rPh sb="8" eb="11">
      <t>ロウドウシャ</t>
    </rPh>
    <phoneticPr fontId="6"/>
  </si>
  <si>
    <r>
      <t xml:space="preserve"> 有期雇用労働者
 </t>
    </r>
    <r>
      <rPr>
        <sz val="9"/>
        <rFont val="明朝体"/>
        <family val="3"/>
        <charset val="128"/>
      </rPr>
      <t>(雇用契約期間が
  一か月以上の者)</t>
    </r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21" eb="22">
      <t>イッ</t>
    </rPh>
    <rPh sb="23" eb="24">
      <t>ゲツ</t>
    </rPh>
    <rPh sb="24" eb="26">
      <t>イジョウ</t>
    </rPh>
    <rPh sb="27" eb="28">
      <t>シャ</t>
    </rPh>
    <phoneticPr fontId="6"/>
  </si>
  <si>
    <t xml:space="preserve"> （判別不明の者）</t>
    <rPh sb="2" eb="4">
      <t>ハンベツ</t>
    </rPh>
    <rPh sb="4" eb="6">
      <t>フメイ</t>
    </rPh>
    <rPh sb="7" eb="8">
      <t>シャ</t>
    </rPh>
    <phoneticPr fontId="6"/>
  </si>
  <si>
    <t>Ｅ' 就職者
(a)+(b)+(d)</t>
    <phoneticPr fontId="1"/>
  </si>
  <si>
    <t>Ｅの有期雇用労働者のうち雇用契約期間が一年以上、かつフルタイム勤務相当の者</t>
    <rPh sb="36" eb="37">
      <t>モノ</t>
    </rPh>
    <phoneticPr fontId="6"/>
  </si>
  <si>
    <t>Ｅ 就職者等</t>
    <rPh sb="5" eb="6">
      <t>トウ</t>
    </rPh>
    <phoneticPr fontId="1"/>
  </si>
  <si>
    <t>令和3年3月</t>
    <phoneticPr fontId="6"/>
  </si>
  <si>
    <t>3年</t>
    <rPh sb="1" eb="2">
      <t>ネン</t>
    </rPh>
    <phoneticPr fontId="1"/>
  </si>
  <si>
    <t>就職者数
(a)+(b)+(c)+(d)</t>
    <phoneticPr fontId="1"/>
  </si>
  <si>
    <t>卒業者に占める
就職者数の割合(％)
(a)+(b)+(c)+(d)
 / 第46表「総数」</t>
    <rPh sb="0" eb="3">
      <t>ソツギョウシャ</t>
    </rPh>
    <rPh sb="4" eb="5">
      <t>シ</t>
    </rPh>
    <rPh sb="8" eb="11">
      <t>シュウショクシャ</t>
    </rPh>
    <rPh sb="11" eb="12">
      <t>スウ</t>
    </rPh>
    <rPh sb="13" eb="15">
      <t>ワリアイ</t>
    </rPh>
    <rPh sb="39" eb="40">
      <t>ダイ</t>
    </rPh>
    <rPh sb="42" eb="43">
      <t>ヒョウ</t>
    </rPh>
    <rPh sb="44" eb="46">
      <t>ソウスウ</t>
    </rPh>
    <phoneticPr fontId="1"/>
  </si>
  <si>
    <t xml:space="preserve"> 就職者数のうち県内に
就職した割合(％)</t>
    <rPh sb="1" eb="4">
      <t>シュウショクシャ</t>
    </rPh>
    <rPh sb="4" eb="5">
      <t>スウ</t>
    </rPh>
    <rPh sb="8" eb="10">
      <t>ケンナイ</t>
    </rPh>
    <rPh sb="12" eb="14">
      <t>シュウショク</t>
    </rPh>
    <rPh sb="16" eb="18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</si>
</sst>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0.0%"/>
    <numFmt numFmtId="178" formatCode="#,##0_ "/>
    <numFmt numFmtId="179" formatCode="0.0_);[Red]\(0.0\)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7"/>
      <name val="明朝体"/>
      <family val="3"/>
      <charset val="128"/>
    </font>
    <font>
      <sz val="8"/>
      <name val="明朝体"/>
      <family val="3"/>
      <charset val="128"/>
    </font>
    <font>
      <sz val="4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14"/>
      <name val="明朝体"/>
      <family val="3"/>
      <charset val="128"/>
    </font>
    <font>
      <sz val="1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3" fontId="0" fillId="2" borderId="0"/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</cellStyleXfs>
  <cellXfs count="195">
    <xf numFmtId="3" fontId="0" fillId="2" borderId="0" xfId="0" applyNumberFormat="1"/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7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 vertical="center"/>
    </xf>
    <xf numFmtId="41" fontId="4" fillId="0" borderId="1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top"/>
    </xf>
    <xf numFmtId="177" fontId="0" fillId="0" borderId="0" xfId="0" applyNumberFormat="1" applyFont="1" applyFill="1" applyAlignment="1">
      <alignment vertical="top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top" wrapText="1"/>
    </xf>
    <xf numFmtId="3" fontId="4" fillId="0" borderId="7" xfId="1" applyNumberFormat="1" applyFont="1" applyFill="1" applyBorder="1" applyAlignment="1">
      <alignment vertical="center"/>
    </xf>
    <xf numFmtId="41" fontId="12" fillId="3" borderId="0" xfId="1" applyNumberFormat="1" applyFont="1" applyAlignment="1">
      <alignment vertical="center" shrinkToFit="1"/>
    </xf>
    <xf numFmtId="176" fontId="4" fillId="0" borderId="54" xfId="0" applyNumberFormat="1" applyFont="1" applyFill="1" applyBorder="1" applyAlignment="1">
      <alignment vertical="center"/>
    </xf>
    <xf numFmtId="3" fontId="4" fillId="0" borderId="5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center" vertical="center" textRotation="255" wrapText="1"/>
    </xf>
    <xf numFmtId="3" fontId="4" fillId="0" borderId="22" xfId="0" applyNumberFormat="1" applyFont="1" applyFill="1" applyBorder="1" applyAlignment="1">
      <alignment horizontal="center" vertical="center" textRotation="255" wrapText="1"/>
    </xf>
    <xf numFmtId="3" fontId="0" fillId="0" borderId="21" xfId="0" applyNumberFormat="1" applyFont="1" applyFill="1" applyBorder="1" applyAlignment="1">
      <alignment horizontal="center" vertical="top" textRotation="255" wrapText="1"/>
    </xf>
    <xf numFmtId="3" fontId="0" fillId="0" borderId="22" xfId="0" applyNumberFormat="1" applyFont="1" applyFill="1" applyBorder="1" applyAlignment="1">
      <alignment horizontal="center" vertical="top" textRotation="255" wrapTex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9" fillId="0" borderId="56" xfId="0" applyNumberFormat="1" applyFont="1" applyFill="1" applyBorder="1" applyAlignment="1">
      <alignment horizontal="center" vertical="top" textRotation="255" wrapText="1"/>
    </xf>
    <xf numFmtId="3" fontId="9" fillId="0" borderId="56" xfId="0" applyNumberFormat="1" applyFont="1" applyFill="1" applyBorder="1" applyAlignment="1">
      <alignment horizontal="center" vertical="top" textRotation="255"/>
    </xf>
    <xf numFmtId="3" fontId="4" fillId="0" borderId="56" xfId="0" applyNumberFormat="1" applyFont="1" applyFill="1" applyBorder="1" applyAlignment="1">
      <alignment horizontal="center" vertical="top" textRotation="255"/>
    </xf>
    <xf numFmtId="3" fontId="0" fillId="0" borderId="56" xfId="0" applyNumberFormat="1" applyFont="1" applyFill="1" applyBorder="1" applyAlignment="1">
      <alignment horizontal="center" vertical="top" textRotation="255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56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0" fillId="0" borderId="3" xfId="0" applyNumberFormat="1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vertical="center" wrapText="1" shrinkToFit="1"/>
    </xf>
    <xf numFmtId="3" fontId="3" fillId="0" borderId="3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 shrinkToFit="1"/>
    </xf>
    <xf numFmtId="3" fontId="3" fillId="0" borderId="2" xfId="0" applyNumberFormat="1" applyFont="1" applyFill="1" applyBorder="1" applyAlignment="1">
      <alignment vertical="center" wrapText="1" shrinkToFit="1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3" fillId="0" borderId="10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4" fillId="0" borderId="33" xfId="0" applyNumberFormat="1" applyFont="1" applyFill="1" applyBorder="1" applyAlignment="1">
      <alignment horizontal="center" vertical="center"/>
    </xf>
    <xf numFmtId="3" fontId="0" fillId="0" borderId="56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wrapText="1" shrinkToFit="1"/>
    </xf>
    <xf numFmtId="3" fontId="4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55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9" fillId="0" borderId="56" xfId="0" applyNumberFormat="1" applyFont="1" applyFill="1" applyBorder="1" applyAlignment="1">
      <alignment horizontal="center" vertical="center" wrapText="1" shrinkToFit="1"/>
    </xf>
    <xf numFmtId="3" fontId="9" fillId="0" borderId="21" xfId="0" applyNumberFormat="1" applyFont="1" applyFill="1" applyBorder="1" applyAlignment="1">
      <alignment horizontal="center" vertical="center" wrapText="1" shrinkToFit="1"/>
    </xf>
    <xf numFmtId="3" fontId="0" fillId="0" borderId="23" xfId="0" quotePrefix="1" applyNumberFormat="1" applyFont="1" applyFill="1" applyBorder="1" applyAlignment="1">
      <alignment horizontal="center" vertical="top" wrapText="1" shrinkToFit="1"/>
    </xf>
    <xf numFmtId="3" fontId="0" fillId="0" borderId="23" xfId="0" applyNumberFormat="1" applyFont="1" applyFill="1" applyBorder="1" applyAlignment="1">
      <alignment horizontal="center" vertical="top" wrapText="1" shrinkToFit="1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3" fontId="4" fillId="0" borderId="41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/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8"/>
  <sheetViews>
    <sheetView showGridLines="0" showOutlineSymbols="0" zoomScale="60" zoomScaleNormal="60" workbookViewId="0">
      <selection activeCell="D12" sqref="D12"/>
    </sheetView>
  </sheetViews>
  <sheetFormatPr defaultColWidth="10.69921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6" width="11.19921875" style="23" customWidth="1"/>
    <col min="7" max="9" width="10.69921875" style="23" customWidth="1"/>
    <col min="10" max="11" width="7.59765625" style="23" bestFit="1" customWidth="1"/>
    <col min="12" max="12" width="7.796875" style="23" bestFit="1" customWidth="1"/>
    <col min="13" max="25" width="6.5" style="23" customWidth="1"/>
    <col min="26" max="27" width="8.69921875" style="23" customWidth="1"/>
    <col min="28" max="35" width="6.5" style="23" customWidth="1"/>
    <col min="36" max="36" width="1" style="23" customWidth="1"/>
    <col min="37" max="37" width="7.69921875" style="23" customWidth="1"/>
    <col min="38" max="38" width="10.69921875" style="23"/>
    <col min="39" max="39" width="7.796875" style="23" customWidth="1"/>
    <col min="40" max="40" width="7.69921875" style="23" bestFit="1" customWidth="1"/>
    <col min="41" max="41" width="6.69921875" style="23" customWidth="1"/>
    <col min="42" max="43" width="5.69921875" style="23" customWidth="1"/>
    <col min="44" max="47" width="6.69921875" style="23" customWidth="1"/>
    <col min="48" max="49" width="5.69921875" style="23" customWidth="1"/>
    <col min="50" max="50" width="6.69921875" style="23" customWidth="1"/>
    <col min="51" max="52" width="5.69921875" style="23" customWidth="1"/>
    <col min="53" max="53" width="6.69921875" style="23" customWidth="1"/>
    <col min="54" max="54" width="2.69921875" style="23" customWidth="1"/>
    <col min="55" max="56" width="5.69921875" style="23" customWidth="1"/>
    <col min="57" max="69" width="6.69921875" style="23" customWidth="1"/>
    <col min="70" max="70" width="4.69921875" style="23" customWidth="1"/>
    <col min="71" max="71" width="12.69921875" style="23" customWidth="1"/>
    <col min="72" max="79" width="8.69921875" style="23" customWidth="1"/>
    <col min="80" max="80" width="2.69921875" style="23" customWidth="1"/>
    <col min="81" max="86" width="6.69921875" style="23" customWidth="1"/>
    <col min="87" max="95" width="5.69921875" style="23" customWidth="1"/>
    <col min="96" max="96" width="6.69921875" style="23" customWidth="1"/>
    <col min="97" max="97" width="4.69921875" style="23" customWidth="1"/>
    <col min="98" max="98" width="12.69921875" style="23" customWidth="1"/>
    <col min="99" max="105" width="9" style="23" customWidth="1"/>
    <col min="106" max="16384" width="10.69921875" style="23"/>
  </cols>
  <sheetData>
    <row r="1" spans="1:108" s="1" customFormat="1" ht="31.5" customHeight="1">
      <c r="B1" s="1" t="s">
        <v>90</v>
      </c>
      <c r="H1" s="2"/>
      <c r="J1" s="113"/>
      <c r="K1" s="113"/>
      <c r="L1" s="113"/>
      <c r="M1" s="96"/>
      <c r="N1" s="96"/>
      <c r="O1" s="96"/>
      <c r="S1" s="96"/>
      <c r="T1" s="96"/>
      <c r="U1" s="96"/>
    </row>
    <row r="2" spans="1:108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 t="s">
        <v>23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DC2" s="23" t="s">
        <v>0</v>
      </c>
    </row>
    <row r="3" spans="1:108" ht="45" customHeight="1">
      <c r="A3" s="111" t="s">
        <v>76</v>
      </c>
      <c r="B3" s="111"/>
      <c r="C3" s="111"/>
      <c r="D3" s="110" t="s">
        <v>77</v>
      </c>
      <c r="E3" s="111"/>
      <c r="F3" s="91"/>
      <c r="G3" s="111" t="s">
        <v>26</v>
      </c>
      <c r="H3" s="111"/>
      <c r="I3" s="91"/>
      <c r="J3" s="110" t="s">
        <v>78</v>
      </c>
      <c r="K3" s="111"/>
      <c r="L3" s="91"/>
      <c r="M3" s="126" t="s">
        <v>79</v>
      </c>
      <c r="N3" s="94"/>
      <c r="O3" s="127"/>
      <c r="P3" s="116" t="s">
        <v>87</v>
      </c>
      <c r="Q3" s="133"/>
      <c r="R3" s="134"/>
      <c r="S3" s="139" t="s">
        <v>88</v>
      </c>
      <c r="T3" s="140"/>
      <c r="U3" s="141"/>
      <c r="V3" s="110" t="s">
        <v>118</v>
      </c>
      <c r="W3" s="111"/>
      <c r="X3" s="111"/>
      <c r="Y3" s="118" t="s">
        <v>104</v>
      </c>
      <c r="Z3" s="118"/>
      <c r="AA3" s="118"/>
      <c r="AB3" s="118"/>
      <c r="AC3" s="118"/>
      <c r="AD3" s="94" t="s">
        <v>25</v>
      </c>
      <c r="AE3" s="94"/>
      <c r="AF3" s="95"/>
      <c r="AG3" s="100" t="s">
        <v>89</v>
      </c>
      <c r="AH3" s="94"/>
      <c r="AI3" s="95"/>
      <c r="AJ3" s="116" t="s">
        <v>80</v>
      </c>
      <c r="AK3" s="116"/>
      <c r="DC3" s="23" t="s">
        <v>0</v>
      </c>
    </row>
    <row r="4" spans="1:108" ht="24" customHeight="1">
      <c r="A4" s="113"/>
      <c r="B4" s="113"/>
      <c r="C4" s="113"/>
      <c r="D4" s="112"/>
      <c r="E4" s="113"/>
      <c r="F4" s="92"/>
      <c r="G4" s="113"/>
      <c r="H4" s="113"/>
      <c r="I4" s="92"/>
      <c r="J4" s="112"/>
      <c r="K4" s="113"/>
      <c r="L4" s="92"/>
      <c r="M4" s="128"/>
      <c r="N4" s="96"/>
      <c r="O4" s="129"/>
      <c r="P4" s="117"/>
      <c r="Q4" s="135"/>
      <c r="R4" s="136"/>
      <c r="S4" s="142"/>
      <c r="T4" s="143"/>
      <c r="U4" s="144"/>
      <c r="V4" s="112"/>
      <c r="W4" s="113"/>
      <c r="X4" s="113"/>
      <c r="Y4" s="78" t="s">
        <v>99</v>
      </c>
      <c r="Z4" s="118" t="s">
        <v>100</v>
      </c>
      <c r="AA4" s="118"/>
      <c r="AB4" s="108" t="s">
        <v>103</v>
      </c>
      <c r="AC4" s="109" t="s">
        <v>115</v>
      </c>
      <c r="AD4" s="96"/>
      <c r="AE4" s="96"/>
      <c r="AF4" s="97"/>
      <c r="AG4" s="101"/>
      <c r="AH4" s="96"/>
      <c r="AI4" s="97"/>
      <c r="AJ4" s="117"/>
      <c r="AK4" s="117"/>
    </row>
    <row r="5" spans="1:108" ht="63.75" customHeight="1">
      <c r="A5" s="113"/>
      <c r="B5" s="113"/>
      <c r="C5" s="113"/>
      <c r="D5" s="114"/>
      <c r="E5" s="115"/>
      <c r="F5" s="93"/>
      <c r="G5" s="123"/>
      <c r="H5" s="123"/>
      <c r="I5" s="124"/>
      <c r="J5" s="125"/>
      <c r="K5" s="123"/>
      <c r="L5" s="124"/>
      <c r="M5" s="130"/>
      <c r="N5" s="131"/>
      <c r="O5" s="132"/>
      <c r="P5" s="137"/>
      <c r="Q5" s="137"/>
      <c r="R5" s="138"/>
      <c r="S5" s="145"/>
      <c r="T5" s="146"/>
      <c r="U5" s="147"/>
      <c r="V5" s="114"/>
      <c r="W5" s="115"/>
      <c r="X5" s="115"/>
      <c r="Y5" s="79"/>
      <c r="Z5" s="80" t="s">
        <v>113</v>
      </c>
      <c r="AA5" s="106" t="s">
        <v>114</v>
      </c>
      <c r="AB5" s="108"/>
      <c r="AC5" s="109"/>
      <c r="AD5" s="98"/>
      <c r="AE5" s="98"/>
      <c r="AF5" s="99"/>
      <c r="AG5" s="102"/>
      <c r="AH5" s="98"/>
      <c r="AI5" s="99"/>
      <c r="AJ5" s="117"/>
      <c r="AK5" s="117"/>
    </row>
    <row r="6" spans="1:108" ht="23.1" customHeight="1">
      <c r="A6" s="113"/>
      <c r="B6" s="113"/>
      <c r="C6" s="113"/>
      <c r="D6" s="122" t="s">
        <v>2</v>
      </c>
      <c r="E6" s="122" t="s">
        <v>3</v>
      </c>
      <c r="F6" s="122" t="s">
        <v>4</v>
      </c>
      <c r="G6" s="119" t="s">
        <v>2</v>
      </c>
      <c r="H6" s="119" t="s">
        <v>3</v>
      </c>
      <c r="I6" s="119" t="s">
        <v>4</v>
      </c>
      <c r="J6" s="119" t="s">
        <v>2</v>
      </c>
      <c r="K6" s="119" t="s">
        <v>3</v>
      </c>
      <c r="L6" s="119" t="s">
        <v>4</v>
      </c>
      <c r="M6" s="122" t="s">
        <v>2</v>
      </c>
      <c r="N6" s="88" t="s">
        <v>3</v>
      </c>
      <c r="O6" s="82" t="s">
        <v>4</v>
      </c>
      <c r="P6" s="91" t="s">
        <v>2</v>
      </c>
      <c r="Q6" s="85" t="s">
        <v>3</v>
      </c>
      <c r="R6" s="88" t="s">
        <v>4</v>
      </c>
      <c r="S6" s="82" t="s">
        <v>2</v>
      </c>
      <c r="T6" s="85" t="s">
        <v>3</v>
      </c>
      <c r="U6" s="88" t="s">
        <v>4</v>
      </c>
      <c r="V6" s="82" t="s">
        <v>2</v>
      </c>
      <c r="W6" s="85" t="s">
        <v>3</v>
      </c>
      <c r="X6" s="103" t="s">
        <v>4</v>
      </c>
      <c r="Y6" s="79"/>
      <c r="Z6" s="81"/>
      <c r="AA6" s="107"/>
      <c r="AB6" s="108"/>
      <c r="AC6" s="109"/>
      <c r="AD6" s="91" t="s">
        <v>2</v>
      </c>
      <c r="AE6" s="85" t="s">
        <v>3</v>
      </c>
      <c r="AF6" s="88" t="s">
        <v>4</v>
      </c>
      <c r="AG6" s="82" t="s">
        <v>2</v>
      </c>
      <c r="AH6" s="85" t="s">
        <v>3</v>
      </c>
      <c r="AI6" s="88" t="s">
        <v>4</v>
      </c>
      <c r="AJ6" s="117"/>
      <c r="AK6" s="117"/>
      <c r="DC6" s="25" t="s">
        <v>0</v>
      </c>
      <c r="DD6" s="23" t="s">
        <v>0</v>
      </c>
    </row>
    <row r="7" spans="1:108" ht="33.75" customHeight="1">
      <c r="A7" s="113"/>
      <c r="B7" s="113"/>
      <c r="C7" s="113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89"/>
      <c r="O7" s="83"/>
      <c r="P7" s="92"/>
      <c r="Q7" s="86"/>
      <c r="R7" s="89"/>
      <c r="S7" s="83"/>
      <c r="T7" s="86"/>
      <c r="U7" s="89"/>
      <c r="V7" s="83"/>
      <c r="W7" s="86"/>
      <c r="X7" s="104"/>
      <c r="Y7" s="79"/>
      <c r="Z7" s="81"/>
      <c r="AA7" s="107"/>
      <c r="AB7" s="108"/>
      <c r="AC7" s="109"/>
      <c r="AD7" s="92"/>
      <c r="AE7" s="86"/>
      <c r="AF7" s="89"/>
      <c r="AG7" s="83"/>
      <c r="AH7" s="86"/>
      <c r="AI7" s="89"/>
      <c r="AJ7" s="117"/>
      <c r="AK7" s="117"/>
      <c r="DD7" s="23" t="s">
        <v>0</v>
      </c>
    </row>
    <row r="8" spans="1:108" ht="30" customHeight="1">
      <c r="A8" s="115"/>
      <c r="B8" s="115"/>
      <c r="C8" s="115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48"/>
      <c r="O8" s="84"/>
      <c r="P8" s="93"/>
      <c r="Q8" s="87"/>
      <c r="R8" s="90"/>
      <c r="S8" s="84"/>
      <c r="T8" s="87"/>
      <c r="U8" s="90"/>
      <c r="V8" s="84"/>
      <c r="W8" s="87"/>
      <c r="X8" s="105"/>
      <c r="Y8" s="68" t="s">
        <v>101</v>
      </c>
      <c r="Z8" s="68" t="s">
        <v>102</v>
      </c>
      <c r="AA8" s="107"/>
      <c r="AB8" s="108"/>
      <c r="AC8" s="109"/>
      <c r="AD8" s="93"/>
      <c r="AE8" s="87"/>
      <c r="AF8" s="90"/>
      <c r="AG8" s="84"/>
      <c r="AH8" s="87"/>
      <c r="AI8" s="90"/>
      <c r="AJ8" s="117"/>
      <c r="AK8" s="117"/>
      <c r="DD8" s="23" t="s">
        <v>0</v>
      </c>
    </row>
    <row r="9" spans="1:108" ht="31.5" customHeight="1">
      <c r="A9" s="4"/>
      <c r="B9" s="4"/>
      <c r="C9" s="5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7"/>
      <c r="AK9" s="4"/>
    </row>
    <row r="10" spans="1:108" ht="39" customHeight="1">
      <c r="A10" s="6"/>
      <c r="B10" s="70" t="s">
        <v>111</v>
      </c>
      <c r="C10" s="72"/>
      <c r="D10" s="10">
        <v>9743</v>
      </c>
      <c r="E10" s="7">
        <v>5008</v>
      </c>
      <c r="F10" s="7">
        <v>4735</v>
      </c>
      <c r="G10" s="55">
        <v>9659</v>
      </c>
      <c r="H10" s="7">
        <v>4960</v>
      </c>
      <c r="I10" s="7">
        <v>4699</v>
      </c>
      <c r="J10" s="7">
        <v>237</v>
      </c>
      <c r="K10" s="7">
        <v>138</v>
      </c>
      <c r="L10" s="7">
        <v>99</v>
      </c>
      <c r="M10" s="7">
        <v>5</v>
      </c>
      <c r="N10" s="7">
        <v>1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24</v>
      </c>
      <c r="W10" s="7">
        <v>14</v>
      </c>
      <c r="X10" s="7">
        <v>10</v>
      </c>
      <c r="Y10" s="69">
        <v>5</v>
      </c>
      <c r="Z10" s="69">
        <v>15</v>
      </c>
      <c r="AA10" s="69">
        <v>1</v>
      </c>
      <c r="AB10" s="69">
        <v>3</v>
      </c>
      <c r="AC10" s="69">
        <v>0</v>
      </c>
      <c r="AD10" s="7">
        <v>54</v>
      </c>
      <c r="AE10" s="7">
        <v>32</v>
      </c>
      <c r="AF10" s="7">
        <v>22</v>
      </c>
      <c r="AG10" s="7">
        <v>1</v>
      </c>
      <c r="AH10" s="7">
        <v>1</v>
      </c>
      <c r="AI10" s="7">
        <v>0</v>
      </c>
      <c r="AJ10" s="8"/>
      <c r="AK10" s="3" t="s">
        <v>112</v>
      </c>
    </row>
    <row r="11" spans="1:108" ht="22.5" customHeight="1">
      <c r="A11" s="3"/>
      <c r="B11" s="70"/>
      <c r="C11" s="70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3"/>
    </row>
    <row r="12" spans="1:108" ht="39" customHeight="1">
      <c r="A12" s="6"/>
      <c r="B12" s="70" t="s">
        <v>119</v>
      </c>
      <c r="C12" s="72"/>
      <c r="D12" s="10">
        <f>SUM(D18:D35)</f>
        <v>9502</v>
      </c>
      <c r="E12" s="7">
        <f>SUM(E18:E35)</f>
        <v>4836</v>
      </c>
      <c r="F12" s="7">
        <f t="shared" ref="F12:AH12" si="0">SUM(F18:F35)</f>
        <v>4666</v>
      </c>
      <c r="G12" s="7">
        <f t="shared" si="0"/>
        <v>9431</v>
      </c>
      <c r="H12" s="7">
        <f t="shared" si="0"/>
        <v>4796</v>
      </c>
      <c r="I12" s="7">
        <f t="shared" si="0"/>
        <v>4635</v>
      </c>
      <c r="J12" s="7">
        <f t="shared" si="0"/>
        <v>284</v>
      </c>
      <c r="K12" s="7">
        <f t="shared" si="0"/>
        <v>169</v>
      </c>
      <c r="L12" s="7">
        <f t="shared" si="0"/>
        <v>115</v>
      </c>
      <c r="M12" s="7">
        <f t="shared" si="0"/>
        <v>6</v>
      </c>
      <c r="N12" s="7">
        <f t="shared" si="0"/>
        <v>2</v>
      </c>
      <c r="O12" s="7">
        <f t="shared" si="0"/>
        <v>4</v>
      </c>
      <c r="P12" s="7">
        <f t="shared" si="0"/>
        <v>1</v>
      </c>
      <c r="Q12" s="7">
        <f t="shared" si="0"/>
        <v>1</v>
      </c>
      <c r="R12" s="7">
        <f t="shared" si="0"/>
        <v>0</v>
      </c>
      <c r="S12" s="7">
        <f t="shared" si="0"/>
        <v>1</v>
      </c>
      <c r="T12" s="7">
        <f t="shared" si="0"/>
        <v>1</v>
      </c>
      <c r="U12" s="7">
        <f t="shared" si="0"/>
        <v>0</v>
      </c>
      <c r="V12" s="7">
        <f t="shared" si="0"/>
        <v>11</v>
      </c>
      <c r="W12" s="7">
        <f t="shared" si="0"/>
        <v>9</v>
      </c>
      <c r="X12" s="7">
        <f t="shared" si="0"/>
        <v>2</v>
      </c>
      <c r="Y12" s="7">
        <f t="shared" si="0"/>
        <v>2</v>
      </c>
      <c r="Z12" s="7">
        <f t="shared" si="0"/>
        <v>7</v>
      </c>
      <c r="AA12" s="7">
        <f t="shared" si="0"/>
        <v>1</v>
      </c>
      <c r="AB12" s="7">
        <f t="shared" si="0"/>
        <v>1</v>
      </c>
      <c r="AC12" s="7">
        <f t="shared" si="0"/>
        <v>0</v>
      </c>
      <c r="AD12" s="7">
        <f t="shared" si="0"/>
        <v>51</v>
      </c>
      <c r="AE12" s="7">
        <f t="shared" si="0"/>
        <v>26</v>
      </c>
      <c r="AF12" s="7">
        <f t="shared" si="0"/>
        <v>25</v>
      </c>
      <c r="AG12" s="7">
        <f t="shared" si="0"/>
        <v>1</v>
      </c>
      <c r="AH12" s="7">
        <f t="shared" si="0"/>
        <v>1</v>
      </c>
      <c r="AI12" s="7">
        <v>0</v>
      </c>
      <c r="AJ12" s="8"/>
      <c r="AK12" s="3" t="s">
        <v>120</v>
      </c>
    </row>
    <row r="13" spans="1:108" ht="22.5" customHeight="1">
      <c r="A13" s="11"/>
      <c r="B13" s="11"/>
      <c r="C13" s="12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3"/>
    </row>
    <row r="14" spans="1:108" ht="39" customHeight="1">
      <c r="A14" s="11"/>
      <c r="B14" s="6" t="s">
        <v>81</v>
      </c>
      <c r="C14" s="12"/>
      <c r="D14" s="10">
        <v>158</v>
      </c>
      <c r="E14" s="7">
        <v>79</v>
      </c>
      <c r="F14" s="7">
        <v>79</v>
      </c>
      <c r="G14" s="7">
        <v>158</v>
      </c>
      <c r="H14" s="7">
        <v>79</v>
      </c>
      <c r="I14" s="7">
        <v>79</v>
      </c>
      <c r="J14" s="7">
        <v>14</v>
      </c>
      <c r="K14" s="7">
        <v>11</v>
      </c>
      <c r="L14" s="7">
        <v>3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8"/>
      <c r="AK14" s="3" t="s">
        <v>58</v>
      </c>
    </row>
    <row r="15" spans="1:108" ht="39" customHeight="1">
      <c r="A15" s="11"/>
      <c r="B15" s="6" t="s">
        <v>82</v>
      </c>
      <c r="C15" s="12"/>
      <c r="D15" s="10">
        <v>9126</v>
      </c>
      <c r="E15" s="7">
        <v>4632</v>
      </c>
      <c r="F15" s="7">
        <v>4494</v>
      </c>
      <c r="G15" s="55">
        <v>9057</v>
      </c>
      <c r="H15" s="7">
        <v>4593</v>
      </c>
      <c r="I15" s="7">
        <v>4464</v>
      </c>
      <c r="J15" s="7">
        <v>263</v>
      </c>
      <c r="K15" s="7">
        <v>152</v>
      </c>
      <c r="L15" s="7">
        <v>111</v>
      </c>
      <c r="M15" s="7">
        <v>6</v>
      </c>
      <c r="N15" s="7">
        <v>2</v>
      </c>
      <c r="O15" s="7">
        <v>4</v>
      </c>
      <c r="P15" s="7">
        <v>1</v>
      </c>
      <c r="Q15" s="7">
        <v>1</v>
      </c>
      <c r="R15" s="7">
        <v>0</v>
      </c>
      <c r="S15" s="7">
        <v>1</v>
      </c>
      <c r="T15" s="7">
        <v>1</v>
      </c>
      <c r="U15" s="7">
        <v>0</v>
      </c>
      <c r="V15" s="7">
        <v>11</v>
      </c>
      <c r="W15" s="7">
        <v>9</v>
      </c>
      <c r="X15" s="7">
        <v>2</v>
      </c>
      <c r="Y15" s="7">
        <v>2</v>
      </c>
      <c r="Z15" s="7">
        <v>7</v>
      </c>
      <c r="AA15" s="7">
        <v>1</v>
      </c>
      <c r="AB15" s="7">
        <v>1</v>
      </c>
      <c r="AC15" s="7">
        <v>0</v>
      </c>
      <c r="AD15" s="7">
        <v>49</v>
      </c>
      <c r="AE15" s="7">
        <v>25</v>
      </c>
      <c r="AF15" s="7">
        <v>24</v>
      </c>
      <c r="AG15" s="7">
        <v>1</v>
      </c>
      <c r="AH15" s="7">
        <v>1</v>
      </c>
      <c r="AI15" s="7">
        <v>0</v>
      </c>
      <c r="AJ15" s="8"/>
      <c r="AK15" s="3" t="s">
        <v>59</v>
      </c>
    </row>
    <row r="16" spans="1:108" ht="39" customHeight="1">
      <c r="A16" s="11"/>
      <c r="B16" s="6" t="s">
        <v>83</v>
      </c>
      <c r="C16" s="12"/>
      <c r="D16" s="10">
        <v>218</v>
      </c>
      <c r="E16" s="7">
        <v>125</v>
      </c>
      <c r="F16" s="7">
        <v>93</v>
      </c>
      <c r="G16" s="7">
        <v>216</v>
      </c>
      <c r="H16" s="7">
        <v>124</v>
      </c>
      <c r="I16" s="7">
        <v>92</v>
      </c>
      <c r="J16" s="7">
        <v>7</v>
      </c>
      <c r="K16" s="7">
        <v>6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2</v>
      </c>
      <c r="AE16" s="7">
        <v>1</v>
      </c>
      <c r="AF16" s="7">
        <v>1</v>
      </c>
      <c r="AG16" s="7">
        <v>0</v>
      </c>
      <c r="AH16" s="7">
        <v>0</v>
      </c>
      <c r="AI16" s="7">
        <v>0</v>
      </c>
      <c r="AJ16" s="8"/>
      <c r="AK16" s="3" t="s">
        <v>60</v>
      </c>
    </row>
    <row r="17" spans="1:45" ht="22.5" customHeight="1">
      <c r="A17" s="13"/>
      <c r="B17" s="13"/>
      <c r="C17" s="14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15"/>
    </row>
    <row r="18" spans="1:45" ht="45" customHeight="1">
      <c r="A18" s="16"/>
      <c r="B18" s="4" t="s">
        <v>39</v>
      </c>
      <c r="C18" s="17"/>
      <c r="D18" s="10">
        <v>4288</v>
      </c>
      <c r="E18" s="7">
        <v>2162</v>
      </c>
      <c r="F18" s="7">
        <v>2126</v>
      </c>
      <c r="G18" s="7">
        <v>4250</v>
      </c>
      <c r="H18" s="7">
        <v>2139</v>
      </c>
      <c r="I18" s="7">
        <v>2111</v>
      </c>
      <c r="J18" s="7">
        <v>94</v>
      </c>
      <c r="K18" s="7">
        <v>58</v>
      </c>
      <c r="L18" s="7">
        <v>36</v>
      </c>
      <c r="M18" s="7">
        <v>4</v>
      </c>
      <c r="N18" s="7">
        <v>1</v>
      </c>
      <c r="O18" s="7">
        <v>3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7</v>
      </c>
      <c r="W18" s="7">
        <v>6</v>
      </c>
      <c r="X18" s="7">
        <v>1</v>
      </c>
      <c r="Y18" s="7">
        <v>1</v>
      </c>
      <c r="Z18" s="7">
        <v>5</v>
      </c>
      <c r="AA18" s="7">
        <v>1</v>
      </c>
      <c r="AB18" s="7">
        <v>0</v>
      </c>
      <c r="AC18" s="7">
        <v>0</v>
      </c>
      <c r="AD18" s="7">
        <v>26</v>
      </c>
      <c r="AE18" s="7">
        <v>15</v>
      </c>
      <c r="AF18" s="7">
        <v>11</v>
      </c>
      <c r="AG18" s="7">
        <v>1</v>
      </c>
      <c r="AH18" s="7">
        <v>1</v>
      </c>
      <c r="AI18" s="7">
        <v>0</v>
      </c>
      <c r="AJ18" s="18"/>
      <c r="AK18" s="3" t="s">
        <v>5</v>
      </c>
    </row>
    <row r="19" spans="1:45" ht="45" customHeight="1">
      <c r="A19" s="2"/>
      <c r="B19" s="3" t="s">
        <v>40</v>
      </c>
      <c r="C19" s="19"/>
      <c r="D19" s="10">
        <v>909</v>
      </c>
      <c r="E19" s="7">
        <v>477</v>
      </c>
      <c r="F19" s="7">
        <v>432</v>
      </c>
      <c r="G19" s="7">
        <v>904</v>
      </c>
      <c r="H19" s="7">
        <v>474</v>
      </c>
      <c r="I19" s="7">
        <v>430</v>
      </c>
      <c r="J19" s="7">
        <v>22</v>
      </c>
      <c r="K19" s="7">
        <v>12</v>
      </c>
      <c r="L19" s="7">
        <v>10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4</v>
      </c>
      <c r="AE19" s="7">
        <v>2</v>
      </c>
      <c r="AF19" s="7">
        <v>2</v>
      </c>
      <c r="AG19" s="7">
        <v>0</v>
      </c>
      <c r="AH19" s="7">
        <v>0</v>
      </c>
      <c r="AI19" s="7">
        <v>0</v>
      </c>
      <c r="AJ19" s="8"/>
      <c r="AK19" s="3" t="s">
        <v>6</v>
      </c>
    </row>
    <row r="20" spans="1:45" ht="45" customHeight="1">
      <c r="A20" s="2"/>
      <c r="B20" s="3" t="s">
        <v>41</v>
      </c>
      <c r="C20" s="19"/>
      <c r="D20" s="10">
        <v>743</v>
      </c>
      <c r="E20" s="7">
        <v>372</v>
      </c>
      <c r="F20" s="7">
        <v>371</v>
      </c>
      <c r="G20" s="7">
        <v>731</v>
      </c>
      <c r="H20" s="7">
        <v>367</v>
      </c>
      <c r="I20" s="7">
        <v>364</v>
      </c>
      <c r="J20" s="7">
        <v>44</v>
      </c>
      <c r="K20" s="7">
        <v>23</v>
      </c>
      <c r="L20" s="7">
        <v>21</v>
      </c>
      <c r="M20" s="7">
        <v>2</v>
      </c>
      <c r="N20" s="7">
        <v>1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1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9</v>
      </c>
      <c r="AE20" s="7">
        <v>4</v>
      </c>
      <c r="AF20" s="7">
        <v>5</v>
      </c>
      <c r="AG20" s="7">
        <v>0</v>
      </c>
      <c r="AH20" s="7">
        <v>0</v>
      </c>
      <c r="AI20" s="7">
        <v>0</v>
      </c>
      <c r="AJ20" s="8"/>
      <c r="AK20" s="3" t="s">
        <v>7</v>
      </c>
    </row>
    <row r="21" spans="1:45" ht="45" customHeight="1">
      <c r="A21" s="2"/>
      <c r="B21" s="3" t="s">
        <v>42</v>
      </c>
      <c r="C21" s="19"/>
      <c r="D21" s="10">
        <v>577</v>
      </c>
      <c r="E21" s="7">
        <v>298</v>
      </c>
      <c r="F21" s="7">
        <v>279</v>
      </c>
      <c r="G21" s="7">
        <v>573</v>
      </c>
      <c r="H21" s="7">
        <v>296</v>
      </c>
      <c r="I21" s="7">
        <v>277</v>
      </c>
      <c r="J21" s="7">
        <v>36</v>
      </c>
      <c r="K21" s="7">
        <v>24</v>
      </c>
      <c r="L21" s="7">
        <v>12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4</v>
      </c>
      <c r="AE21" s="7">
        <v>2</v>
      </c>
      <c r="AF21" s="7">
        <v>2</v>
      </c>
      <c r="AG21" s="7">
        <v>0</v>
      </c>
      <c r="AH21" s="7">
        <v>0</v>
      </c>
      <c r="AI21" s="7">
        <v>0</v>
      </c>
      <c r="AJ21" s="8"/>
      <c r="AK21" s="3" t="s">
        <v>8</v>
      </c>
    </row>
    <row r="22" spans="1:45" ht="45" customHeight="1">
      <c r="A22" s="2"/>
      <c r="B22" s="3" t="s">
        <v>43</v>
      </c>
      <c r="C22" s="19"/>
      <c r="D22" s="10">
        <v>508</v>
      </c>
      <c r="E22" s="7">
        <v>256</v>
      </c>
      <c r="F22" s="7">
        <v>252</v>
      </c>
      <c r="G22" s="7">
        <v>506</v>
      </c>
      <c r="H22" s="7">
        <v>255</v>
      </c>
      <c r="I22" s="7">
        <v>251</v>
      </c>
      <c r="J22" s="7">
        <v>19</v>
      </c>
      <c r="K22" s="7">
        <v>7</v>
      </c>
      <c r="L22" s="7">
        <v>12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2</v>
      </c>
      <c r="AE22" s="7">
        <v>1</v>
      </c>
      <c r="AF22" s="7">
        <v>1</v>
      </c>
      <c r="AG22" s="7">
        <v>0</v>
      </c>
      <c r="AH22" s="7">
        <v>0</v>
      </c>
      <c r="AI22" s="7">
        <v>0</v>
      </c>
      <c r="AJ22" s="8"/>
      <c r="AK22" s="3" t="s">
        <v>9</v>
      </c>
    </row>
    <row r="23" spans="1:45" ht="45" customHeight="1">
      <c r="A23" s="2"/>
      <c r="B23" s="3" t="s">
        <v>44</v>
      </c>
      <c r="C23" s="9"/>
      <c r="D23" s="10">
        <v>260</v>
      </c>
      <c r="E23" s="7">
        <v>137</v>
      </c>
      <c r="F23" s="7">
        <v>123</v>
      </c>
      <c r="G23" s="7">
        <v>259</v>
      </c>
      <c r="H23" s="7">
        <v>136</v>
      </c>
      <c r="I23" s="7">
        <v>123</v>
      </c>
      <c r="J23" s="7">
        <v>4</v>
      </c>
      <c r="K23" s="7">
        <v>2</v>
      </c>
      <c r="L23" s="7">
        <v>2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1</v>
      </c>
      <c r="AE23" s="7">
        <v>1</v>
      </c>
      <c r="AF23" s="7">
        <v>0</v>
      </c>
      <c r="AG23" s="7">
        <v>0</v>
      </c>
      <c r="AH23" s="7">
        <v>0</v>
      </c>
      <c r="AI23" s="7">
        <v>0</v>
      </c>
      <c r="AJ23" s="8"/>
      <c r="AK23" s="3" t="s">
        <v>10</v>
      </c>
    </row>
    <row r="24" spans="1:45" ht="45" customHeight="1">
      <c r="A24" s="3"/>
      <c r="B24" s="3" t="s">
        <v>45</v>
      </c>
      <c r="C24" s="20"/>
      <c r="D24" s="10">
        <v>136</v>
      </c>
      <c r="E24" s="7">
        <v>73</v>
      </c>
      <c r="F24" s="7">
        <v>63</v>
      </c>
      <c r="G24" s="7">
        <v>136</v>
      </c>
      <c r="H24" s="7">
        <v>73</v>
      </c>
      <c r="I24" s="7">
        <v>63</v>
      </c>
      <c r="J24" s="7">
        <v>6</v>
      </c>
      <c r="K24" s="7">
        <v>3</v>
      </c>
      <c r="L24" s="7">
        <v>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8"/>
      <c r="AK24" s="21" t="s">
        <v>11</v>
      </c>
    </row>
    <row r="25" spans="1:45" ht="45" customHeight="1">
      <c r="A25" s="3"/>
      <c r="B25" s="3" t="s">
        <v>46</v>
      </c>
      <c r="C25" s="20"/>
      <c r="D25" s="10">
        <v>141</v>
      </c>
      <c r="E25" s="7">
        <v>67</v>
      </c>
      <c r="F25" s="7">
        <v>74</v>
      </c>
      <c r="G25" s="7">
        <v>141</v>
      </c>
      <c r="H25" s="7">
        <v>67</v>
      </c>
      <c r="I25" s="7">
        <v>74</v>
      </c>
      <c r="J25" s="7">
        <v>4</v>
      </c>
      <c r="K25" s="7">
        <v>2</v>
      </c>
      <c r="L25" s="7">
        <v>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8"/>
      <c r="AK25" s="3" t="s">
        <v>12</v>
      </c>
    </row>
    <row r="26" spans="1:45" ht="45" customHeight="1">
      <c r="A26" s="3"/>
      <c r="B26" s="3" t="s">
        <v>47</v>
      </c>
      <c r="C26" s="19"/>
      <c r="D26" s="10">
        <v>155</v>
      </c>
      <c r="E26" s="7">
        <v>89</v>
      </c>
      <c r="F26" s="7">
        <v>66</v>
      </c>
      <c r="G26" s="7">
        <v>154</v>
      </c>
      <c r="H26" s="7">
        <v>88</v>
      </c>
      <c r="I26" s="7">
        <v>66</v>
      </c>
      <c r="J26" s="7">
        <v>2</v>
      </c>
      <c r="K26" s="7">
        <v>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1</v>
      </c>
      <c r="X26" s="7">
        <v>0</v>
      </c>
      <c r="Y26" s="7">
        <v>0</v>
      </c>
      <c r="Z26" s="7">
        <v>1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8"/>
      <c r="AK26" s="21" t="s">
        <v>13</v>
      </c>
    </row>
    <row r="27" spans="1:45" ht="45" customHeight="1">
      <c r="A27" s="2"/>
      <c r="B27" s="3" t="s">
        <v>48</v>
      </c>
      <c r="C27" s="19"/>
      <c r="D27" s="10">
        <v>218</v>
      </c>
      <c r="E27" s="7">
        <v>113</v>
      </c>
      <c r="F27" s="7">
        <v>105</v>
      </c>
      <c r="G27" s="7">
        <v>217</v>
      </c>
      <c r="H27" s="7">
        <v>112</v>
      </c>
      <c r="I27" s="7">
        <v>105</v>
      </c>
      <c r="J27" s="7">
        <v>11</v>
      </c>
      <c r="K27" s="7">
        <v>9</v>
      </c>
      <c r="L27" s="7">
        <v>2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1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8"/>
      <c r="AK27" s="3" t="s">
        <v>14</v>
      </c>
    </row>
    <row r="28" spans="1:45" ht="45" customHeight="1">
      <c r="A28" s="2"/>
      <c r="B28" s="3" t="s">
        <v>49</v>
      </c>
      <c r="C28" s="19"/>
      <c r="D28" s="10">
        <v>437</v>
      </c>
      <c r="E28" s="7">
        <v>218</v>
      </c>
      <c r="F28" s="7">
        <v>219</v>
      </c>
      <c r="G28" s="7">
        <v>435</v>
      </c>
      <c r="H28" s="7">
        <v>216</v>
      </c>
      <c r="I28" s="7">
        <v>219</v>
      </c>
      <c r="J28" s="7">
        <v>16</v>
      </c>
      <c r="K28" s="7">
        <v>11</v>
      </c>
      <c r="L28" s="7">
        <v>5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1</v>
      </c>
      <c r="AC28" s="7">
        <v>0</v>
      </c>
      <c r="AD28" s="7">
        <v>1</v>
      </c>
      <c r="AE28" s="7">
        <v>1</v>
      </c>
      <c r="AF28" s="7">
        <v>0</v>
      </c>
      <c r="AG28" s="7">
        <v>0</v>
      </c>
      <c r="AH28" s="7">
        <v>0</v>
      </c>
      <c r="AI28" s="7">
        <v>0</v>
      </c>
      <c r="AJ28" s="8"/>
      <c r="AK28" s="3" t="s">
        <v>15</v>
      </c>
    </row>
    <row r="29" spans="1:45" ht="45" customHeight="1">
      <c r="A29" s="2"/>
      <c r="B29" s="3" t="s">
        <v>50</v>
      </c>
      <c r="C29" s="19"/>
      <c r="D29" s="10">
        <v>240</v>
      </c>
      <c r="E29" s="7">
        <v>118</v>
      </c>
      <c r="F29" s="7">
        <v>122</v>
      </c>
      <c r="G29" s="7">
        <v>240</v>
      </c>
      <c r="H29" s="7">
        <v>118</v>
      </c>
      <c r="I29" s="7">
        <v>122</v>
      </c>
      <c r="J29" s="7">
        <v>6</v>
      </c>
      <c r="K29" s="7">
        <v>4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8"/>
      <c r="AK29" s="21" t="s">
        <v>28</v>
      </c>
    </row>
    <row r="30" spans="1:45" ht="45" customHeight="1">
      <c r="A30" s="2"/>
      <c r="B30" s="3" t="s">
        <v>51</v>
      </c>
      <c r="C30" s="19"/>
      <c r="D30" s="10">
        <v>258</v>
      </c>
      <c r="E30" s="7">
        <v>135</v>
      </c>
      <c r="F30" s="7">
        <v>123</v>
      </c>
      <c r="G30" s="7">
        <v>256</v>
      </c>
      <c r="H30" s="7">
        <v>134</v>
      </c>
      <c r="I30" s="7">
        <v>122</v>
      </c>
      <c r="J30" s="7">
        <v>5</v>
      </c>
      <c r="K30" s="7">
        <v>3</v>
      </c>
      <c r="L30" s="7">
        <v>2</v>
      </c>
      <c r="M30" s="7">
        <v>0</v>
      </c>
      <c r="N30" s="7">
        <v>0</v>
      </c>
      <c r="O30" s="7">
        <v>0</v>
      </c>
      <c r="P30" s="7">
        <v>1</v>
      </c>
      <c r="Q30" s="7">
        <v>1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1</v>
      </c>
      <c r="AE30" s="7">
        <v>0</v>
      </c>
      <c r="AF30" s="7">
        <v>1</v>
      </c>
      <c r="AG30" s="7">
        <v>0</v>
      </c>
      <c r="AH30" s="7">
        <v>0</v>
      </c>
      <c r="AI30" s="7">
        <v>0</v>
      </c>
      <c r="AJ30" s="8"/>
      <c r="AK30" s="3" t="s">
        <v>29</v>
      </c>
    </row>
    <row r="31" spans="1:45" ht="45" customHeight="1">
      <c r="A31" s="2"/>
      <c r="B31" s="3" t="s">
        <v>52</v>
      </c>
      <c r="C31" s="19"/>
      <c r="D31" s="10">
        <v>162</v>
      </c>
      <c r="E31" s="7">
        <v>84</v>
      </c>
      <c r="F31" s="7">
        <v>78</v>
      </c>
      <c r="G31" s="7">
        <v>161</v>
      </c>
      <c r="H31" s="7">
        <v>84</v>
      </c>
      <c r="I31" s="7">
        <v>77</v>
      </c>
      <c r="J31" s="7">
        <v>6</v>
      </c>
      <c r="K31" s="7">
        <v>1</v>
      </c>
      <c r="L31" s="7">
        <v>5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1</v>
      </c>
      <c r="AE31" s="7">
        <v>0</v>
      </c>
      <c r="AF31" s="7">
        <v>1</v>
      </c>
      <c r="AG31" s="7">
        <v>0</v>
      </c>
      <c r="AH31" s="7">
        <v>0</v>
      </c>
      <c r="AI31" s="7">
        <v>0</v>
      </c>
      <c r="AJ31" s="8"/>
      <c r="AK31" s="3" t="s">
        <v>30</v>
      </c>
    </row>
    <row r="32" spans="1:45" s="24" customFormat="1" ht="45" customHeight="1">
      <c r="A32" s="64"/>
      <c r="B32" s="3" t="s">
        <v>53</v>
      </c>
      <c r="C32" s="67"/>
      <c r="D32" s="10">
        <v>13</v>
      </c>
      <c r="E32" s="7">
        <v>9</v>
      </c>
      <c r="F32" s="7">
        <v>4</v>
      </c>
      <c r="G32" s="7">
        <v>13</v>
      </c>
      <c r="H32" s="7">
        <v>9</v>
      </c>
      <c r="I32" s="7">
        <v>4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8"/>
      <c r="AK32" s="3" t="s">
        <v>16</v>
      </c>
      <c r="AL32" s="23"/>
      <c r="AM32" s="23"/>
      <c r="AN32" s="23"/>
      <c r="AO32" s="23"/>
      <c r="AP32" s="23"/>
      <c r="AQ32" s="23"/>
      <c r="AR32" s="23"/>
      <c r="AS32" s="23"/>
    </row>
    <row r="33" spans="1:37" ht="45" customHeight="1">
      <c r="A33" s="64"/>
      <c r="B33" s="3" t="s">
        <v>54</v>
      </c>
      <c r="C33" s="62"/>
      <c r="D33" s="10">
        <v>276</v>
      </c>
      <c r="E33" s="7">
        <v>145</v>
      </c>
      <c r="F33" s="7">
        <v>131</v>
      </c>
      <c r="G33" s="7">
        <v>276</v>
      </c>
      <c r="H33" s="7">
        <v>145</v>
      </c>
      <c r="I33" s="7">
        <v>131</v>
      </c>
      <c r="J33" s="7">
        <v>5</v>
      </c>
      <c r="K33" s="7">
        <v>5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8"/>
      <c r="AK33" s="3" t="s">
        <v>17</v>
      </c>
    </row>
    <row r="34" spans="1:37" ht="45" customHeight="1">
      <c r="A34" s="64"/>
      <c r="B34" s="3" t="s">
        <v>55</v>
      </c>
      <c r="C34" s="62"/>
      <c r="D34" s="10">
        <v>60</v>
      </c>
      <c r="E34" s="7">
        <v>29</v>
      </c>
      <c r="F34" s="7">
        <v>31</v>
      </c>
      <c r="G34" s="7">
        <v>60</v>
      </c>
      <c r="H34" s="7">
        <v>29</v>
      </c>
      <c r="I34" s="7">
        <v>31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8"/>
      <c r="AK34" s="3" t="s">
        <v>18</v>
      </c>
    </row>
    <row r="35" spans="1:37" ht="45" customHeight="1">
      <c r="A35" s="65"/>
      <c r="B35" s="13" t="s">
        <v>56</v>
      </c>
      <c r="C35" s="63"/>
      <c r="D35" s="22">
        <v>121</v>
      </c>
      <c r="E35" s="56">
        <v>54</v>
      </c>
      <c r="F35" s="56">
        <v>67</v>
      </c>
      <c r="G35" s="56">
        <v>119</v>
      </c>
      <c r="H35" s="56">
        <v>54</v>
      </c>
      <c r="I35" s="56">
        <v>65</v>
      </c>
      <c r="J35" s="56">
        <v>3</v>
      </c>
      <c r="K35" s="56">
        <v>3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2</v>
      </c>
      <c r="AE35" s="56">
        <v>0</v>
      </c>
      <c r="AF35" s="56">
        <v>2</v>
      </c>
      <c r="AG35" s="56">
        <v>0</v>
      </c>
      <c r="AH35" s="56">
        <v>0</v>
      </c>
      <c r="AI35" s="56">
        <v>0</v>
      </c>
      <c r="AJ35" s="22"/>
      <c r="AK35" s="13" t="s">
        <v>19</v>
      </c>
    </row>
    <row r="36" spans="1:37" ht="27.95" customHeight="1">
      <c r="C36" s="23" t="s">
        <v>23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7" ht="27.95" customHeight="1">
      <c r="C37" s="23" t="s">
        <v>23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</sheetData>
  <mergeCells count="49">
    <mergeCell ref="J1:L1"/>
    <mergeCell ref="M1:O1"/>
    <mergeCell ref="S1:U1"/>
    <mergeCell ref="A3:C8"/>
    <mergeCell ref="D3:F5"/>
    <mergeCell ref="G3:I5"/>
    <mergeCell ref="J3:L5"/>
    <mergeCell ref="M3:O5"/>
    <mergeCell ref="P3:R5"/>
    <mergeCell ref="S3:U5"/>
    <mergeCell ref="M6:M8"/>
    <mergeCell ref="N6:N8"/>
    <mergeCell ref="O6:O8"/>
    <mergeCell ref="I6:I8"/>
    <mergeCell ref="S6:S8"/>
    <mergeCell ref="T6:T8"/>
    <mergeCell ref="U6:U8"/>
    <mergeCell ref="J6:J8"/>
    <mergeCell ref="K6:K8"/>
    <mergeCell ref="L6:L8"/>
    <mergeCell ref="D6:D8"/>
    <mergeCell ref="E6:E8"/>
    <mergeCell ref="F6:F8"/>
    <mergeCell ref="G6:G8"/>
    <mergeCell ref="H6:H8"/>
    <mergeCell ref="AA5:AA8"/>
    <mergeCell ref="AB4:AB8"/>
    <mergeCell ref="AC4:AC8"/>
    <mergeCell ref="V3:X5"/>
    <mergeCell ref="AJ3:AK8"/>
    <mergeCell ref="Y3:AC3"/>
    <mergeCell ref="Z4:AA4"/>
    <mergeCell ref="V6:V8"/>
    <mergeCell ref="D36:AI36"/>
    <mergeCell ref="Y4:Y7"/>
    <mergeCell ref="Z5:Z7"/>
    <mergeCell ref="AG6:AG8"/>
    <mergeCell ref="AH6:AH8"/>
    <mergeCell ref="AI6:AI8"/>
    <mergeCell ref="AD6:AD8"/>
    <mergeCell ref="AE6:AE8"/>
    <mergeCell ref="AF6:AF8"/>
    <mergeCell ref="P6:P8"/>
    <mergeCell ref="Q6:Q8"/>
    <mergeCell ref="R6:R8"/>
    <mergeCell ref="AD3:AF5"/>
    <mergeCell ref="AG3:AI5"/>
    <mergeCell ref="W6:W8"/>
    <mergeCell ref="X6:X8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8"/>
  <sheetViews>
    <sheetView showGridLines="0" tabSelected="1" zoomScale="60" zoomScaleNormal="60" zoomScaleSheetLayoutView="50" workbookViewId="0">
      <selection activeCell="M22" sqref="M22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9" width="8.19921875" style="23" customWidth="1"/>
    <col min="10" max="21" width="6.3984375" style="23" customWidth="1"/>
    <col min="22" max="24" width="9" style="23" customWidth="1"/>
    <col min="25" max="30" width="9.69921875" style="23" customWidth="1"/>
    <col min="31" max="33" width="10.69921875" style="23" customWidth="1"/>
    <col min="34" max="34" width="1" style="23" customWidth="1"/>
    <col min="35" max="35" width="7.69921875" style="23" customWidth="1"/>
    <col min="36" max="40" width="8.796875" style="23"/>
    <col min="41" max="43" width="8.796875" style="50"/>
    <col min="44" max="44" width="8.796875" style="23"/>
    <col min="45" max="47" width="8.796875" style="50"/>
    <col min="48" max="16384" width="8.796875" style="23"/>
  </cols>
  <sheetData>
    <row r="1" spans="1:47" s="1" customFormat="1" ht="31.5" customHeight="1">
      <c r="B1" s="1" t="s">
        <v>91</v>
      </c>
      <c r="J1" s="96"/>
      <c r="K1" s="96"/>
      <c r="L1" s="96"/>
      <c r="AO1" s="49"/>
      <c r="AP1" s="49"/>
      <c r="AQ1" s="49"/>
      <c r="AS1" s="49"/>
      <c r="AT1" s="49"/>
      <c r="AU1" s="49"/>
    </row>
    <row r="2" spans="1:47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 t="s">
        <v>0</v>
      </c>
      <c r="AB2" s="24"/>
      <c r="AC2" s="24"/>
      <c r="AD2" s="24"/>
      <c r="AE2" s="24"/>
      <c r="AF2" s="24"/>
      <c r="AG2" s="24"/>
      <c r="AH2" s="24"/>
      <c r="AI2" s="24"/>
    </row>
    <row r="3" spans="1:47" ht="45" customHeight="1">
      <c r="A3" s="111" t="s">
        <v>1</v>
      </c>
      <c r="B3" s="111"/>
      <c r="C3" s="91"/>
      <c r="D3" s="116" t="s">
        <v>121</v>
      </c>
      <c r="E3" s="111"/>
      <c r="F3" s="91"/>
      <c r="G3" s="110" t="s">
        <v>116</v>
      </c>
      <c r="H3" s="111"/>
      <c r="I3" s="111"/>
      <c r="J3" s="149" t="s">
        <v>105</v>
      </c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16" t="s">
        <v>122</v>
      </c>
      <c r="Z3" s="111"/>
      <c r="AA3" s="91"/>
      <c r="AB3" s="151" t="s">
        <v>20</v>
      </c>
      <c r="AC3" s="111"/>
      <c r="AD3" s="111"/>
      <c r="AE3" s="111"/>
      <c r="AF3" s="111"/>
      <c r="AG3" s="169"/>
      <c r="AH3" s="163" t="s">
        <v>80</v>
      </c>
      <c r="AI3" s="111"/>
    </row>
    <row r="4" spans="1:47" ht="27" customHeight="1">
      <c r="A4" s="113"/>
      <c r="B4" s="113"/>
      <c r="C4" s="92"/>
      <c r="D4" s="117"/>
      <c r="E4" s="113"/>
      <c r="F4" s="92"/>
      <c r="G4" s="112"/>
      <c r="H4" s="113"/>
      <c r="I4" s="113"/>
      <c r="J4" s="149" t="s">
        <v>98</v>
      </c>
      <c r="K4" s="149"/>
      <c r="L4" s="149"/>
      <c r="M4" s="149" t="s">
        <v>95</v>
      </c>
      <c r="N4" s="149"/>
      <c r="O4" s="149"/>
      <c r="P4" s="149" t="s">
        <v>96</v>
      </c>
      <c r="Q4" s="149"/>
      <c r="R4" s="149"/>
      <c r="S4" s="149" t="s">
        <v>97</v>
      </c>
      <c r="T4" s="149"/>
      <c r="U4" s="149"/>
      <c r="V4" s="158" t="s">
        <v>117</v>
      </c>
      <c r="W4" s="158"/>
      <c r="X4" s="158"/>
      <c r="Y4" s="117"/>
      <c r="Z4" s="113"/>
      <c r="AA4" s="92"/>
      <c r="AB4" s="170"/>
      <c r="AC4" s="113"/>
      <c r="AD4" s="113"/>
      <c r="AE4" s="113"/>
      <c r="AF4" s="113"/>
      <c r="AG4" s="166"/>
      <c r="AH4" s="164"/>
      <c r="AI4" s="113"/>
    </row>
    <row r="5" spans="1:47" ht="36.75" customHeight="1">
      <c r="A5" s="113"/>
      <c r="B5" s="113"/>
      <c r="C5" s="92"/>
      <c r="D5" s="117"/>
      <c r="E5" s="113"/>
      <c r="F5" s="92"/>
      <c r="G5" s="112"/>
      <c r="H5" s="113"/>
      <c r="I5" s="113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9"/>
      <c r="W5" s="159"/>
      <c r="X5" s="159"/>
      <c r="Y5" s="117"/>
      <c r="Z5" s="113"/>
      <c r="AA5" s="92"/>
      <c r="AB5" s="151" t="s">
        <v>21</v>
      </c>
      <c r="AC5" s="111"/>
      <c r="AD5" s="111"/>
      <c r="AE5" s="152" t="s">
        <v>123</v>
      </c>
      <c r="AF5" s="153"/>
      <c r="AG5" s="154"/>
      <c r="AH5" s="164"/>
      <c r="AI5" s="113"/>
    </row>
    <row r="6" spans="1:47" s="60" customFormat="1" ht="24" customHeight="1">
      <c r="A6" s="113"/>
      <c r="B6" s="113"/>
      <c r="C6" s="92"/>
      <c r="D6" s="123"/>
      <c r="E6" s="123"/>
      <c r="F6" s="124"/>
      <c r="G6" s="125"/>
      <c r="H6" s="123"/>
      <c r="I6" s="123"/>
      <c r="J6" s="160" t="s">
        <v>106</v>
      </c>
      <c r="K6" s="161"/>
      <c r="L6" s="161"/>
      <c r="M6" s="160" t="s">
        <v>107</v>
      </c>
      <c r="N6" s="161"/>
      <c r="O6" s="161"/>
      <c r="P6" s="160" t="s">
        <v>108</v>
      </c>
      <c r="Q6" s="161"/>
      <c r="R6" s="161"/>
      <c r="S6" s="160" t="s">
        <v>109</v>
      </c>
      <c r="T6" s="161"/>
      <c r="U6" s="161"/>
      <c r="V6" s="160" t="s">
        <v>110</v>
      </c>
      <c r="W6" s="161"/>
      <c r="X6" s="161"/>
      <c r="Y6" s="123"/>
      <c r="Z6" s="123"/>
      <c r="AA6" s="124"/>
      <c r="AB6" s="114"/>
      <c r="AC6" s="115"/>
      <c r="AD6" s="115"/>
      <c r="AE6" s="155"/>
      <c r="AF6" s="156"/>
      <c r="AG6" s="157"/>
      <c r="AH6" s="104"/>
      <c r="AI6" s="113"/>
      <c r="AO6" s="61"/>
      <c r="AP6" s="61"/>
      <c r="AQ6" s="61"/>
      <c r="AS6" s="61"/>
      <c r="AT6" s="61"/>
      <c r="AU6" s="61"/>
    </row>
    <row r="7" spans="1:47" ht="23.1" customHeight="1">
      <c r="A7" s="113"/>
      <c r="B7" s="113"/>
      <c r="C7" s="92"/>
      <c r="D7" s="168" t="s">
        <v>2</v>
      </c>
      <c r="E7" s="119" t="s">
        <v>3</v>
      </c>
      <c r="F7" s="119" t="s">
        <v>4</v>
      </c>
      <c r="G7" s="168" t="s">
        <v>2</v>
      </c>
      <c r="H7" s="119" t="s">
        <v>3</v>
      </c>
      <c r="I7" s="119" t="s">
        <v>4</v>
      </c>
      <c r="J7" s="86" t="s">
        <v>2</v>
      </c>
      <c r="K7" s="120" t="s">
        <v>3</v>
      </c>
      <c r="L7" s="120" t="s">
        <v>4</v>
      </c>
      <c r="M7" s="86" t="s">
        <v>2</v>
      </c>
      <c r="N7" s="120" t="s">
        <v>3</v>
      </c>
      <c r="O7" s="120" t="s">
        <v>4</v>
      </c>
      <c r="P7" s="120" t="s">
        <v>2</v>
      </c>
      <c r="Q7" s="120" t="s">
        <v>3</v>
      </c>
      <c r="R7" s="120" t="s">
        <v>4</v>
      </c>
      <c r="S7" s="166" t="s">
        <v>2</v>
      </c>
      <c r="T7" s="120" t="s">
        <v>3</v>
      </c>
      <c r="U7" s="89" t="s">
        <v>4</v>
      </c>
      <c r="V7" s="166" t="s">
        <v>2</v>
      </c>
      <c r="W7" s="120" t="s">
        <v>3</v>
      </c>
      <c r="X7" s="89" t="s">
        <v>4</v>
      </c>
      <c r="Y7" s="168" t="s">
        <v>2</v>
      </c>
      <c r="Z7" s="119" t="s">
        <v>3</v>
      </c>
      <c r="AA7" s="119" t="s">
        <v>4</v>
      </c>
      <c r="AB7" s="86" t="s">
        <v>2</v>
      </c>
      <c r="AC7" s="120" t="s">
        <v>3</v>
      </c>
      <c r="AD7" s="120" t="s">
        <v>4</v>
      </c>
      <c r="AE7" s="168" t="s">
        <v>2</v>
      </c>
      <c r="AF7" s="119" t="s">
        <v>3</v>
      </c>
      <c r="AG7" s="119" t="s">
        <v>4</v>
      </c>
      <c r="AH7" s="104"/>
      <c r="AI7" s="113"/>
    </row>
    <row r="8" spans="1:47" ht="23.1" customHeight="1">
      <c r="A8" s="113"/>
      <c r="B8" s="113"/>
      <c r="C8" s="92"/>
      <c r="D8" s="86"/>
      <c r="E8" s="120"/>
      <c r="F8" s="120"/>
      <c r="G8" s="86"/>
      <c r="H8" s="120"/>
      <c r="I8" s="120"/>
      <c r="J8" s="86"/>
      <c r="K8" s="120"/>
      <c r="L8" s="120"/>
      <c r="M8" s="86"/>
      <c r="N8" s="120"/>
      <c r="O8" s="120"/>
      <c r="P8" s="120"/>
      <c r="Q8" s="120"/>
      <c r="R8" s="120"/>
      <c r="S8" s="166"/>
      <c r="T8" s="120"/>
      <c r="U8" s="89"/>
      <c r="V8" s="166"/>
      <c r="W8" s="120"/>
      <c r="X8" s="89"/>
      <c r="Y8" s="86"/>
      <c r="Z8" s="120"/>
      <c r="AA8" s="120"/>
      <c r="AB8" s="86"/>
      <c r="AC8" s="120"/>
      <c r="AD8" s="120"/>
      <c r="AE8" s="86"/>
      <c r="AF8" s="120"/>
      <c r="AG8" s="120"/>
      <c r="AH8" s="104"/>
      <c r="AI8" s="113"/>
    </row>
    <row r="9" spans="1:47" ht="21.6" customHeight="1">
      <c r="A9" s="115"/>
      <c r="B9" s="115"/>
      <c r="C9" s="93"/>
      <c r="D9" s="162"/>
      <c r="E9" s="121"/>
      <c r="F9" s="121"/>
      <c r="G9" s="162"/>
      <c r="H9" s="121"/>
      <c r="I9" s="121"/>
      <c r="J9" s="162"/>
      <c r="K9" s="121"/>
      <c r="L9" s="121"/>
      <c r="M9" s="162"/>
      <c r="N9" s="121"/>
      <c r="O9" s="121"/>
      <c r="P9" s="121"/>
      <c r="Q9" s="121"/>
      <c r="R9" s="121"/>
      <c r="S9" s="167"/>
      <c r="T9" s="121"/>
      <c r="U9" s="148"/>
      <c r="V9" s="167"/>
      <c r="W9" s="121"/>
      <c r="X9" s="148"/>
      <c r="Y9" s="162"/>
      <c r="Z9" s="121"/>
      <c r="AA9" s="121"/>
      <c r="AB9" s="162"/>
      <c r="AC9" s="121"/>
      <c r="AD9" s="121"/>
      <c r="AE9" s="162"/>
      <c r="AF9" s="121"/>
      <c r="AG9" s="121"/>
      <c r="AH9" s="165"/>
      <c r="AI9" s="123"/>
    </row>
    <row r="10" spans="1:47" ht="31.5" customHeight="1">
      <c r="A10" s="4"/>
      <c r="B10" s="4"/>
      <c r="C10" s="5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34"/>
      <c r="AI10" s="3"/>
    </row>
    <row r="11" spans="1:47" ht="39" customHeight="1">
      <c r="A11" s="6"/>
      <c r="B11" s="70" t="s">
        <v>111</v>
      </c>
      <c r="C11" s="72"/>
      <c r="D11" s="8">
        <v>23</v>
      </c>
      <c r="E11" s="7">
        <v>16</v>
      </c>
      <c r="F11" s="7">
        <v>7</v>
      </c>
      <c r="G11" s="7">
        <v>21</v>
      </c>
      <c r="H11" s="7">
        <v>14</v>
      </c>
      <c r="I11" s="7">
        <v>7</v>
      </c>
      <c r="J11" s="7">
        <v>2</v>
      </c>
      <c r="K11" s="7">
        <v>2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">
        <v>1</v>
      </c>
      <c r="W11" s="7">
        <v>0</v>
      </c>
      <c r="X11" s="7">
        <v>1</v>
      </c>
      <c r="Y11" s="29">
        <v>0.23606691983988501</v>
      </c>
      <c r="Z11" s="29">
        <v>0.31948881789137401</v>
      </c>
      <c r="AA11" s="29">
        <v>0.14783526927138299</v>
      </c>
      <c r="AB11" s="7">
        <v>19</v>
      </c>
      <c r="AC11" s="7">
        <v>12</v>
      </c>
      <c r="AD11" s="7">
        <v>7</v>
      </c>
      <c r="AE11" s="29">
        <v>82.608695652173907</v>
      </c>
      <c r="AF11" s="29">
        <v>75</v>
      </c>
      <c r="AG11" s="29">
        <v>100</v>
      </c>
      <c r="AH11" s="28"/>
      <c r="AI11" s="3" t="s">
        <v>112</v>
      </c>
    </row>
    <row r="12" spans="1:47" ht="22.5" customHeight="1">
      <c r="A12" s="3"/>
      <c r="B12" s="70"/>
      <c r="C12" s="7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9"/>
      <c r="Z12" s="29"/>
      <c r="AA12" s="29"/>
      <c r="AB12" s="7"/>
      <c r="AC12" s="7"/>
      <c r="AD12" s="7"/>
      <c r="AE12" s="29"/>
      <c r="AF12" s="29"/>
      <c r="AG12" s="29"/>
      <c r="AH12" s="28"/>
      <c r="AI12" s="3"/>
    </row>
    <row r="13" spans="1:47" ht="39" customHeight="1">
      <c r="A13" s="6"/>
      <c r="B13" s="70" t="s">
        <v>119</v>
      </c>
      <c r="C13" s="72"/>
      <c r="D13" s="8">
        <f>SUM(D19:D36)</f>
        <v>9</v>
      </c>
      <c r="E13" s="7">
        <f>SUM(E19:E36)</f>
        <v>7</v>
      </c>
      <c r="F13" s="7">
        <f t="shared" ref="F13:L13" si="0">SUM(F19:F36)</f>
        <v>2</v>
      </c>
      <c r="G13" s="7">
        <f t="shared" si="0"/>
        <v>9</v>
      </c>
      <c r="H13" s="7">
        <f t="shared" si="0"/>
        <v>7</v>
      </c>
      <c r="I13" s="7">
        <f t="shared" si="0"/>
        <v>2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">
        <v>0</v>
      </c>
      <c r="W13" s="7">
        <v>0</v>
      </c>
      <c r="X13" s="7">
        <f t="shared" ref="X13:AC13" si="1">SUM(X19:X36)</f>
        <v>0</v>
      </c>
      <c r="Y13" s="29">
        <v>9.8619329388560162E-2</v>
      </c>
      <c r="Z13" s="29">
        <v>0.14474772539288699</v>
      </c>
      <c r="AA13" s="29">
        <v>4.2863266180883E-2</v>
      </c>
      <c r="AB13" s="7">
        <f t="shared" si="1"/>
        <v>8</v>
      </c>
      <c r="AC13" s="7">
        <f t="shared" si="1"/>
        <v>7</v>
      </c>
      <c r="AD13" s="7">
        <f>SUM(AD19:AD36)</f>
        <v>1</v>
      </c>
      <c r="AE13" s="29">
        <v>88.888888888888886</v>
      </c>
      <c r="AF13" s="29">
        <v>100</v>
      </c>
      <c r="AG13" s="29">
        <v>50</v>
      </c>
      <c r="AH13" s="28"/>
      <c r="AI13" s="3" t="s">
        <v>120</v>
      </c>
    </row>
    <row r="14" spans="1:47" ht="22.5" customHeight="1">
      <c r="A14" s="11"/>
      <c r="B14" s="11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9"/>
      <c r="Z14" s="29"/>
      <c r="AA14" s="29"/>
      <c r="AB14" s="7"/>
      <c r="AC14" s="7"/>
      <c r="AD14" s="7"/>
      <c r="AE14" s="29"/>
      <c r="AF14" s="29"/>
      <c r="AG14" s="29"/>
      <c r="AH14" s="28"/>
      <c r="AI14" s="3"/>
    </row>
    <row r="15" spans="1:47" ht="39" customHeight="1">
      <c r="A15" s="11"/>
      <c r="B15" s="6" t="s">
        <v>81</v>
      </c>
      <c r="C15" s="12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">
        <v>0</v>
      </c>
      <c r="W15" s="7">
        <v>0</v>
      </c>
      <c r="X15" s="7">
        <v>0</v>
      </c>
      <c r="Y15" s="29">
        <v>0</v>
      </c>
      <c r="Z15" s="29">
        <v>0</v>
      </c>
      <c r="AA15" s="29">
        <v>0</v>
      </c>
      <c r="AB15" s="7">
        <v>0</v>
      </c>
      <c r="AC15" s="7">
        <v>0</v>
      </c>
      <c r="AD15" s="7">
        <v>0</v>
      </c>
      <c r="AE15" s="29">
        <v>0</v>
      </c>
      <c r="AF15" s="29">
        <v>0</v>
      </c>
      <c r="AG15" s="29">
        <v>0</v>
      </c>
      <c r="AH15" s="28"/>
      <c r="AI15" s="3" t="s">
        <v>58</v>
      </c>
    </row>
    <row r="16" spans="1:47" ht="39" customHeight="1">
      <c r="A16" s="11"/>
      <c r="B16" s="6" t="s">
        <v>82</v>
      </c>
      <c r="C16" s="12"/>
      <c r="D16" s="7">
        <v>9</v>
      </c>
      <c r="E16" s="7">
        <v>7</v>
      </c>
      <c r="F16" s="7">
        <v>2</v>
      </c>
      <c r="G16" s="7">
        <v>9</v>
      </c>
      <c r="H16" s="7">
        <v>7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29">
        <f>D16/'第46表 '!D15*100</f>
        <v>9.8619329388560162E-2</v>
      </c>
      <c r="Z16" s="29">
        <f>E16/'第46表 '!E15*100</f>
        <v>0.15112262521588948</v>
      </c>
      <c r="AA16" s="76">
        <f>F16/'第46表 '!F15*100</f>
        <v>4.4503782821539828E-2</v>
      </c>
      <c r="AB16" s="7">
        <v>8</v>
      </c>
      <c r="AC16" s="7">
        <v>7</v>
      </c>
      <c r="AD16" s="7">
        <v>1</v>
      </c>
      <c r="AE16" s="29">
        <f>AB16/D16*100</f>
        <v>88.888888888888886</v>
      </c>
      <c r="AF16" s="29">
        <f>AC16/E16*100</f>
        <v>100</v>
      </c>
      <c r="AG16" s="29">
        <f>AD16/F16*100</f>
        <v>50</v>
      </c>
      <c r="AH16" s="28"/>
      <c r="AI16" s="3" t="s">
        <v>59</v>
      </c>
    </row>
    <row r="17" spans="1:35" ht="39" customHeight="1">
      <c r="A17" s="11"/>
      <c r="B17" s="6" t="s">
        <v>83</v>
      </c>
      <c r="C17" s="12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">
        <v>0</v>
      </c>
      <c r="W17" s="7">
        <v>0</v>
      </c>
      <c r="X17" s="7">
        <v>0</v>
      </c>
      <c r="Y17" s="29">
        <v>0</v>
      </c>
      <c r="Z17" s="29">
        <v>0</v>
      </c>
      <c r="AA17" s="29">
        <v>0</v>
      </c>
      <c r="AB17" s="7">
        <v>0</v>
      </c>
      <c r="AC17" s="7">
        <v>0</v>
      </c>
      <c r="AD17" s="7">
        <v>0</v>
      </c>
      <c r="AE17" s="29">
        <v>0</v>
      </c>
      <c r="AF17" s="29">
        <v>0</v>
      </c>
      <c r="AG17" s="29">
        <v>0</v>
      </c>
      <c r="AH17" s="28"/>
      <c r="AI17" s="3" t="s">
        <v>60</v>
      </c>
    </row>
    <row r="18" spans="1:35" ht="22.5" customHeight="1">
      <c r="A18" s="13"/>
      <c r="B18" s="13"/>
      <c r="C18" s="14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9"/>
      <c r="Z18" s="29"/>
      <c r="AA18" s="29"/>
      <c r="AB18" s="7"/>
      <c r="AC18" s="7"/>
      <c r="AD18" s="7"/>
      <c r="AE18" s="29"/>
      <c r="AF18" s="29"/>
      <c r="AG18" s="29"/>
      <c r="AH18" s="28"/>
      <c r="AI18" s="15"/>
    </row>
    <row r="19" spans="1:35" ht="45" customHeight="1">
      <c r="A19" s="16"/>
      <c r="B19" s="4" t="s">
        <v>39</v>
      </c>
      <c r="C19" s="17"/>
      <c r="D19" s="8">
        <v>6</v>
      </c>
      <c r="E19" s="7">
        <v>5</v>
      </c>
      <c r="F19" s="7">
        <v>1</v>
      </c>
      <c r="G19" s="7">
        <v>6</v>
      </c>
      <c r="H19" s="7">
        <v>5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29">
        <f>D19/'第46表 '!D18*100</f>
        <v>0.13992537313432835</v>
      </c>
      <c r="Z19" s="76">
        <f>E19/'第46表 '!E18*100</f>
        <v>0.23126734505087881</v>
      </c>
      <c r="AA19" s="29">
        <f>F19/'第46表 '!F18*100</f>
        <v>4.7036688617121354E-2</v>
      </c>
      <c r="AB19" s="7">
        <v>6</v>
      </c>
      <c r="AC19" s="7">
        <v>5</v>
      </c>
      <c r="AD19" s="7">
        <v>1</v>
      </c>
      <c r="AE19" s="29">
        <v>100</v>
      </c>
      <c r="AF19" s="29">
        <v>100</v>
      </c>
      <c r="AG19" s="29">
        <v>100</v>
      </c>
      <c r="AH19" s="30"/>
      <c r="AI19" s="3" t="s">
        <v>5</v>
      </c>
    </row>
    <row r="20" spans="1:35" ht="45" customHeight="1">
      <c r="A20" s="2"/>
      <c r="B20" s="3" t="s">
        <v>40</v>
      </c>
      <c r="C20" s="19"/>
      <c r="D20" s="8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29">
        <f>D20/'第46表 '!D19*100</f>
        <v>0</v>
      </c>
      <c r="Z20" s="29">
        <v>0</v>
      </c>
      <c r="AA20" s="29">
        <f>F20/'第46表 '!F19</f>
        <v>0</v>
      </c>
      <c r="AB20" s="7">
        <v>0</v>
      </c>
      <c r="AC20" s="7">
        <v>0</v>
      </c>
      <c r="AD20" s="7">
        <v>0</v>
      </c>
      <c r="AE20" s="7">
        <v>0</v>
      </c>
      <c r="AF20" s="29">
        <v>0</v>
      </c>
      <c r="AG20" s="29">
        <v>0</v>
      </c>
      <c r="AH20" s="28"/>
      <c r="AI20" s="3" t="s">
        <v>6</v>
      </c>
    </row>
    <row r="21" spans="1:35" ht="45" customHeight="1">
      <c r="A21" s="2"/>
      <c r="B21" s="3" t="s">
        <v>41</v>
      </c>
      <c r="C21" s="19"/>
      <c r="D21" s="8">
        <v>1</v>
      </c>
      <c r="E21" s="7">
        <v>0</v>
      </c>
      <c r="F21" s="7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29">
        <f>D21/'第46表 '!D20*100</f>
        <v>0.13458950201884254</v>
      </c>
      <c r="Z21" s="29">
        <v>0</v>
      </c>
      <c r="AA21" s="29">
        <f>F21/'第46表 '!F20*100</f>
        <v>0.26954177897574128</v>
      </c>
      <c r="AB21" s="7">
        <v>0</v>
      </c>
      <c r="AC21" s="7">
        <v>0</v>
      </c>
      <c r="AD21" s="7">
        <v>0</v>
      </c>
      <c r="AE21" s="76">
        <v>0</v>
      </c>
      <c r="AF21" s="29">
        <v>0</v>
      </c>
      <c r="AG21" s="76">
        <v>0</v>
      </c>
      <c r="AH21" s="28"/>
      <c r="AI21" s="3" t="s">
        <v>7</v>
      </c>
    </row>
    <row r="22" spans="1:35" ht="45" customHeight="1">
      <c r="A22" s="2"/>
      <c r="B22" s="3" t="s">
        <v>42</v>
      </c>
      <c r="C22" s="19"/>
      <c r="D22" s="8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29">
        <f>D22/'第46表 '!D21*100</f>
        <v>0</v>
      </c>
      <c r="Z22" s="29">
        <v>0</v>
      </c>
      <c r="AA22" s="29">
        <f>F22/'第46表 '!F21</f>
        <v>0</v>
      </c>
      <c r="AB22" s="7">
        <v>0</v>
      </c>
      <c r="AC22" s="7">
        <v>0</v>
      </c>
      <c r="AD22" s="7">
        <v>0</v>
      </c>
      <c r="AE22" s="29">
        <v>0</v>
      </c>
      <c r="AF22" s="29">
        <v>0</v>
      </c>
      <c r="AG22" s="29">
        <v>0</v>
      </c>
      <c r="AH22" s="28"/>
      <c r="AI22" s="3" t="s">
        <v>8</v>
      </c>
    </row>
    <row r="23" spans="1:35" ht="45" customHeight="1">
      <c r="A23" s="2"/>
      <c r="B23" s="3" t="s">
        <v>43</v>
      </c>
      <c r="C23" s="19"/>
      <c r="D23" s="8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29">
        <f>D23/'第46表 '!D22*100</f>
        <v>0</v>
      </c>
      <c r="Z23" s="29">
        <v>0</v>
      </c>
      <c r="AA23" s="29">
        <f>F23/'第46表 '!F22</f>
        <v>0</v>
      </c>
      <c r="AB23" s="7">
        <v>0</v>
      </c>
      <c r="AC23" s="7">
        <v>0</v>
      </c>
      <c r="AD23" s="7">
        <v>0</v>
      </c>
      <c r="AE23" s="29">
        <v>0</v>
      </c>
      <c r="AF23" s="29">
        <v>0</v>
      </c>
      <c r="AG23" s="29">
        <v>0</v>
      </c>
      <c r="AH23" s="28"/>
      <c r="AI23" s="3" t="s">
        <v>9</v>
      </c>
    </row>
    <row r="24" spans="1:35" ht="45" customHeight="1">
      <c r="A24" s="2"/>
      <c r="B24" s="3" t="s">
        <v>44</v>
      </c>
      <c r="C24" s="9"/>
      <c r="D24" s="8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29">
        <f>D24/'第46表 '!D23*100</f>
        <v>0</v>
      </c>
      <c r="Z24" s="29">
        <v>0</v>
      </c>
      <c r="AA24" s="29">
        <f>F24/'第46表 '!F23</f>
        <v>0</v>
      </c>
      <c r="AB24" s="7">
        <v>0</v>
      </c>
      <c r="AC24" s="7">
        <v>0</v>
      </c>
      <c r="AD24" s="7">
        <v>0</v>
      </c>
      <c r="AE24" s="29">
        <v>0</v>
      </c>
      <c r="AF24" s="29">
        <v>0</v>
      </c>
      <c r="AG24" s="29">
        <v>0</v>
      </c>
      <c r="AH24" s="28"/>
      <c r="AI24" s="3" t="s">
        <v>10</v>
      </c>
    </row>
    <row r="25" spans="1:35" ht="45" customHeight="1">
      <c r="A25" s="3"/>
      <c r="B25" s="3" t="s">
        <v>45</v>
      </c>
      <c r="C25" s="20"/>
      <c r="D25" s="8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29">
        <f>D25/'第46表 '!D24*100</f>
        <v>0</v>
      </c>
      <c r="Z25" s="29">
        <v>0</v>
      </c>
      <c r="AA25" s="29">
        <f>F25/'第46表 '!F24</f>
        <v>0</v>
      </c>
      <c r="AB25" s="7">
        <v>0</v>
      </c>
      <c r="AC25" s="7">
        <v>0</v>
      </c>
      <c r="AD25" s="7">
        <v>0</v>
      </c>
      <c r="AE25" s="29">
        <v>0</v>
      </c>
      <c r="AF25" s="29">
        <v>0</v>
      </c>
      <c r="AG25" s="29">
        <v>0</v>
      </c>
      <c r="AH25" s="28"/>
      <c r="AI25" s="21" t="s">
        <v>11</v>
      </c>
    </row>
    <row r="26" spans="1:35" ht="45" customHeight="1">
      <c r="A26" s="3"/>
      <c r="B26" s="3" t="s">
        <v>46</v>
      </c>
      <c r="C26" s="20"/>
      <c r="D26" s="8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29">
        <f>D26/'第46表 '!D25*100</f>
        <v>0</v>
      </c>
      <c r="Z26" s="29">
        <v>0</v>
      </c>
      <c r="AA26" s="29">
        <f>F26/'第46表 '!F25</f>
        <v>0</v>
      </c>
      <c r="AB26" s="7">
        <v>0</v>
      </c>
      <c r="AC26" s="7">
        <v>0</v>
      </c>
      <c r="AD26" s="7">
        <v>0</v>
      </c>
      <c r="AE26" s="29">
        <v>0</v>
      </c>
      <c r="AF26" s="29">
        <v>0</v>
      </c>
      <c r="AG26" s="29">
        <v>0</v>
      </c>
      <c r="AH26" s="28"/>
      <c r="AI26" s="3" t="s">
        <v>12</v>
      </c>
    </row>
    <row r="27" spans="1:35" ht="45" customHeight="1">
      <c r="A27" s="3"/>
      <c r="B27" s="3" t="s">
        <v>47</v>
      </c>
      <c r="C27" s="19"/>
      <c r="D27" s="8">
        <v>1</v>
      </c>
      <c r="E27" s="7">
        <v>1</v>
      </c>
      <c r="F27" s="7">
        <v>0</v>
      </c>
      <c r="G27" s="7">
        <v>1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29">
        <f>D27/'第46表 '!D26*100</f>
        <v>0.64516129032258063</v>
      </c>
      <c r="Z27" s="76">
        <f>E27/'第46表 '!E26*100</f>
        <v>1.1235955056179776</v>
      </c>
      <c r="AA27" s="29">
        <f>F27/'第46表 '!F26</f>
        <v>0</v>
      </c>
      <c r="AB27" s="7">
        <v>1</v>
      </c>
      <c r="AC27" s="7">
        <v>1</v>
      </c>
      <c r="AD27" s="7">
        <v>0</v>
      </c>
      <c r="AE27" s="29">
        <v>100</v>
      </c>
      <c r="AF27" s="29">
        <v>100</v>
      </c>
      <c r="AG27" s="29">
        <v>0</v>
      </c>
      <c r="AH27" s="28"/>
      <c r="AI27" s="21" t="s">
        <v>13</v>
      </c>
    </row>
    <row r="28" spans="1:35" ht="45" customHeight="1">
      <c r="A28" s="2"/>
      <c r="B28" s="3" t="s">
        <v>48</v>
      </c>
      <c r="C28" s="19"/>
      <c r="D28" s="8">
        <v>1</v>
      </c>
      <c r="E28" s="7">
        <v>1</v>
      </c>
      <c r="F28" s="7">
        <v>0</v>
      </c>
      <c r="G28" s="7">
        <v>1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29">
        <f>D28/'第46表 '!D27*100</f>
        <v>0.45871559633027525</v>
      </c>
      <c r="Z28" s="76">
        <f>E28/'第46表 '!E27*100</f>
        <v>0.88495575221238942</v>
      </c>
      <c r="AA28" s="29">
        <f>F28/'第46表 '!F27</f>
        <v>0</v>
      </c>
      <c r="AB28" s="7">
        <v>1</v>
      </c>
      <c r="AC28" s="7">
        <v>1</v>
      </c>
      <c r="AD28" s="7">
        <v>0</v>
      </c>
      <c r="AE28" s="29">
        <v>100</v>
      </c>
      <c r="AF28" s="29">
        <v>100</v>
      </c>
      <c r="AG28" s="29">
        <v>0</v>
      </c>
      <c r="AH28" s="28"/>
      <c r="AI28" s="3" t="s">
        <v>14</v>
      </c>
    </row>
    <row r="29" spans="1:35" ht="45" customHeight="1">
      <c r="A29" s="2"/>
      <c r="B29" s="3" t="s">
        <v>49</v>
      </c>
      <c r="C29" s="19"/>
      <c r="D29" s="8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29">
        <v>0</v>
      </c>
      <c r="Z29" s="29">
        <v>0</v>
      </c>
      <c r="AA29" s="29">
        <f>F29/'第46表 '!F28</f>
        <v>0</v>
      </c>
      <c r="AB29" s="7">
        <v>0</v>
      </c>
      <c r="AC29" s="7">
        <v>0</v>
      </c>
      <c r="AD29" s="7">
        <v>0</v>
      </c>
      <c r="AE29" s="29">
        <v>0</v>
      </c>
      <c r="AF29" s="29">
        <v>0</v>
      </c>
      <c r="AG29" s="29">
        <v>0</v>
      </c>
      <c r="AH29" s="28"/>
      <c r="AI29" s="3" t="s">
        <v>15</v>
      </c>
    </row>
    <row r="30" spans="1:35" ht="45" customHeight="1">
      <c r="A30" s="2"/>
      <c r="B30" s="3" t="s">
        <v>50</v>
      </c>
      <c r="C30" s="19"/>
      <c r="D30" s="8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29">
        <v>0</v>
      </c>
      <c r="Z30" s="29">
        <v>0</v>
      </c>
      <c r="AA30" s="29">
        <f>F30/'第46表 '!F29</f>
        <v>0</v>
      </c>
      <c r="AB30" s="7">
        <v>0</v>
      </c>
      <c r="AC30" s="7">
        <v>0</v>
      </c>
      <c r="AD30" s="7">
        <v>0</v>
      </c>
      <c r="AE30" s="29">
        <v>0</v>
      </c>
      <c r="AF30" s="29">
        <v>0</v>
      </c>
      <c r="AG30" s="29">
        <v>0</v>
      </c>
      <c r="AH30" s="28"/>
      <c r="AI30" s="21" t="s">
        <v>27</v>
      </c>
    </row>
    <row r="31" spans="1:35" ht="45" customHeight="1">
      <c r="A31" s="2"/>
      <c r="B31" s="3" t="s">
        <v>51</v>
      </c>
      <c r="C31" s="19"/>
      <c r="D31" s="8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29">
        <v>0</v>
      </c>
      <c r="Z31" s="29">
        <v>0</v>
      </c>
      <c r="AA31" s="29">
        <f>F31/'第46表 '!F30</f>
        <v>0</v>
      </c>
      <c r="AB31" s="7">
        <v>0</v>
      </c>
      <c r="AC31" s="7">
        <v>0</v>
      </c>
      <c r="AD31" s="7">
        <v>0</v>
      </c>
      <c r="AE31" s="29">
        <v>0</v>
      </c>
      <c r="AF31" s="29">
        <v>0</v>
      </c>
      <c r="AG31" s="29">
        <v>0</v>
      </c>
      <c r="AH31" s="28"/>
      <c r="AI31" s="3" t="s">
        <v>29</v>
      </c>
    </row>
    <row r="32" spans="1:35" ht="45" customHeight="1">
      <c r="A32" s="2"/>
      <c r="B32" s="3" t="s">
        <v>52</v>
      </c>
      <c r="C32" s="19"/>
      <c r="D32" s="8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29">
        <v>0</v>
      </c>
      <c r="Z32" s="29">
        <v>0</v>
      </c>
      <c r="AA32" s="29">
        <f>F32/'第46表 '!F31</f>
        <v>0</v>
      </c>
      <c r="AB32" s="7">
        <v>0</v>
      </c>
      <c r="AC32" s="7">
        <v>0</v>
      </c>
      <c r="AD32" s="7">
        <v>0</v>
      </c>
      <c r="AE32" s="29">
        <v>0</v>
      </c>
      <c r="AF32" s="29">
        <v>0</v>
      </c>
      <c r="AG32" s="29">
        <v>0</v>
      </c>
      <c r="AH32" s="28"/>
      <c r="AI32" s="3" t="s">
        <v>30</v>
      </c>
    </row>
    <row r="33" spans="1:47" s="24" customFormat="1" ht="45" customHeight="1">
      <c r="A33" s="64"/>
      <c r="B33" s="3" t="s">
        <v>53</v>
      </c>
      <c r="C33" s="62"/>
      <c r="D33" s="8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29">
        <v>0</v>
      </c>
      <c r="Z33" s="29">
        <v>0</v>
      </c>
      <c r="AA33" s="29">
        <f>F33/'第46表 '!F32</f>
        <v>0</v>
      </c>
      <c r="AB33" s="7">
        <v>0</v>
      </c>
      <c r="AC33" s="7">
        <v>0</v>
      </c>
      <c r="AD33" s="7">
        <v>0</v>
      </c>
      <c r="AE33" s="29">
        <v>0</v>
      </c>
      <c r="AF33" s="29">
        <v>0</v>
      </c>
      <c r="AG33" s="29">
        <v>0</v>
      </c>
      <c r="AH33" s="28"/>
      <c r="AI33" s="3" t="s">
        <v>16</v>
      </c>
      <c r="AJ33" s="23"/>
      <c r="AK33" s="23"/>
      <c r="AL33" s="23"/>
      <c r="AM33" s="23"/>
      <c r="AN33" s="23"/>
      <c r="AO33" s="50"/>
      <c r="AP33" s="50"/>
      <c r="AQ33" s="50"/>
      <c r="AR33" s="23"/>
      <c r="AS33" s="50"/>
      <c r="AT33" s="50"/>
      <c r="AU33" s="50"/>
    </row>
    <row r="34" spans="1:47" ht="45" customHeight="1">
      <c r="A34" s="64"/>
      <c r="B34" s="3" t="s">
        <v>54</v>
      </c>
      <c r="C34" s="62"/>
      <c r="D34" s="8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29">
        <v>0</v>
      </c>
      <c r="Z34" s="29">
        <v>0</v>
      </c>
      <c r="AA34" s="29">
        <f>F34/'第46表 '!F33</f>
        <v>0</v>
      </c>
      <c r="AB34" s="7">
        <v>0</v>
      </c>
      <c r="AC34" s="7">
        <v>0</v>
      </c>
      <c r="AD34" s="7">
        <v>0</v>
      </c>
      <c r="AE34" s="29">
        <v>0</v>
      </c>
      <c r="AF34" s="29">
        <v>0</v>
      </c>
      <c r="AG34" s="29">
        <v>0</v>
      </c>
      <c r="AH34" s="28"/>
      <c r="AI34" s="3" t="s">
        <v>17</v>
      </c>
    </row>
    <row r="35" spans="1:47" ht="45" customHeight="1">
      <c r="A35" s="64"/>
      <c r="B35" s="3" t="s">
        <v>55</v>
      </c>
      <c r="C35" s="62"/>
      <c r="D35" s="8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29">
        <v>0</v>
      </c>
      <c r="Z35" s="29">
        <v>0</v>
      </c>
      <c r="AA35" s="29">
        <f>F35/'第46表 '!F34</f>
        <v>0</v>
      </c>
      <c r="AB35" s="7">
        <v>0</v>
      </c>
      <c r="AC35" s="7">
        <v>0</v>
      </c>
      <c r="AD35" s="7">
        <v>0</v>
      </c>
      <c r="AE35" s="29">
        <v>0</v>
      </c>
      <c r="AF35" s="29">
        <v>0</v>
      </c>
      <c r="AG35" s="29">
        <v>0</v>
      </c>
      <c r="AH35" s="28"/>
      <c r="AI35" s="3" t="s">
        <v>18</v>
      </c>
    </row>
    <row r="36" spans="1:47" ht="45" customHeight="1">
      <c r="A36" s="65"/>
      <c r="B36" s="13" t="s">
        <v>56</v>
      </c>
      <c r="C36" s="63"/>
      <c r="D36" s="22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74">
        <v>0</v>
      </c>
      <c r="Z36" s="74">
        <v>0</v>
      </c>
      <c r="AA36" s="74">
        <f>F36/'第46表 '!F35</f>
        <v>0</v>
      </c>
      <c r="AB36" s="58">
        <v>0</v>
      </c>
      <c r="AC36" s="58">
        <v>0</v>
      </c>
      <c r="AD36" s="58">
        <v>0</v>
      </c>
      <c r="AE36" s="74">
        <v>0</v>
      </c>
      <c r="AF36" s="74">
        <v>0</v>
      </c>
      <c r="AG36" s="74">
        <v>0</v>
      </c>
      <c r="AH36" s="31"/>
      <c r="AI36" s="75" t="s">
        <v>19</v>
      </c>
    </row>
    <row r="37" spans="1:47" s="32" customFormat="1" ht="71.25" customHeight="1"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O37" s="51"/>
      <c r="AP37" s="51"/>
      <c r="AQ37" s="51"/>
      <c r="AS37" s="51"/>
      <c r="AT37" s="51"/>
      <c r="AU37" s="51"/>
    </row>
    <row r="38" spans="1:4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</sheetData>
  <mergeCells count="51">
    <mergeCell ref="J1:L1"/>
    <mergeCell ref="A3:C9"/>
    <mergeCell ref="D3:F6"/>
    <mergeCell ref="G3:I6"/>
    <mergeCell ref="D7:D9"/>
    <mergeCell ref="E7:E9"/>
    <mergeCell ref="F7:F9"/>
    <mergeCell ref="G7:G9"/>
    <mergeCell ref="H7:H9"/>
    <mergeCell ref="I7:I9"/>
    <mergeCell ref="J7:J9"/>
    <mergeCell ref="K7:K9"/>
    <mergeCell ref="J4:L5"/>
    <mergeCell ref="AH3:AI9"/>
    <mergeCell ref="T7:T9"/>
    <mergeCell ref="U7:U9"/>
    <mergeCell ref="S7:S9"/>
    <mergeCell ref="Q7:Q9"/>
    <mergeCell ref="R7:R9"/>
    <mergeCell ref="AC7:AC9"/>
    <mergeCell ref="AD7:AD9"/>
    <mergeCell ref="AE7:AE9"/>
    <mergeCell ref="V7:V9"/>
    <mergeCell ref="W7:W9"/>
    <mergeCell ref="X7:X9"/>
    <mergeCell ref="Y7:Y9"/>
    <mergeCell ref="Z7:Z9"/>
    <mergeCell ref="AA7:AA9"/>
    <mergeCell ref="AB3:AG4"/>
    <mergeCell ref="D37:AG37"/>
    <mergeCell ref="AB5:AD6"/>
    <mergeCell ref="AE5:AG6"/>
    <mergeCell ref="AF7:AF9"/>
    <mergeCell ref="AG7:AG9"/>
    <mergeCell ref="V4:X5"/>
    <mergeCell ref="Y3:AA6"/>
    <mergeCell ref="J6:L6"/>
    <mergeCell ref="M6:O6"/>
    <mergeCell ref="P6:R6"/>
    <mergeCell ref="S6:U6"/>
    <mergeCell ref="V6:X6"/>
    <mergeCell ref="L7:L9"/>
    <mergeCell ref="M7:M9"/>
    <mergeCell ref="J3:X3"/>
    <mergeCell ref="AB7:AB9"/>
    <mergeCell ref="M4:O5"/>
    <mergeCell ref="P4:R5"/>
    <mergeCell ref="S4:U5"/>
    <mergeCell ref="N7:N9"/>
    <mergeCell ref="O7:O9"/>
    <mergeCell ref="P7:P9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zoomScale="60" zoomScaleNormal="60" workbookViewId="0">
      <selection activeCell="AA11" sqref="AA11"/>
    </sheetView>
  </sheetViews>
  <sheetFormatPr defaultColWidth="8.796875" defaultRowHeight="27.95" customHeight="1"/>
  <cols>
    <col min="1" max="1" width="0.8984375" style="36" customWidth="1"/>
    <col min="2" max="2" width="13.796875" style="36" customWidth="1"/>
    <col min="3" max="3" width="0.8984375" style="36" customWidth="1"/>
    <col min="4" max="4" width="11.19921875" style="36" customWidth="1"/>
    <col min="5" max="6" width="10.69921875" style="36" customWidth="1"/>
    <col min="7" max="7" width="10.09765625" style="36" customWidth="1"/>
    <col min="8" max="8" width="10" style="36" customWidth="1"/>
    <col min="9" max="9" width="7.69921875" style="36" customWidth="1"/>
    <col min="10" max="11" width="6.69921875" style="36" customWidth="1"/>
    <col min="12" max="12" width="7.69921875" style="36" customWidth="1"/>
    <col min="13" max="14" width="6.69921875" style="36" customWidth="1"/>
    <col min="15" max="17" width="5.69921875" style="36" customWidth="1"/>
    <col min="18" max="23" width="9.19921875" style="36" customWidth="1"/>
    <col min="24" max="26" width="8.69921875" style="36" customWidth="1"/>
    <col min="27" max="29" width="11.19921875" style="23" customWidth="1"/>
    <col min="30" max="30" width="1" style="23" customWidth="1"/>
    <col min="31" max="31" width="7.69921875" style="43" customWidth="1"/>
    <col min="32" max="33" width="8.796875" style="36"/>
    <col min="34" max="34" width="8.796875" style="52"/>
    <col min="35" max="35" width="12.296875" style="54" bestFit="1" customWidth="1"/>
    <col min="36" max="36" width="8.796875" style="52"/>
    <col min="37" max="37" width="8.796875" style="36"/>
    <col min="38" max="38" width="8.796875" style="52"/>
    <col min="39" max="16384" width="8.796875" style="36"/>
  </cols>
  <sheetData>
    <row r="1" spans="1:38" s="1" customFormat="1" ht="31.5" customHeight="1">
      <c r="B1" s="1" t="s">
        <v>92</v>
      </c>
      <c r="AE1" s="35"/>
      <c r="AH1" s="49"/>
      <c r="AI1" s="53"/>
      <c r="AJ1" s="49"/>
      <c r="AL1" s="49"/>
    </row>
    <row r="2" spans="1:38" ht="31.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24"/>
      <c r="AB2" s="24"/>
      <c r="AC2" s="24"/>
      <c r="AD2" s="24"/>
      <c r="AE2" s="66"/>
    </row>
    <row r="3" spans="1:38" ht="35.1" customHeight="1">
      <c r="A3" s="111" t="s">
        <v>76</v>
      </c>
      <c r="B3" s="111"/>
      <c r="C3" s="169"/>
      <c r="D3" s="88" t="s">
        <v>2</v>
      </c>
      <c r="E3" s="189" t="s">
        <v>70</v>
      </c>
      <c r="F3" s="191"/>
      <c r="G3" s="191"/>
      <c r="H3" s="191"/>
      <c r="I3" s="191"/>
      <c r="J3" s="191"/>
      <c r="K3" s="191"/>
      <c r="L3" s="191"/>
      <c r="M3" s="191"/>
      <c r="N3" s="191"/>
      <c r="O3" s="38"/>
      <c r="P3" s="39"/>
      <c r="Q3" s="48"/>
      <c r="R3" s="192" t="s">
        <v>72</v>
      </c>
      <c r="S3" s="94"/>
      <c r="T3" s="127"/>
      <c r="U3" s="110" t="s">
        <v>73</v>
      </c>
      <c r="V3" s="116"/>
      <c r="W3" s="116"/>
      <c r="X3" s="116"/>
      <c r="Y3" s="116"/>
      <c r="Z3" s="177"/>
      <c r="AA3" s="111" t="s">
        <v>24</v>
      </c>
      <c r="AB3" s="111"/>
      <c r="AC3" s="169"/>
      <c r="AD3" s="100" t="s">
        <v>80</v>
      </c>
      <c r="AE3" s="94"/>
    </row>
    <row r="4" spans="1:38" ht="35.1" customHeight="1">
      <c r="A4" s="113"/>
      <c r="B4" s="113"/>
      <c r="C4" s="166"/>
      <c r="D4" s="89"/>
      <c r="E4" s="189" t="s">
        <v>71</v>
      </c>
      <c r="F4" s="187"/>
      <c r="G4" s="187"/>
      <c r="H4" s="187"/>
      <c r="I4" s="187"/>
      <c r="J4" s="187"/>
      <c r="K4" s="187"/>
      <c r="L4" s="187"/>
      <c r="M4" s="187"/>
      <c r="N4" s="190"/>
      <c r="O4" s="96" t="s">
        <v>84</v>
      </c>
      <c r="P4" s="96"/>
      <c r="Q4" s="129"/>
      <c r="R4" s="193"/>
      <c r="S4" s="96"/>
      <c r="T4" s="129"/>
      <c r="U4" s="178"/>
      <c r="V4" s="179"/>
      <c r="W4" s="179"/>
      <c r="X4" s="179"/>
      <c r="Y4" s="179"/>
      <c r="Z4" s="180"/>
      <c r="AA4" s="115"/>
      <c r="AB4" s="115"/>
      <c r="AC4" s="182"/>
      <c r="AD4" s="171"/>
      <c r="AE4" s="96"/>
    </row>
    <row r="5" spans="1:38" ht="35.1" customHeight="1">
      <c r="A5" s="113"/>
      <c r="B5" s="113"/>
      <c r="C5" s="166"/>
      <c r="D5" s="89"/>
      <c r="E5" s="151" t="s">
        <v>61</v>
      </c>
      <c r="F5" s="186" t="s">
        <v>22</v>
      </c>
      <c r="G5" s="187"/>
      <c r="H5" s="188"/>
      <c r="I5" s="165" t="s">
        <v>31</v>
      </c>
      <c r="J5" s="123"/>
      <c r="K5" s="124"/>
      <c r="L5" s="189" t="s">
        <v>32</v>
      </c>
      <c r="M5" s="187"/>
      <c r="N5" s="190"/>
      <c r="O5" s="131"/>
      <c r="P5" s="131"/>
      <c r="Q5" s="132"/>
      <c r="R5" s="130"/>
      <c r="S5" s="131"/>
      <c r="T5" s="132"/>
      <c r="U5" s="172" t="s">
        <v>74</v>
      </c>
      <c r="V5" s="173"/>
      <c r="W5" s="174"/>
      <c r="X5" s="175" t="s">
        <v>75</v>
      </c>
      <c r="Y5" s="173"/>
      <c r="Z5" s="176"/>
      <c r="AA5" s="183" t="s">
        <v>2</v>
      </c>
      <c r="AB5" s="122" t="s">
        <v>3</v>
      </c>
      <c r="AC5" s="122" t="s">
        <v>4</v>
      </c>
      <c r="AD5" s="171"/>
      <c r="AE5" s="96"/>
    </row>
    <row r="6" spans="1:38" ht="26.1" customHeight="1">
      <c r="A6" s="113"/>
      <c r="B6" s="113"/>
      <c r="C6" s="166"/>
      <c r="D6" s="89"/>
      <c r="E6" s="170"/>
      <c r="F6" s="85" t="s">
        <v>2</v>
      </c>
      <c r="G6" s="122" t="s">
        <v>3</v>
      </c>
      <c r="H6" s="88" t="s">
        <v>4</v>
      </c>
      <c r="I6" s="85" t="s">
        <v>2</v>
      </c>
      <c r="J6" s="122" t="s">
        <v>3</v>
      </c>
      <c r="K6" s="88" t="s">
        <v>4</v>
      </c>
      <c r="L6" s="85" t="s">
        <v>2</v>
      </c>
      <c r="M6" s="122" t="s">
        <v>3</v>
      </c>
      <c r="N6" s="88" t="s">
        <v>4</v>
      </c>
      <c r="O6" s="169" t="s">
        <v>2</v>
      </c>
      <c r="P6" s="122" t="s">
        <v>3</v>
      </c>
      <c r="Q6" s="88" t="s">
        <v>4</v>
      </c>
      <c r="R6" s="85" t="s">
        <v>2</v>
      </c>
      <c r="S6" s="122" t="s">
        <v>3</v>
      </c>
      <c r="T6" s="88" t="s">
        <v>4</v>
      </c>
      <c r="U6" s="85" t="s">
        <v>2</v>
      </c>
      <c r="V6" s="122" t="s">
        <v>3</v>
      </c>
      <c r="W6" s="88" t="s">
        <v>4</v>
      </c>
      <c r="X6" s="85" t="s">
        <v>2</v>
      </c>
      <c r="Y6" s="122" t="s">
        <v>3</v>
      </c>
      <c r="Z6" s="88" t="s">
        <v>4</v>
      </c>
      <c r="AA6" s="184"/>
      <c r="AB6" s="120"/>
      <c r="AC6" s="120"/>
      <c r="AD6" s="171"/>
      <c r="AE6" s="96"/>
    </row>
    <row r="7" spans="1:38" ht="26.45" customHeight="1">
      <c r="A7" s="115"/>
      <c r="B7" s="115"/>
      <c r="C7" s="182"/>
      <c r="D7" s="148"/>
      <c r="E7" s="114"/>
      <c r="F7" s="87"/>
      <c r="G7" s="181"/>
      <c r="H7" s="90"/>
      <c r="I7" s="87"/>
      <c r="J7" s="181"/>
      <c r="K7" s="90"/>
      <c r="L7" s="87"/>
      <c r="M7" s="181"/>
      <c r="N7" s="90"/>
      <c r="O7" s="182"/>
      <c r="P7" s="181"/>
      <c r="Q7" s="90"/>
      <c r="R7" s="87"/>
      <c r="S7" s="181"/>
      <c r="T7" s="90"/>
      <c r="U7" s="87"/>
      <c r="V7" s="181"/>
      <c r="W7" s="90"/>
      <c r="X7" s="87"/>
      <c r="Y7" s="181"/>
      <c r="Z7" s="90"/>
      <c r="AA7" s="185"/>
      <c r="AB7" s="121"/>
      <c r="AC7" s="121"/>
      <c r="AD7" s="102"/>
      <c r="AE7" s="98"/>
    </row>
    <row r="8" spans="1:3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4"/>
      <c r="AB8" s="24"/>
      <c r="AC8" s="24"/>
      <c r="AD8" s="34"/>
      <c r="AE8" s="21"/>
    </row>
    <row r="9" spans="1:38" ht="39" customHeight="1">
      <c r="A9" s="6"/>
      <c r="B9" s="70" t="s">
        <v>111</v>
      </c>
      <c r="C9" s="72"/>
      <c r="D9" s="10">
        <v>9659</v>
      </c>
      <c r="E9" s="55">
        <v>9404</v>
      </c>
      <c r="F9" s="55">
        <v>9133</v>
      </c>
      <c r="G9" s="7">
        <v>4634</v>
      </c>
      <c r="H9" s="7">
        <v>4499</v>
      </c>
      <c r="I9" s="7">
        <v>149</v>
      </c>
      <c r="J9" s="7">
        <v>66</v>
      </c>
      <c r="K9" s="7">
        <v>83</v>
      </c>
      <c r="L9" s="7">
        <v>122</v>
      </c>
      <c r="M9" s="7">
        <v>69</v>
      </c>
      <c r="N9" s="7">
        <v>53</v>
      </c>
      <c r="O9" s="7">
        <v>0</v>
      </c>
      <c r="P9" s="7">
        <v>0</v>
      </c>
      <c r="Q9" s="7">
        <v>0</v>
      </c>
      <c r="R9" s="7">
        <v>170</v>
      </c>
      <c r="S9" s="7">
        <v>138</v>
      </c>
      <c r="T9" s="7">
        <v>32</v>
      </c>
      <c r="U9" s="7">
        <v>85</v>
      </c>
      <c r="V9" s="7">
        <v>53</v>
      </c>
      <c r="W9" s="7">
        <v>32</v>
      </c>
      <c r="X9" s="7">
        <v>0</v>
      </c>
      <c r="Y9" s="7">
        <v>0</v>
      </c>
      <c r="Z9" s="7">
        <v>0</v>
      </c>
      <c r="AA9" s="29">
        <v>99.137842553628246</v>
      </c>
      <c r="AB9" s="29">
        <v>99.04153354632588</v>
      </c>
      <c r="AC9" s="29">
        <v>99.23970432946146</v>
      </c>
      <c r="AD9" s="28"/>
      <c r="AE9" s="3" t="s">
        <v>112</v>
      </c>
    </row>
    <row r="10" spans="1:38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29"/>
      <c r="AB10" s="29"/>
      <c r="AC10" s="29"/>
      <c r="AD10" s="28"/>
      <c r="AE10" s="3"/>
    </row>
    <row r="11" spans="1:38" ht="39" customHeight="1">
      <c r="A11" s="6"/>
      <c r="B11" s="70" t="s">
        <v>119</v>
      </c>
      <c r="C11" s="72"/>
      <c r="D11" s="10">
        <f>SUM(D17:D34)</f>
        <v>9431</v>
      </c>
      <c r="E11" s="55">
        <f>SUM(E17:E34)</f>
        <v>9185</v>
      </c>
      <c r="F11" s="55">
        <f t="shared" ref="F11:Z11" si="0">SUM(F17:F34)</f>
        <v>8884</v>
      </c>
      <c r="G11" s="55">
        <f t="shared" si="0"/>
        <v>4462</v>
      </c>
      <c r="H11" s="55">
        <f t="shared" si="0"/>
        <v>4422</v>
      </c>
      <c r="I11" s="55">
        <f t="shared" si="0"/>
        <v>126</v>
      </c>
      <c r="J11" s="55">
        <f t="shared" si="0"/>
        <v>50</v>
      </c>
      <c r="K11" s="55">
        <f t="shared" si="0"/>
        <v>76</v>
      </c>
      <c r="L11" s="55">
        <f t="shared" si="0"/>
        <v>175</v>
      </c>
      <c r="M11" s="55">
        <f t="shared" si="0"/>
        <v>93</v>
      </c>
      <c r="N11" s="55">
        <f t="shared" si="0"/>
        <v>82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178</v>
      </c>
      <c r="S11" s="55">
        <f t="shared" si="0"/>
        <v>140</v>
      </c>
      <c r="T11" s="55">
        <f t="shared" si="0"/>
        <v>38</v>
      </c>
      <c r="U11" s="55">
        <f t="shared" si="0"/>
        <v>65</v>
      </c>
      <c r="V11" s="55">
        <f t="shared" si="0"/>
        <v>48</v>
      </c>
      <c r="W11" s="55">
        <f t="shared" si="0"/>
        <v>17</v>
      </c>
      <c r="X11" s="55">
        <f t="shared" si="0"/>
        <v>3</v>
      </c>
      <c r="Y11" s="55">
        <f t="shared" si="0"/>
        <v>3</v>
      </c>
      <c r="Z11" s="55">
        <f t="shared" si="0"/>
        <v>0</v>
      </c>
      <c r="AA11" s="29">
        <v>99.252788886550206</v>
      </c>
      <c r="AB11" s="29">
        <v>99.172870140612105</v>
      </c>
      <c r="AC11" s="29">
        <v>99.335619374196298</v>
      </c>
      <c r="AD11" s="28"/>
      <c r="AE11" s="3" t="s">
        <v>120</v>
      </c>
    </row>
    <row r="12" spans="1:3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29"/>
      <c r="AB12" s="29"/>
      <c r="AC12" s="29"/>
      <c r="AD12" s="28"/>
      <c r="AE12" s="3"/>
    </row>
    <row r="13" spans="1:38" ht="39" customHeight="1">
      <c r="A13" s="11"/>
      <c r="B13" s="6" t="s">
        <v>81</v>
      </c>
      <c r="C13" s="12"/>
      <c r="D13" s="10">
        <v>158</v>
      </c>
      <c r="E13" s="7">
        <f>F13+I13+L13</f>
        <v>155</v>
      </c>
      <c r="F13" s="7">
        <v>152</v>
      </c>
      <c r="G13" s="7">
        <v>75</v>
      </c>
      <c r="H13" s="7">
        <v>77</v>
      </c>
      <c r="I13" s="7">
        <v>0</v>
      </c>
      <c r="J13" s="7">
        <v>0</v>
      </c>
      <c r="K13" s="7">
        <v>0</v>
      </c>
      <c r="L13" s="7">
        <v>3</v>
      </c>
      <c r="M13" s="7">
        <v>2</v>
      </c>
      <c r="N13" s="7">
        <v>1</v>
      </c>
      <c r="O13" s="7">
        <v>0</v>
      </c>
      <c r="P13" s="7">
        <v>0</v>
      </c>
      <c r="Q13" s="7">
        <v>0</v>
      </c>
      <c r="R13" s="7">
        <v>3</v>
      </c>
      <c r="S13" s="7">
        <v>2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29">
        <v>100</v>
      </c>
      <c r="AB13" s="29">
        <v>100</v>
      </c>
      <c r="AC13" s="29">
        <v>100</v>
      </c>
      <c r="AD13" s="28"/>
      <c r="AE13" s="3" t="s">
        <v>58</v>
      </c>
    </row>
    <row r="14" spans="1:38" ht="39" customHeight="1">
      <c r="A14" s="11"/>
      <c r="B14" s="6" t="s">
        <v>82</v>
      </c>
      <c r="C14" s="12"/>
      <c r="D14" s="10">
        <v>9057</v>
      </c>
      <c r="E14" s="7">
        <f>F14+I14+L14</f>
        <v>8814</v>
      </c>
      <c r="F14" s="7">
        <v>8517</v>
      </c>
      <c r="G14" s="7">
        <v>4264</v>
      </c>
      <c r="H14" s="7">
        <v>4253</v>
      </c>
      <c r="I14" s="7">
        <v>126</v>
      </c>
      <c r="J14" s="7">
        <v>50</v>
      </c>
      <c r="K14" s="7">
        <v>76</v>
      </c>
      <c r="L14" s="7">
        <v>171</v>
      </c>
      <c r="M14" s="7">
        <v>90</v>
      </c>
      <c r="N14" s="7">
        <v>81</v>
      </c>
      <c r="O14" s="7">
        <v>0</v>
      </c>
      <c r="P14" s="7">
        <v>0</v>
      </c>
      <c r="Q14" s="7">
        <v>0</v>
      </c>
      <c r="R14" s="7">
        <v>175</v>
      </c>
      <c r="S14" s="7">
        <v>138</v>
      </c>
      <c r="T14" s="7">
        <v>37</v>
      </c>
      <c r="U14" s="7">
        <v>65</v>
      </c>
      <c r="V14" s="7">
        <v>48</v>
      </c>
      <c r="W14" s="7">
        <v>17</v>
      </c>
      <c r="X14" s="7">
        <v>3</v>
      </c>
      <c r="Y14" s="7">
        <v>3</v>
      </c>
      <c r="Z14" s="7">
        <v>0</v>
      </c>
      <c r="AA14" s="29">
        <v>99.2</v>
      </c>
      <c r="AB14" s="29">
        <v>99.158031088082893</v>
      </c>
      <c r="AC14" s="29">
        <v>99.3324432576769</v>
      </c>
      <c r="AD14" s="28"/>
      <c r="AE14" s="3" t="s">
        <v>59</v>
      </c>
    </row>
    <row r="15" spans="1:38" ht="39" customHeight="1">
      <c r="A15" s="11"/>
      <c r="B15" s="6" t="s">
        <v>83</v>
      </c>
      <c r="C15" s="12"/>
      <c r="D15" s="10">
        <v>216</v>
      </c>
      <c r="E15" s="7">
        <f>F15+I15+L15</f>
        <v>216</v>
      </c>
      <c r="F15" s="7">
        <v>215</v>
      </c>
      <c r="G15" s="7">
        <v>123</v>
      </c>
      <c r="H15" s="7">
        <v>92</v>
      </c>
      <c r="I15" s="7">
        <v>0</v>
      </c>
      <c r="J15" s="7">
        <v>0</v>
      </c>
      <c r="K15" s="7">
        <v>0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29">
        <v>99.1</v>
      </c>
      <c r="AB15" s="29">
        <v>99.2</v>
      </c>
      <c r="AC15" s="29">
        <v>98.924731182795696</v>
      </c>
      <c r="AD15" s="28"/>
      <c r="AE15" s="3" t="s">
        <v>60</v>
      </c>
    </row>
    <row r="16" spans="1:3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29"/>
      <c r="AB16" s="29"/>
      <c r="AC16" s="29"/>
      <c r="AD16" s="28"/>
      <c r="AE16" s="41"/>
    </row>
    <row r="17" spans="1:38" ht="45" customHeight="1">
      <c r="A17" s="16"/>
      <c r="B17" s="4" t="s">
        <v>39</v>
      </c>
      <c r="C17" s="17"/>
      <c r="D17" s="10">
        <v>4250</v>
      </c>
      <c r="E17" s="7">
        <f>F17+I17+L17</f>
        <v>4117</v>
      </c>
      <c r="F17" s="7">
        <v>3959</v>
      </c>
      <c r="G17" s="7">
        <v>1962</v>
      </c>
      <c r="H17" s="7">
        <v>1997</v>
      </c>
      <c r="I17" s="7">
        <v>77</v>
      </c>
      <c r="J17" s="7">
        <v>33</v>
      </c>
      <c r="K17" s="7">
        <v>44</v>
      </c>
      <c r="L17" s="7">
        <v>81</v>
      </c>
      <c r="M17" s="7">
        <v>44</v>
      </c>
      <c r="N17" s="7">
        <v>37</v>
      </c>
      <c r="O17" s="7">
        <v>0</v>
      </c>
      <c r="P17" s="7">
        <v>0</v>
      </c>
      <c r="Q17" s="7">
        <v>0</v>
      </c>
      <c r="R17" s="7">
        <v>107</v>
      </c>
      <c r="S17" s="7">
        <v>79</v>
      </c>
      <c r="T17" s="7">
        <v>28</v>
      </c>
      <c r="U17" s="7">
        <v>23</v>
      </c>
      <c r="V17" s="7">
        <v>18</v>
      </c>
      <c r="W17" s="7">
        <v>5</v>
      </c>
      <c r="X17" s="7">
        <v>3</v>
      </c>
      <c r="Y17" s="7">
        <v>3</v>
      </c>
      <c r="Z17" s="7">
        <v>0</v>
      </c>
      <c r="AA17" s="29">
        <v>99.113805970149201</v>
      </c>
      <c r="AB17" s="29">
        <v>98.936170212766001</v>
      </c>
      <c r="AC17" s="29">
        <v>99.294449670743205</v>
      </c>
      <c r="AD17" s="30"/>
      <c r="AE17" s="21" t="s">
        <v>5</v>
      </c>
    </row>
    <row r="18" spans="1:38" ht="45" customHeight="1">
      <c r="A18" s="2"/>
      <c r="B18" s="3" t="s">
        <v>40</v>
      </c>
      <c r="C18" s="19"/>
      <c r="D18" s="10">
        <v>904</v>
      </c>
      <c r="E18" s="7">
        <f t="shared" ref="E18:E34" si="1">F18+I18+L18</f>
        <v>889</v>
      </c>
      <c r="F18" s="7">
        <v>862</v>
      </c>
      <c r="G18" s="7">
        <v>448</v>
      </c>
      <c r="H18" s="7">
        <v>414</v>
      </c>
      <c r="I18" s="7">
        <v>10</v>
      </c>
      <c r="J18" s="7">
        <v>4</v>
      </c>
      <c r="K18" s="7">
        <v>6</v>
      </c>
      <c r="L18" s="7">
        <v>17</v>
      </c>
      <c r="M18" s="7">
        <v>9</v>
      </c>
      <c r="N18" s="7">
        <v>8</v>
      </c>
      <c r="O18" s="7">
        <v>0</v>
      </c>
      <c r="P18" s="7">
        <v>0</v>
      </c>
      <c r="Q18" s="7">
        <v>0</v>
      </c>
      <c r="R18" s="7">
        <v>9</v>
      </c>
      <c r="S18" s="7">
        <v>8</v>
      </c>
      <c r="T18" s="7">
        <v>1</v>
      </c>
      <c r="U18" s="7">
        <v>6</v>
      </c>
      <c r="V18" s="7">
        <v>5</v>
      </c>
      <c r="W18" s="7">
        <v>1</v>
      </c>
      <c r="X18" s="7">
        <v>0</v>
      </c>
      <c r="Y18" s="7">
        <v>0</v>
      </c>
      <c r="Z18" s="7">
        <v>0</v>
      </c>
      <c r="AA18" s="29">
        <v>99.449944994499404</v>
      </c>
      <c r="AB18" s="29">
        <v>99.371069182389903</v>
      </c>
      <c r="AC18" s="29">
        <v>99.537037037036995</v>
      </c>
      <c r="AD18" s="28"/>
      <c r="AE18" s="21" t="s">
        <v>6</v>
      </c>
    </row>
    <row r="19" spans="1:38" ht="45" customHeight="1">
      <c r="A19" s="2"/>
      <c r="B19" s="3" t="s">
        <v>41</v>
      </c>
      <c r="C19" s="19"/>
      <c r="D19" s="10">
        <v>731</v>
      </c>
      <c r="E19" s="7">
        <f t="shared" si="1"/>
        <v>717</v>
      </c>
      <c r="F19" s="7">
        <v>693</v>
      </c>
      <c r="G19" s="7">
        <v>349</v>
      </c>
      <c r="H19" s="7">
        <v>344</v>
      </c>
      <c r="I19" s="7">
        <v>4</v>
      </c>
      <c r="J19" s="7">
        <v>0</v>
      </c>
      <c r="K19" s="7">
        <v>4</v>
      </c>
      <c r="L19" s="7">
        <v>20</v>
      </c>
      <c r="M19" s="7">
        <v>8</v>
      </c>
      <c r="N19" s="7">
        <v>12</v>
      </c>
      <c r="O19" s="7">
        <v>0</v>
      </c>
      <c r="P19" s="7">
        <v>0</v>
      </c>
      <c r="Q19" s="7">
        <v>0</v>
      </c>
      <c r="R19" s="7">
        <v>8</v>
      </c>
      <c r="S19" s="7">
        <v>6</v>
      </c>
      <c r="T19" s="7">
        <v>2</v>
      </c>
      <c r="U19" s="7">
        <v>6</v>
      </c>
      <c r="V19" s="7">
        <v>4</v>
      </c>
      <c r="W19" s="7">
        <v>2</v>
      </c>
      <c r="X19" s="7">
        <v>0</v>
      </c>
      <c r="Y19" s="7">
        <v>0</v>
      </c>
      <c r="Z19" s="7">
        <v>0</v>
      </c>
      <c r="AA19" s="29">
        <v>98.384925975773896</v>
      </c>
      <c r="AB19" s="29">
        <v>98.655913978494596</v>
      </c>
      <c r="AC19" s="29">
        <v>98.113207547169793</v>
      </c>
      <c r="AD19" s="28"/>
      <c r="AE19" s="21" t="s">
        <v>7</v>
      </c>
    </row>
    <row r="20" spans="1:38" ht="45" customHeight="1">
      <c r="A20" s="2"/>
      <c r="B20" s="3" t="s">
        <v>42</v>
      </c>
      <c r="C20" s="19"/>
      <c r="D20" s="10">
        <v>573</v>
      </c>
      <c r="E20" s="7">
        <f t="shared" si="1"/>
        <v>564</v>
      </c>
      <c r="F20" s="7">
        <v>551</v>
      </c>
      <c r="G20" s="7">
        <v>279</v>
      </c>
      <c r="H20" s="7">
        <v>272</v>
      </c>
      <c r="I20" s="7">
        <v>8</v>
      </c>
      <c r="J20" s="7">
        <v>7</v>
      </c>
      <c r="K20" s="7">
        <v>1</v>
      </c>
      <c r="L20" s="7">
        <v>5</v>
      </c>
      <c r="M20" s="7">
        <v>2</v>
      </c>
      <c r="N20" s="7">
        <v>3</v>
      </c>
      <c r="O20" s="7">
        <v>0</v>
      </c>
      <c r="P20" s="7">
        <v>0</v>
      </c>
      <c r="Q20" s="7">
        <v>0</v>
      </c>
      <c r="R20" s="7">
        <v>7</v>
      </c>
      <c r="S20" s="7">
        <v>6</v>
      </c>
      <c r="T20" s="7">
        <v>1</v>
      </c>
      <c r="U20" s="7">
        <v>2</v>
      </c>
      <c r="V20" s="7">
        <v>2</v>
      </c>
      <c r="W20" s="7">
        <v>0</v>
      </c>
      <c r="X20" s="7">
        <v>0</v>
      </c>
      <c r="Y20" s="7">
        <v>0</v>
      </c>
      <c r="Z20" s="7">
        <v>0</v>
      </c>
      <c r="AA20" s="29">
        <v>99.306759098786799</v>
      </c>
      <c r="AB20" s="29">
        <v>99.328859060402706</v>
      </c>
      <c r="AC20" s="29">
        <v>99.283154121863802</v>
      </c>
      <c r="AD20" s="28"/>
      <c r="AE20" s="21" t="s">
        <v>8</v>
      </c>
    </row>
    <row r="21" spans="1:38" ht="45" customHeight="1">
      <c r="A21" s="2"/>
      <c r="B21" s="3" t="s">
        <v>43</v>
      </c>
      <c r="C21" s="19"/>
      <c r="D21" s="10">
        <v>506</v>
      </c>
      <c r="E21" s="7">
        <f t="shared" si="1"/>
        <v>493</v>
      </c>
      <c r="F21" s="7">
        <v>476</v>
      </c>
      <c r="G21" s="7">
        <v>231</v>
      </c>
      <c r="H21" s="7">
        <v>245</v>
      </c>
      <c r="I21" s="7">
        <v>4</v>
      </c>
      <c r="J21" s="7">
        <v>3</v>
      </c>
      <c r="K21" s="7">
        <v>1</v>
      </c>
      <c r="L21" s="7">
        <v>13</v>
      </c>
      <c r="M21" s="7">
        <v>9</v>
      </c>
      <c r="N21" s="7">
        <v>4</v>
      </c>
      <c r="O21" s="7">
        <v>0</v>
      </c>
      <c r="P21" s="7">
        <v>0</v>
      </c>
      <c r="Q21" s="7">
        <v>0</v>
      </c>
      <c r="R21" s="7">
        <v>8</v>
      </c>
      <c r="S21" s="7">
        <v>7</v>
      </c>
      <c r="T21" s="7">
        <v>1</v>
      </c>
      <c r="U21" s="7">
        <v>5</v>
      </c>
      <c r="V21" s="7">
        <v>5</v>
      </c>
      <c r="W21" s="7">
        <v>0</v>
      </c>
      <c r="X21" s="7">
        <v>0</v>
      </c>
      <c r="Y21" s="7">
        <v>0</v>
      </c>
      <c r="Z21" s="7">
        <v>0</v>
      </c>
      <c r="AA21" s="29">
        <v>99.606299212598401</v>
      </c>
      <c r="AB21" s="29">
        <v>99.609375</v>
      </c>
      <c r="AC21" s="29">
        <v>99.603174603174594</v>
      </c>
      <c r="AD21" s="28"/>
      <c r="AE21" s="21" t="s">
        <v>9</v>
      </c>
    </row>
    <row r="22" spans="1:38" ht="45" customHeight="1">
      <c r="A22" s="2"/>
      <c r="B22" s="3" t="s">
        <v>44</v>
      </c>
      <c r="C22" s="9"/>
      <c r="D22" s="10">
        <v>259</v>
      </c>
      <c r="E22" s="7">
        <f t="shared" si="1"/>
        <v>250</v>
      </c>
      <c r="F22" s="7">
        <v>247</v>
      </c>
      <c r="G22" s="7">
        <v>126</v>
      </c>
      <c r="H22" s="7">
        <v>121</v>
      </c>
      <c r="I22" s="7">
        <v>2</v>
      </c>
      <c r="J22" s="7">
        <v>1</v>
      </c>
      <c r="K22" s="7">
        <v>1</v>
      </c>
      <c r="L22" s="7">
        <v>1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8</v>
      </c>
      <c r="S22" s="7">
        <v>8</v>
      </c>
      <c r="T22" s="7">
        <v>0</v>
      </c>
      <c r="U22" s="7">
        <v>1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29">
        <v>99.615384615384599</v>
      </c>
      <c r="AB22" s="29">
        <v>99.270072992700705</v>
      </c>
      <c r="AC22" s="29">
        <v>100</v>
      </c>
      <c r="AD22" s="28"/>
      <c r="AE22" s="21" t="s">
        <v>10</v>
      </c>
    </row>
    <row r="23" spans="1:38" ht="45" customHeight="1">
      <c r="A23" s="3"/>
      <c r="B23" s="3" t="s">
        <v>45</v>
      </c>
      <c r="C23" s="20"/>
      <c r="D23" s="10">
        <v>136</v>
      </c>
      <c r="E23" s="7">
        <f t="shared" si="1"/>
        <v>133</v>
      </c>
      <c r="F23" s="7">
        <v>133</v>
      </c>
      <c r="G23" s="7">
        <v>71</v>
      </c>
      <c r="H23" s="7">
        <v>62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2</v>
      </c>
      <c r="T23" s="7">
        <v>0</v>
      </c>
      <c r="U23" s="7">
        <v>1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29">
        <v>100</v>
      </c>
      <c r="AB23" s="29">
        <v>100</v>
      </c>
      <c r="AC23" s="29">
        <v>100</v>
      </c>
      <c r="AD23" s="28"/>
      <c r="AE23" s="21" t="s">
        <v>11</v>
      </c>
    </row>
    <row r="24" spans="1:38" ht="45" customHeight="1">
      <c r="A24" s="3"/>
      <c r="B24" s="3" t="s">
        <v>62</v>
      </c>
      <c r="C24" s="20"/>
      <c r="D24" s="10">
        <v>141</v>
      </c>
      <c r="E24" s="7">
        <f t="shared" si="1"/>
        <v>138</v>
      </c>
      <c r="F24" s="7">
        <v>137</v>
      </c>
      <c r="G24" s="7">
        <v>65</v>
      </c>
      <c r="H24" s="7">
        <v>72</v>
      </c>
      <c r="I24" s="7">
        <v>1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</v>
      </c>
      <c r="S24" s="7">
        <v>2</v>
      </c>
      <c r="T24" s="7">
        <v>1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29">
        <v>100</v>
      </c>
      <c r="AB24" s="29">
        <v>100</v>
      </c>
      <c r="AC24" s="29">
        <v>100</v>
      </c>
      <c r="AD24" s="28"/>
      <c r="AE24" s="21" t="s">
        <v>12</v>
      </c>
    </row>
    <row r="25" spans="1:38" ht="45" customHeight="1">
      <c r="A25" s="3"/>
      <c r="B25" s="3" t="s">
        <v>63</v>
      </c>
      <c r="C25" s="19"/>
      <c r="D25" s="10">
        <v>154</v>
      </c>
      <c r="E25" s="7">
        <f t="shared" si="1"/>
        <v>152</v>
      </c>
      <c r="F25" s="7">
        <v>148</v>
      </c>
      <c r="G25" s="7">
        <v>84</v>
      </c>
      <c r="H25" s="7">
        <v>64</v>
      </c>
      <c r="I25" s="7">
        <v>0</v>
      </c>
      <c r="J25" s="7">
        <v>0</v>
      </c>
      <c r="K25" s="7">
        <v>0</v>
      </c>
      <c r="L25" s="7">
        <v>4</v>
      </c>
      <c r="M25" s="7">
        <v>2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2</v>
      </c>
      <c r="V25" s="7">
        <v>2</v>
      </c>
      <c r="W25" s="7">
        <v>0</v>
      </c>
      <c r="X25" s="7">
        <v>0</v>
      </c>
      <c r="Y25" s="7">
        <v>0</v>
      </c>
      <c r="Z25" s="7">
        <v>0</v>
      </c>
      <c r="AA25" s="29">
        <v>99.354838709677395</v>
      </c>
      <c r="AB25" s="29">
        <v>98.876404494382001</v>
      </c>
      <c r="AC25" s="29">
        <v>100</v>
      </c>
      <c r="AD25" s="28"/>
      <c r="AE25" s="21" t="s">
        <v>13</v>
      </c>
    </row>
    <row r="26" spans="1:38" ht="45" customHeight="1">
      <c r="A26" s="2"/>
      <c r="B26" s="3" t="s">
        <v>64</v>
      </c>
      <c r="C26" s="19"/>
      <c r="D26" s="10">
        <v>217</v>
      </c>
      <c r="E26" s="7">
        <f t="shared" si="1"/>
        <v>213</v>
      </c>
      <c r="F26" s="7">
        <v>204</v>
      </c>
      <c r="G26" s="7">
        <v>105</v>
      </c>
      <c r="H26" s="7">
        <v>99</v>
      </c>
      <c r="I26" s="7">
        <v>3</v>
      </c>
      <c r="J26" s="7">
        <v>0</v>
      </c>
      <c r="K26" s="7">
        <v>3</v>
      </c>
      <c r="L26" s="7">
        <v>6</v>
      </c>
      <c r="M26" s="7">
        <v>4</v>
      </c>
      <c r="N26" s="7">
        <v>2</v>
      </c>
      <c r="O26" s="7">
        <v>0</v>
      </c>
      <c r="P26" s="7">
        <v>0</v>
      </c>
      <c r="Q26" s="7">
        <v>0</v>
      </c>
      <c r="R26" s="7">
        <v>4</v>
      </c>
      <c r="S26" s="7">
        <v>3</v>
      </c>
      <c r="T26" s="7">
        <v>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29">
        <v>99.541284403669707</v>
      </c>
      <c r="AB26" s="29">
        <v>99.115044247787594</v>
      </c>
      <c r="AC26" s="29">
        <v>100</v>
      </c>
      <c r="AD26" s="28"/>
      <c r="AE26" s="21" t="s">
        <v>14</v>
      </c>
    </row>
    <row r="27" spans="1:38" ht="45" customHeight="1">
      <c r="A27" s="2"/>
      <c r="B27" s="3" t="s">
        <v>65</v>
      </c>
      <c r="C27" s="19"/>
      <c r="D27" s="10">
        <v>435</v>
      </c>
      <c r="E27" s="7">
        <f t="shared" si="1"/>
        <v>424</v>
      </c>
      <c r="F27" s="7">
        <v>410</v>
      </c>
      <c r="G27" s="7">
        <v>199</v>
      </c>
      <c r="H27" s="7">
        <v>211</v>
      </c>
      <c r="I27" s="7">
        <v>1</v>
      </c>
      <c r="J27" s="7">
        <v>0</v>
      </c>
      <c r="K27" s="7">
        <v>1</v>
      </c>
      <c r="L27" s="7">
        <v>13</v>
      </c>
      <c r="M27" s="7">
        <v>8</v>
      </c>
      <c r="N27" s="7">
        <v>5</v>
      </c>
      <c r="O27" s="7">
        <v>0</v>
      </c>
      <c r="P27" s="7">
        <v>0</v>
      </c>
      <c r="Q27" s="7">
        <v>0</v>
      </c>
      <c r="R27" s="7">
        <v>7</v>
      </c>
      <c r="S27" s="7">
        <v>6</v>
      </c>
      <c r="T27" s="7">
        <v>1</v>
      </c>
      <c r="U27" s="7">
        <v>4</v>
      </c>
      <c r="V27" s="7">
        <v>3</v>
      </c>
      <c r="W27" s="7">
        <v>1</v>
      </c>
      <c r="X27" s="7">
        <v>0</v>
      </c>
      <c r="Y27" s="7">
        <v>0</v>
      </c>
      <c r="Z27" s="7">
        <v>0</v>
      </c>
      <c r="AA27" s="29">
        <v>99.542334096109798</v>
      </c>
      <c r="AB27" s="29">
        <v>99.082568807339499</v>
      </c>
      <c r="AC27" s="29">
        <v>100</v>
      </c>
      <c r="AD27" s="28"/>
      <c r="AE27" s="21" t="s">
        <v>15</v>
      </c>
    </row>
    <row r="28" spans="1:38" ht="45" customHeight="1">
      <c r="A28" s="2"/>
      <c r="B28" s="3" t="s">
        <v>50</v>
      </c>
      <c r="C28" s="19"/>
      <c r="D28" s="10">
        <v>240</v>
      </c>
      <c r="E28" s="7">
        <f t="shared" si="1"/>
        <v>231</v>
      </c>
      <c r="F28" s="7">
        <v>223</v>
      </c>
      <c r="G28" s="7">
        <v>106</v>
      </c>
      <c r="H28" s="7">
        <v>117</v>
      </c>
      <c r="I28" s="7">
        <v>3</v>
      </c>
      <c r="J28" s="7">
        <v>0</v>
      </c>
      <c r="K28" s="7">
        <v>3</v>
      </c>
      <c r="L28" s="7">
        <v>5</v>
      </c>
      <c r="M28" s="7">
        <v>3</v>
      </c>
      <c r="N28" s="7">
        <v>2</v>
      </c>
      <c r="O28" s="7">
        <v>0</v>
      </c>
      <c r="P28" s="7">
        <v>0</v>
      </c>
      <c r="Q28" s="7">
        <v>0</v>
      </c>
      <c r="R28" s="7">
        <v>6</v>
      </c>
      <c r="S28" s="7">
        <v>6</v>
      </c>
      <c r="T28" s="7">
        <v>0</v>
      </c>
      <c r="U28" s="7">
        <v>3</v>
      </c>
      <c r="V28" s="7">
        <v>3</v>
      </c>
      <c r="W28" s="7">
        <v>0</v>
      </c>
      <c r="X28" s="7">
        <v>0</v>
      </c>
      <c r="Y28" s="7">
        <v>0</v>
      </c>
      <c r="Z28" s="7">
        <v>0</v>
      </c>
      <c r="AA28" s="29">
        <v>100</v>
      </c>
      <c r="AB28" s="29">
        <v>100</v>
      </c>
      <c r="AC28" s="29">
        <v>100</v>
      </c>
      <c r="AD28" s="28"/>
      <c r="AE28" s="21" t="s">
        <v>27</v>
      </c>
    </row>
    <row r="29" spans="1:38" ht="45" customHeight="1">
      <c r="A29" s="2"/>
      <c r="B29" s="3" t="s">
        <v>51</v>
      </c>
      <c r="C29" s="19"/>
      <c r="D29" s="10">
        <v>256</v>
      </c>
      <c r="E29" s="7">
        <f t="shared" si="1"/>
        <v>250</v>
      </c>
      <c r="F29" s="7">
        <v>239</v>
      </c>
      <c r="G29" s="7">
        <v>128</v>
      </c>
      <c r="H29" s="7">
        <v>111</v>
      </c>
      <c r="I29" s="7">
        <v>9</v>
      </c>
      <c r="J29" s="7">
        <v>1</v>
      </c>
      <c r="K29" s="7">
        <v>8</v>
      </c>
      <c r="L29" s="7">
        <v>2</v>
      </c>
      <c r="M29" s="7">
        <v>1</v>
      </c>
      <c r="N29" s="7">
        <v>1</v>
      </c>
      <c r="O29" s="7">
        <v>0</v>
      </c>
      <c r="P29" s="7">
        <v>0</v>
      </c>
      <c r="Q29" s="7">
        <v>0</v>
      </c>
      <c r="R29" s="7">
        <v>4</v>
      </c>
      <c r="S29" s="7">
        <v>3</v>
      </c>
      <c r="T29" s="7">
        <v>1</v>
      </c>
      <c r="U29" s="7">
        <v>2</v>
      </c>
      <c r="V29" s="7">
        <v>1</v>
      </c>
      <c r="W29" s="7">
        <v>1</v>
      </c>
      <c r="X29" s="7">
        <v>0</v>
      </c>
      <c r="Y29" s="7">
        <v>0</v>
      </c>
      <c r="Z29" s="7">
        <v>0</v>
      </c>
      <c r="AA29" s="29">
        <v>99.224806201550393</v>
      </c>
      <c r="AB29" s="29">
        <v>99.259259259259295</v>
      </c>
      <c r="AC29" s="29">
        <v>99.1869918699187</v>
      </c>
      <c r="AD29" s="28"/>
      <c r="AE29" s="21" t="s">
        <v>29</v>
      </c>
    </row>
    <row r="30" spans="1:38" ht="45" customHeight="1">
      <c r="A30" s="2"/>
      <c r="B30" s="3" t="s">
        <v>52</v>
      </c>
      <c r="C30" s="19"/>
      <c r="D30" s="10">
        <v>161</v>
      </c>
      <c r="E30" s="7">
        <f t="shared" si="1"/>
        <v>154</v>
      </c>
      <c r="F30" s="7">
        <v>154</v>
      </c>
      <c r="G30" s="7">
        <v>81</v>
      </c>
      <c r="H30" s="7">
        <v>73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2</v>
      </c>
      <c r="S30" s="7">
        <v>1</v>
      </c>
      <c r="T30" s="7">
        <v>1</v>
      </c>
      <c r="U30" s="7">
        <v>5</v>
      </c>
      <c r="V30" s="7">
        <v>2</v>
      </c>
      <c r="W30" s="7">
        <v>3</v>
      </c>
      <c r="X30" s="7">
        <v>0</v>
      </c>
      <c r="Y30" s="7">
        <v>0</v>
      </c>
      <c r="Z30" s="7">
        <v>0</v>
      </c>
      <c r="AA30" s="29">
        <v>99.382716049382694</v>
      </c>
      <c r="AB30" s="29">
        <v>100</v>
      </c>
      <c r="AC30" s="29">
        <v>98.717948717948701</v>
      </c>
      <c r="AD30" s="28"/>
      <c r="AE30" s="21" t="s">
        <v>30</v>
      </c>
    </row>
    <row r="31" spans="1:38" s="37" customFormat="1" ht="45" customHeight="1">
      <c r="A31" s="64"/>
      <c r="B31" s="3" t="s">
        <v>66</v>
      </c>
      <c r="C31" s="62"/>
      <c r="D31" s="7">
        <v>13</v>
      </c>
      <c r="E31" s="7">
        <f t="shared" si="1"/>
        <v>12</v>
      </c>
      <c r="F31" s="7">
        <v>12</v>
      </c>
      <c r="G31" s="7">
        <v>9</v>
      </c>
      <c r="H31" s="7">
        <v>3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29">
        <v>100</v>
      </c>
      <c r="AB31" s="29">
        <v>100</v>
      </c>
      <c r="AC31" s="29">
        <v>100</v>
      </c>
      <c r="AD31" s="28"/>
      <c r="AE31" s="21" t="s">
        <v>16</v>
      </c>
      <c r="AF31" s="36"/>
      <c r="AG31" s="36"/>
      <c r="AH31" s="52"/>
      <c r="AI31" s="54"/>
      <c r="AJ31" s="52"/>
      <c r="AK31" s="36"/>
      <c r="AL31" s="52"/>
    </row>
    <row r="32" spans="1:38" ht="45" customHeight="1">
      <c r="A32" s="64"/>
      <c r="B32" s="3" t="s">
        <v>67</v>
      </c>
      <c r="C32" s="62"/>
      <c r="D32" s="7">
        <v>276</v>
      </c>
      <c r="E32" s="7">
        <f t="shared" si="1"/>
        <v>272</v>
      </c>
      <c r="F32" s="7">
        <v>264</v>
      </c>
      <c r="G32" s="7">
        <v>138</v>
      </c>
      <c r="H32" s="7">
        <v>126</v>
      </c>
      <c r="I32" s="7">
        <v>3</v>
      </c>
      <c r="J32" s="7">
        <v>1</v>
      </c>
      <c r="K32" s="7">
        <v>2</v>
      </c>
      <c r="L32" s="7">
        <v>5</v>
      </c>
      <c r="M32" s="7">
        <v>3</v>
      </c>
      <c r="N32" s="7">
        <v>2</v>
      </c>
      <c r="O32" s="7">
        <v>0</v>
      </c>
      <c r="P32" s="7">
        <v>0</v>
      </c>
      <c r="Q32" s="7">
        <v>0</v>
      </c>
      <c r="R32" s="7">
        <v>2</v>
      </c>
      <c r="S32" s="7">
        <v>2</v>
      </c>
      <c r="T32" s="7">
        <v>0</v>
      </c>
      <c r="U32" s="7">
        <v>2</v>
      </c>
      <c r="V32" s="7">
        <v>1</v>
      </c>
      <c r="W32" s="7">
        <v>1</v>
      </c>
      <c r="X32" s="7">
        <v>0</v>
      </c>
      <c r="Y32" s="7">
        <v>0</v>
      </c>
      <c r="Z32" s="7">
        <v>0</v>
      </c>
      <c r="AA32" s="29">
        <v>100</v>
      </c>
      <c r="AB32" s="29">
        <v>100</v>
      </c>
      <c r="AC32" s="29">
        <v>100</v>
      </c>
      <c r="AD32" s="28"/>
      <c r="AE32" s="21" t="s">
        <v>17</v>
      </c>
    </row>
    <row r="33" spans="1:31" ht="45" customHeight="1">
      <c r="A33" s="64"/>
      <c r="B33" s="3" t="s">
        <v>68</v>
      </c>
      <c r="C33" s="62"/>
      <c r="D33" s="7">
        <v>60</v>
      </c>
      <c r="E33" s="7">
        <f t="shared" si="1"/>
        <v>59</v>
      </c>
      <c r="F33" s="7">
        <v>59</v>
      </c>
      <c r="G33" s="7">
        <v>29</v>
      </c>
      <c r="H33" s="7">
        <v>30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29">
        <v>100</v>
      </c>
      <c r="AB33" s="29">
        <v>100</v>
      </c>
      <c r="AC33" s="29">
        <v>100</v>
      </c>
      <c r="AD33" s="28"/>
      <c r="AE33" s="21" t="s">
        <v>18</v>
      </c>
    </row>
    <row r="34" spans="1:31" ht="45" customHeight="1">
      <c r="A34" s="65"/>
      <c r="B34" s="13" t="s">
        <v>69</v>
      </c>
      <c r="C34" s="63"/>
      <c r="D34" s="56">
        <v>119</v>
      </c>
      <c r="E34" s="58">
        <f t="shared" si="1"/>
        <v>117</v>
      </c>
      <c r="F34" s="56">
        <v>113</v>
      </c>
      <c r="G34" s="56">
        <v>52</v>
      </c>
      <c r="H34" s="56">
        <v>61</v>
      </c>
      <c r="I34" s="56">
        <v>1</v>
      </c>
      <c r="J34" s="56">
        <v>0</v>
      </c>
      <c r="K34" s="56">
        <v>1</v>
      </c>
      <c r="L34" s="56">
        <v>3</v>
      </c>
      <c r="M34" s="56">
        <v>0</v>
      </c>
      <c r="N34" s="56">
        <v>3</v>
      </c>
      <c r="O34" s="56">
        <v>0</v>
      </c>
      <c r="P34" s="56">
        <v>0</v>
      </c>
      <c r="Q34" s="56">
        <v>0</v>
      </c>
      <c r="R34" s="56">
        <v>1</v>
      </c>
      <c r="S34" s="56">
        <v>1</v>
      </c>
      <c r="T34" s="56">
        <v>0</v>
      </c>
      <c r="U34" s="56">
        <v>1</v>
      </c>
      <c r="V34" s="56">
        <v>1</v>
      </c>
      <c r="W34" s="56">
        <v>0</v>
      </c>
      <c r="X34" s="56">
        <v>0</v>
      </c>
      <c r="Y34" s="56">
        <v>0</v>
      </c>
      <c r="Z34" s="56">
        <v>0</v>
      </c>
      <c r="AA34" s="57">
        <v>98.347107438016494</v>
      </c>
      <c r="AB34" s="57">
        <v>100</v>
      </c>
      <c r="AC34" s="57">
        <v>97.014925373134304</v>
      </c>
      <c r="AD34" s="31"/>
      <c r="AE34" s="42" t="s">
        <v>19</v>
      </c>
    </row>
    <row r="35" spans="1:31" ht="27.95" customHeight="1">
      <c r="D35" s="32"/>
    </row>
  </sheetData>
  <mergeCells count="39">
    <mergeCell ref="M6:M7"/>
    <mergeCell ref="R3:T5"/>
    <mergeCell ref="O4:Q5"/>
    <mergeCell ref="T6:T7"/>
    <mergeCell ref="S6:S7"/>
    <mergeCell ref="O6:O7"/>
    <mergeCell ref="P6:P7"/>
    <mergeCell ref="Q6:Q7"/>
    <mergeCell ref="R6:R7"/>
    <mergeCell ref="A3:C7"/>
    <mergeCell ref="D3:D7"/>
    <mergeCell ref="F5:H5"/>
    <mergeCell ref="L5:N5"/>
    <mergeCell ref="E4:N4"/>
    <mergeCell ref="E5:E7"/>
    <mergeCell ref="K6:K7"/>
    <mergeCell ref="E3:N3"/>
    <mergeCell ref="F6:F7"/>
    <mergeCell ref="G6:G7"/>
    <mergeCell ref="H6:H7"/>
    <mergeCell ref="I6:I7"/>
    <mergeCell ref="N6:N7"/>
    <mergeCell ref="J6:J7"/>
    <mergeCell ref="I5:K5"/>
    <mergeCell ref="L6:L7"/>
    <mergeCell ref="AB5:AB7"/>
    <mergeCell ref="AC5:AC7"/>
    <mergeCell ref="AD3:AE7"/>
    <mergeCell ref="W6:W7"/>
    <mergeCell ref="U5:W5"/>
    <mergeCell ref="X5:Z5"/>
    <mergeCell ref="U3:Z4"/>
    <mergeCell ref="U6:U7"/>
    <mergeCell ref="V6:V7"/>
    <mergeCell ref="Y6:Y7"/>
    <mergeCell ref="AA3:AC4"/>
    <mergeCell ref="Z6:Z7"/>
    <mergeCell ref="X6:X7"/>
    <mergeCell ref="AA5:AA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60" zoomScaleNormal="60" zoomScaleSheetLayoutView="75" workbookViewId="0">
      <selection activeCell="P24" sqref="P24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12" width="11.69921875" style="23" customWidth="1"/>
    <col min="13" max="16384" width="8.796875" style="23"/>
  </cols>
  <sheetData>
    <row r="1" spans="1:12" s="1" customFormat="1" ht="31.5" customHeight="1">
      <c r="B1" s="1" t="s">
        <v>93</v>
      </c>
    </row>
    <row r="2" spans="1:12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5" customHeight="1">
      <c r="A3" s="111" t="s">
        <v>85</v>
      </c>
      <c r="B3" s="111"/>
      <c r="C3" s="111"/>
      <c r="D3" s="189" t="s">
        <v>33</v>
      </c>
      <c r="E3" s="187"/>
      <c r="F3" s="187"/>
      <c r="G3" s="187"/>
      <c r="H3" s="187"/>
      <c r="I3" s="190"/>
      <c r="J3" s="111" t="s">
        <v>34</v>
      </c>
      <c r="K3" s="111"/>
      <c r="L3" s="111"/>
    </row>
    <row r="4" spans="1:12" ht="45" customHeight="1">
      <c r="A4" s="113"/>
      <c r="B4" s="113"/>
      <c r="C4" s="113"/>
      <c r="D4" s="189" t="s">
        <v>22</v>
      </c>
      <c r="E4" s="187"/>
      <c r="F4" s="190"/>
      <c r="G4" s="189" t="s">
        <v>35</v>
      </c>
      <c r="H4" s="187"/>
      <c r="I4" s="190"/>
      <c r="J4" s="123"/>
      <c r="K4" s="123"/>
      <c r="L4" s="123"/>
    </row>
    <row r="5" spans="1:12" ht="23.1" customHeight="1">
      <c r="A5" s="113"/>
      <c r="B5" s="113"/>
      <c r="C5" s="113"/>
      <c r="D5" s="122" t="s">
        <v>2</v>
      </c>
      <c r="E5" s="122" t="s">
        <v>3</v>
      </c>
      <c r="F5" s="122" t="s">
        <v>4</v>
      </c>
      <c r="G5" s="122" t="s">
        <v>2</v>
      </c>
      <c r="H5" s="122" t="s">
        <v>3</v>
      </c>
      <c r="I5" s="122" t="s">
        <v>4</v>
      </c>
      <c r="J5" s="122" t="s">
        <v>2</v>
      </c>
      <c r="K5" s="122" t="s">
        <v>3</v>
      </c>
      <c r="L5" s="194" t="s">
        <v>4</v>
      </c>
    </row>
    <row r="6" spans="1:12" ht="23.1" customHeight="1">
      <c r="A6" s="113"/>
      <c r="B6" s="113"/>
      <c r="C6" s="113"/>
      <c r="D6" s="120"/>
      <c r="E6" s="120"/>
      <c r="F6" s="120"/>
      <c r="G6" s="120"/>
      <c r="H6" s="120"/>
      <c r="I6" s="120"/>
      <c r="J6" s="120"/>
      <c r="K6" s="120"/>
      <c r="L6" s="104"/>
    </row>
    <row r="7" spans="1:12" ht="21.6" customHeight="1">
      <c r="A7" s="115"/>
      <c r="B7" s="115"/>
      <c r="C7" s="115"/>
      <c r="D7" s="121"/>
      <c r="E7" s="121"/>
      <c r="F7" s="121"/>
      <c r="G7" s="121"/>
      <c r="H7" s="121"/>
      <c r="I7" s="121"/>
      <c r="J7" s="121"/>
      <c r="K7" s="121"/>
      <c r="L7" s="165"/>
    </row>
    <row r="8" spans="1:12" ht="31.5" customHeight="1">
      <c r="A8" s="44"/>
      <c r="B8" s="44"/>
      <c r="C8" s="45"/>
      <c r="D8" s="26"/>
      <c r="E8" s="24"/>
      <c r="F8" s="24"/>
      <c r="G8" s="24"/>
      <c r="H8" s="24"/>
      <c r="I8" s="24"/>
      <c r="J8" s="24"/>
      <c r="K8" s="24"/>
      <c r="L8" s="24"/>
    </row>
    <row r="9" spans="1:12" ht="39" customHeight="1">
      <c r="A9" s="6"/>
      <c r="B9" s="70" t="s">
        <v>111</v>
      </c>
      <c r="C9" s="72"/>
      <c r="D9" s="10">
        <v>9149</v>
      </c>
      <c r="E9" s="7">
        <v>4644</v>
      </c>
      <c r="F9" s="7">
        <v>4505</v>
      </c>
      <c r="G9" s="7">
        <v>150</v>
      </c>
      <c r="H9" s="7">
        <v>67</v>
      </c>
      <c r="I9" s="7">
        <v>83</v>
      </c>
      <c r="J9" s="7">
        <v>171</v>
      </c>
      <c r="K9" s="7">
        <v>139</v>
      </c>
      <c r="L9" s="7">
        <v>32</v>
      </c>
    </row>
    <row r="10" spans="1:12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</row>
    <row r="11" spans="1:12" ht="39" customHeight="1">
      <c r="A11" s="6"/>
      <c r="B11" s="70" t="s">
        <v>119</v>
      </c>
      <c r="C11" s="72"/>
      <c r="D11" s="10">
        <f>SUM(D17:D34)</f>
        <v>8914</v>
      </c>
      <c r="E11" s="7">
        <f>SUM(E17:E34)</f>
        <v>4477</v>
      </c>
      <c r="F11" s="7">
        <f t="shared" ref="F11:L11" si="0">SUM(F17:F34)</f>
        <v>4437</v>
      </c>
      <c r="G11" s="7">
        <f t="shared" si="0"/>
        <v>129</v>
      </c>
      <c r="H11" s="7">
        <f t="shared" si="0"/>
        <v>51</v>
      </c>
      <c r="I11" s="7">
        <f t="shared" si="0"/>
        <v>78</v>
      </c>
      <c r="J11" s="7">
        <f t="shared" si="0"/>
        <v>184</v>
      </c>
      <c r="K11" s="7">
        <f t="shared" si="0"/>
        <v>142</v>
      </c>
      <c r="L11" s="7">
        <f t="shared" si="0"/>
        <v>42</v>
      </c>
    </row>
    <row r="12" spans="1:12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</row>
    <row r="13" spans="1:12" ht="39" customHeight="1">
      <c r="A13" s="11"/>
      <c r="B13" s="6" t="s">
        <v>81</v>
      </c>
      <c r="C13" s="12"/>
      <c r="D13" s="10">
        <v>152</v>
      </c>
      <c r="E13" s="7">
        <v>75</v>
      </c>
      <c r="F13" s="7">
        <v>77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1</v>
      </c>
    </row>
    <row r="14" spans="1:12" ht="39" customHeight="1">
      <c r="A14" s="11"/>
      <c r="B14" s="6" t="s">
        <v>82</v>
      </c>
      <c r="C14" s="12"/>
      <c r="D14" s="10">
        <v>8544</v>
      </c>
      <c r="E14" s="7">
        <v>4277</v>
      </c>
      <c r="F14" s="7">
        <v>4267</v>
      </c>
      <c r="G14" s="7">
        <v>129</v>
      </c>
      <c r="H14" s="7">
        <v>51</v>
      </c>
      <c r="I14" s="7">
        <v>78</v>
      </c>
      <c r="J14" s="7">
        <v>181</v>
      </c>
      <c r="K14" s="7">
        <v>140</v>
      </c>
      <c r="L14" s="7">
        <v>41</v>
      </c>
    </row>
    <row r="15" spans="1:12" ht="39" customHeight="1">
      <c r="A15" s="11"/>
      <c r="B15" s="6" t="s">
        <v>83</v>
      </c>
      <c r="C15" s="12"/>
      <c r="D15" s="10">
        <v>218</v>
      </c>
      <c r="E15" s="7">
        <v>125</v>
      </c>
      <c r="F15" s="7">
        <v>93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</row>
    <row r="17" spans="1:15" ht="45" customHeight="1">
      <c r="A17" s="16"/>
      <c r="B17" s="4" t="s">
        <v>39</v>
      </c>
      <c r="C17" s="17"/>
      <c r="D17" s="10">
        <v>3973</v>
      </c>
      <c r="E17" s="7">
        <v>1969</v>
      </c>
      <c r="F17" s="7">
        <v>2004</v>
      </c>
      <c r="G17" s="7">
        <v>78</v>
      </c>
      <c r="H17" s="7">
        <v>33</v>
      </c>
      <c r="I17" s="7">
        <v>45</v>
      </c>
      <c r="J17" s="7">
        <v>111</v>
      </c>
      <c r="K17" s="7">
        <v>80</v>
      </c>
      <c r="L17" s="7">
        <v>31</v>
      </c>
    </row>
    <row r="18" spans="1:15" ht="45" customHeight="1">
      <c r="A18" s="2"/>
      <c r="B18" s="3" t="s">
        <v>40</v>
      </c>
      <c r="C18" s="19"/>
      <c r="D18" s="10">
        <v>865</v>
      </c>
      <c r="E18" s="7">
        <v>450</v>
      </c>
      <c r="F18" s="7">
        <v>415</v>
      </c>
      <c r="G18" s="7">
        <v>10</v>
      </c>
      <c r="H18" s="7">
        <v>4</v>
      </c>
      <c r="I18" s="7">
        <v>6</v>
      </c>
      <c r="J18" s="7">
        <v>9</v>
      </c>
      <c r="K18" s="7">
        <v>8</v>
      </c>
      <c r="L18" s="7">
        <v>1</v>
      </c>
    </row>
    <row r="19" spans="1:15" ht="45" customHeight="1">
      <c r="A19" s="2"/>
      <c r="B19" s="3" t="s">
        <v>41</v>
      </c>
      <c r="C19" s="19"/>
      <c r="D19" s="10">
        <v>695</v>
      </c>
      <c r="E19" s="7">
        <v>350</v>
      </c>
      <c r="F19" s="7">
        <v>345</v>
      </c>
      <c r="G19" s="7">
        <v>5</v>
      </c>
      <c r="H19" s="7">
        <v>0</v>
      </c>
      <c r="I19" s="7">
        <v>5</v>
      </c>
      <c r="J19" s="7">
        <v>10</v>
      </c>
      <c r="K19" s="7">
        <v>7</v>
      </c>
      <c r="L19" s="7">
        <v>3</v>
      </c>
    </row>
    <row r="20" spans="1:15" ht="45" customHeight="1">
      <c r="A20" s="2"/>
      <c r="B20" s="3" t="s">
        <v>42</v>
      </c>
      <c r="C20" s="19"/>
      <c r="D20" s="10">
        <v>552</v>
      </c>
      <c r="E20" s="7">
        <v>279</v>
      </c>
      <c r="F20" s="7">
        <v>273</v>
      </c>
      <c r="G20" s="7">
        <v>8</v>
      </c>
      <c r="H20" s="7">
        <v>7</v>
      </c>
      <c r="I20" s="7">
        <v>1</v>
      </c>
      <c r="J20" s="7">
        <v>7</v>
      </c>
      <c r="K20" s="7">
        <v>6</v>
      </c>
      <c r="L20" s="7">
        <v>1</v>
      </c>
    </row>
    <row r="21" spans="1:15" ht="45" customHeight="1">
      <c r="A21" s="2"/>
      <c r="B21" s="3" t="s">
        <v>43</v>
      </c>
      <c r="C21" s="19"/>
      <c r="D21" s="10">
        <v>478</v>
      </c>
      <c r="E21" s="7">
        <v>232</v>
      </c>
      <c r="F21" s="7">
        <v>246</v>
      </c>
      <c r="G21" s="7">
        <v>5</v>
      </c>
      <c r="H21" s="7">
        <v>4</v>
      </c>
      <c r="I21" s="7">
        <v>1</v>
      </c>
      <c r="J21" s="7">
        <v>8</v>
      </c>
      <c r="K21" s="7">
        <v>7</v>
      </c>
      <c r="L21" s="7">
        <v>1</v>
      </c>
    </row>
    <row r="22" spans="1:15" ht="45" customHeight="1">
      <c r="A22" s="2"/>
      <c r="B22" s="3" t="s">
        <v>44</v>
      </c>
      <c r="C22" s="9"/>
      <c r="D22" s="10">
        <v>247</v>
      </c>
      <c r="E22" s="7">
        <v>126</v>
      </c>
      <c r="F22" s="7">
        <v>121</v>
      </c>
      <c r="G22" s="7">
        <v>2</v>
      </c>
      <c r="H22" s="7">
        <v>1</v>
      </c>
      <c r="I22" s="7">
        <v>1</v>
      </c>
      <c r="J22" s="7">
        <v>8</v>
      </c>
      <c r="K22" s="7">
        <v>8</v>
      </c>
      <c r="L22" s="7">
        <v>0</v>
      </c>
    </row>
    <row r="23" spans="1:15" ht="45" customHeight="1">
      <c r="A23" s="3"/>
      <c r="B23" s="3" t="s">
        <v>45</v>
      </c>
      <c r="C23" s="20"/>
      <c r="D23" s="10">
        <v>133</v>
      </c>
      <c r="E23" s="7">
        <v>71</v>
      </c>
      <c r="F23" s="7">
        <v>62</v>
      </c>
      <c r="G23" s="7">
        <v>0</v>
      </c>
      <c r="H23" s="7">
        <v>0</v>
      </c>
      <c r="I23" s="7">
        <v>0</v>
      </c>
      <c r="J23" s="7">
        <v>2</v>
      </c>
      <c r="K23" s="7">
        <v>2</v>
      </c>
      <c r="L23" s="7">
        <v>0</v>
      </c>
    </row>
    <row r="24" spans="1:15" ht="45" customHeight="1">
      <c r="A24" s="3"/>
      <c r="B24" s="3" t="s">
        <v>46</v>
      </c>
      <c r="C24" s="20"/>
      <c r="D24" s="10">
        <v>137</v>
      </c>
      <c r="E24" s="7">
        <v>65</v>
      </c>
      <c r="F24" s="7">
        <v>72</v>
      </c>
      <c r="G24" s="7">
        <v>1</v>
      </c>
      <c r="H24" s="7">
        <v>0</v>
      </c>
      <c r="I24" s="7">
        <v>1</v>
      </c>
      <c r="J24" s="7">
        <v>3</v>
      </c>
      <c r="K24" s="7">
        <v>2</v>
      </c>
      <c r="L24" s="7">
        <v>1</v>
      </c>
    </row>
    <row r="25" spans="1:15" ht="45" customHeight="1">
      <c r="A25" s="3"/>
      <c r="B25" s="3" t="s">
        <v>47</v>
      </c>
      <c r="C25" s="19"/>
      <c r="D25" s="10">
        <v>148</v>
      </c>
      <c r="E25" s="7">
        <v>84</v>
      </c>
      <c r="F25" s="7">
        <v>64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5" ht="45" customHeight="1">
      <c r="A26" s="2"/>
      <c r="B26" s="3" t="s">
        <v>48</v>
      </c>
      <c r="C26" s="19"/>
      <c r="D26" s="10">
        <v>208</v>
      </c>
      <c r="E26" s="7">
        <v>108</v>
      </c>
      <c r="F26" s="7">
        <v>100</v>
      </c>
      <c r="G26" s="7">
        <v>3</v>
      </c>
      <c r="H26" s="7">
        <v>0</v>
      </c>
      <c r="I26" s="7">
        <v>3</v>
      </c>
      <c r="J26" s="7">
        <v>4</v>
      </c>
      <c r="K26" s="7">
        <v>3</v>
      </c>
      <c r="L26" s="7">
        <v>1</v>
      </c>
    </row>
    <row r="27" spans="1:15" ht="45" customHeight="1">
      <c r="A27" s="2"/>
      <c r="B27" s="3" t="s">
        <v>49</v>
      </c>
      <c r="C27" s="19"/>
      <c r="D27" s="10">
        <v>413</v>
      </c>
      <c r="E27" s="7">
        <v>199</v>
      </c>
      <c r="F27" s="7">
        <v>214</v>
      </c>
      <c r="G27" s="7">
        <v>1</v>
      </c>
      <c r="H27" s="7">
        <v>0</v>
      </c>
      <c r="I27" s="7">
        <v>1</v>
      </c>
      <c r="J27" s="7">
        <v>7</v>
      </c>
      <c r="K27" s="7">
        <v>6</v>
      </c>
      <c r="L27" s="7">
        <v>1</v>
      </c>
    </row>
    <row r="28" spans="1:15" ht="45" customHeight="1">
      <c r="A28" s="2"/>
      <c r="B28" s="3" t="s">
        <v>50</v>
      </c>
      <c r="C28" s="19"/>
      <c r="D28" s="10">
        <v>223</v>
      </c>
      <c r="E28" s="7">
        <v>106</v>
      </c>
      <c r="F28" s="7">
        <v>117</v>
      </c>
      <c r="G28" s="7">
        <v>3</v>
      </c>
      <c r="H28" s="7">
        <v>0</v>
      </c>
      <c r="I28" s="7">
        <v>3</v>
      </c>
      <c r="J28" s="7">
        <v>6</v>
      </c>
      <c r="K28" s="7">
        <v>6</v>
      </c>
      <c r="L28" s="7">
        <v>0</v>
      </c>
    </row>
    <row r="29" spans="1:15" ht="45" customHeight="1">
      <c r="A29" s="2"/>
      <c r="B29" s="3" t="s">
        <v>51</v>
      </c>
      <c r="C29" s="19"/>
      <c r="D29" s="10">
        <v>240</v>
      </c>
      <c r="E29" s="7">
        <v>129</v>
      </c>
      <c r="F29" s="7">
        <v>111</v>
      </c>
      <c r="G29" s="7">
        <v>9</v>
      </c>
      <c r="H29" s="7">
        <v>1</v>
      </c>
      <c r="I29" s="7">
        <v>8</v>
      </c>
      <c r="J29" s="7">
        <v>4</v>
      </c>
      <c r="K29" s="7">
        <v>3</v>
      </c>
      <c r="L29" s="7">
        <v>1</v>
      </c>
    </row>
    <row r="30" spans="1:15" ht="45" customHeight="1">
      <c r="A30" s="2"/>
      <c r="B30" s="3" t="s">
        <v>52</v>
      </c>
      <c r="C30" s="19"/>
      <c r="D30" s="10">
        <v>154</v>
      </c>
      <c r="E30" s="7">
        <v>81</v>
      </c>
      <c r="F30" s="7">
        <v>73</v>
      </c>
      <c r="G30" s="7">
        <v>0</v>
      </c>
      <c r="H30" s="7">
        <v>0</v>
      </c>
      <c r="I30" s="7">
        <v>0</v>
      </c>
      <c r="J30" s="7">
        <v>2</v>
      </c>
      <c r="K30" s="7">
        <v>1</v>
      </c>
      <c r="L30" s="7">
        <v>1</v>
      </c>
    </row>
    <row r="31" spans="1:15" s="24" customFormat="1" ht="45" customHeight="1">
      <c r="A31" s="64"/>
      <c r="B31" s="3" t="s">
        <v>53</v>
      </c>
      <c r="C31" s="67"/>
      <c r="D31" s="10">
        <v>12</v>
      </c>
      <c r="E31" s="7">
        <v>9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23"/>
      <c r="N31" s="23"/>
      <c r="O31" s="23"/>
    </row>
    <row r="32" spans="1:15" ht="45" customHeight="1">
      <c r="A32" s="64"/>
      <c r="B32" s="3" t="s">
        <v>54</v>
      </c>
      <c r="C32" s="62"/>
      <c r="D32" s="10">
        <v>264</v>
      </c>
      <c r="E32" s="7">
        <v>138</v>
      </c>
      <c r="F32" s="7">
        <v>126</v>
      </c>
      <c r="G32" s="7">
        <v>3</v>
      </c>
      <c r="H32" s="7">
        <v>1</v>
      </c>
      <c r="I32" s="7">
        <v>2</v>
      </c>
      <c r="J32" s="7">
        <v>2</v>
      </c>
      <c r="K32" s="7">
        <v>2</v>
      </c>
      <c r="L32" s="7">
        <v>0</v>
      </c>
    </row>
    <row r="33" spans="1:12" ht="45" customHeight="1">
      <c r="A33" s="64"/>
      <c r="B33" s="3" t="s">
        <v>55</v>
      </c>
      <c r="C33" s="62"/>
      <c r="D33" s="10">
        <v>59</v>
      </c>
      <c r="E33" s="7">
        <v>29</v>
      </c>
      <c r="F33" s="7">
        <v>30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45" customHeight="1">
      <c r="A34" s="65"/>
      <c r="B34" s="13" t="s">
        <v>56</v>
      </c>
      <c r="C34" s="63"/>
      <c r="D34" s="59">
        <v>113</v>
      </c>
      <c r="E34" s="56">
        <v>52</v>
      </c>
      <c r="F34" s="56">
        <v>61</v>
      </c>
      <c r="G34" s="56">
        <v>1</v>
      </c>
      <c r="H34" s="56">
        <v>0</v>
      </c>
      <c r="I34" s="56">
        <v>1</v>
      </c>
      <c r="J34" s="56">
        <v>1</v>
      </c>
      <c r="K34" s="56">
        <v>1</v>
      </c>
      <c r="L34" s="56">
        <v>0</v>
      </c>
    </row>
    <row r="35" spans="1:12" ht="27.95" customHeight="1"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14">
    <mergeCell ref="J3:L4"/>
    <mergeCell ref="A3:C7"/>
    <mergeCell ref="D4:F4"/>
    <mergeCell ref="D3:I3"/>
    <mergeCell ref="G4:I4"/>
    <mergeCell ref="D5:D7"/>
    <mergeCell ref="E5:E7"/>
    <mergeCell ref="L5:L7"/>
    <mergeCell ref="F5:F7"/>
    <mergeCell ref="G5:G7"/>
    <mergeCell ref="H5:H7"/>
    <mergeCell ref="I5:I7"/>
    <mergeCell ref="J5:J7"/>
    <mergeCell ref="K5:K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60" zoomScaleNormal="60" workbookViewId="0">
      <selection activeCell="P17" sqref="P17"/>
    </sheetView>
  </sheetViews>
  <sheetFormatPr defaultColWidth="8.796875" defaultRowHeight="27.95" customHeight="1"/>
  <cols>
    <col min="1" max="1" width="1.69921875" style="46" customWidth="1"/>
    <col min="2" max="2" width="13.796875" style="46" customWidth="1"/>
    <col min="3" max="3" width="1.69921875" style="46" customWidth="1"/>
    <col min="4" max="6" width="8.19921875" style="46" customWidth="1"/>
    <col min="7" max="18" width="6.8984375" style="46" customWidth="1"/>
    <col min="19" max="16384" width="8.796875" style="46"/>
  </cols>
  <sheetData>
    <row r="1" spans="1:18" s="1" customFormat="1" ht="31.5" customHeight="1">
      <c r="B1" s="1" t="s">
        <v>94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31.5" customHeight="1">
      <c r="A3" s="111" t="s">
        <v>76</v>
      </c>
      <c r="B3" s="111"/>
      <c r="C3" s="111"/>
      <c r="D3" s="151" t="s">
        <v>86</v>
      </c>
      <c r="E3" s="111"/>
      <c r="F3" s="111"/>
      <c r="G3" s="151" t="s">
        <v>36</v>
      </c>
      <c r="H3" s="111"/>
      <c r="I3" s="91"/>
      <c r="J3" s="151" t="s">
        <v>37</v>
      </c>
      <c r="K3" s="111"/>
      <c r="L3" s="91"/>
      <c r="M3" s="151" t="s">
        <v>38</v>
      </c>
      <c r="N3" s="111"/>
      <c r="O3" s="91"/>
      <c r="P3" s="151" t="s">
        <v>57</v>
      </c>
      <c r="Q3" s="111"/>
      <c r="R3" s="111"/>
    </row>
    <row r="4" spans="1:18" ht="31.5" customHeight="1">
      <c r="A4" s="113"/>
      <c r="B4" s="113"/>
      <c r="C4" s="113"/>
      <c r="D4" s="114"/>
      <c r="E4" s="115"/>
      <c r="F4" s="115"/>
      <c r="G4" s="114"/>
      <c r="H4" s="115"/>
      <c r="I4" s="93"/>
      <c r="J4" s="114"/>
      <c r="K4" s="115"/>
      <c r="L4" s="93"/>
      <c r="M4" s="114"/>
      <c r="N4" s="115"/>
      <c r="O4" s="93"/>
      <c r="P4" s="114"/>
      <c r="Q4" s="115"/>
      <c r="R4" s="115"/>
    </row>
    <row r="5" spans="1:18" ht="31.5" customHeight="1">
      <c r="A5" s="113"/>
      <c r="B5" s="113"/>
      <c r="C5" s="113"/>
      <c r="D5" s="122" t="s">
        <v>2</v>
      </c>
      <c r="E5" s="88" t="s">
        <v>3</v>
      </c>
      <c r="F5" s="82" t="s">
        <v>4</v>
      </c>
      <c r="G5" s="122" t="s">
        <v>2</v>
      </c>
      <c r="H5" s="88" t="s">
        <v>3</v>
      </c>
      <c r="I5" s="82" t="s">
        <v>4</v>
      </c>
      <c r="J5" s="122" t="s">
        <v>2</v>
      </c>
      <c r="K5" s="88" t="s">
        <v>3</v>
      </c>
      <c r="L5" s="82" t="s">
        <v>4</v>
      </c>
      <c r="M5" s="122" t="s">
        <v>2</v>
      </c>
      <c r="N5" s="88" t="s">
        <v>3</v>
      </c>
      <c r="O5" s="82" t="s">
        <v>4</v>
      </c>
      <c r="P5" s="122" t="s">
        <v>2</v>
      </c>
      <c r="Q5" s="88" t="s">
        <v>3</v>
      </c>
      <c r="R5" s="151" t="s">
        <v>4</v>
      </c>
    </row>
    <row r="6" spans="1:18" ht="31.5" customHeight="1">
      <c r="A6" s="113"/>
      <c r="B6" s="113"/>
      <c r="C6" s="113"/>
      <c r="D6" s="120"/>
      <c r="E6" s="89"/>
      <c r="F6" s="83"/>
      <c r="G6" s="120"/>
      <c r="H6" s="89"/>
      <c r="I6" s="83"/>
      <c r="J6" s="120"/>
      <c r="K6" s="89"/>
      <c r="L6" s="83"/>
      <c r="M6" s="120"/>
      <c r="N6" s="89"/>
      <c r="O6" s="83"/>
      <c r="P6" s="120"/>
      <c r="Q6" s="89"/>
      <c r="R6" s="170"/>
    </row>
    <row r="7" spans="1:18" ht="31.5" customHeight="1">
      <c r="A7" s="115"/>
      <c r="B7" s="115"/>
      <c r="C7" s="115"/>
      <c r="D7" s="121"/>
      <c r="E7" s="148"/>
      <c r="F7" s="84"/>
      <c r="G7" s="121"/>
      <c r="H7" s="148"/>
      <c r="I7" s="84"/>
      <c r="J7" s="121"/>
      <c r="K7" s="148"/>
      <c r="L7" s="84"/>
      <c r="M7" s="121"/>
      <c r="N7" s="148"/>
      <c r="O7" s="84"/>
      <c r="P7" s="121"/>
      <c r="Q7" s="148"/>
      <c r="R7" s="114"/>
    </row>
    <row r="8" spans="1:1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9" customHeight="1">
      <c r="A9" s="6"/>
      <c r="B9" s="70" t="s">
        <v>111</v>
      </c>
      <c r="C9" s="72"/>
      <c r="D9" s="10">
        <v>23</v>
      </c>
      <c r="E9" s="7">
        <v>16</v>
      </c>
      <c r="F9" s="7">
        <v>7</v>
      </c>
      <c r="G9" s="7">
        <v>5</v>
      </c>
      <c r="H9" s="7">
        <v>4</v>
      </c>
      <c r="I9" s="7">
        <v>1</v>
      </c>
      <c r="J9" s="7">
        <v>7</v>
      </c>
      <c r="K9" s="7">
        <v>5</v>
      </c>
      <c r="L9" s="7">
        <v>2</v>
      </c>
      <c r="M9" s="7">
        <v>10</v>
      </c>
      <c r="N9" s="7">
        <v>6</v>
      </c>
      <c r="O9" s="7">
        <v>4</v>
      </c>
      <c r="P9" s="7">
        <v>1</v>
      </c>
      <c r="Q9" s="7">
        <v>1</v>
      </c>
      <c r="R9" s="7">
        <v>0</v>
      </c>
    </row>
    <row r="10" spans="1:18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39" customHeight="1">
      <c r="A11" s="6"/>
      <c r="B11" s="70" t="s">
        <v>119</v>
      </c>
      <c r="C11" s="72"/>
      <c r="D11" s="10">
        <v>9</v>
      </c>
      <c r="E11" s="7">
        <v>7</v>
      </c>
      <c r="F11" s="7">
        <v>2</v>
      </c>
      <c r="G11" s="7">
        <v>1</v>
      </c>
      <c r="H11" s="7">
        <v>1</v>
      </c>
      <c r="I11" s="7">
        <v>0</v>
      </c>
      <c r="J11" s="7">
        <v>5</v>
      </c>
      <c r="K11" s="7">
        <v>5</v>
      </c>
      <c r="L11" s="7">
        <v>0</v>
      </c>
      <c r="M11" s="7">
        <v>3</v>
      </c>
      <c r="N11" s="7">
        <v>1</v>
      </c>
      <c r="O11" s="7">
        <v>2</v>
      </c>
      <c r="P11" s="7">
        <v>0</v>
      </c>
      <c r="Q11" s="7">
        <v>0</v>
      </c>
      <c r="R11" s="7">
        <v>0</v>
      </c>
    </row>
    <row r="12" spans="1:1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9" customHeight="1">
      <c r="A13" s="11"/>
      <c r="B13" s="6" t="s">
        <v>81</v>
      </c>
      <c r="C13" s="12"/>
      <c r="D13" s="10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39" customHeight="1">
      <c r="A14" s="11"/>
      <c r="B14" s="6" t="s">
        <v>82</v>
      </c>
      <c r="C14" s="12"/>
      <c r="D14" s="10">
        <v>9</v>
      </c>
      <c r="E14" s="7">
        <v>7</v>
      </c>
      <c r="F14" s="7">
        <v>2</v>
      </c>
      <c r="G14" s="7">
        <v>1</v>
      </c>
      <c r="H14" s="7">
        <v>1</v>
      </c>
      <c r="I14" s="7">
        <v>0</v>
      </c>
      <c r="J14" s="7">
        <v>5</v>
      </c>
      <c r="K14" s="7">
        <v>5</v>
      </c>
      <c r="L14" s="7">
        <v>0</v>
      </c>
      <c r="M14" s="7">
        <v>3</v>
      </c>
      <c r="N14" s="7">
        <v>1</v>
      </c>
      <c r="O14" s="7">
        <v>2</v>
      </c>
      <c r="P14" s="7">
        <v>0</v>
      </c>
      <c r="Q14" s="7">
        <v>0</v>
      </c>
      <c r="R14" s="7">
        <v>0</v>
      </c>
    </row>
    <row r="15" spans="1:18" ht="39" customHeight="1">
      <c r="A15" s="11"/>
      <c r="B15" s="6" t="s">
        <v>83</v>
      </c>
      <c r="C15" s="12"/>
      <c r="D15" s="10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6" ht="45" customHeight="1">
      <c r="A17" s="16"/>
      <c r="B17" s="4" t="s">
        <v>39</v>
      </c>
      <c r="C17" s="17"/>
      <c r="D17" s="10">
        <v>6</v>
      </c>
      <c r="E17" s="7">
        <v>5</v>
      </c>
      <c r="F17" s="7">
        <v>1</v>
      </c>
      <c r="G17" s="7">
        <v>0</v>
      </c>
      <c r="H17" s="7">
        <v>0</v>
      </c>
      <c r="I17" s="7">
        <v>0</v>
      </c>
      <c r="J17" s="7">
        <v>4</v>
      </c>
      <c r="K17" s="7">
        <v>4</v>
      </c>
      <c r="L17" s="7">
        <v>0</v>
      </c>
      <c r="M17" s="7">
        <v>2</v>
      </c>
      <c r="N17" s="7">
        <v>1</v>
      </c>
      <c r="O17" s="7">
        <v>1</v>
      </c>
      <c r="P17" s="7">
        <v>0</v>
      </c>
      <c r="Q17" s="7">
        <v>0</v>
      </c>
      <c r="R17" s="7">
        <v>0</v>
      </c>
    </row>
    <row r="18" spans="1:26" ht="45" customHeight="1">
      <c r="A18" s="2"/>
      <c r="B18" s="3" t="s">
        <v>40</v>
      </c>
      <c r="C18" s="19"/>
      <c r="D18" s="10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26" ht="45" customHeight="1">
      <c r="A19" s="2"/>
      <c r="B19" s="3" t="s">
        <v>41</v>
      </c>
      <c r="C19" s="19"/>
      <c r="D19" s="10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1</v>
      </c>
      <c r="P19" s="7">
        <v>0</v>
      </c>
      <c r="Q19" s="7">
        <v>0</v>
      </c>
      <c r="R19" s="7">
        <v>0</v>
      </c>
    </row>
    <row r="20" spans="1:26" ht="45" customHeight="1">
      <c r="A20" s="2"/>
      <c r="B20" s="3" t="s">
        <v>42</v>
      </c>
      <c r="C20" s="19"/>
      <c r="D20" s="10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26" ht="45" customHeight="1">
      <c r="A21" s="2"/>
      <c r="B21" s="3" t="s">
        <v>43</v>
      </c>
      <c r="C21" s="19"/>
      <c r="D21" s="10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26" ht="45" customHeight="1">
      <c r="A22" s="2"/>
      <c r="B22" s="3" t="s">
        <v>44</v>
      </c>
      <c r="C22" s="9"/>
      <c r="D22" s="10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26" ht="45" customHeight="1">
      <c r="A23" s="3"/>
      <c r="B23" s="3" t="s">
        <v>45</v>
      </c>
      <c r="C23" s="20"/>
      <c r="D23" s="10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26" ht="45" customHeight="1">
      <c r="A24" s="3"/>
      <c r="B24" s="3" t="s">
        <v>46</v>
      </c>
      <c r="C24" s="20"/>
      <c r="D24" s="10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26" ht="45" customHeight="1">
      <c r="A25" s="3"/>
      <c r="B25" s="3" t="s">
        <v>47</v>
      </c>
      <c r="C25" s="19"/>
      <c r="D25" s="10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26" ht="45" customHeight="1">
      <c r="A26" s="2"/>
      <c r="B26" s="3" t="s">
        <v>48</v>
      </c>
      <c r="C26" s="19"/>
      <c r="D26" s="10">
        <v>1</v>
      </c>
      <c r="E26" s="7">
        <v>1</v>
      </c>
      <c r="F26" s="7">
        <v>0</v>
      </c>
      <c r="G26" s="7">
        <v>1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26" ht="45" customHeight="1">
      <c r="A27" s="2"/>
      <c r="B27" s="3" t="s">
        <v>49</v>
      </c>
      <c r="C27" s="19"/>
      <c r="D27" s="10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26" ht="45" customHeight="1">
      <c r="A28" s="2"/>
      <c r="B28" s="3" t="s">
        <v>50</v>
      </c>
      <c r="C28" s="19"/>
      <c r="D28" s="10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26" ht="45" customHeight="1">
      <c r="A29" s="2"/>
      <c r="B29" s="3" t="s">
        <v>51</v>
      </c>
      <c r="C29" s="19"/>
      <c r="D29" s="10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26" ht="45" customHeight="1">
      <c r="A30" s="2"/>
      <c r="B30" s="3" t="s">
        <v>52</v>
      </c>
      <c r="C30" s="19"/>
      <c r="D30" s="10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26" s="47" customFormat="1" ht="45" customHeight="1">
      <c r="A31" s="64"/>
      <c r="B31" s="3" t="s">
        <v>53</v>
      </c>
      <c r="C31" s="62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46"/>
      <c r="T31" s="46"/>
      <c r="U31" s="46"/>
      <c r="V31" s="46"/>
      <c r="W31" s="46"/>
      <c r="X31" s="46"/>
      <c r="Y31" s="46"/>
      <c r="Z31" s="46"/>
    </row>
    <row r="32" spans="1:26" ht="45" customHeight="1">
      <c r="A32" s="64"/>
      <c r="B32" s="3" t="s">
        <v>54</v>
      </c>
      <c r="C32" s="62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45" customHeight="1">
      <c r="A33" s="64"/>
      <c r="B33" s="3" t="s">
        <v>55</v>
      </c>
      <c r="C33" s="62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ht="45" customHeight="1">
      <c r="A34" s="65"/>
      <c r="B34" s="13" t="s">
        <v>56</v>
      </c>
      <c r="C34" s="63"/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</row>
  </sheetData>
  <mergeCells count="21">
    <mergeCell ref="Q5:Q7"/>
    <mergeCell ref="L5:L7"/>
    <mergeCell ref="N5:N7"/>
    <mergeCell ref="P3:R4"/>
    <mergeCell ref="R5:R7"/>
    <mergeCell ref="M3:O4"/>
    <mergeCell ref="J3:L4"/>
    <mergeCell ref="P5:P7"/>
    <mergeCell ref="O5:O7"/>
    <mergeCell ref="M5:M7"/>
    <mergeCell ref="I5:I7"/>
    <mergeCell ref="K5:K7"/>
    <mergeCell ref="J5:J7"/>
    <mergeCell ref="A3:C7"/>
    <mergeCell ref="D5:D7"/>
    <mergeCell ref="E5:E7"/>
    <mergeCell ref="F5:F7"/>
    <mergeCell ref="G5:G7"/>
    <mergeCell ref="D3:F4"/>
    <mergeCell ref="G3:I4"/>
    <mergeCell ref="H5:H7"/>
  </mergeCells>
  <phoneticPr fontId="1"/>
  <printOptions horizontalCentered="1" gridLinesSet="0"/>
  <pageMargins left="0.59055118110236227" right="0.78740157480314965" top="0.78740157480314965" bottom="0.78740157480314965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第46表 </vt:lpstr>
      <vt:lpstr>第47表</vt:lpstr>
      <vt:lpstr>第48表</vt:lpstr>
      <vt:lpstr>第49表</vt:lpstr>
      <vt:lpstr>第50表</vt:lpstr>
      <vt:lpstr>'第46表 '!\P</vt:lpstr>
      <vt:lpstr>'第46表 '!Print_Area</vt:lpstr>
      <vt:lpstr>第47表!Print_Area</vt:lpstr>
      <vt:lpstr>第48表!Print_Area</vt:lpstr>
      <vt:lpstr>第49表!Print_Area</vt:lpstr>
      <vt:lpstr>第50表!Print_Area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2022-01-17T02:45:04Z</cp:lastPrinted>
  <dcterms:created xsi:type="dcterms:W3CDTF">2020-01-28T04:53:11Z</dcterms:created>
  <dcterms:modified xsi:type="dcterms:W3CDTF">2022-01-27T00:41:11Z</dcterms:modified>
</cp:coreProperties>
</file>