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3EE5530A-EC48-4A1C-AFC4-FEBAFC80AE36}" xr6:coauthVersionLast="36" xr6:coauthVersionMax="36" xr10:uidLastSave="{00000000-0000-0000-0000-000000000000}"/>
  <bookViews>
    <workbookView xWindow="0" yWindow="0" windowWidth="15360" windowHeight="7790" tabRatio="76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s="1"/>
  <c r="BW35" i="10" l="1"/>
  <c r="BW36" i="10" s="1"/>
  <c r="BW37" i="10" s="1"/>
  <c r="BW38" i="10" s="1"/>
  <c r="BW39" i="10" s="1"/>
  <c r="BW40" i="10" s="1"/>
  <c r="BW41" i="10" s="1"/>
  <c r="CO34" i="10"/>
  <c r="CO35" i="10" s="1"/>
  <c r="CO36" i="10" s="1"/>
  <c r="CO37" i="10" s="1"/>
</calcChain>
</file>

<file path=xl/sharedStrings.xml><?xml version="1.0" encoding="utf-8"?>
<sst xmlns="http://schemas.openxmlformats.org/spreadsheetml/2006/main" count="1094" uniqueCount="606">
  <si>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</si>
  <si>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</si>
  <si>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</si>
  <si>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</si>
  <si>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</si>
  <si>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</si>
  <si>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</si>
  <si>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</si>
  <si>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</si>
  <si>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</si>
  <si>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</si>
  <si>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</si>
  <si>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</si>
  <si>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</si>
  <si>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</si>
  <si>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</si>
  <si>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</si>
  <si>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</si>
  <si>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</si>
  <si>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</si>
  <si>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</si>
  <si>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</si>
  <si>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</si>
  <si>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</si>
  <si>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</si>
  <si>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</si>
  <si>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</si>
  <si>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</si>
  <si>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</si>
  <si>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</si>
  <si>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</si>
  <si>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</si>
  <si>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</si>
  <si>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</si>
  <si>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</si>
  <si>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</si>
  <si>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</si>
  <si>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</si>
  <si>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</si>
  <si>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</si>
  <si>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</si>
  <si>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</si>
  <si>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</si>
  <si>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</si>
  <si>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</si>
  <si>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</si>
  <si>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</si>
  <si>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</si>
  <si>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</si>
  <si>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</si>
  <si>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</si>
  <si>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</si>
  <si>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</si>
  <si>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</si>
  <si>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</si>
  <si>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</si>
  <si>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</si>
  <si>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</si>
  <si>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</si>
  <si>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</si>
  <si>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</si>
  <si>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</si>
  <si>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</si>
  <si>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</si>
  <si>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</si>
  <si>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</si>
  <si>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</si>
  <si>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</si>
  <si>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</si>
  <si>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</si>
  <si>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</si>
  <si>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</si>
  <si>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</si>
  <si>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</si>
  <si>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</si>
  <si>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</si>
  <si>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</si>
  <si>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</si>
  <si>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</si>
  <si>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</si>
  <si>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</si>
  <si>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</si>
  <si>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</si>
  <si>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</si>
  <si>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</si>
  <si>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</si>
  <si>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</si>
  <si>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</si>
  <si>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</si>
  <si>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</si>
  <si>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</si>
  <si>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</si>
  <si>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</si>
  <si>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</si>
  <si>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</si>
  <si>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</si>
  <si>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</si>
  <si>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</si>
  <si>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向日市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</si>
  <si>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</si>
  <si>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</si>
  <si>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</si>
  <si>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</si>
  <si>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</si>
  <si>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</si>
  <si>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</si>
  <si>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</si>
  <si>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</si>
  <si>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</si>
  <si>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</si>
  <si>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</si>
  <si>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</si>
  <si>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</si>
  <si>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</si>
  <si>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</si>
  <si>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</si>
  <si>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</si>
  <si>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</si>
  <si>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</si>
  <si>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</si>
  <si>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</si>
  <si>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</si>
  <si>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</si>
  <si>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</si>
  <si>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</si>
  <si>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</si>
  <si>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</si>
  <si>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</si>
  <si>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</si>
  <si>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</si>
  <si>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</si>
  <si>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</si>
  <si>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</si>
  <si>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</si>
  <si>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</si>
  <si>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</si>
  <si>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</si>
  <si>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</si>
  <si>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</si>
  <si>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</si>
  <si>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</si>
  <si>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</si>
  <si>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</si>
  <si>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</si>
  <si>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</si>
  <si>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</si>
  <si>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</si>
  <si>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</si>
  <si>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</si>
  <si>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</si>
  <si>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</si>
  <si>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</si>
  <si>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</si>
  <si>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</si>
  <si>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</si>
  <si>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</si>
  <si>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</si>
  <si>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</si>
  <si>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</si>
  <si>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</si>
  <si>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</si>
  <si>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</si>
  <si>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</si>
  <si>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</si>
  <si>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</si>
  <si>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</si>
  <si>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</si>
  <si>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</si>
  <si>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</si>
  <si>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</si>
  <si>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</si>
  <si>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</si>
  <si>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</si>
  <si>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</si>
  <si>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</si>
  <si>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</si>
  <si>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</si>
  <si>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</si>
  <si>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</si>
  <si>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</si>
  <si>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</si>
  <si>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</si>
  <si>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</si>
  <si>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</si>
  <si>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</si>
  <si>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</si>
  <si>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</si>
  <si>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</si>
  <si>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</si>
  <si>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</si>
  <si>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</si>
  <si>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</si>
  <si>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</si>
  <si>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</si>
  <si>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</si>
  <si>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</si>
  <si>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</si>
  <si>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</si>
  <si>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</si>
  <si>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</si>
  <si>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</si>
  <si>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</si>
  <si>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</si>
  <si>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</si>
  <si>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</si>
  <si>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</si>
  <si>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</si>
  <si>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</si>
  <si>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</si>
  <si>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</si>
  <si>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</si>
  <si>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</si>
  <si>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</si>
  <si>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京都府向日市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</si>
  <si>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</si>
  <si>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</si>
  <si>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</si>
  <si>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</si>
  <si>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</si>
  <si>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</si>
  <si>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</si>
  <si>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</si>
  <si>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</si>
  <si>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</si>
  <si>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</si>
  <si>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</si>
  <si>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</si>
  <si>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</si>
  <si>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</si>
  <si>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</si>
  <si>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</si>
  <si>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</si>
  <si>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</si>
  <si>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</si>
  <si>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</si>
  <si>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</si>
  <si>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</si>
  <si>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</si>
  <si>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</si>
  <si>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</si>
  <si>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</si>
  <si>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</si>
  <si>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</si>
  <si>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</si>
  <si>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</si>
  <si>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</si>
  <si>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</si>
  <si>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</si>
  <si>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</si>
  <si>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</si>
  <si>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</si>
  <si>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</si>
  <si>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</si>
  <si>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</si>
  <si>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</si>
  <si>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</si>
  <si>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</si>
  <si>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</si>
  <si>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</si>
  <si>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</si>
  <si>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</si>
  <si>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</si>
  <si>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</si>
  <si>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</si>
  <si>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</si>
  <si>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</si>
  <si>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</si>
  <si>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</si>
  <si>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</si>
  <si>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</si>
  <si>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</si>
  <si>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</si>
  <si>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</si>
  <si>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</si>
  <si>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</si>
  <si>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</si>
  <si>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</si>
  <si>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</si>
  <si>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</si>
  <si>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</si>
  <si>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</si>
  <si>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</si>
  <si>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</si>
  <si>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</si>
  <si>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</si>
  <si>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</si>
  <si>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</si>
  <si>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</si>
  <si>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</si>
  <si>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</si>
  <si>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</si>
  <si>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</si>
  <si>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</si>
  <si>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</si>
  <si>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</si>
  <si>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</si>
  <si>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</si>
  <si>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</si>
  <si>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</si>
  <si>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</si>
  <si>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</si>
  <si>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</si>
  <si>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</si>
  <si>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</si>
  <si>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</si>
  <si>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</si>
  <si>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</si>
  <si>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</si>
  <si>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</si>
  <si>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</si>
  <si>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</si>
  <si>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</si>
  <si>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</si>
  <si>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</si>
  <si>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</si>
  <si>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</si>
  <si>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</si>
  <si>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</si>
  <si>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</si>
  <si>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</si>
  <si>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</si>
  <si>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</si>
  <si>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</si>
  <si>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</si>
  <si>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</si>
  <si>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</si>
  <si>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</si>
  <si>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</si>
  <si>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</si>
  <si>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</si>
  <si>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</si>
  <si>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</si>
  <si>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</si>
  <si>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</si>
  <si>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</si>
  <si>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</si>
  <si>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</si>
  <si>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</si>
  <si>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</si>
  <si>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</si>
  <si>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</si>
  <si>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</si>
  <si>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</si>
  <si>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</si>
  <si>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</si>
  <si>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</si>
  <si>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</si>
  <si>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</si>
  <si>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</si>
  <si>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</si>
  <si>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</si>
  <si>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</si>
  <si>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</si>
  <si>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</si>
  <si>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</si>
  <si>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</si>
  <si>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</si>
  <si>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</si>
  <si>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</si>
  <si>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</si>
  <si>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</si>
  <si>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</si>
  <si>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</si>
  <si>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京都府向日市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</si>
  <si>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</si>
  <si>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</si>
  <si>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</si>
  <si>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</si>
  <si>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</si>
  <si>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</si>
  <si>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</si>
  <si>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</si>
  <si>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</si>
  <si>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</si>
  <si>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</si>
  <si>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</si>
  <si>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</si>
  <si>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</si>
  <si>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</si>
  <si>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</si>
  <si>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</si>
  <si>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</si>
  <si>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</si>
  <si>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</si>
  <si>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</si>
  <si>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</si>
  <si>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</si>
  <si>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</si>
  <si>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</si>
  <si>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</si>
  <si>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</si>
  <si>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</si>
  <si>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</si>
  <si>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</si>
  <si>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</si>
  <si>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</si>
  <si>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</si>
  <si>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</si>
  <si>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</si>
  <si>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</si>
  <si>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</si>
  <si>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</si>
  <si>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</si>
  <si>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</si>
  <si>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</si>
  <si>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</si>
  <si>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</si>
  <si>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</si>
  <si>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</si>
  <si>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</si>
  <si>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</si>
  <si>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</si>
  <si>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</si>
  <si>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</si>
  <si>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</si>
  <si>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</si>
  <si>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</si>
  <si>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</si>
  <si>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</si>
  <si>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</si>
  <si>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</si>
  <si>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</si>
  <si>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</si>
  <si>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</si>
  <si>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</si>
  <si>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</si>
  <si>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</si>
  <si>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</si>
  <si>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</si>
  <si>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</si>
  <si>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</si>
  <si>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</si>
  <si>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</si>
  <si>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</si>
  <si>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</si>
  <si>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</si>
  <si>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</si>
  <si>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</si>
  <si>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</si>
  <si>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</si>
  <si>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</si>
  <si>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</si>
  <si>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</si>
  <si>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</si>
  <si>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</si>
  <si>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</si>
  <si>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</si>
  <si>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</si>
  <si>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</si>
  <si>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</si>
  <si>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</si>
  <si>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</si>
  <si>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</si>
  <si>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</si>
  <si>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</si>
  <si>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</si>
  <si>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</si>
  <si>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</si>
  <si>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</si>
  <si>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</si>
  <si>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</si>
  <si>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</si>
  <si>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</si>
  <si>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</si>
  <si>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</si>
  <si>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</si>
  <si>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</si>
  <si>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</si>
  <si>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</si>
  <si>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</si>
  <si>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</si>
  <si>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</si>
  <si>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</si>
  <si>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</si>
  <si>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</si>
  <si>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</si>
  <si>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</si>
  <si>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</si>
  <si>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</si>
  <si>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</si>
  <si>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</si>
  <si>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</si>
  <si>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</si>
  <si>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</si>
  <si>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</si>
  <si>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</si>
  <si>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</si>
  <si>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</si>
  <si>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</si>
  <si>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</si>
  <si>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</si>
  <si>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</si>
  <si>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</si>
  <si>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</si>
  <si>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</si>
  <si>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</si>
  <si>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</si>
  <si>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</si>
  <si>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</si>
  <si>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</si>
  <si>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</si>
  <si>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</si>
  <si>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</si>
  <si>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</si>
  <si>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</si>
  <si>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</si>
  <si>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</si>
  <si>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</si>
  <si>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</si>
  <si>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</si>
  <si>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</si>
  <si>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</si>
  <si>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</si>
  <si>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</si>
  <si>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</si>
  <si>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</si>
  <si>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</si>
  <si>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</si>
  <si>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</si>
  <si>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</si>
  <si>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</si>
  <si>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</si>
  <si>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</si>
  <si>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</si>
  <si>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</si>
  <si>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</si>
  <si>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</si>
  <si>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</si>
  <si>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</si>
  <si>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</si>
  <si>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</si>
  <si>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</si>
  <si>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</si>
  <si>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</si>
  <si>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</si>
  <si>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</si>
  <si>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</si>
  <si>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</si>
  <si>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</si>
  <si>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</si>
  <si>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</si>
  <si>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</si>
  <si>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</si>
  <si>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</si>
  <si>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</si>
  <si>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</si>
  <si>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</si>
  <si>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</si>
  <si>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</si>
  <si>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</si>
  <si>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</si>
  <si>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</si>
  <si>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</si>
  <si>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</si>
  <si>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</si>
  <si>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</si>
  <si>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</si>
  <si>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</si>
  <si>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</si>
  <si>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0.77</t>
  </si>
  <si>
    <t>▲ 0.26</t>
  </si>
  <si>
    <t>▲ 3.73</t>
  </si>
  <si>
    <t>水道事業会計</t>
  </si>
  <si>
    <t>一般会計</t>
  </si>
  <si>
    <t>介護保険事業特別会計</t>
  </si>
  <si>
    <t>下水道事業特別会計</t>
  </si>
  <si>
    <t>後期高齢者医療特別会計</t>
  </si>
  <si>
    <t>国民健康保険事業特別会計</t>
  </si>
  <si>
    <t>▲ 1.09</t>
  </si>
  <si>
    <t>その他会計（赤字）</t>
  </si>
  <si>
    <t>その他会計（黒字）</t>
  </si>
  <si>
    <t>H25末</t>
    <phoneticPr fontId="5"/>
  </si>
  <si>
    <t>H26末</t>
    <phoneticPr fontId="5"/>
  </si>
  <si>
    <t>H27末</t>
    <phoneticPr fontId="5"/>
  </si>
  <si>
    <t>H28末</t>
    <phoneticPr fontId="5"/>
  </si>
  <si>
    <t>H29末</t>
    <phoneticPr fontId="5"/>
  </si>
  <si>
    <t>-</t>
    <phoneticPr fontId="2"/>
  </si>
  <si>
    <t>乙訓環境衛生組合(一般会計)</t>
  </si>
  <si>
    <t>乙訓消防組合(一般会計)</t>
  </si>
  <si>
    <t>乙訓福祉施設事務組合(一般会計)</t>
  </si>
  <si>
    <t>京都府自治会館管理組合(一般会計)</t>
  </si>
  <si>
    <t>京都府市町村職員退職手当組合(一般会計)</t>
  </si>
  <si>
    <t>京都府後期高齢者医療広域連合(一般会計)</t>
  </si>
  <si>
    <t>京都府後期高齢者医療広域連合(特別会計)</t>
  </si>
  <si>
    <t>京都地方税機構(一般会計)</t>
  </si>
  <si>
    <t>乙訓土地開発公社</t>
    <phoneticPr fontId="2"/>
  </si>
  <si>
    <t>向日市スポーツ文化協会</t>
    <phoneticPr fontId="2"/>
  </si>
  <si>
    <t>向日市埋蔵文化財センター</t>
    <phoneticPr fontId="2"/>
  </si>
  <si>
    <t>向日市水道メンテナンス</t>
    <phoneticPr fontId="2"/>
  </si>
  <si>
    <t>公共施設整備基金</t>
    <rPh sb="0" eb="2">
      <t>コウキョウ</t>
    </rPh>
    <rPh sb="2" eb="4">
      <t>シセツ</t>
    </rPh>
    <rPh sb="4" eb="6">
      <t>セイビ</t>
    </rPh>
    <rPh sb="6" eb="8">
      <t>キキン</t>
    </rPh>
    <phoneticPr fontId="18"/>
  </si>
  <si>
    <t>公園整備基金</t>
    <rPh sb="0" eb="2">
      <t>コウエン</t>
    </rPh>
    <rPh sb="2" eb="4">
      <t>セイビ</t>
    </rPh>
    <rPh sb="4" eb="6">
      <t>キキン</t>
    </rPh>
    <phoneticPr fontId="18"/>
  </si>
  <si>
    <t>社会福祉基金</t>
    <rPh sb="0" eb="2">
      <t>シャカイ</t>
    </rPh>
    <rPh sb="2" eb="4">
      <t>フクシ</t>
    </rPh>
    <rPh sb="4" eb="6">
      <t>キキン</t>
    </rPh>
    <phoneticPr fontId="18"/>
  </si>
  <si>
    <t>ふるさと向日市応援基金</t>
    <phoneticPr fontId="18"/>
  </si>
  <si>
    <t>文化振興基金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</si>
  <si>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</si>
  <si>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</si>
  <si>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</si>
  <si>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して、有形固定資産減価償却率が高く、将来負担比率が低い。これは、古い施設が多く存在し、また、施設の改修、更新などの投資があまりされていないことに起因すると考えられる。今後、新庁舎の建設や公立小学校の増築等を控えているため、減価償却率は低下し、市債の発行に伴って将来負担比率は上昇する見込み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</si>
  <si>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</si>
  <si>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</si>
  <si>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</si>
  <si>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</si>
  <si>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</si>
  <si>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</si>
  <si>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では、普通建設事業並びに新規発行債の抑制に努めてきたことから、実質公債費比率、将来負担比率ともに、類似団体と比較して非常に低い数値となっている。しかしながら、今後、新庁舎の建設や公立小学校の増築等に係る財源として、市債の新規発行の必要性が見込まれるため、両比率の上昇が想定される。施設の更新等に当たっては、特定財源の確保や交付税措置のある地方債の発行に努め、急激な負担増とならないよう注意を払う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</si>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</sst>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1CF8756-5AAE-44A2-994C-EF3A692D863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2CC7-4230-AA4D-FE684CC217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45906</c:v>
                </c:pt>
                <c:pt idx="1">
                  <c:v>19954</c:v>
                </c:pt>
                <c:pt idx="2">
                  <c:v>28636</c:v>
                </c:pt>
                <c:pt idx="3">
                  <c:v>24305</c:v>
                </c:pt>
                <c:pt idx="4">
                  <c:v>33732</c:v>
                </c:pt>
              </c:numCache>
            </c:numRef>
          </c:val>
          <c:smooth val="0"/>
          <c:extLst>
            <c:ext xmlns:c16="http://schemas.microsoft.com/office/drawing/2014/chart" uri="{C3380CC4-5D6E-409C-BE32-E72D297353CC}">
              <c16:uniqueId val="{00000001-2CC7-4230-AA4D-FE684CC217EC}"/>
            </c:ext>
          </c:extLst>
        </c:ser>
        <c:dLbls>
          <c:showLegendKey val="0"/>
          <c:showVal val="0"/>
          <c:showCatName val="0"/>
          <c:showSerName val="0"/>
          <c:showPercent val="0"/>
          <c:showBubbleSize val="0"/>
        </c:dLbls>
        <c:marker val="1"/>
        <c:smooth val="0"/>
        <c:axId val="171950848"/>
        <c:axId val="171952768"/>
      </c:lineChart>
      <c:catAx>
        <c:axId val="17195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952768"/>
        <c:crosses val="autoZero"/>
        <c:auto val="1"/>
        <c:lblAlgn val="ctr"/>
        <c:lblOffset val="100"/>
        <c:tickLblSkip val="1"/>
        <c:tickMarkSkip val="1"/>
        <c:noMultiLvlLbl val="0"/>
      </c:catAx>
      <c:valAx>
        <c:axId val="1719527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95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4.01</c:v>
                </c:pt>
                <c:pt idx="1">
                  <c:v>7</c:v>
                </c:pt>
                <c:pt idx="2">
                  <c:v>6.67</c:v>
                </c:pt>
                <c:pt idx="3">
                  <c:v>4.58</c:v>
                </c:pt>
                <c:pt idx="4">
                  <c:v>5.31</c:v>
                </c:pt>
              </c:numCache>
            </c:numRef>
          </c:val>
          <c:extLst>
            <c:ext xmlns:c16="http://schemas.microsoft.com/office/drawing/2014/chart" uri="{C3380CC4-5D6E-409C-BE32-E72D297353CC}">
              <c16:uniqueId val="{00000000-C858-40A2-9AB6-73965B6AC6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20.14</c:v>
                </c:pt>
                <c:pt idx="1">
                  <c:v>19.850000000000001</c:v>
                </c:pt>
                <c:pt idx="2">
                  <c:v>19.75</c:v>
                </c:pt>
                <c:pt idx="3">
                  <c:v>17.66</c:v>
                </c:pt>
                <c:pt idx="4">
                  <c:v>17.260000000000002</c:v>
                </c:pt>
              </c:numCache>
            </c:numRef>
          </c:val>
          <c:extLst>
            <c:ext xmlns:c16="http://schemas.microsoft.com/office/drawing/2014/chart" uri="{C3380CC4-5D6E-409C-BE32-E72D297353CC}">
              <c16:uniqueId val="{00000001-C858-40A2-9AB6-73965B6AC619}"/>
            </c:ext>
          </c:extLst>
        </c:ser>
        <c:dLbls>
          <c:showLegendKey val="0"/>
          <c:showVal val="0"/>
          <c:showCatName val="0"/>
          <c:showSerName val="0"/>
          <c:showPercent val="0"/>
          <c:showBubbleSize val="0"/>
        </c:dLbls>
        <c:gapWidth val="250"/>
        <c:overlap val="100"/>
        <c:axId val="224344320"/>
        <c:axId val="22435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-0.77</c:v>
                </c:pt>
                <c:pt idx="1">
                  <c:v>3.22</c:v>
                </c:pt>
                <c:pt idx="2">
                  <c:v>-0.26</c:v>
                </c:pt>
                <c:pt idx="3">
                  <c:v>-3.73</c:v>
                </c:pt>
                <c:pt idx="4">
                  <c:v>0.87</c:v>
                </c:pt>
              </c:numCache>
            </c:numRef>
          </c:val>
          <c:smooth val="0"/>
          <c:extLst>
            <c:ext xmlns:c16="http://schemas.microsoft.com/office/drawing/2014/chart" uri="{C3380CC4-5D6E-409C-BE32-E72D297353CC}">
              <c16:uniqueId val="{00000002-C858-40A2-9AB6-73965B6AC619}"/>
            </c:ext>
          </c:extLst>
        </c:ser>
        <c:dLbls>
          <c:showLegendKey val="0"/>
          <c:showVal val="0"/>
          <c:showCatName val="0"/>
          <c:showSerName val="0"/>
          <c:showPercent val="0"/>
          <c:showBubbleSize val="0"/>
        </c:dLbls>
        <c:marker val="1"/>
        <c:smooth val="0"/>
        <c:axId val="224344320"/>
        <c:axId val="224354688"/>
      </c:lineChart>
      <c:catAx>
        <c:axId val="22434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354688"/>
        <c:crosses val="autoZero"/>
        <c:auto val="1"/>
        <c:lblAlgn val="ctr"/>
        <c:lblOffset val="100"/>
        <c:tickLblSkip val="1"/>
        <c:tickMarkSkip val="1"/>
        <c:noMultiLvlLbl val="0"/>
      </c:catAx>
      <c:valAx>
        <c:axId val="22435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4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D4-42D2-BDB8-A07F9A1EEF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D4-42D2-BDB8-A07F9A1EEF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D4-42D2-BDB8-A07F9A1EEF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D4-42D2-BDB8-A07F9A1EEFA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0.04</c:v>
                </c:pt>
                <c:pt idx="4">
                  <c:v>1.0900000000000001</c:v>
                </c:pt>
                <c:pt idx="5">
                  <c:v>#N/A</c:v>
                </c:pt>
                <c:pt idx="6">
                  <c:v>#N/A</c:v>
                </c:pt>
                <c:pt idx="7">
                  <c:v>0.87</c:v>
                </c:pt>
                <c:pt idx="8">
                  <c:v>#N/A</c:v>
                </c:pt>
                <c:pt idx="9">
                  <c:v>0.12</c:v>
                </c:pt>
              </c:numCache>
            </c:numRef>
          </c:val>
          <c:extLst>
            <c:ext xmlns:c16="http://schemas.microsoft.com/office/drawing/2014/chart" uri="{C3380CC4-5D6E-409C-BE32-E72D297353CC}">
              <c16:uniqueId val="{00000004-D7D4-42D2-BDB8-A07F9A1EEFA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0.21</c:v>
                </c:pt>
                <c:pt idx="4">
                  <c:v>#N/A</c:v>
                </c:pt>
                <c:pt idx="5">
                  <c:v>0.24</c:v>
                </c:pt>
                <c:pt idx="6">
                  <c:v>#N/A</c:v>
                </c:pt>
                <c:pt idx="7">
                  <c:v>0.24</c:v>
                </c:pt>
                <c:pt idx="8">
                  <c:v>#N/A</c:v>
                </c:pt>
                <c:pt idx="9">
                  <c:v>0.26</c:v>
                </c:pt>
              </c:numCache>
            </c:numRef>
          </c:val>
          <c:extLst>
            <c:ext xmlns:c16="http://schemas.microsoft.com/office/drawing/2014/chart" uri="{C3380CC4-5D6E-409C-BE32-E72D297353CC}">
              <c16:uniqueId val="{00000005-D7D4-42D2-BDB8-A07F9A1EEFA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0.69</c:v>
                </c:pt>
                <c:pt idx="2">
                  <c:v>#N/A</c:v>
                </c:pt>
                <c:pt idx="3">
                  <c:v>0.47</c:v>
                </c:pt>
                <c:pt idx="4">
                  <c:v>#N/A</c:v>
                </c:pt>
                <c:pt idx="5">
                  <c:v>0.51</c:v>
                </c:pt>
                <c:pt idx="6">
                  <c:v>#N/A</c:v>
                </c:pt>
                <c:pt idx="7">
                  <c:v>0.27</c:v>
                </c:pt>
                <c:pt idx="8">
                  <c:v>#N/A</c:v>
                </c:pt>
                <c:pt idx="9">
                  <c:v>0.86</c:v>
                </c:pt>
              </c:numCache>
            </c:numRef>
          </c:val>
          <c:extLst>
            <c:ext xmlns:c16="http://schemas.microsoft.com/office/drawing/2014/chart" uri="{C3380CC4-5D6E-409C-BE32-E72D297353CC}">
              <c16:uniqueId val="{00000006-D7D4-42D2-BDB8-A07F9A1EEFA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0.84</c:v>
                </c:pt>
                <c:pt idx="2">
                  <c:v>#N/A</c:v>
                </c:pt>
                <c:pt idx="3">
                  <c:v>0.67</c:v>
                </c:pt>
                <c:pt idx="4">
                  <c:v>#N/A</c:v>
                </c:pt>
                <c:pt idx="5">
                  <c:v>2.04</c:v>
                </c:pt>
                <c:pt idx="6">
                  <c:v>#N/A</c:v>
                </c:pt>
                <c:pt idx="7">
                  <c:v>1.82</c:v>
                </c:pt>
                <c:pt idx="8">
                  <c:v>#N/A</c:v>
                </c:pt>
                <c:pt idx="9">
                  <c:v>1.64</c:v>
                </c:pt>
              </c:numCache>
            </c:numRef>
          </c:val>
          <c:extLst>
            <c:ext xmlns:c16="http://schemas.microsoft.com/office/drawing/2014/chart" uri="{C3380CC4-5D6E-409C-BE32-E72D297353CC}">
              <c16:uniqueId val="{00000007-D7D4-42D2-BDB8-A07F9A1EEF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c:v>
                </c:pt>
                <c:pt idx="2">
                  <c:v>#N/A</c:v>
                </c:pt>
                <c:pt idx="3">
                  <c:v>6.99</c:v>
                </c:pt>
                <c:pt idx="4">
                  <c:v>#N/A</c:v>
                </c:pt>
                <c:pt idx="5">
                  <c:v>6.66</c:v>
                </c:pt>
                <c:pt idx="6">
                  <c:v>#N/A</c:v>
                </c:pt>
                <c:pt idx="7">
                  <c:v>4.57</c:v>
                </c:pt>
                <c:pt idx="8">
                  <c:v>#N/A</c:v>
                </c:pt>
                <c:pt idx="9">
                  <c:v>5.31</c:v>
                </c:pt>
              </c:numCache>
            </c:numRef>
          </c:val>
          <c:extLst>
            <c:ext xmlns:c16="http://schemas.microsoft.com/office/drawing/2014/chart" uri="{C3380CC4-5D6E-409C-BE32-E72D297353CC}">
              <c16:uniqueId val="{00000008-D7D4-42D2-BDB8-A07F9A1EEF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c:v>
                </c:pt>
                <c:pt idx="2">
                  <c:v>#N/A</c:v>
                </c:pt>
                <c:pt idx="3">
                  <c:v>9</c:v>
                </c:pt>
                <c:pt idx="4">
                  <c:v>#N/A</c:v>
                </c:pt>
                <c:pt idx="5">
                  <c:v>10.07</c:v>
                </c:pt>
                <c:pt idx="6">
                  <c:v>#N/A</c:v>
                </c:pt>
                <c:pt idx="7">
                  <c:v>11</c:v>
                </c:pt>
                <c:pt idx="8">
                  <c:v>#N/A</c:v>
                </c:pt>
                <c:pt idx="9">
                  <c:v>10.41</c:v>
                </c:pt>
              </c:numCache>
            </c:numRef>
          </c:val>
          <c:extLst>
            <c:ext xmlns:c16="http://schemas.microsoft.com/office/drawing/2014/chart" uri="{C3380CC4-5D6E-409C-BE32-E72D297353CC}">
              <c16:uniqueId val="{00000009-D7D4-42D2-BDB8-A07F9A1EEFA9}"/>
            </c:ext>
          </c:extLst>
        </c:ser>
        <c:dLbls>
          <c:showLegendKey val="0"/>
          <c:showVal val="0"/>
          <c:showCatName val="0"/>
          <c:showSerName val="0"/>
          <c:showPercent val="0"/>
          <c:showBubbleSize val="0"/>
        </c:dLbls>
        <c:gapWidth val="150"/>
        <c:overlap val="100"/>
        <c:axId val="224080640"/>
        <c:axId val="224082176"/>
      </c:barChart>
      <c:catAx>
        <c:axId val="22408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082176"/>
        <c:crosses val="autoZero"/>
        <c:auto val="1"/>
        <c:lblAlgn val="ctr"/>
        <c:lblOffset val="100"/>
        <c:tickLblSkip val="1"/>
        <c:tickMarkSkip val="1"/>
        <c:noMultiLvlLbl val="0"/>
      </c:catAx>
      <c:valAx>
        <c:axId val="22408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08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1830</c:v>
                </c:pt>
                <c:pt idx="5">
                  <c:v>1757</c:v>
                </c:pt>
                <c:pt idx="8">
                  <c:v>1796</c:v>
                </c:pt>
                <c:pt idx="11">
                  <c:v>1883</c:v>
                </c:pt>
                <c:pt idx="14">
                  <c:v>1892</c:v>
                </c:pt>
              </c:numCache>
            </c:numRef>
          </c:val>
          <c:extLst>
            <c:ext xmlns:c16="http://schemas.microsoft.com/office/drawing/2014/chart" uri="{C3380CC4-5D6E-409C-BE32-E72D297353CC}">
              <c16:uniqueId val="{00000000-6EEE-43C5-8FFA-92600432CB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6EEE-43C5-8FFA-92600432CB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90</c:v>
                </c:pt>
                <c:pt idx="6">
                  <c:v>198</c:v>
                </c:pt>
                <c:pt idx="9">
                  <c:v>86</c:v>
                </c:pt>
                <c:pt idx="12">
                  <c:v>325</c:v>
                </c:pt>
              </c:numCache>
            </c:numRef>
          </c:val>
          <c:extLst>
            <c:ext xmlns:c16="http://schemas.microsoft.com/office/drawing/2014/chart" uri="{C3380CC4-5D6E-409C-BE32-E72D297353CC}">
              <c16:uniqueId val="{00000002-6EEE-43C5-8FFA-92600432CB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192</c:v>
                </c:pt>
                <c:pt idx="3">
                  <c:v>196</c:v>
                </c:pt>
                <c:pt idx="6">
                  <c:v>117</c:v>
                </c:pt>
                <c:pt idx="9">
                  <c:v>92</c:v>
                </c:pt>
                <c:pt idx="12">
                  <c:v>122</c:v>
                </c:pt>
              </c:numCache>
            </c:numRef>
          </c:val>
          <c:extLst>
            <c:ext xmlns:c16="http://schemas.microsoft.com/office/drawing/2014/chart" uri="{C3380CC4-5D6E-409C-BE32-E72D297353CC}">
              <c16:uniqueId val="{00000003-6EEE-43C5-8FFA-92600432CB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658</c:v>
                </c:pt>
                <c:pt idx="3">
                  <c:v>617</c:v>
                </c:pt>
                <c:pt idx="6">
                  <c:v>573</c:v>
                </c:pt>
                <c:pt idx="9">
                  <c:v>679</c:v>
                </c:pt>
                <c:pt idx="12">
                  <c:v>719</c:v>
                </c:pt>
              </c:numCache>
            </c:numRef>
          </c:val>
          <c:extLst>
            <c:ext xmlns:c16="http://schemas.microsoft.com/office/drawing/2014/chart" uri="{C3380CC4-5D6E-409C-BE32-E72D297353CC}">
              <c16:uniqueId val="{00000004-6EEE-43C5-8FFA-92600432CB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EE-43C5-8FFA-92600432CB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EE-43C5-8FFA-92600432CB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1219</c:v>
                </c:pt>
                <c:pt idx="3">
                  <c:v>1058</c:v>
                </c:pt>
                <c:pt idx="6">
                  <c:v>1112</c:v>
                </c:pt>
                <c:pt idx="9">
                  <c:v>1166</c:v>
                </c:pt>
                <c:pt idx="12">
                  <c:v>1267</c:v>
                </c:pt>
              </c:numCache>
            </c:numRef>
          </c:val>
          <c:extLst>
            <c:ext xmlns:c16="http://schemas.microsoft.com/office/drawing/2014/chart" uri="{C3380CC4-5D6E-409C-BE32-E72D297353CC}">
              <c16:uniqueId val="{00000007-6EEE-43C5-8FFA-92600432CB83}"/>
            </c:ext>
          </c:extLst>
        </c:ser>
        <c:dLbls>
          <c:showLegendKey val="0"/>
          <c:showVal val="0"/>
          <c:showCatName val="0"/>
          <c:showSerName val="0"/>
          <c:showPercent val="0"/>
          <c:showBubbleSize val="0"/>
        </c:dLbls>
        <c:gapWidth val="100"/>
        <c:overlap val="100"/>
        <c:axId val="216902656"/>
        <c:axId val="21691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253</c:v>
                </c:pt>
                <c:pt idx="2">
                  <c:v>#N/A</c:v>
                </c:pt>
                <c:pt idx="3">
                  <c:v>#N/A</c:v>
                </c:pt>
                <c:pt idx="4">
                  <c:v>204</c:v>
                </c:pt>
                <c:pt idx="5">
                  <c:v>#N/A</c:v>
                </c:pt>
                <c:pt idx="6">
                  <c:v>#N/A</c:v>
                </c:pt>
                <c:pt idx="7">
                  <c:v>204</c:v>
                </c:pt>
                <c:pt idx="8">
                  <c:v>#N/A</c:v>
                </c:pt>
                <c:pt idx="9">
                  <c:v>#N/A</c:v>
                </c:pt>
                <c:pt idx="10">
                  <c:v>140</c:v>
                </c:pt>
                <c:pt idx="11">
                  <c:v>#N/A</c:v>
                </c:pt>
                <c:pt idx="12">
                  <c:v>#N/A</c:v>
                </c:pt>
                <c:pt idx="13">
                  <c:v>541</c:v>
                </c:pt>
                <c:pt idx="14">
                  <c:v>#N/A</c:v>
                </c:pt>
              </c:numCache>
            </c:numRef>
          </c:val>
          <c:smooth val="0"/>
          <c:extLst>
            <c:ext xmlns:c16="http://schemas.microsoft.com/office/drawing/2014/chart" uri="{C3380CC4-5D6E-409C-BE32-E72D297353CC}">
              <c16:uniqueId val="{00000008-6EEE-43C5-8FFA-92600432CB83}"/>
            </c:ext>
          </c:extLst>
        </c:ser>
        <c:dLbls>
          <c:showLegendKey val="0"/>
          <c:showVal val="0"/>
          <c:showCatName val="0"/>
          <c:showSerName val="0"/>
          <c:showPercent val="0"/>
          <c:showBubbleSize val="0"/>
        </c:dLbls>
        <c:marker val="1"/>
        <c:smooth val="0"/>
        <c:axId val="216902656"/>
        <c:axId val="216917120"/>
      </c:lineChart>
      <c:catAx>
        <c:axId val="21690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917120"/>
        <c:crosses val="autoZero"/>
        <c:auto val="1"/>
        <c:lblAlgn val="ctr"/>
        <c:lblOffset val="100"/>
        <c:tickLblSkip val="1"/>
        <c:tickMarkSkip val="1"/>
        <c:noMultiLvlLbl val="0"/>
      </c:catAx>
      <c:valAx>
        <c:axId val="21691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90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18082</c:v>
                </c:pt>
                <c:pt idx="5">
                  <c:v>18398</c:v>
                </c:pt>
                <c:pt idx="8">
                  <c:v>18688</c:v>
                </c:pt>
                <c:pt idx="11">
                  <c:v>19040</c:v>
                </c:pt>
                <c:pt idx="14">
                  <c:v>19261</c:v>
                </c:pt>
              </c:numCache>
            </c:numRef>
          </c:val>
          <c:extLst>
            <c:ext xmlns:c16="http://schemas.microsoft.com/office/drawing/2014/chart" uri="{C3380CC4-5D6E-409C-BE32-E72D297353CC}">
              <c16:uniqueId val="{00000000-91B7-41D2-9A78-1E74FC095B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4936</c:v>
                </c:pt>
                <c:pt idx="5">
                  <c:v>5248</c:v>
                </c:pt>
                <c:pt idx="8">
                  <c:v>5030</c:v>
                </c:pt>
                <c:pt idx="11">
                  <c:v>4821</c:v>
                </c:pt>
                <c:pt idx="14">
                  <c:v>4677</c:v>
                </c:pt>
              </c:numCache>
            </c:numRef>
          </c:val>
          <c:extLst>
            <c:ext xmlns:c16="http://schemas.microsoft.com/office/drawing/2014/chart" uri="{C3380CC4-5D6E-409C-BE32-E72D297353CC}">
              <c16:uniqueId val="{00000001-91B7-41D2-9A78-1E74FC095B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2641</c:v>
                </c:pt>
                <c:pt idx="5">
                  <c:v>2727</c:v>
                </c:pt>
                <c:pt idx="8">
                  <c:v>3056</c:v>
                </c:pt>
                <c:pt idx="11">
                  <c:v>3326</c:v>
                </c:pt>
                <c:pt idx="14">
                  <c:v>3367</c:v>
                </c:pt>
              </c:numCache>
            </c:numRef>
          </c:val>
          <c:extLst>
            <c:ext xmlns:c16="http://schemas.microsoft.com/office/drawing/2014/chart" uri="{C3380CC4-5D6E-409C-BE32-E72D297353CC}">
              <c16:uniqueId val="{00000002-91B7-41D2-9A78-1E74FC095B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B7-41D2-9A78-1E74FC095B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B7-41D2-9A78-1E74FC095B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B7-41D2-9A78-1E74FC095B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2612</c:v>
                </c:pt>
                <c:pt idx="3">
                  <c:v>2451</c:v>
                </c:pt>
                <c:pt idx="6">
                  <c:v>2325</c:v>
                </c:pt>
                <c:pt idx="9">
                  <c:v>2127</c:v>
                </c:pt>
                <c:pt idx="12">
                  <c:v>1982</c:v>
                </c:pt>
              </c:numCache>
            </c:numRef>
          </c:val>
          <c:extLst>
            <c:ext xmlns:c16="http://schemas.microsoft.com/office/drawing/2014/chart" uri="{C3380CC4-5D6E-409C-BE32-E72D297353CC}">
              <c16:uniqueId val="{00000006-91B7-41D2-9A78-1E74FC095B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982</c:v>
                </c:pt>
                <c:pt idx="3">
                  <c:v>1341</c:v>
                </c:pt>
                <c:pt idx="6">
                  <c:v>1659</c:v>
                </c:pt>
                <c:pt idx="9">
                  <c:v>2031</c:v>
                </c:pt>
                <c:pt idx="12">
                  <c:v>1947</c:v>
                </c:pt>
              </c:numCache>
            </c:numRef>
          </c:val>
          <c:extLst>
            <c:ext xmlns:c16="http://schemas.microsoft.com/office/drawing/2014/chart" uri="{C3380CC4-5D6E-409C-BE32-E72D297353CC}">
              <c16:uniqueId val="{00000007-91B7-41D2-9A78-1E74FC095B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8510</c:v>
                </c:pt>
                <c:pt idx="3">
                  <c:v>8219</c:v>
                </c:pt>
                <c:pt idx="6">
                  <c:v>7586</c:v>
                </c:pt>
                <c:pt idx="9">
                  <c:v>7163</c:v>
                </c:pt>
                <c:pt idx="12">
                  <c:v>7456</c:v>
                </c:pt>
              </c:numCache>
            </c:numRef>
          </c:val>
          <c:extLst>
            <c:ext xmlns:c16="http://schemas.microsoft.com/office/drawing/2014/chart" uri="{C3380CC4-5D6E-409C-BE32-E72D297353CC}">
              <c16:uniqueId val="{00000008-91B7-41D2-9A78-1E74FC095B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430</c:v>
                </c:pt>
                <c:pt idx="3">
                  <c:v>534</c:v>
                </c:pt>
                <c:pt idx="6">
                  <c:v>408</c:v>
                </c:pt>
                <c:pt idx="9">
                  <c:v>395</c:v>
                </c:pt>
                <c:pt idx="12">
                  <c:v>72</c:v>
                </c:pt>
              </c:numCache>
            </c:numRef>
          </c:val>
          <c:extLst>
            <c:ext xmlns:c16="http://schemas.microsoft.com/office/drawing/2014/chart" uri="{C3380CC4-5D6E-409C-BE32-E72D297353CC}">
              <c16:uniqueId val="{00000009-91B7-41D2-9A78-1E74FC095B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14355</c:v>
                </c:pt>
                <c:pt idx="3">
                  <c:v>14710</c:v>
                </c:pt>
                <c:pt idx="6">
                  <c:v>14965</c:v>
                </c:pt>
                <c:pt idx="9">
                  <c:v>15301</c:v>
                </c:pt>
                <c:pt idx="12">
                  <c:v>15848</c:v>
                </c:pt>
              </c:numCache>
            </c:numRef>
          </c:val>
          <c:extLst>
            <c:ext xmlns:c16="http://schemas.microsoft.com/office/drawing/2014/chart" uri="{C3380CC4-5D6E-409C-BE32-E72D297353CC}">
              <c16:uniqueId val="{0000000A-91B7-41D2-9A78-1E74FC095B39}"/>
            </c:ext>
          </c:extLst>
        </c:ser>
        <c:dLbls>
          <c:showLegendKey val="0"/>
          <c:showVal val="0"/>
          <c:showCatName val="0"/>
          <c:showSerName val="0"/>
          <c:showPercent val="0"/>
          <c:showBubbleSize val="0"/>
        </c:dLbls>
        <c:gapWidth val="100"/>
        <c:overlap val="100"/>
        <c:axId val="216843776"/>
        <c:axId val="21684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1231</c:v>
                </c:pt>
                <c:pt idx="2">
                  <c:v>#N/A</c:v>
                </c:pt>
                <c:pt idx="3">
                  <c:v>#N/A</c:v>
                </c:pt>
                <c:pt idx="4">
                  <c:v>882</c:v>
                </c:pt>
                <c:pt idx="5">
                  <c:v>#N/A</c:v>
                </c:pt>
                <c:pt idx="6">
                  <c:v>#N/A</c:v>
                </c:pt>
                <c:pt idx="7">
                  <c:v>168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B7-41D2-9A78-1E74FC095B39}"/>
            </c:ext>
          </c:extLst>
        </c:ser>
        <c:dLbls>
          <c:showLegendKey val="0"/>
          <c:showVal val="0"/>
          <c:showCatName val="0"/>
          <c:showSerName val="0"/>
          <c:showPercent val="0"/>
          <c:showBubbleSize val="0"/>
        </c:dLbls>
        <c:marker val="1"/>
        <c:smooth val="0"/>
        <c:axId val="216843776"/>
        <c:axId val="216845696"/>
      </c:lineChart>
      <c:catAx>
        <c:axId val="21684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845696"/>
        <c:crosses val="autoZero"/>
        <c:auto val="1"/>
        <c:lblAlgn val="ctr"/>
        <c:lblOffset val="100"/>
        <c:tickLblSkip val="1"/>
        <c:tickMarkSkip val="1"/>
        <c:noMultiLvlLbl val="0"/>
      </c:catAx>
      <c:valAx>
        <c:axId val="21684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84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2170</c:v>
                </c:pt>
                <c:pt idx="1">
                  <c:v>1974</c:v>
                </c:pt>
                <c:pt idx="2">
                  <c:v>1977</c:v>
                </c:pt>
              </c:numCache>
            </c:numRef>
          </c:val>
          <c:extLst>
            <c:ext xmlns:c16="http://schemas.microsoft.com/office/drawing/2014/chart" uri="{C3380CC4-5D6E-409C-BE32-E72D297353CC}">
              <c16:uniqueId val="{00000000-EB02-4B23-BB86-EA664C5827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c:v>
                </c:pt>
                <c:pt idx="1">
                  <c:v>11</c:v>
                </c:pt>
                <c:pt idx="2">
                  <c:v>12</c:v>
                </c:pt>
              </c:numCache>
            </c:numRef>
          </c:val>
          <c:extLst>
            <c:ext xmlns:c16="http://schemas.microsoft.com/office/drawing/2014/chart" uri="{C3380CC4-5D6E-409C-BE32-E72D297353CC}">
              <c16:uniqueId val="{00000001-EB02-4B23-BB86-EA664C5827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705</c:v>
                </c:pt>
                <c:pt idx="1">
                  <c:v>1156</c:v>
                </c:pt>
                <c:pt idx="2">
                  <c:v>1135</c:v>
                </c:pt>
              </c:numCache>
            </c:numRef>
          </c:val>
          <c:extLst>
            <c:ext xmlns:c16="http://schemas.microsoft.com/office/drawing/2014/chart" uri="{C3380CC4-5D6E-409C-BE32-E72D297353CC}">
              <c16:uniqueId val="{00000002-EB02-4B23-BB86-EA664C582743}"/>
            </c:ext>
          </c:extLst>
        </c:ser>
        <c:dLbls>
          <c:showLegendKey val="0"/>
          <c:showVal val="0"/>
          <c:showCatName val="0"/>
          <c:showSerName val="0"/>
          <c:showPercent val="0"/>
          <c:showBubbleSize val="0"/>
        </c:dLbls>
        <c:gapWidth val="120"/>
        <c:overlap val="100"/>
        <c:axId val="224844416"/>
        <c:axId val="224846208"/>
      </c:barChart>
      <c:catAx>
        <c:axId val="22484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846208"/>
        <c:crosses val="autoZero"/>
        <c:auto val="1"/>
        <c:lblAlgn val="ctr"/>
        <c:lblOffset val="100"/>
        <c:tickLblSkip val="1"/>
        <c:tickMarkSkip val="1"/>
        <c:noMultiLvlLbl val="0"/>
      </c:catAx>
      <c:valAx>
        <c:axId val="224846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84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{65E46DC9-87F3-40BA-B43E-85A3A71ECABB}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043-45F5-AC91-EF7D9C4B50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{04CDAF19-0A9C-4C35-A616-C7DB4577E267}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43-45F5-AC91-EF7D9C4B50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{B986763E-AB72-4F40-9B59-F2163AF6EFF1}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43-45F5-AC91-EF7D9C4B50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{E433C402-61C0-4A5F-B6E7-C0A3DEDBBA41}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43-45F5-AC91-EF7D9C4B50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{3F3701C6-03F7-41EF-9927-7E78EE04EAA4}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43-45F5-AC91-EF7D9C4B50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{BBDF1922-5581-44AF-B595-ADE44B80E56A}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043-45F5-AC91-EF7D9C4B5046}"/>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{9A97A95B-B461-4BDB-8DA6-C3879F672634}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043-45F5-AC91-EF7D9C4B50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{22B6A0B8-9DB2-42EF-A41F-115901AF2F59}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043-45F5-AC91-EF7D9C4B50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{0A028F85-7BDE-417D-B784-1C9C7C1E2337}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043-45F5-AC91-EF7D9C4B50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64.3</c:v>
                </c:pt>
                <c:pt idx="24">
                  <c:v>64.8</c:v>
                </c:pt>
              </c:numCache>
            </c:numRef>
          </c:xVal>
          <c:yVal>
            <c:numRef>
              <c:f>公会計指標分析・財政指標組合せ分析表!$BP$51:$DC$51</c:f>
              <c:numCache>
                <c:formatCode>#,##0.0;"▲ "#,##0.0</c:formatCode>
                <c:ptCount val="40"/>
                <c:pt idx="16">
                  <c:v>1.7</c:v>
                </c:pt>
              </c:numCache>
            </c:numRef>
          </c:yVal>
          <c:smooth val="0"/>
          <c:extLst>
            <c:ext xmlns:c16="http://schemas.microsoft.com/office/drawing/2014/chart" uri="{C3380CC4-5D6E-409C-BE32-E72D297353CC}">
              <c16:uniqueId val="{00000009-4043-45F5-AC91-EF7D9C4B50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{43A23B80-C01A-4F83-9E8B-E59738FB2E32}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043-45F5-AC91-EF7D9C4B50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{591A0FDC-9634-4BEE-85D1-9E1E294B10CB}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43-45F5-AC91-EF7D9C4B50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{C54F8044-3A4E-4142-B1CD-452BBF2838BC}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43-45F5-AC91-EF7D9C4B50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{CF0BBC56-4662-4EA4-91B6-5E9A2B848CB1}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43-45F5-AC91-EF7D9C4B50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{5D6F98D6-C5EE-4B15-B797-7AF6973CA465}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43-45F5-AC91-EF7D9C4B50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{61BFDEC9-26A5-4AE1-8882-8AC42C5666E1}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043-45F5-AC91-EF7D9C4B504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{114E94B6-E6C6-40E4-B02B-085CBB6FD782}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043-45F5-AC91-EF7D9C4B50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{6C83D8B0-370C-4650-B236-CF208A1B3C5B}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043-45F5-AC91-EF7D9C4B50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{4F0447B3-5114-4ED2-8A63-4A3941964ABB}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043-45F5-AC91-EF7D9C4B50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numCache>
            </c:numRef>
          </c:xVal>
          <c:yVal>
            <c:numRef>
              <c:f>公会計指標分析・財政指標組合せ分析表!$BP$55:$DC$55</c:f>
              <c:numCache>
                <c:formatCode>#,##0.0;"▲ "#,##0.0</c:formatCode>
                <c:ptCount val="40"/>
                <c:pt idx="16">
                  <c:v>35.299999999999997</c:v>
                </c:pt>
                <c:pt idx="24">
                  <c:v>31.9</c:v>
                </c:pt>
              </c:numCache>
            </c:numRef>
          </c:yVal>
          <c:smooth val="0"/>
          <c:extLst>
            <c:ext xmlns:c16="http://schemas.microsoft.com/office/drawing/2014/chart" uri="{C3380CC4-5D6E-409C-BE32-E72D297353CC}">
              <c16:uniqueId val="{00000013-4043-45F5-AC91-EF7D9C4B5046}"/>
            </c:ext>
          </c:extLst>
        </c:ser>
        <c:dLbls>
          <c:showLegendKey val="0"/>
          <c:showVal val="1"/>
          <c:showCatName val="0"/>
          <c:showSerName val="0"/>
          <c:showPercent val="0"/>
          <c:showBubbleSize val="0"/>
        </c:dLbls>
        <c:axId val="104203392"/>
        <c:axId val="104205312"/>
      </c:scatterChart>
      <c:valAx>
        <c:axId val="104203392"/>
        <c:scaling>
          <c:orientation val="minMax"/>
          <c:max val="64.8"/>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205312"/>
        <c:crosses val="autoZero"/>
        <c:crossBetween val="midCat"/>
      </c:valAx>
      <c:valAx>
        <c:axId val="104205312"/>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20339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{768127DC-194C-46E8-964D-00327D2ED879}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34B-4DB6-8801-4B58F573B1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{A69C033C-7152-4406-ABD0-104A48478373}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4B-4DB6-8801-4B58F573B1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{02D50094-5E3C-49FA-9020-4F2F94BC4D4A}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4B-4DB6-8801-4B58F573B1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{2B119BFC-9B0F-455A-B25A-D2AABAE309EA}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4B-4DB6-8801-4B58F573B1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{3D981F95-D8C1-4440-83F4-61A6CCFE75A8}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4B-4DB6-8801-4B58F573B1F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{75B25075-B3D2-4805-9143-C935917886C0}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34B-4DB6-8801-4B58F573B1F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{7E9FD115-3C2C-400A-9520-50F6BE7935DD}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34B-4DB6-8801-4B58F573B1F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{65A7E1B3-DE94-4366-8354-67AE4B303652}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34B-4DB6-8801-4B58F573B1F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{C6F209C6-A0E8-4A4D-969D-CB3948FC82D5}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34B-4DB6-8801-4B58F573B1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2.5</c:v>
                </c:pt>
                <c:pt idx="16">
                  <c:v>2.2999999999999998</c:v>
                </c:pt>
                <c:pt idx="24">
                  <c:v>1.8</c:v>
                </c:pt>
                <c:pt idx="32">
                  <c:v>3</c:v>
                </c:pt>
              </c:numCache>
            </c:numRef>
          </c:xVal>
          <c:yVal>
            <c:numRef>
              <c:f>公会計指標分析・財政指標組合せ分析表!$BP$73:$DC$73</c:f>
              <c:numCache>
                <c:formatCode>#,##0.0;"▲ "#,##0.0</c:formatCode>
                <c:ptCount val="40"/>
                <c:pt idx="0">
                  <c:v>13.2</c:v>
                </c:pt>
                <c:pt idx="8">
                  <c:v>9.1</c:v>
                </c:pt>
                <c:pt idx="16">
                  <c:v>1.7</c:v>
                </c:pt>
              </c:numCache>
            </c:numRef>
          </c:yVal>
          <c:smooth val="0"/>
          <c:extLst>
            <c:ext xmlns:c16="http://schemas.microsoft.com/office/drawing/2014/chart" uri="{C3380CC4-5D6E-409C-BE32-E72D297353CC}">
              <c16:uniqueId val="{00000009-634B-4DB6-8801-4B58F573B1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{EF845501-7854-43CB-AA6C-180BA72BD2F5}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34B-4DB6-8801-4B58F573B1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{41BF7D76-AFE5-4F14-B293-857602A93127}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4B-4DB6-8801-4B58F573B1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{19F6C58A-FD2A-483D-B3C2-73BF8CAB852F}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4B-4DB6-8801-4B58F573B1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{EA9A1B24-8636-4CAD-8420-413276767F5D}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4B-4DB6-8801-4B58F573B1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{EE46B2CD-4D1B-4C55-9386-40C83832C348}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4B-4DB6-8801-4B58F573B1FC}"/>
                </c:ext>
              </c:extLst>
            </c:dLbl>
            <c:dLbl>
              <c:idx val="8"/>
              <c:layout>
                <c:manualLayout>
                  <c:x val="-2.3885850586754152E-2"/>
                  <c:y val="-5.491411439221817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{1F953865-87B9-43D5-A1B1-706B675026C2}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34B-4DB6-8801-4B58F573B1FC}"/>
                </c:ext>
              </c:extLst>
            </c:dLbl>
            <c:dLbl>
              <c:idx val="16"/>
              <c:layout>
                <c:manualLayout>
                  <c:x val="-3.9510132651467113E-2"/>
                  <c:y val="-6.99188372958003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{B21AC055-D452-4B07-8E0C-E1EBFA102456}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34B-4DB6-8801-4B58F573B1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{E040ED9C-4702-4954-95FA-165A13356399}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34B-4DB6-8801-4B58F573B1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{E8BCD5AD-4AD2-455C-ADB9-DBB2BBF90DBF}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34B-4DB6-8801-4B58F573B1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634B-4DB6-8801-4B58F573B1FC}"/>
            </c:ext>
          </c:extLst>
        </c:ser>
        <c:dLbls>
          <c:showLegendKey val="0"/>
          <c:showVal val="1"/>
          <c:showCatName val="0"/>
          <c:showSerName val="0"/>
          <c:showPercent val="0"/>
          <c:showBubbleSize val="0"/>
        </c:dLbls>
        <c:axId val="104461824"/>
        <c:axId val="104463744"/>
      </c:scatterChart>
      <c:valAx>
        <c:axId val="104461824"/>
        <c:scaling>
          <c:orientation val="minMax"/>
          <c:max val="9.4"/>
          <c:min val="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463744"/>
        <c:crosses val="autoZero"/>
        <c:crossBetween val="midCat"/>
      </c:valAx>
      <c:valAx>
        <c:axId val="104463744"/>
        <c:scaling>
          <c:orientation val="minMax"/>
          <c:max val="5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461824"/>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実質公債費比率については、類似団体と比較して、概ね良好な比率となっているが、今後は公共施設の改修等により公債費の増加が見込まれるため、注意が必要である。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今後も、市債の発行には世代間の公平性について考慮しつつ、交付税算入率の高い事業債を優先的に選択し、引き続き健全な財政を維持するよう努める。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将来の償還財源の計画的な確保を図るために、毎年２０万円を積み立てている。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傾向として、臨時財政対策債に係る地方債現在高の増加が見られるが、基準財政需要額算入見込額に含まれることから、将来負担比率の数値は、類似団体と比較してもおおむね良好な比率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公共施設整備基金の積立をしたことから、充当可能基金が増加している。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しかしながら、比率の悪化につながる、地方債現在高の増加などの要素が今後見込まれるため、引き続き健全な財政運営を維持するよう努めたい。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京都府向日市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約６，１００万円を取り崩したため、基金全体として</a:t>
          </a:r>
          <a:r>
            <a:rPr kumimoji="1" lang="ja-JP" altLang="ja-JP" sz="1100">
              <a:solidFill>
                <a:schemeClr val="dk1"/>
              </a:solidFill>
              <a:effectLst/>
              <a:latin typeface="+mn-lt"/>
              <a:ea typeface="+mn-ea"/>
              <a:cs typeface="+mn-cs"/>
            </a:rPr>
            <a:t>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１，８００万円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これまでは基金全体として増加傾向であったが、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新庁舎の建設等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をはじめとした大型事業が複数控えていることから、今後は基金残高の減少が見込まれる。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公共施設整備基金：本市の公共施設（公用又は公共用に供する施設をいう。）の整備のため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公園整備基金：開発行為等により必要な公園の整備を図るため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ふるさと向日市応援基金：本市のまちづくりに賛同する人々の寄附金を財源として、協働による個性あるまちづくりを推進するため</a:t>
          </a:r>
          <a:endParaRPr lang="ja-JP" altLang="ja-JP" sz="1300">
            <a:effectLst/>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文化振興基金：本市における文化の振興に寄与する事業の実施のため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社会福祉基金：社会福祉事業の推進を図るため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新庁舎等の建設により、約６，１００万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公園整備基金：必要な公園の整備のため、一般会計に約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万円を繰入れたものの、公園の整備に代えて納入された公園整備費が約４，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００万円であったことから、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約３，５００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文化振興基金：文化の振興に寄与するため、文化資料館にて特別展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を実施したこと等により、約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００万円取り崩したことによる減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公共施設整備基金：平成３０年度から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年度まで新庁舎の建設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予定しており、一般財源部分に当該基金を充当することから、今後減少を予定している。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の積立てにより、約２億円を取り崩したが、平成３０年度は、財政調整基金を取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り崩すこと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がなく、利子の積立てにより、約３００万円の増となった。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大型事業の実施や扶助費などの経常的経費の増加が見込まれることから、今後は減少していく見込みである。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条例に規定された</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２０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万円の積立てによる増加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今後も地方債現在高の増加が予想されることから、現在と同程度の積立額を確保する。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78B75A2-A13E-4465-A0F6-E445BDE7E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A9DAAA6-23DC-492F-9C2D-0A02DE2F4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EAD1FC03-7F84-4AED-A6DE-EBAD43BE0EC6}"/>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D2A05A21-6CDC-40C3-B6D1-1C44A3E5F2E7}"/>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id="{8C997F67-DB33-43A0-8B12-91194A6BA0A8}"/>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B5E69C11-7988-4203-BF0E-B7DA89875D7E}"/>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4C26BFE9-F65D-49D6-BF1B-8DBB3395B5A1}"/>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03D7A07C-BCF5-4F5E-8D9D-F65FCC7A7331}"/>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CFE2950B-E444-41B9-A646-112A9DF11DE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BDBDB773-40A4-4EE3-9B28-5AF0B7164461}"/>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41D3CDBA-A00B-4560-8B1D-A17D22356A93}"/>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AFD158AC-833B-4AD0-BACC-BCF568DE366C}"/>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6360C56E-9597-4312-9838-0FD6CDCDF8B1}"/>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5A802F4C-8ADB-4401-9A67-36CF34D0600B}"/>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89415C89-5768-4C87-8A5F-C391F7BCE5C8}"/>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57,563
57,058
7.72
19,875,355
19,102,678
608,414
11,452,881
15,848,466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45B888BA-39B8-467F-98D8-454502A10357}"/>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2911CDBC-8211-4AB4-B49D-A9BE984AEFAE}"/>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EC83B7D2-FCB6-40C0-9265-0F12A559B863}"/>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93409A2F-C649-42DF-96BE-4ADCFCB18C2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A8EBD977-A9F5-49F4-ADDC-7B65505CCF2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A0C3DC5B-C64F-4C23-B6DC-7A5F86AB1AF4}"/>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063DED5C-8890-4379-B267-F5FDFB8DB59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27591E48-C063-4ABA-B91D-F1ED40D43042}"/>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45E10456-05A4-444E-9BE0-7A4BB49D53D3}"/>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757AAC73-E15C-4B05-8DAD-A325A8DF3EBF}"/>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692CA105-E2DE-45D5-886C-4F98BDE2C7BF}"/>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ADD5BEED-C2A9-44B8-8BA2-DA00E181FBD5}"/>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FF3D024C-2425-410D-8256-ACAE0173E6FA}"/>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DB688206-2841-4740-ABAC-F476387F3CE4}"/>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C551825B-EF44-471D-98D8-34B1095647D2}"/>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19ABC451-C340-4F8E-81EC-43C40C8828F4}"/>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1D31F38E-7799-4A77-8830-6E758846E664}"/>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id="{D7E78730-45B3-4C8E-A688-6F7FCEED9FD0}"/>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a:extLst>
            <a:ext uri="{FF2B5EF4-FFF2-40B4-BE49-F238E27FC236}">
              <a16:creationId xmlns:a16="http://schemas.microsoft.com/office/drawing/2014/main" id="{E65AA596-553F-43DC-BDE3-CC0154461C0C}"/>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id="{E1A8583B-3922-4B6B-A858-CA86B56DD996}"/>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a:extLst>
            <a:ext uri="{FF2B5EF4-FFF2-40B4-BE49-F238E27FC236}">
              <a16:creationId xmlns:a16="http://schemas.microsoft.com/office/drawing/2014/main" id="{331065E3-50AC-442F-8372-17A89FB1F469}"/>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8BF61CB1-E76D-465A-BE0F-19687295C297}"/>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ABD6B4B1-47D2-49D6-B5E4-7208D18B4874}"/>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123992AF-8E85-43BB-99EB-3F19B10D889F}"/>
            </a:ext>
          </a:extLst>
        </xdr:cNvPr>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63426BB8-C494-4596-A420-F2BCE12FF04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9BFABC66-3034-47EF-8EDB-D5BB97E8BC0C}"/>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E9BB22F-DBB6-480C-AD6D-3FD993679A40}"/>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D25EB906-6BD8-4116-AB31-AA4236FE0C56}"/>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F5C4CF72-33DB-4813-9600-E8EABA620096}"/>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B572AF9-765C-452F-A305-41B090748FC1}"/>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7AB36249-DBE6-4D33-AB64-4B0FC7BE47F1}"/>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9953275A-0C23-4C6B-8EBD-49E9A365BF59}"/>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BBABB502-3FED-4414-938F-F216BE1907EE}"/>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3AD3CF5F-E730-4117-BF80-6F617E74E8DB}"/>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類似団体平均と比較してやや高い。今後、老朽化した公共施設の更新等に着手する予定であるため、率の低下が見込まれる。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40087197-D0BE-49B2-9717-D18B02631759}"/>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6A24ACA1-81FA-4574-87A8-23506C46BFA7}"/>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C43F848-C972-4FC6-81A9-31EA5EDC8718}"/>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893D8DE8-C1A4-49CA-93F8-287760162DCB}"/>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EFDA0FE8-D8E9-4A80-9CBB-F32555D07D55}"/>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EBEB9C3F-DC19-4513-B4F0-8741983CA264}"/>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CA9A34EA-46D8-4BC6-AB20-5078DD5AAABE}"/>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5A9DC770-31BF-4190-B2A7-C785EFC2E543}"/>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332DEE42-F287-4BC7-BF07-4B2B566D6986}"/>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490D9464-AB3B-4EA2-A679-A1FB5C8B622C}"/>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4F93848-295A-4742-856A-E9BB2D64A4C3}"/>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56D07C4D-7786-4B05-9553-133C46925F37}"/>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D6F81FE7-03ED-4A3C-85D2-16137450228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EB049F73-631E-4533-A850-0B91C17BDE9D}"/>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FCCC436B-43C1-4074-9B54-2B54103FDA22}"/>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45D26D5D-909B-44BA-935F-12744FC582FA}"/>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4275DFD8-167D-4850-98CD-A29FBF913BC5}"/>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C523494C-4BA9-4BC0-91DC-0C76C9B10642}"/>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9" name="直線コネクタ 68">
          <a:extLst>
            <a:ext uri="{FF2B5EF4-FFF2-40B4-BE49-F238E27FC236}">
              <a16:creationId xmlns:a16="http://schemas.microsoft.com/office/drawing/2014/main" id="{68A3D231-0C82-400E-868A-3F9CE632E50A}"/>
            </a:ext>
          </a:extLst>
        </xdr:cNvPr>
        <xdr:cNvCxnSpPr/>
      </xdr:nvCxnSpPr>
      <xdr:spPr>
        <a:xfrm flipV="1">
          <a:off x="4300220" y="5158286"/>
          <a:ext cx="1270" cy="12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0" name="有形固定資産減価償却率最小値テキスト">
          <a:extLst>
            <a:ext uri="{FF2B5EF4-FFF2-40B4-BE49-F238E27FC236}">
              <a16:creationId xmlns:a16="http://schemas.microsoft.com/office/drawing/2014/main" id="{ACE1B3C3-3CDF-4C30-A025-A6442A01F146}"/>
            </a:ext>
          </a:extLst>
        </xdr:cNvPr>
        <xdr:cNvSpPr txBox="1"/>
      </xdr:nvSpPr>
      <xdr:spPr>
        <a:xfrm>
          <a:off x="4352925" y="643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1" name="直線コネクタ 70">
          <a:extLst>
            <a:ext uri="{FF2B5EF4-FFF2-40B4-BE49-F238E27FC236}">
              <a16:creationId xmlns:a16="http://schemas.microsoft.com/office/drawing/2014/main" id="{D3D20323-E4EF-4405-9BDD-9720645D6610}"/>
            </a:ext>
          </a:extLst>
        </xdr:cNvPr>
        <xdr:cNvCxnSpPr/>
      </xdr:nvCxnSpPr>
      <xdr:spPr>
        <a:xfrm>
          <a:off x="4213225" y="64306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2" name="有形固定資産減価償却率最大値テキスト">
          <a:extLst>
            <a:ext uri="{FF2B5EF4-FFF2-40B4-BE49-F238E27FC236}">
              <a16:creationId xmlns:a16="http://schemas.microsoft.com/office/drawing/2014/main" id="{5886124A-7161-41FB-AD23-61C9FAE50619}"/>
            </a:ext>
          </a:extLst>
        </xdr:cNvPr>
        <xdr:cNvSpPr txBox="1"/>
      </xdr:nvSpPr>
      <xdr:spPr>
        <a:xfrm>
          <a:off x="4352925" y="493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3" name="直線コネクタ 72">
          <a:extLst>
            <a:ext uri="{FF2B5EF4-FFF2-40B4-BE49-F238E27FC236}">
              <a16:creationId xmlns:a16="http://schemas.microsoft.com/office/drawing/2014/main" id="{192F8D6F-7667-4015-9C8A-B2B67F63A650}"/>
            </a:ext>
          </a:extLst>
        </xdr:cNvPr>
        <xdr:cNvCxnSpPr/>
      </xdr:nvCxnSpPr>
      <xdr:spPr>
        <a:xfrm>
          <a:off x="4213225" y="515828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4" name="有形固定資産減価償却率平均値テキスト">
          <a:extLst>
            <a:ext uri="{FF2B5EF4-FFF2-40B4-BE49-F238E27FC236}">
              <a16:creationId xmlns:a16="http://schemas.microsoft.com/office/drawing/2014/main" id="{B587D730-28A4-4AC1-8567-A7FF63D5CE08}"/>
            </a:ext>
          </a:extLst>
        </xdr:cNvPr>
        <xdr:cNvSpPr txBox="1"/>
      </xdr:nvSpPr>
      <xdr:spPr>
        <a:xfrm>
          <a:off x="4352925" y="5637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5" name="フローチャート: 判断 74">
          <a:extLst>
            <a:ext uri="{FF2B5EF4-FFF2-40B4-BE49-F238E27FC236}">
              <a16:creationId xmlns:a16="http://schemas.microsoft.com/office/drawing/2014/main" id="{B5E65ADD-3E10-4282-8E0F-8F41C1DAE0BC}"/>
            </a:ext>
          </a:extLst>
        </xdr:cNvPr>
        <xdr:cNvSpPr/>
      </xdr:nvSpPr>
      <xdr:spPr>
        <a:xfrm>
          <a:off x="4251325" y="56590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6" name="フローチャート: 判断 75">
          <a:extLst>
            <a:ext uri="{FF2B5EF4-FFF2-40B4-BE49-F238E27FC236}">
              <a16:creationId xmlns:a16="http://schemas.microsoft.com/office/drawing/2014/main" id="{0EDFD340-2240-439E-8FCE-BD77FB067B60}"/>
            </a:ext>
          </a:extLst>
        </xdr:cNvPr>
        <xdr:cNvSpPr/>
      </xdr:nvSpPr>
      <xdr:spPr>
        <a:xfrm>
          <a:off x="3616325" y="56744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7" name="フローチャート: 判断 76">
          <a:extLst>
            <a:ext uri="{FF2B5EF4-FFF2-40B4-BE49-F238E27FC236}">
              <a16:creationId xmlns:a16="http://schemas.microsoft.com/office/drawing/2014/main" id="{B74C4381-F897-41AF-ABD5-18D5E9FA4C3F}"/>
            </a:ext>
          </a:extLst>
        </xdr:cNvPr>
        <xdr:cNvSpPr/>
      </xdr:nvSpPr>
      <xdr:spPr>
        <a:xfrm>
          <a:off x="2930525" y="5640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8" name="フローチャート: 判断 77">
          <a:extLst>
            <a:ext uri="{FF2B5EF4-FFF2-40B4-BE49-F238E27FC236}">
              <a16:creationId xmlns:a16="http://schemas.microsoft.com/office/drawing/2014/main" id="{A15187A9-0962-44EA-8B50-D42D23D4BBB9}"/>
            </a:ext>
          </a:extLst>
        </xdr:cNvPr>
        <xdr:cNvSpPr/>
      </xdr:nvSpPr>
      <xdr:spPr>
        <a:xfrm>
          <a:off x="2244725" y="57452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F2D32C2-12B3-44B2-BD1F-928A9FD32545}"/>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8BB3FD9-5C7F-4630-AC89-B01F0CCFDA59}"/>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2D75FA6-2498-4328-B952-02F923F2B640}"/>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0B7B4AF-D484-49FF-A49E-F4ADBD062A53}"/>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89DC09E-049D-4038-A607-87B7C44595A9}"/>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4" name="楕円 83">
          <a:extLst>
            <a:ext uri="{FF2B5EF4-FFF2-40B4-BE49-F238E27FC236}">
              <a16:creationId xmlns:a16="http://schemas.microsoft.com/office/drawing/2014/main" id="{06B904CC-4647-4054-8D1D-66F87511499F}"/>
            </a:ext>
          </a:extLst>
        </xdr:cNvPr>
        <xdr:cNvSpPr/>
      </xdr:nvSpPr>
      <xdr:spPr>
        <a:xfrm>
          <a:off x="3616325" y="55111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122736</xdr:rowOff>
    </xdr:from>
    <xdr:to>
      <xdr:col>15</xdr:col>
      <xdr:colOff>187325</xdr:colOff>
      <xdr:row>29</xdr:row>
      <xdr:rowOff>52886</xdr:rowOff>
    </xdr:to>
    <xdr:sp macro="" textlink="">
      <xdr:nvSpPr>
        <xdr:cNvPr id="85" name="楕円 84">
          <a:extLst>
            <a:ext uri="{FF2B5EF4-FFF2-40B4-BE49-F238E27FC236}">
              <a16:creationId xmlns:a16="http://schemas.microsoft.com/office/drawing/2014/main" id="{78946B73-21FA-4F93-A092-21AA2282B8EC}"/>
            </a:ext>
          </a:extLst>
        </xdr:cNvPr>
        <xdr:cNvSpPr/>
      </xdr:nvSpPr>
      <xdr:spPr>
        <a:xfrm>
          <a:off x="2930525" y="55265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2086</xdr:rowOff>
    </xdr:to>
    <xdr:cxnSp macro="">
      <xdr:nvCxnSpPr>
        <xdr:cNvPr id="86" name="直線コネクタ 85">
          <a:extLst>
            <a:ext uri="{FF2B5EF4-FFF2-40B4-BE49-F238E27FC236}">
              <a16:creationId xmlns:a16="http://schemas.microsoft.com/office/drawing/2014/main" id="{04338BF1-B195-47AC-B16E-C1EF1504ED03}"/>
            </a:ext>
          </a:extLst>
        </xdr:cNvPr>
        <xdr:cNvCxnSpPr/>
      </xdr:nvCxnSpPr>
      <xdr:spPr>
        <a:xfrm flipV="1">
          <a:off x="2981325" y="5561965"/>
          <a:ext cx="6858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a:extLst>
            <a:ext uri="{FF2B5EF4-FFF2-40B4-BE49-F238E27FC236}">
              <a16:creationId xmlns:a16="http://schemas.microsoft.com/office/drawing/2014/main" id="{B8BFEA59-9673-4B08-BD78-E8E7C63D482F}"/>
            </a:ext>
          </a:extLst>
        </xdr:cNvPr>
        <xdr:cNvSpPr txBox="1"/>
      </xdr:nvSpPr>
      <xdr:spPr>
        <a:xfrm>
          <a:off x="3470919" y="576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a:extLst>
            <a:ext uri="{FF2B5EF4-FFF2-40B4-BE49-F238E27FC236}">
              <a16:creationId xmlns:a16="http://schemas.microsoft.com/office/drawing/2014/main" id="{176F2664-ECE9-42D7-BA73-CC06489F8ADC}"/>
            </a:ext>
          </a:extLst>
        </xdr:cNvPr>
        <xdr:cNvSpPr txBox="1"/>
      </xdr:nvSpPr>
      <xdr:spPr>
        <a:xfrm>
          <a:off x="2797819" y="573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a:extLst>
            <a:ext uri="{FF2B5EF4-FFF2-40B4-BE49-F238E27FC236}">
              <a16:creationId xmlns:a16="http://schemas.microsoft.com/office/drawing/2014/main" id="{47A8D100-B0E9-4FE0-99B3-49F36F6DF352}"/>
            </a:ext>
          </a:extLst>
        </xdr:cNvPr>
        <xdr:cNvSpPr txBox="1"/>
      </xdr:nvSpPr>
      <xdr:spPr>
        <a:xfrm>
          <a:off x="2112019" y="553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0" name="n_1mainValue有形固定資産減価償却率">
          <a:extLst>
            <a:ext uri="{FF2B5EF4-FFF2-40B4-BE49-F238E27FC236}">
              <a16:creationId xmlns:a16="http://schemas.microsoft.com/office/drawing/2014/main" id="{34550F06-D7FA-4E21-82E1-304AA035F29E}"/>
            </a:ext>
          </a:extLst>
        </xdr:cNvPr>
        <xdr:cNvSpPr txBox="1"/>
      </xdr:nvSpPr>
      <xdr:spPr>
        <a:xfrm>
          <a:off x="3470919"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69413</xdr:rowOff>
    </xdr:from>
    <xdr:ext cx="405111" cy="259045"/>
    <xdr:sp macro="" textlink="">
      <xdr:nvSpPr>
        <xdr:cNvPr id="91" name="n_2mainValue有形固定資産減価償却率">
          <a:extLst>
            <a:ext uri="{FF2B5EF4-FFF2-40B4-BE49-F238E27FC236}">
              <a16:creationId xmlns:a16="http://schemas.microsoft.com/office/drawing/2014/main" id="{ACF6A251-E9C3-4AA0-9C3F-4FDC4DA17172}"/>
            </a:ext>
          </a:extLst>
        </xdr:cNvPr>
        <xdr:cNvSpPr txBox="1"/>
      </xdr:nvSpPr>
      <xdr:spPr>
        <a:xfrm>
          <a:off x="2797819" y="530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B69ED2B-F6A7-43A7-BFBE-B6B53A8C74BB}"/>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4C1D710A-882B-4284-B57F-4168B0024C4B}"/>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8DD8C7C3-2EC2-49B3-8677-B2CF8678FD26}"/>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E44DDD88-6C89-4C48-9627-72C9DAD4A96A}"/>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74FE9FFE-CF3A-4088-9862-85721DBF1BEA}"/>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34D03BAA-5757-4036-9E98-F41378D1CD5B}"/>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9CD2A42C-0DBC-4A90-9724-27F00FC8AEBA}"/>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9A41C681-EFAC-442A-95DC-5B82D4C3779E}"/>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8854788F-51C0-457A-92A8-14F97A20426F}"/>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5F9F70F8-78A3-4E5F-9D91-7014B4B081BB}"/>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E91F804F-DDF3-4226-95E2-4C2D4D1880A9}"/>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77BED372-5FB0-4F27-ACFA-D61F47001B8E}"/>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16BDCB0D-C7A9-4B64-B101-18E78EE2D680}"/>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８５．３</a:t>
          </a:r>
          <a:r>
            <a:rPr kumimoji="1" lang="ja-JP" altLang="ja-JP" sz="1100">
              <a:solidFill>
                <a:schemeClr val="dk1"/>
              </a:solidFill>
              <a:effectLst/>
              <a:latin typeface="+mn-lt"/>
              <a:ea typeface="+mn-ea"/>
              <a:cs typeface="+mn-cs"/>
            </a:rPr>
            <a:t>ポイント高い。今後、新庁舎の建設や公立小学校の増築等に係る財源として、市債の新規発行の必要性が見込まれるため、債務償還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は増加する見込みである。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5E4E1049-4FEE-4665-8FBA-319AD9ABEF5E}"/>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C7E2F02C-79E0-4FDC-B67B-5C9E8189F4DF}"/>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9E3674EE-E8D0-469B-9FDE-8DDA233651AE}"/>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EDE80344-A346-4F83-9A46-3BBBC09BFE67}"/>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E2F8236F-4C36-41DC-9D2A-247BB85CC33D}"/>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960F6C57-2C61-44D7-8FD1-18187D234076}"/>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8BB213-F94C-4852-8CFD-9FDF290C13D4}"/>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E0E398B6-3AB6-451C-A0F0-7F8371827B5E}"/>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8FF477DB-A624-4248-A393-C57DF2254142}"/>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37C059AA-9AD1-44BD-A0B5-B4F4408C628D}"/>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70B8E4C2-DC4D-4DB1-85F7-791C786C73DC}"/>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FF6113F6-BFBF-45B2-B95D-01A3BA7D1C06}"/>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BA384E37-425D-4B04-9BC4-B54067036F6B}"/>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53A9441-204E-4A7F-B048-99ECE951778C}"/>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9B77DE36-B92E-40D7-B302-CA5D66C8BB25}"/>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69BA106C-B697-4E9E-A4E8-22B252C64322}"/>
            </a:ext>
          </a:extLst>
        </xdr:cNvPr>
        <xdr:cNvCxnSpPr/>
      </xdr:nvCxnSpPr>
      <xdr:spPr>
        <a:xfrm flipV="1">
          <a:off x="13323570" y="5169733"/>
          <a:ext cx="1269" cy="137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20C9F921-2998-4C31-88CA-3232D4D28EAA}"/>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2665289-3361-4365-BD51-FB98C4838597}"/>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a:extLst>
            <a:ext uri="{FF2B5EF4-FFF2-40B4-BE49-F238E27FC236}">
              <a16:creationId xmlns:a16="http://schemas.microsoft.com/office/drawing/2014/main" id="{D0F4F7CD-7A74-4BD8-930C-5FA6471B13C6}"/>
            </a:ext>
          </a:extLst>
        </xdr:cNvPr>
        <xdr:cNvSpPr txBox="1"/>
      </xdr:nvSpPr>
      <xdr:spPr>
        <a:xfrm>
          <a:off x="13376275" y="49513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a:extLst>
            <a:ext uri="{FF2B5EF4-FFF2-40B4-BE49-F238E27FC236}">
              <a16:creationId xmlns:a16="http://schemas.microsoft.com/office/drawing/2014/main" id="{BBB4F322-2495-45E3-B6AE-EB321B467DE0}"/>
            </a:ext>
          </a:extLst>
        </xdr:cNvPr>
        <xdr:cNvCxnSpPr/>
      </xdr:nvCxnSpPr>
      <xdr:spPr>
        <a:xfrm>
          <a:off x="13255625" y="5169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a:extLst>
            <a:ext uri="{FF2B5EF4-FFF2-40B4-BE49-F238E27FC236}">
              <a16:creationId xmlns:a16="http://schemas.microsoft.com/office/drawing/2014/main" id="{E8710454-BA3E-4945-8035-81F7B61EC78A}"/>
            </a:ext>
          </a:extLst>
        </xdr:cNvPr>
        <xdr:cNvSpPr txBox="1"/>
      </xdr:nvSpPr>
      <xdr:spPr>
        <a:xfrm>
          <a:off x="13376275" y="5733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a:extLst>
            <a:ext uri="{FF2B5EF4-FFF2-40B4-BE49-F238E27FC236}">
              <a16:creationId xmlns:a16="http://schemas.microsoft.com/office/drawing/2014/main" id="{B71FAE94-DEB4-4678-A1EE-5B6D54FF11A0}"/>
            </a:ext>
          </a:extLst>
        </xdr:cNvPr>
        <xdr:cNvSpPr/>
      </xdr:nvSpPr>
      <xdr:spPr>
        <a:xfrm>
          <a:off x="13293725" y="57484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a:extLst>
            <a:ext uri="{FF2B5EF4-FFF2-40B4-BE49-F238E27FC236}">
              <a16:creationId xmlns:a16="http://schemas.microsoft.com/office/drawing/2014/main" id="{1B5A3685-368F-4D7C-A221-CC16AF379662}"/>
            </a:ext>
          </a:extLst>
        </xdr:cNvPr>
        <xdr:cNvSpPr/>
      </xdr:nvSpPr>
      <xdr:spPr>
        <a:xfrm>
          <a:off x="12639675" y="5711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CCE6D67F-2AD0-4DED-82EE-AACB129CD6E4}"/>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190C320-5278-4553-B1B5-9C98EA7FA9DC}"/>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B3450FB-B3DD-41F8-9AD5-0FDB292603DC}"/>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DCBB597-FDA6-427D-90D3-8282F9E228A7}"/>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BEBF968-3029-4414-8C21-836E5CBE6C54}"/>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83517</xdr:rowOff>
    </xdr:from>
    <xdr:to>
      <xdr:col>76</xdr:col>
      <xdr:colOff>73025</xdr:colOff>
      <xdr:row>30</xdr:row>
      <xdr:rowOff>13667</xdr:rowOff>
    </xdr:to>
    <xdr:sp macro="" textlink="">
      <xdr:nvSpPr>
        <xdr:cNvPr id="133" name="楕円 132">
          <a:extLst>
            <a:ext uri="{FF2B5EF4-FFF2-40B4-BE49-F238E27FC236}">
              <a16:creationId xmlns:a16="http://schemas.microsoft.com/office/drawing/2014/main" id="{D7AC0B1F-5C18-4BCE-8BAB-8606766ABB69}"/>
            </a:ext>
          </a:extLst>
        </xdr:cNvPr>
        <xdr:cNvSpPr/>
      </xdr:nvSpPr>
      <xdr:spPr>
        <a:xfrm>
          <a:off x="13293725" y="56524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106394</xdr:rowOff>
    </xdr:from>
    <xdr:ext cx="469744" cy="259045"/>
    <xdr:sp macro="" textlink="">
      <xdr:nvSpPr>
        <xdr:cNvPr id="134" name="債務償還比率該当値テキスト">
          <a:extLst>
            <a:ext uri="{FF2B5EF4-FFF2-40B4-BE49-F238E27FC236}">
              <a16:creationId xmlns:a16="http://schemas.microsoft.com/office/drawing/2014/main" id="{780045E4-78BB-4E7B-A682-76D93AAE8ABE}"/>
            </a:ext>
          </a:extLst>
        </xdr:cNvPr>
        <xdr:cNvSpPr txBox="1"/>
      </xdr:nvSpPr>
      <xdr:spPr>
        <a:xfrm>
          <a:off x="13376275" y="551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119909</xdr:rowOff>
    </xdr:from>
    <xdr:to>
      <xdr:col>72</xdr:col>
      <xdr:colOff>123825</xdr:colOff>
      <xdr:row>29</xdr:row>
      <xdr:rowOff>50059</xdr:rowOff>
    </xdr:to>
    <xdr:sp macro="" textlink="">
      <xdr:nvSpPr>
        <xdr:cNvPr id="135" name="楕円 134">
          <a:extLst>
            <a:ext uri="{FF2B5EF4-FFF2-40B4-BE49-F238E27FC236}">
              <a16:creationId xmlns:a16="http://schemas.microsoft.com/office/drawing/2014/main" id="{EDC396D2-BDC9-4880-9FCE-4D39178A0B21}"/>
            </a:ext>
          </a:extLst>
        </xdr:cNvPr>
        <xdr:cNvSpPr/>
      </xdr:nvSpPr>
      <xdr:spPr>
        <a:xfrm>
          <a:off x="12639675" y="55237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170709</xdr:rowOff>
    </xdr:from>
    <xdr:to>
      <xdr:col>76</xdr:col>
      <xdr:colOff>22225</xdr:colOff>
      <xdr:row>29</xdr:row>
      <xdr:rowOff>134317</xdr:rowOff>
    </xdr:to>
    <xdr:cxnSp macro="">
      <xdr:nvCxnSpPr>
        <xdr:cNvPr id="136" name="直線コネクタ 135">
          <a:extLst>
            <a:ext uri="{FF2B5EF4-FFF2-40B4-BE49-F238E27FC236}">
              <a16:creationId xmlns:a16="http://schemas.microsoft.com/office/drawing/2014/main" id="{9F1F8975-992D-407D-B0FA-AFE467D63FE8}"/>
            </a:ext>
          </a:extLst>
        </xdr:cNvPr>
        <xdr:cNvCxnSpPr/>
      </xdr:nvCxnSpPr>
      <xdr:spPr>
        <a:xfrm>
          <a:off x="12690475" y="5568209"/>
          <a:ext cx="635000" cy="1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a:extLst>
            <a:ext uri="{FF2B5EF4-FFF2-40B4-BE49-F238E27FC236}">
              <a16:creationId xmlns:a16="http://schemas.microsoft.com/office/drawing/2014/main" id="{7AFF56A5-0B30-42D6-9962-36A419B33A82}"/>
            </a:ext>
          </a:extLst>
        </xdr:cNvPr>
        <xdr:cNvSpPr txBox="1"/>
      </xdr:nvSpPr>
      <xdr:spPr>
        <a:xfrm>
          <a:off x="12461952" y="579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66586</xdr:rowOff>
    </xdr:from>
    <xdr:ext cx="469744" cy="259045"/>
    <xdr:sp macro="" textlink="">
      <xdr:nvSpPr>
        <xdr:cNvPr id="138" name="n_1mainValue債務償還比率">
          <a:extLst>
            <a:ext uri="{FF2B5EF4-FFF2-40B4-BE49-F238E27FC236}">
              <a16:creationId xmlns:a16="http://schemas.microsoft.com/office/drawing/2014/main" id="{C53A89C9-7FEE-49B4-9FF2-51CA532CF59A}"/>
            </a:ext>
          </a:extLst>
        </xdr:cNvPr>
        <xdr:cNvSpPr txBox="1"/>
      </xdr:nvSpPr>
      <xdr:spPr>
        <a:xfrm>
          <a:off x="12461952" y="530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DEB2D793-9202-4849-B47C-5D454400918A}"/>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D1336B1D-030E-4C1E-9090-E8A9E0BD37E6}"/>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2565116C-6838-4BA5-A479-C649B6D2DE6B}"/>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9A2AC943-B46B-437B-A95D-01FDEC1E62FA}"/>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7978974D-1853-4A57-95CB-AE623FD4C06A}"/>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B2996F11-9F1B-43A3-A7EA-896CB4982D76}"/>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0EF169-7FA5-4D9D-AA77-B9FA18F7B5BD}"/>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1F14A7-488A-4C16-AC15-8EAEF8087359}"/>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942EBF-1767-4ADB-A769-24DD92048EE8}"/>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B348D1-E94F-4CF6-823A-638C6C0DDF4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1C1056-8D8C-4F7F-A88A-19CACE37EBD6}"/>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F4F6A8-1D74-421C-9B96-630CF8B2552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42FD89-E8B8-494C-AE5F-AE589CC82E5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3DC203-2494-47E6-A6A1-C42E04A1B9E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E16EFFA-E6A3-46E4-80F2-57C64BEE832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CF478B-B86F-4614-97A7-7BF4FFF8337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57,563
57,058
7.72
19,875,355
19,102,678
608,414
11,452,881
15,848,466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464424-CA4A-4787-BC4B-AD0E923DAB7F}"/>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00581C-C947-4E39-BB1E-1A5C62D20F2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5BA3BD-7EC6-4C4F-9023-30C8E55DC50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E8674B-99C8-4919-91AA-98D67527A1B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953CBD-69DD-47DC-AA02-D8AE2129F78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0E52628-2EFF-48E9-83A8-5595F26F44E4}"/>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63C682-2546-4E36-B4DB-617780A2212A}"/>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B4FD6C-5246-4716-9099-1C7BEE987097}"/>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13A57E-AE83-483E-B7EB-25A757318998}"/>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0339F6-1239-45BC-A52C-E1A4F7717755}"/>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93228C-2642-468A-BC84-38C399FB3C5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F3DE78B-1968-4098-A3BF-A255B0E916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7CABF8-5E2F-48DC-9AE2-3CCAB54CDE1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06C014-739B-4A07-9606-CFFA9219B6F5}"/>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0DBEE9-D9CE-4A58-A008-A1F665CC7286}"/>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3FE3C4-C4CE-454D-9363-9143D9B4260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44E1FA-26FD-460B-A502-0FFDBE885C71}"/>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42DFD3B-B131-42E9-8AD6-A52A1C78AEE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1D96180-0D17-42E5-88DC-2C76E44D602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96C4B87-33AF-4931-8A6A-88A857465B17}"/>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6416F07-8ECE-4A91-85A5-66C30E7287B4}"/>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7C361FF-F49F-4E4E-857D-F7B26825903E}"/>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419EBE5-8060-4AEB-BE77-CBDCBAC4D60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805B09C-7DA8-4F11-88E1-5F8D51368D9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6609934-45DE-49E9-9A4A-A630615FDD4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BA7C29D-DE41-4160-BF1A-DBE091EAF691}"/>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C257ED4-92FE-49B0-AD8D-72B2990C02FC}"/>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41C903C-382B-4C84-9CC1-233292621D7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07B2B91-6BAC-403B-9797-B6077BC4DF4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B1C7C1F-5187-4AEC-9155-2533A2A3A1C1}"/>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378BDD9-8275-4269-8E47-717D9B0A0601}"/>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66DDE0D-8DA1-4C93-BDEE-4A6A8B063B18}"/>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C210091-E530-4732-8C32-9C3602CA00BF}"/>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A584D30-52EA-4FC0-B37D-5F6DE284DC8F}"/>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0AD4FF6-37B5-4AF7-8D24-0BBDEFF117C9}"/>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2838752-3368-4D81-B2D5-3E01CE83A5BA}"/>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3F2F5BB-D78E-4339-9696-394F4F87423F}"/>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B5AEAC3-C2E6-4BF8-8E9D-AABD0578BB76}"/>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11B6E30-6163-473E-9689-6A8721DCC8AB}"/>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679A9DEC-37FF-4377-8765-5F2E7AC27681}"/>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8240C61-370F-4219-B166-9270EE919732}"/>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9316BDF-E2F1-4F78-B143-4552161407BB}"/>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E13FCBE-9BE0-4F5F-9EB8-3C83F0768AA7}"/>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BFABD00-A289-477A-A924-A55C538C6309}"/>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CEC3D45-31E3-4ACE-B500-2AA2C1F2836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CB92A168-B2D6-4FA2-8F62-CF390CE13DDB}"/>
            </a:ext>
          </a:extLst>
        </xdr:cNvPr>
        <xdr:cNvCxnSpPr/>
      </xdr:nvCxnSpPr>
      <xdr:spPr>
        <a:xfrm flipV="1">
          <a:off x="4177665" y="5485130"/>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6A38D843-FCE6-4E12-90DF-0A943A19DAD0}"/>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AB6A7DCC-2F8F-4FEE-A2BB-CC9695E47878}"/>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E8C6C252-940E-46C5-986F-9F4C423C8C20}"/>
            </a:ext>
          </a:extLst>
        </xdr:cNvPr>
        <xdr:cNvSpPr txBox="1"/>
      </xdr:nvSpPr>
      <xdr:spPr>
        <a:xfrm>
          <a:off x="421640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AD68B6DC-2A91-446D-A7CC-0D8AD0CC7B07}"/>
            </a:ext>
          </a:extLst>
        </xdr:cNvPr>
        <xdr:cNvCxnSpPr/>
      </xdr:nvCxnSpPr>
      <xdr:spPr>
        <a:xfrm>
          <a:off x="4108450" y="5485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57BC53EF-1055-4DBF-9B08-FC1170E32E11}"/>
            </a:ext>
          </a:extLst>
        </xdr:cNvPr>
        <xdr:cNvSpPr txBox="1"/>
      </xdr:nvSpPr>
      <xdr:spPr>
        <a:xfrm>
          <a:off x="4216400" y="5997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913A57BE-3FAD-4B5D-8DE5-72D424C0CC55}"/>
            </a:ext>
          </a:extLst>
        </xdr:cNvPr>
        <xdr:cNvSpPr/>
      </xdr:nvSpPr>
      <xdr:spPr>
        <a:xfrm>
          <a:off x="4127500" y="6019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74882C62-472F-4C3D-9746-938FF05E6178}"/>
            </a:ext>
          </a:extLst>
        </xdr:cNvPr>
        <xdr:cNvSpPr/>
      </xdr:nvSpPr>
      <xdr:spPr>
        <a:xfrm>
          <a:off x="3384550" y="60422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E35FEA8D-0C2A-456E-B9C7-CA4DB12CACC5}"/>
            </a:ext>
          </a:extLst>
        </xdr:cNvPr>
        <xdr:cNvSpPr/>
      </xdr:nvSpPr>
      <xdr:spPr>
        <a:xfrm>
          <a:off x="257175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3435AF5B-0277-4C78-8364-1C2E1D5F4D6B}"/>
            </a:ext>
          </a:extLst>
        </xdr:cNvPr>
        <xdr:cNvSpPr/>
      </xdr:nvSpPr>
      <xdr:spPr>
        <a:xfrm>
          <a:off x="177800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B77877D-A25F-4D9D-B4C0-82F1978BC9E8}"/>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A193ADF-6E40-4FB1-9198-AE3EA8A0B92B}"/>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A0AE11-D999-468A-BF90-EED58F468342}"/>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56DB96D-2D0E-43D5-8F5A-9DD1BD002E55}"/>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990EFBC-55FE-46BF-8A56-306E634856C3}"/>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2" name="楕円 71">
          <a:extLst>
            <a:ext uri="{FF2B5EF4-FFF2-40B4-BE49-F238E27FC236}">
              <a16:creationId xmlns:a16="http://schemas.microsoft.com/office/drawing/2014/main" id="{3094AA04-B7D4-4F75-A1FB-45EA31BDEABA}"/>
            </a:ext>
          </a:extLst>
        </xdr:cNvPr>
        <xdr:cNvSpPr/>
      </xdr:nvSpPr>
      <xdr:spPr>
        <a:xfrm>
          <a:off x="3384550" y="6256383"/>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73" name="楕円 72">
          <a:extLst>
            <a:ext uri="{FF2B5EF4-FFF2-40B4-BE49-F238E27FC236}">
              <a16:creationId xmlns:a16="http://schemas.microsoft.com/office/drawing/2014/main" id="{52376B8E-A1FC-4472-8E38-CD50572F8B5C}"/>
            </a:ext>
          </a:extLst>
        </xdr:cNvPr>
        <xdr:cNvSpPr/>
      </xdr:nvSpPr>
      <xdr:spPr>
        <a:xfrm>
          <a:off x="2571750" y="6272711"/>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20683</xdr:rowOff>
    </xdr:from>
    <xdr:to>
      <xdr:col>19</xdr:col>
      <xdr:colOff>177800</xdr:colOff>
      <xdr:row>38</xdr:row>
      <xdr:rowOff>37012</xdr:rowOff>
    </xdr:to>
    <xdr:cxnSp macro="">
      <xdr:nvCxnSpPr>
        <xdr:cNvPr id="74" name="直線コネクタ 73">
          <a:extLst>
            <a:ext uri="{FF2B5EF4-FFF2-40B4-BE49-F238E27FC236}">
              <a16:creationId xmlns:a16="http://schemas.microsoft.com/office/drawing/2014/main" id="{74E8E44A-9FC0-4812-9CE6-EB704A0AC83D}"/>
            </a:ext>
          </a:extLst>
        </xdr:cNvPr>
        <xdr:cNvCxnSpPr/>
      </xdr:nvCxnSpPr>
      <xdr:spPr>
        <a:xfrm flipV="1">
          <a:off x="2622550" y="6300833"/>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5" name="n_1aveValue【道路】&#10;有形固定資産減価償却率">
          <a:extLst>
            <a:ext uri="{FF2B5EF4-FFF2-40B4-BE49-F238E27FC236}">
              <a16:creationId xmlns:a16="http://schemas.microsoft.com/office/drawing/2014/main" id="{179CC8BF-7EBA-4B5A-8F9A-788E05C8A1C7}"/>
            </a:ext>
          </a:extLst>
        </xdr:cNvPr>
        <xdr:cNvSpPr txBox="1"/>
      </xdr:nvSpPr>
      <xdr:spPr>
        <a:xfrm>
          <a:off x="3239144" y="5823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a:extLst>
            <a:ext uri="{FF2B5EF4-FFF2-40B4-BE49-F238E27FC236}">
              <a16:creationId xmlns:a16="http://schemas.microsoft.com/office/drawing/2014/main" id="{153B1061-AC98-433C-A46E-D43CC68CA82B}"/>
            </a:ext>
          </a:extLst>
        </xdr:cNvPr>
        <xdr:cNvSpPr txBox="1"/>
      </xdr:nvSpPr>
      <xdr:spPr>
        <a:xfrm>
          <a:off x="243904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77" name="n_3aveValue【道路】&#10;有形固定資産減価償却率">
          <a:extLst>
            <a:ext uri="{FF2B5EF4-FFF2-40B4-BE49-F238E27FC236}">
              <a16:creationId xmlns:a16="http://schemas.microsoft.com/office/drawing/2014/main" id="{FE533730-4BD0-4417-B6C9-ABD3DCB4D604}"/>
            </a:ext>
          </a:extLst>
        </xdr:cNvPr>
        <xdr:cNvSpPr txBox="1"/>
      </xdr:nvSpPr>
      <xdr:spPr>
        <a:xfrm>
          <a:off x="164529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62610</xdr:rowOff>
    </xdr:from>
    <xdr:ext cx="405111" cy="259045"/>
    <xdr:sp macro="" textlink="">
      <xdr:nvSpPr>
        <xdr:cNvPr id="78" name="n_1mainValue【道路】&#10;有形固定資産減価償却率">
          <a:extLst>
            <a:ext uri="{FF2B5EF4-FFF2-40B4-BE49-F238E27FC236}">
              <a16:creationId xmlns:a16="http://schemas.microsoft.com/office/drawing/2014/main" id="{CDC2DCA4-738C-44E1-9ACF-220A7CCF0A91}"/>
            </a:ext>
          </a:extLst>
        </xdr:cNvPr>
        <xdr:cNvSpPr txBox="1"/>
      </xdr:nvSpPr>
      <xdr:spPr>
        <a:xfrm>
          <a:off x="32391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9" name="n_2mainValue【道路】&#10;有形固定資産減価償却率">
          <a:extLst>
            <a:ext uri="{FF2B5EF4-FFF2-40B4-BE49-F238E27FC236}">
              <a16:creationId xmlns:a16="http://schemas.microsoft.com/office/drawing/2014/main" id="{2F6A69EB-7A04-4326-97C9-46F5F7B86135}"/>
            </a:ext>
          </a:extLst>
        </xdr:cNvPr>
        <xdr:cNvSpPr txBox="1"/>
      </xdr:nvSpPr>
      <xdr:spPr>
        <a:xfrm>
          <a:off x="2439044" y="635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1D9336A-97EC-455F-952D-04762E1334D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6CC0BDB-08EE-41E3-A5F3-14A95DCBEF49}"/>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13FF14C1-D07D-4471-B9E7-1141FB9861CB}"/>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87346AE0-D651-48CE-AC72-1DF7C8BE511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BBDEE7E-A44B-48E9-8B7F-EEB0B98B100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288346E4-8ABF-4480-A20C-FB1E1E3BA52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FE30AE09-EFC9-4EEA-A88F-9584FA3D93B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E7BB1EC5-DFB8-48D0-A834-01522293474B}"/>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7FA5C1F-569C-4C4B-863A-EC81D13A1DA8}"/>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6A1D607-45C5-4FB9-AF66-D51BEC9A1B5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39637CD3-12DF-4F96-8F08-0571C65EC1A9}"/>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A5A7A3E1-B650-43AB-935B-A3F4E075FA67}"/>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75FE9A38-6BD8-433C-BA13-16C76589FE0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B94297A4-B87E-46F2-B9F4-CC24BE805561}"/>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50B3C682-2A67-4581-BE6A-47BBD6B82397}"/>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27E02480-4254-46B7-A7D2-48BC4CF16FB3}"/>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EF73E038-34CC-4078-9001-85515EB656CC}"/>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DD8920BA-F765-4BBF-AF02-C0EB5181A6DB}"/>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38C7EA35-5F94-4ECE-B02B-D2B4BD797B6F}"/>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8A61634A-6986-4E3C-BDB2-65924DE6C7CE}"/>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DD9B36D8-5BDD-4F66-84F1-B2146ABAC62B}"/>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BF1E866-B9A8-42E2-A13C-8564AC1959BF}"/>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BD66C1D5-A384-4CCE-A3D1-D07F20A9BABD}"/>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3" name="直線コネクタ 102">
          <a:extLst>
            <a:ext uri="{FF2B5EF4-FFF2-40B4-BE49-F238E27FC236}">
              <a16:creationId xmlns:a16="http://schemas.microsoft.com/office/drawing/2014/main" id="{CC2DCE06-7FBF-41CF-BE31-4D1262EC5228}"/>
            </a:ext>
          </a:extLst>
        </xdr:cNvPr>
        <xdr:cNvCxnSpPr/>
      </xdr:nvCxnSpPr>
      <xdr:spPr>
        <a:xfrm flipV="1">
          <a:off x="9429115" y="5566410"/>
          <a:ext cx="0" cy="138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4" name="【道路】&#10;一人当たり延長最小値テキスト">
          <a:extLst>
            <a:ext uri="{FF2B5EF4-FFF2-40B4-BE49-F238E27FC236}">
              <a16:creationId xmlns:a16="http://schemas.microsoft.com/office/drawing/2014/main" id="{33002682-99E2-438B-A287-C79E282B8A68}"/>
            </a:ext>
          </a:extLst>
        </xdr:cNvPr>
        <xdr:cNvSpPr txBox="1"/>
      </xdr:nvSpPr>
      <xdr:spPr>
        <a:xfrm>
          <a:off x="9467850" y="695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5" name="直線コネクタ 104">
          <a:extLst>
            <a:ext uri="{FF2B5EF4-FFF2-40B4-BE49-F238E27FC236}">
              <a16:creationId xmlns:a16="http://schemas.microsoft.com/office/drawing/2014/main" id="{CBC052EC-5777-4890-8503-9A890BCFEAD6}"/>
            </a:ext>
          </a:extLst>
        </xdr:cNvPr>
        <xdr:cNvCxnSpPr/>
      </xdr:nvCxnSpPr>
      <xdr:spPr>
        <a:xfrm>
          <a:off x="9359900" y="6954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6" name="【道路】&#10;一人当たり延長最大値テキスト">
          <a:extLst>
            <a:ext uri="{FF2B5EF4-FFF2-40B4-BE49-F238E27FC236}">
              <a16:creationId xmlns:a16="http://schemas.microsoft.com/office/drawing/2014/main" id="{DE03A6AF-9F17-4531-8717-324D1B823309}"/>
            </a:ext>
          </a:extLst>
        </xdr:cNvPr>
        <xdr:cNvSpPr txBox="1"/>
      </xdr:nvSpPr>
      <xdr:spPr>
        <a:xfrm>
          <a:off x="9467850" y="53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07" name="直線コネクタ 106">
          <a:extLst>
            <a:ext uri="{FF2B5EF4-FFF2-40B4-BE49-F238E27FC236}">
              <a16:creationId xmlns:a16="http://schemas.microsoft.com/office/drawing/2014/main" id="{A3EF6528-DCBF-492C-B9A8-F49F4A9256A0}"/>
            </a:ext>
          </a:extLst>
        </xdr:cNvPr>
        <xdr:cNvCxnSpPr/>
      </xdr:nvCxnSpPr>
      <xdr:spPr>
        <a:xfrm>
          <a:off x="9359900" y="556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08" name="【道路】&#10;一人当たり延長平均値テキスト">
          <a:extLst>
            <a:ext uri="{FF2B5EF4-FFF2-40B4-BE49-F238E27FC236}">
              <a16:creationId xmlns:a16="http://schemas.microsoft.com/office/drawing/2014/main" id="{AE71E888-E24E-4A9E-86D9-E0D722ABD95D}"/>
            </a:ext>
          </a:extLst>
        </xdr:cNvPr>
        <xdr:cNvSpPr txBox="1"/>
      </xdr:nvSpPr>
      <xdr:spPr>
        <a:xfrm>
          <a:off x="9467850" y="6797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09" name="フローチャート: 判断 108">
          <a:extLst>
            <a:ext uri="{FF2B5EF4-FFF2-40B4-BE49-F238E27FC236}">
              <a16:creationId xmlns:a16="http://schemas.microsoft.com/office/drawing/2014/main" id="{70B2E56C-F3BA-4420-A68C-3DD5D3AC68D3}"/>
            </a:ext>
          </a:extLst>
        </xdr:cNvPr>
        <xdr:cNvSpPr/>
      </xdr:nvSpPr>
      <xdr:spPr>
        <a:xfrm>
          <a:off x="9398000" y="6818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0" name="フローチャート: 判断 109">
          <a:extLst>
            <a:ext uri="{FF2B5EF4-FFF2-40B4-BE49-F238E27FC236}">
              <a16:creationId xmlns:a16="http://schemas.microsoft.com/office/drawing/2014/main" id="{85439517-8745-43F7-BF0E-3AB7FA06FA21}"/>
            </a:ext>
          </a:extLst>
        </xdr:cNvPr>
        <xdr:cNvSpPr/>
      </xdr:nvSpPr>
      <xdr:spPr>
        <a:xfrm>
          <a:off x="8636000" y="68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1" name="フローチャート: 判断 110">
          <a:extLst>
            <a:ext uri="{FF2B5EF4-FFF2-40B4-BE49-F238E27FC236}">
              <a16:creationId xmlns:a16="http://schemas.microsoft.com/office/drawing/2014/main" id="{E3375E45-541F-4864-AEEF-C2606EAB8D57}"/>
            </a:ext>
          </a:extLst>
        </xdr:cNvPr>
        <xdr:cNvSpPr/>
      </xdr:nvSpPr>
      <xdr:spPr>
        <a:xfrm>
          <a:off x="7842250" y="682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2" name="フローチャート: 判断 111">
          <a:extLst>
            <a:ext uri="{FF2B5EF4-FFF2-40B4-BE49-F238E27FC236}">
              <a16:creationId xmlns:a16="http://schemas.microsoft.com/office/drawing/2014/main" id="{C8F844B3-FA72-4FAD-A7FB-EA0F310B4F8D}"/>
            </a:ext>
          </a:extLst>
        </xdr:cNvPr>
        <xdr:cNvSpPr/>
      </xdr:nvSpPr>
      <xdr:spPr>
        <a:xfrm>
          <a:off x="7029450" y="684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C861BA7-E36D-4F26-9915-A83C725AB614}"/>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9E80DBC-99CC-4E01-B253-69F28E865183}"/>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397235A-6DBD-4E7A-ABF8-F292C83A48F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F942BB2-5F92-4855-AF9F-C90AC9CD1B8D}"/>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312405A-6D48-4773-B4A8-4C0FAB895DA7}"/>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131305</xdr:rowOff>
    </xdr:from>
    <xdr:to>
      <xdr:col>50</xdr:col>
      <xdr:colOff>165100</xdr:colOff>
      <xdr:row>42</xdr:row>
      <xdr:rowOff>61455</xdr:rowOff>
    </xdr:to>
    <xdr:sp macro="" textlink="">
      <xdr:nvSpPr>
        <xdr:cNvPr id="118" name="楕円 117">
          <a:extLst>
            <a:ext uri="{FF2B5EF4-FFF2-40B4-BE49-F238E27FC236}">
              <a16:creationId xmlns:a16="http://schemas.microsoft.com/office/drawing/2014/main" id="{F7AE89CB-99B2-4BF4-9CE0-28CEF4C368A5}"/>
            </a:ext>
          </a:extLst>
        </xdr:cNvPr>
        <xdr:cNvSpPr/>
      </xdr:nvSpPr>
      <xdr:spPr>
        <a:xfrm>
          <a:off x="8636000" y="6906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130721</xdr:rowOff>
    </xdr:from>
    <xdr:to>
      <xdr:col>46</xdr:col>
      <xdr:colOff>38100</xdr:colOff>
      <xdr:row>42</xdr:row>
      <xdr:rowOff>60871</xdr:rowOff>
    </xdr:to>
    <xdr:sp macro="" textlink="">
      <xdr:nvSpPr>
        <xdr:cNvPr id="119" name="楕円 118">
          <a:extLst>
            <a:ext uri="{FF2B5EF4-FFF2-40B4-BE49-F238E27FC236}">
              <a16:creationId xmlns:a16="http://schemas.microsoft.com/office/drawing/2014/main" id="{C1BD9073-60C3-4F2B-B8BD-E82340FAD484}"/>
            </a:ext>
          </a:extLst>
        </xdr:cNvPr>
        <xdr:cNvSpPr/>
      </xdr:nvSpPr>
      <xdr:spPr>
        <a:xfrm>
          <a:off x="7842250" y="69061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10071</xdr:rowOff>
    </xdr:from>
    <xdr:to>
      <xdr:col>50</xdr:col>
      <xdr:colOff>114300</xdr:colOff>
      <xdr:row>42</xdr:row>
      <xdr:rowOff>10655</xdr:rowOff>
    </xdr:to>
    <xdr:cxnSp macro="">
      <xdr:nvCxnSpPr>
        <xdr:cNvPr id="120" name="直線コネクタ 119">
          <a:extLst>
            <a:ext uri="{FF2B5EF4-FFF2-40B4-BE49-F238E27FC236}">
              <a16:creationId xmlns:a16="http://schemas.microsoft.com/office/drawing/2014/main" id="{EC7647D4-A5D2-4771-9FD0-18AA33903040}"/>
            </a:ext>
          </a:extLst>
        </xdr:cNvPr>
        <xdr:cNvCxnSpPr/>
      </xdr:nvCxnSpPr>
      <xdr:spPr>
        <a:xfrm>
          <a:off x="7886700" y="6950621"/>
          <a:ext cx="8001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1" name="n_1aveValue【道路】&#10;一人当たり延長">
          <a:extLst>
            <a:ext uri="{FF2B5EF4-FFF2-40B4-BE49-F238E27FC236}">
              <a16:creationId xmlns:a16="http://schemas.microsoft.com/office/drawing/2014/main" id="{1E310FA4-2DD1-45FD-AFD8-FB6D3D445119}"/>
            </a:ext>
          </a:extLst>
        </xdr:cNvPr>
        <xdr:cNvSpPr txBox="1"/>
      </xdr:nvSpPr>
      <xdr:spPr>
        <a:xfrm>
          <a:off x="8458277" y="66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2" name="n_2aveValue【道路】&#10;一人当たり延長">
          <a:extLst>
            <a:ext uri="{FF2B5EF4-FFF2-40B4-BE49-F238E27FC236}">
              <a16:creationId xmlns:a16="http://schemas.microsoft.com/office/drawing/2014/main" id="{5C6B4112-0CF5-4D3F-A89D-974F57A8C0E4}"/>
            </a:ext>
          </a:extLst>
        </xdr:cNvPr>
        <xdr:cNvSpPr txBox="1"/>
      </xdr:nvSpPr>
      <xdr:spPr>
        <a:xfrm>
          <a:off x="7677227" y="66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3" name="n_3aveValue【道路】&#10;一人当たり延長">
          <a:extLst>
            <a:ext uri="{FF2B5EF4-FFF2-40B4-BE49-F238E27FC236}">
              <a16:creationId xmlns:a16="http://schemas.microsoft.com/office/drawing/2014/main" id="{65887808-1845-485B-9A7D-7F94B9D04B09}"/>
            </a:ext>
          </a:extLst>
        </xdr:cNvPr>
        <xdr:cNvSpPr txBox="1"/>
      </xdr:nvSpPr>
      <xdr:spPr>
        <a:xfrm>
          <a:off x="6864427" y="66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52582</xdr:rowOff>
    </xdr:from>
    <xdr:ext cx="469744" cy="259045"/>
    <xdr:sp macro="" textlink="">
      <xdr:nvSpPr>
        <xdr:cNvPr id="124" name="n_1mainValue【道路】&#10;一人当たり延長">
          <a:extLst>
            <a:ext uri="{FF2B5EF4-FFF2-40B4-BE49-F238E27FC236}">
              <a16:creationId xmlns:a16="http://schemas.microsoft.com/office/drawing/2014/main" id="{691A29D4-0F03-4ACC-8C6E-EB1D3B1CABA9}"/>
            </a:ext>
          </a:extLst>
        </xdr:cNvPr>
        <xdr:cNvSpPr txBox="1"/>
      </xdr:nvSpPr>
      <xdr:spPr>
        <a:xfrm>
          <a:off x="8458277" y="699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51998</xdr:rowOff>
    </xdr:from>
    <xdr:ext cx="469744" cy="259045"/>
    <xdr:sp macro="" textlink="">
      <xdr:nvSpPr>
        <xdr:cNvPr id="125" name="n_2mainValue【道路】&#10;一人当たり延長">
          <a:extLst>
            <a:ext uri="{FF2B5EF4-FFF2-40B4-BE49-F238E27FC236}">
              <a16:creationId xmlns:a16="http://schemas.microsoft.com/office/drawing/2014/main" id="{70EE15DF-61F3-4161-AF80-9CE31750862C}"/>
            </a:ext>
          </a:extLst>
        </xdr:cNvPr>
        <xdr:cNvSpPr txBox="1"/>
      </xdr:nvSpPr>
      <xdr:spPr>
        <a:xfrm>
          <a:off x="7677227" y="69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A3382D51-8440-4A1A-A80B-B7180D8F066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B307BEE6-576A-43A5-88D3-7E70E3AD186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C078D308-F730-4014-92A9-8845B602289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6224FEC7-3668-42B8-8064-63E7FFE493C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FDEBABD1-2EFB-42D3-A1FB-3E021E94044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175A25D3-45B3-4C08-9259-92A25E006329}"/>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B2E45283-7CD4-4612-AF37-0ACDF38F78BB}"/>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DE223627-3896-42E1-B06B-B12596B8A836}"/>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6A6450E4-9617-4BE3-AADB-F5DCD37D1593}"/>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A16F9D15-3270-4919-A299-E1B842663D2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288F5F81-4AB0-40FF-82C2-2ADF8342C8AA}"/>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0E39E9EC-B65F-447D-A583-67B152ED5DFB}"/>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B49DB235-BD46-4053-95A7-303E5393A0C5}"/>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1234DBBC-8FDE-4D16-B553-7B287E6D3381}"/>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3751E1D9-480B-497D-88BC-4126D457C50B}"/>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1A298FFE-D50A-4DCC-9EE1-D4EBD490B9AB}"/>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BE819298-04AA-4247-9AFD-CB15C15AF498}"/>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7189DF91-C131-493B-8CDC-28C702DCA075}"/>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7BE5100B-F37C-40D2-993E-5A44C0BBFD73}"/>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C7795FE1-B082-45AD-B2C8-CA85B9C6312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6D0B383D-7931-4E94-8594-06581A11DAFE}"/>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3A2E792E-8BAB-4412-92FC-1E5A2FA520DA}"/>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8C153E0E-6771-413F-A3EC-0F1AEEE8E5D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E439F001-BFDE-4A8D-8DF0-CCA77D5DAD7E}"/>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EAD7A75-3098-461B-B17A-A1D8D7AFEE8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1" name="直線コネクタ 150">
          <a:extLst>
            <a:ext uri="{FF2B5EF4-FFF2-40B4-BE49-F238E27FC236}">
              <a16:creationId xmlns:a16="http://schemas.microsoft.com/office/drawing/2014/main" id="{B4A31804-76A1-4538-9452-62322D3F24E6}"/>
            </a:ext>
          </a:extLst>
        </xdr:cNvPr>
        <xdr:cNvCxnSpPr/>
      </xdr:nvCxnSpPr>
      <xdr:spPr>
        <a:xfrm flipV="1">
          <a:off x="4177665" y="9338491"/>
          <a:ext cx="0" cy="1224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id="{90FB3AE8-69FF-4AF7-AEB8-ABEE4E9D1284}"/>
            </a:ext>
          </a:extLst>
        </xdr:cNvPr>
        <xdr:cNvSpPr txBox="1"/>
      </xdr:nvSpPr>
      <xdr:spPr>
        <a:xfrm>
          <a:off x="4216400" y="10566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3" name="直線コネクタ 152">
          <a:extLst>
            <a:ext uri="{FF2B5EF4-FFF2-40B4-BE49-F238E27FC236}">
              <a16:creationId xmlns:a16="http://schemas.microsoft.com/office/drawing/2014/main" id="{1965C51C-78A6-43AA-8A8C-528C2664AE62}"/>
            </a:ext>
          </a:extLst>
        </xdr:cNvPr>
        <xdr:cNvCxnSpPr/>
      </xdr:nvCxnSpPr>
      <xdr:spPr>
        <a:xfrm>
          <a:off x="4108450" y="1056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50D353DA-C7D2-48EA-8E49-486B74F1ABC6}"/>
            </a:ext>
          </a:extLst>
        </xdr:cNvPr>
        <xdr:cNvSpPr txBox="1"/>
      </xdr:nvSpPr>
      <xdr:spPr>
        <a:xfrm>
          <a:off x="4216400" y="9120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55" name="直線コネクタ 154">
          <a:extLst>
            <a:ext uri="{FF2B5EF4-FFF2-40B4-BE49-F238E27FC236}">
              <a16:creationId xmlns:a16="http://schemas.microsoft.com/office/drawing/2014/main" id="{B49A81C8-EA0E-41E4-902B-5F926F5A71BE}"/>
            </a:ext>
          </a:extLst>
        </xdr:cNvPr>
        <xdr:cNvCxnSpPr/>
      </xdr:nvCxnSpPr>
      <xdr:spPr>
        <a:xfrm>
          <a:off x="4108450" y="933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C4BA95F0-2409-4329-89AB-AA8B80E820F8}"/>
            </a:ext>
          </a:extLst>
        </xdr:cNvPr>
        <xdr:cNvSpPr txBox="1"/>
      </xdr:nvSpPr>
      <xdr:spPr>
        <a:xfrm>
          <a:off x="4216400" y="9741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57" name="フローチャート: 判断 156">
          <a:extLst>
            <a:ext uri="{FF2B5EF4-FFF2-40B4-BE49-F238E27FC236}">
              <a16:creationId xmlns:a16="http://schemas.microsoft.com/office/drawing/2014/main" id="{F3D90C15-D714-473B-B7B0-CAE659784EAA}"/>
            </a:ext>
          </a:extLst>
        </xdr:cNvPr>
        <xdr:cNvSpPr/>
      </xdr:nvSpPr>
      <xdr:spPr>
        <a:xfrm>
          <a:off x="4127500" y="9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58" name="フローチャート: 判断 157">
          <a:extLst>
            <a:ext uri="{FF2B5EF4-FFF2-40B4-BE49-F238E27FC236}">
              <a16:creationId xmlns:a16="http://schemas.microsoft.com/office/drawing/2014/main" id="{72763A94-BE18-4018-B5AB-BC3EC9868AEF}"/>
            </a:ext>
          </a:extLst>
        </xdr:cNvPr>
        <xdr:cNvSpPr/>
      </xdr:nvSpPr>
      <xdr:spPr>
        <a:xfrm>
          <a:off x="3384550" y="97813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59" name="フローチャート: 判断 158">
          <a:extLst>
            <a:ext uri="{FF2B5EF4-FFF2-40B4-BE49-F238E27FC236}">
              <a16:creationId xmlns:a16="http://schemas.microsoft.com/office/drawing/2014/main" id="{C55A289F-7EAB-45F3-BD19-7D10AC1421C5}"/>
            </a:ext>
          </a:extLst>
        </xdr:cNvPr>
        <xdr:cNvSpPr/>
      </xdr:nvSpPr>
      <xdr:spPr>
        <a:xfrm>
          <a:off x="2571750" y="979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0" name="フローチャート: 判断 159">
          <a:extLst>
            <a:ext uri="{FF2B5EF4-FFF2-40B4-BE49-F238E27FC236}">
              <a16:creationId xmlns:a16="http://schemas.microsoft.com/office/drawing/2014/main" id="{ECE62CB9-2F28-4B27-8DE4-240BA8538272}"/>
            </a:ext>
          </a:extLst>
        </xdr:cNvPr>
        <xdr:cNvSpPr/>
      </xdr:nvSpPr>
      <xdr:spPr>
        <a:xfrm>
          <a:off x="177800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28304712-9255-43F9-9855-19B678096A66}"/>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D0A876D-1DC3-4A5F-9050-E9B8DA76FB9D}"/>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7269F19-98E8-4E8B-ACE9-3ACAC392B80E}"/>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A66B3AF-844A-48B0-AA2A-CAD70A3FE25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730C9A79-5819-48C3-B439-A874BDE9205F}"/>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66" name="楕円 165">
          <a:extLst>
            <a:ext uri="{FF2B5EF4-FFF2-40B4-BE49-F238E27FC236}">
              <a16:creationId xmlns:a16="http://schemas.microsoft.com/office/drawing/2014/main" id="{EA2FA492-640B-4AB0-A0E8-256A2C70DEDF}"/>
            </a:ext>
          </a:extLst>
        </xdr:cNvPr>
        <xdr:cNvSpPr/>
      </xdr:nvSpPr>
      <xdr:spPr>
        <a:xfrm>
          <a:off x="3384550" y="97699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151674</xdr:rowOff>
    </xdr:from>
    <xdr:to>
      <xdr:col>15</xdr:col>
      <xdr:colOff>101600</xdr:colOff>
      <xdr:row>59</xdr:row>
      <xdr:rowOff>81824</xdr:rowOff>
    </xdr:to>
    <xdr:sp macro="" textlink="">
      <xdr:nvSpPr>
        <xdr:cNvPr id="167" name="楕円 166">
          <a:extLst>
            <a:ext uri="{FF2B5EF4-FFF2-40B4-BE49-F238E27FC236}">
              <a16:creationId xmlns:a16="http://schemas.microsoft.com/office/drawing/2014/main" id="{8A6E436A-6B9F-4036-92C7-653BD3DD4B16}"/>
            </a:ext>
          </a:extLst>
        </xdr:cNvPr>
        <xdr:cNvSpPr/>
      </xdr:nvSpPr>
      <xdr:spPr>
        <a:xfrm>
          <a:off x="2571750" y="97338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31024</xdr:rowOff>
    </xdr:from>
    <xdr:to>
      <xdr:col>19</xdr:col>
      <xdr:colOff>177800</xdr:colOff>
      <xdr:row>59</xdr:row>
      <xdr:rowOff>73478</xdr:rowOff>
    </xdr:to>
    <xdr:cxnSp macro="">
      <xdr:nvCxnSpPr>
        <xdr:cNvPr id="168" name="直線コネクタ 167">
          <a:extLst>
            <a:ext uri="{FF2B5EF4-FFF2-40B4-BE49-F238E27FC236}">
              <a16:creationId xmlns:a16="http://schemas.microsoft.com/office/drawing/2014/main" id="{1A1D2D6D-A4BC-4835-8E50-E9D2673BF87B}"/>
            </a:ext>
          </a:extLst>
        </xdr:cNvPr>
        <xdr:cNvCxnSpPr/>
      </xdr:nvCxnSpPr>
      <xdr:spPr>
        <a:xfrm>
          <a:off x="2622550" y="9778274"/>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10FF7069-CFBE-43CE-9790-B76FC69A73F2}"/>
            </a:ext>
          </a:extLst>
        </xdr:cNvPr>
        <xdr:cNvSpPr txBox="1"/>
      </xdr:nvSpPr>
      <xdr:spPr>
        <a:xfrm>
          <a:off x="3239144" y="9874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B645072B-BC8A-4F87-95F1-A44D0D5A2989}"/>
            </a:ext>
          </a:extLst>
        </xdr:cNvPr>
        <xdr:cNvSpPr txBox="1"/>
      </xdr:nvSpPr>
      <xdr:spPr>
        <a:xfrm>
          <a:off x="2439044" y="988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71" name="n_3aveValue【橋りょう・トンネル】&#10;有形固定資産減価償却率">
          <a:extLst>
            <a:ext uri="{FF2B5EF4-FFF2-40B4-BE49-F238E27FC236}">
              <a16:creationId xmlns:a16="http://schemas.microsoft.com/office/drawing/2014/main" id="{7F8ADD77-CDA3-4F11-8223-4BE2B8E3B7C7}"/>
            </a:ext>
          </a:extLst>
        </xdr:cNvPr>
        <xdr:cNvSpPr txBox="1"/>
      </xdr:nvSpPr>
      <xdr:spPr>
        <a:xfrm>
          <a:off x="164529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140805</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62E4F686-9F37-4A04-8819-B8CB37FA6232}"/>
            </a:ext>
          </a:extLst>
        </xdr:cNvPr>
        <xdr:cNvSpPr txBox="1"/>
      </xdr:nvSpPr>
      <xdr:spPr>
        <a:xfrm>
          <a:off x="3239144" y="955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98351</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id="{A0E82883-4029-44D5-B58D-03662E4286CF}"/>
            </a:ext>
          </a:extLst>
        </xdr:cNvPr>
        <xdr:cNvSpPr txBox="1"/>
      </xdr:nvSpPr>
      <xdr:spPr>
        <a:xfrm>
          <a:off x="2439044" y="9515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C1DDB18A-6D69-4A7A-9B64-ECE0EA5B0707}"/>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24CCA7EC-ACE5-4E32-A535-626FD3A1A69D}"/>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44E08A13-4FBA-438A-AAE9-CACE61ACC0D9}"/>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ECFDF712-0B5D-4C5C-B970-A260BB45584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D30BA157-FA69-4F93-8F12-A500924CD186}"/>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7ACDB10B-0ABB-4A26-92D3-4B6C97C93E43}"/>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27635AD6-B3EA-4B21-9265-197618EF772D}"/>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EF85158F-DDF6-415A-8405-20A2C4DD78D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A9E5BD24-D754-407F-B2F2-FD83BCC6D9C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5B4CD797-4F23-4462-8113-455F0A1CC8B9}"/>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85FA8A5A-D8FF-4492-8F8D-4C5526692D9A}"/>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id="{4BA14048-81DA-4BE8-B28F-87036EA19B75}"/>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81E39466-501F-44BB-A9ED-10DD241473D4}"/>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a16="http://schemas.microsoft.com/office/drawing/2014/main" id="{68FAA2A1-7056-4C6C-8065-7E07B309580B}"/>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2022000D-6529-40DC-A764-17E1064FD545}"/>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a16="http://schemas.microsoft.com/office/drawing/2014/main" id="{B671EC2F-F2A0-413B-9383-87E4EABDD337}"/>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A46EC527-4F1F-4D38-8DF5-EF6E86970176}"/>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a16="http://schemas.microsoft.com/office/drawing/2014/main" id="{11C5569B-22F9-466A-9ACD-3D96EB8C8BE5}"/>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7283AA83-1C31-45C2-9E38-AACBB1A89B37}"/>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a:extLst>
            <a:ext uri="{FF2B5EF4-FFF2-40B4-BE49-F238E27FC236}">
              <a16:creationId xmlns:a16="http://schemas.microsoft.com/office/drawing/2014/main" id="{A430040A-D36E-412A-8936-CD1CA60C53AC}"/>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C03A96A-98E9-485E-AD40-737CBFEDCC2B}"/>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a16="http://schemas.microsoft.com/office/drawing/2014/main" id="{8D28D913-7915-4B98-BD7F-57439B6D8367}"/>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021653EC-55D7-4027-8B1E-3CE4D4336BF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197" name="直線コネクタ 196">
          <a:extLst>
            <a:ext uri="{FF2B5EF4-FFF2-40B4-BE49-F238E27FC236}">
              <a16:creationId xmlns:a16="http://schemas.microsoft.com/office/drawing/2014/main" id="{4395559C-3F34-4203-AB36-3DA01E9C3BA7}"/>
            </a:ext>
          </a:extLst>
        </xdr:cNvPr>
        <xdr:cNvCxnSpPr/>
      </xdr:nvCxnSpPr>
      <xdr:spPr>
        <a:xfrm flipV="1">
          <a:off x="9429115" y="9361150"/>
          <a:ext cx="0" cy="1284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3B21CDD0-84C9-4545-A954-DD04F4636AA1}"/>
            </a:ext>
          </a:extLst>
        </xdr:cNvPr>
        <xdr:cNvSpPr txBox="1"/>
      </xdr:nvSpPr>
      <xdr:spPr>
        <a:xfrm>
          <a:off x="9467850" y="106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199" name="直線コネクタ 198">
          <a:extLst>
            <a:ext uri="{FF2B5EF4-FFF2-40B4-BE49-F238E27FC236}">
              <a16:creationId xmlns:a16="http://schemas.microsoft.com/office/drawing/2014/main" id="{85002CB3-2230-43F0-9CDF-6541486E4647}"/>
            </a:ext>
          </a:extLst>
        </xdr:cNvPr>
        <xdr:cNvCxnSpPr/>
      </xdr:nvCxnSpPr>
      <xdr:spPr>
        <a:xfrm>
          <a:off x="9359900" y="10645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0" name="【橋りょう・トンネル】&#10;一人当たり有形固定資産（償却資産）額最大値テキスト">
          <a:extLst>
            <a:ext uri="{FF2B5EF4-FFF2-40B4-BE49-F238E27FC236}">
              <a16:creationId xmlns:a16="http://schemas.microsoft.com/office/drawing/2014/main" id="{622DDDC2-E049-47B9-9E22-9417D28783B0}"/>
            </a:ext>
          </a:extLst>
        </xdr:cNvPr>
        <xdr:cNvSpPr txBox="1"/>
      </xdr:nvSpPr>
      <xdr:spPr>
        <a:xfrm>
          <a:off x="9467850" y="91427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01" name="直線コネクタ 200">
          <a:extLst>
            <a:ext uri="{FF2B5EF4-FFF2-40B4-BE49-F238E27FC236}">
              <a16:creationId xmlns:a16="http://schemas.microsoft.com/office/drawing/2014/main" id="{6FC5748A-E341-444C-AE4B-6127CE097F51}"/>
            </a:ext>
          </a:extLst>
        </xdr:cNvPr>
        <xdr:cNvCxnSpPr/>
      </xdr:nvCxnSpPr>
      <xdr:spPr>
        <a:xfrm>
          <a:off x="9359900" y="936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1CE799FA-87B5-4C7A-9357-306D5EAFC7C6}"/>
            </a:ext>
          </a:extLst>
        </xdr:cNvPr>
        <xdr:cNvSpPr txBox="1"/>
      </xdr:nvSpPr>
      <xdr:spPr>
        <a:xfrm>
          <a:off x="9467850" y="10449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03" name="フローチャート: 判断 202">
          <a:extLst>
            <a:ext uri="{FF2B5EF4-FFF2-40B4-BE49-F238E27FC236}">
              <a16:creationId xmlns:a16="http://schemas.microsoft.com/office/drawing/2014/main" id="{EDA95956-2E18-482E-8FA2-9FB67CDD8652}"/>
            </a:ext>
          </a:extLst>
        </xdr:cNvPr>
        <xdr:cNvSpPr/>
      </xdr:nvSpPr>
      <xdr:spPr>
        <a:xfrm>
          <a:off x="9398000" y="104710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04" name="フローチャート: 判断 203">
          <a:extLst>
            <a:ext uri="{FF2B5EF4-FFF2-40B4-BE49-F238E27FC236}">
              <a16:creationId xmlns:a16="http://schemas.microsoft.com/office/drawing/2014/main" id="{741FDBEE-8B5F-41D3-8AA5-B1DDCC6EAD19}"/>
            </a:ext>
          </a:extLst>
        </xdr:cNvPr>
        <xdr:cNvSpPr/>
      </xdr:nvSpPr>
      <xdr:spPr>
        <a:xfrm>
          <a:off x="8636000" y="1046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05" name="フローチャート: 判断 204">
          <a:extLst>
            <a:ext uri="{FF2B5EF4-FFF2-40B4-BE49-F238E27FC236}">
              <a16:creationId xmlns:a16="http://schemas.microsoft.com/office/drawing/2014/main" id="{015BD20F-05E6-4F49-B0F3-2FCB2212BFD8}"/>
            </a:ext>
          </a:extLst>
        </xdr:cNvPr>
        <xdr:cNvSpPr/>
      </xdr:nvSpPr>
      <xdr:spPr>
        <a:xfrm>
          <a:off x="7842250" y="10470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06" name="フローチャート: 判断 205">
          <a:extLst>
            <a:ext uri="{FF2B5EF4-FFF2-40B4-BE49-F238E27FC236}">
              <a16:creationId xmlns:a16="http://schemas.microsoft.com/office/drawing/2014/main" id="{294D86A0-A2A5-4399-92E7-AF36C06DE8C5}"/>
            </a:ext>
          </a:extLst>
        </xdr:cNvPr>
        <xdr:cNvSpPr/>
      </xdr:nvSpPr>
      <xdr:spPr>
        <a:xfrm>
          <a:off x="7029450" y="1046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308E0C7A-F232-48B2-A2E6-5963BC7D491D}"/>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37426802-939D-41FC-9FF7-1221FD73605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2A875E7B-FD53-4DBE-B6F9-5E74A4C1982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4B8AB839-F9A9-41DF-B3ED-CDE84219522D}"/>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51F9739D-BB0A-44D9-8AFF-A04D2A5B7DBF}"/>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11683</xdr:rowOff>
    </xdr:from>
    <xdr:to>
      <xdr:col>50</xdr:col>
      <xdr:colOff>165100</xdr:colOff>
      <xdr:row>64</xdr:row>
      <xdr:rowOff>113283</xdr:rowOff>
    </xdr:to>
    <xdr:sp macro="" textlink="">
      <xdr:nvSpPr>
        <xdr:cNvPr id="212" name="楕円 211">
          <a:extLst>
            <a:ext uri="{FF2B5EF4-FFF2-40B4-BE49-F238E27FC236}">
              <a16:creationId xmlns:a16="http://schemas.microsoft.com/office/drawing/2014/main" id="{D8F30CF9-5E22-4832-90BC-4AE9B50B0B96}"/>
            </a:ext>
          </a:extLst>
        </xdr:cNvPr>
        <xdr:cNvSpPr/>
      </xdr:nvSpPr>
      <xdr:spPr>
        <a:xfrm>
          <a:off x="8636000" y="105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12069</xdr:rowOff>
    </xdr:from>
    <xdr:to>
      <xdr:col>46</xdr:col>
      <xdr:colOff>38100</xdr:colOff>
      <xdr:row>64</xdr:row>
      <xdr:rowOff>113669</xdr:rowOff>
    </xdr:to>
    <xdr:sp macro="" textlink="">
      <xdr:nvSpPr>
        <xdr:cNvPr id="213" name="楕円 212">
          <a:extLst>
            <a:ext uri="{FF2B5EF4-FFF2-40B4-BE49-F238E27FC236}">
              <a16:creationId xmlns:a16="http://schemas.microsoft.com/office/drawing/2014/main" id="{66143307-F217-4895-9989-79332EDC4EA8}"/>
            </a:ext>
          </a:extLst>
        </xdr:cNvPr>
        <xdr:cNvSpPr/>
      </xdr:nvSpPr>
      <xdr:spPr>
        <a:xfrm>
          <a:off x="7842250" y="105848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62483</xdr:rowOff>
    </xdr:from>
    <xdr:to>
      <xdr:col>50</xdr:col>
      <xdr:colOff>114300</xdr:colOff>
      <xdr:row>64</xdr:row>
      <xdr:rowOff>62869</xdr:rowOff>
    </xdr:to>
    <xdr:cxnSp macro="">
      <xdr:nvCxnSpPr>
        <xdr:cNvPr id="214" name="直線コネクタ 213">
          <a:extLst>
            <a:ext uri="{FF2B5EF4-FFF2-40B4-BE49-F238E27FC236}">
              <a16:creationId xmlns:a16="http://schemas.microsoft.com/office/drawing/2014/main" id="{A4B6F162-BA23-4705-B7E4-3CB3794CBC91}"/>
            </a:ext>
          </a:extLst>
        </xdr:cNvPr>
        <xdr:cNvCxnSpPr/>
      </xdr:nvCxnSpPr>
      <xdr:spPr>
        <a:xfrm flipV="1">
          <a:off x="7886700" y="10635233"/>
          <a:ext cx="8001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15" name="n_1aveValue【橋りょう・トンネル】&#10;一人当たり有形固定資産（償却資産）額">
          <a:extLst>
            <a:ext uri="{FF2B5EF4-FFF2-40B4-BE49-F238E27FC236}">
              <a16:creationId xmlns:a16="http://schemas.microsoft.com/office/drawing/2014/main" id="{99EADAAC-C4E6-4129-8F42-D68AFAAC7FC2}"/>
            </a:ext>
          </a:extLst>
        </xdr:cNvPr>
        <xdr:cNvSpPr txBox="1"/>
      </xdr:nvSpPr>
      <xdr:spPr>
        <a:xfrm>
          <a:off x="8399995" y="1025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DF863FF8-A2C1-4729-A530-F67A5C34B4CC}"/>
            </a:ext>
          </a:extLst>
        </xdr:cNvPr>
        <xdr:cNvSpPr txBox="1"/>
      </xdr:nvSpPr>
      <xdr:spPr>
        <a:xfrm>
          <a:off x="7612595" y="10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17" name="n_3aveValue【橋りょう・トンネル】&#10;一人当たり有形固定資産（償却資産）額">
          <a:extLst>
            <a:ext uri="{FF2B5EF4-FFF2-40B4-BE49-F238E27FC236}">
              <a16:creationId xmlns:a16="http://schemas.microsoft.com/office/drawing/2014/main" id="{A3AD3422-90C3-4A61-B363-3EBD93576478}"/>
            </a:ext>
          </a:extLst>
        </xdr:cNvPr>
        <xdr:cNvSpPr txBox="1"/>
      </xdr:nvSpPr>
      <xdr:spPr>
        <a:xfrm>
          <a:off x="6818845" y="1024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104410</xdr:rowOff>
    </xdr:from>
    <xdr:ext cx="534377" cy="259045"/>
    <xdr:sp macro="" textlink="">
      <xdr:nvSpPr>
        <xdr:cNvPr id="218" name="n_1mainValue【橋りょう・トンネル】&#10;一人当たり有形固定資産（償却資産）額">
          <a:extLst>
            <a:ext uri="{FF2B5EF4-FFF2-40B4-BE49-F238E27FC236}">
              <a16:creationId xmlns:a16="http://schemas.microsoft.com/office/drawing/2014/main" id="{470877F0-F540-4404-ADCF-27A3AC3013D3}"/>
            </a:ext>
          </a:extLst>
        </xdr:cNvPr>
        <xdr:cNvSpPr txBox="1"/>
      </xdr:nvSpPr>
      <xdr:spPr>
        <a:xfrm>
          <a:off x="8425961" y="106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104796</xdr:rowOff>
    </xdr:from>
    <xdr:ext cx="534377" cy="259045"/>
    <xdr:sp macro="" textlink="">
      <xdr:nvSpPr>
        <xdr:cNvPr id="219" name="n_2mainValue【橋りょう・トンネル】&#10;一人当たり有形固定資産（償却資産）額">
          <a:extLst>
            <a:ext uri="{FF2B5EF4-FFF2-40B4-BE49-F238E27FC236}">
              <a16:creationId xmlns:a16="http://schemas.microsoft.com/office/drawing/2014/main" id="{38F25F6E-F8B9-4132-95CF-B01E6D077A67}"/>
            </a:ext>
          </a:extLst>
        </xdr:cNvPr>
        <xdr:cNvSpPr txBox="1"/>
      </xdr:nvSpPr>
      <xdr:spPr>
        <a:xfrm>
          <a:off x="7644911" y="106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F63569B4-E911-4628-8F8D-6A728BF449F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18E23C31-63AA-4446-A61C-5FEA70BB2F89}"/>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98775A80-0F0E-4AF1-8DE2-03F17FC94A9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4B24F39D-E4EC-45F9-B80F-33C674D856D7}"/>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8A86F368-EC1E-4A37-A083-F6E81C53571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D34F96A9-E8F9-473E-85BC-70032B3C393D}"/>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B9B97B06-6A3B-4715-9A79-0A16766F4309}"/>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EA1215D7-A49F-4D01-B661-44D418AB24EF}"/>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92C1D9E4-28EE-4DBA-930D-A442A8D105B2}"/>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04163E6B-1B44-4EEA-B0A6-293A45141658}"/>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630441DC-1406-41AC-A081-D059B1230E7E}"/>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C5F7120D-99B4-47BD-8AD3-4A3BF8F1363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8DE38E8D-9A89-4182-A4F1-CA649CB34ECF}"/>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5FCD0A30-0788-4EED-88E0-55AD5E2093BD}"/>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BF52B933-BDE8-4F92-836D-2C2FEFC2F1C9}"/>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E4E14F91-1326-454D-B4CF-5A53BE900EAA}"/>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F10180B0-0A89-4CD8-8213-EAB2B867DB5B}"/>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178D95DC-8EEA-45E5-954A-6EFC2C4098B5}"/>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3E317A1A-F74A-40D8-82D0-4C550059DC1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ECBB6901-8731-4EF8-9711-9F19BF012623}"/>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4922630A-65C0-4597-AD04-A83A8EE0EFD2}"/>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996BB21A-01FA-4B5A-8D0F-957E354BAEF9}"/>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19E54347-E72A-4A0A-A3D9-C8CAA191B2E6}"/>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E339129F-87E6-419F-83B8-A53C7F48132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44" name="直線コネクタ 243">
          <a:extLst>
            <a:ext uri="{FF2B5EF4-FFF2-40B4-BE49-F238E27FC236}">
              <a16:creationId xmlns:a16="http://schemas.microsoft.com/office/drawing/2014/main" id="{50EB76CF-2458-4E69-ACB2-1CC3E2DAEE1F}"/>
            </a:ext>
          </a:extLst>
        </xdr:cNvPr>
        <xdr:cNvCxnSpPr/>
      </xdr:nvCxnSpPr>
      <xdr:spPr>
        <a:xfrm flipV="1">
          <a:off x="4177665" y="128524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15E65A49-1865-44A0-8BEE-58D67EC40F9D}"/>
            </a:ext>
          </a:extLst>
        </xdr:cNvPr>
        <xdr:cNvSpPr txBox="1"/>
      </xdr:nvSpPr>
      <xdr:spPr>
        <a:xfrm>
          <a:off x="4216400" y="1436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46" name="直線コネクタ 245">
          <a:extLst>
            <a:ext uri="{FF2B5EF4-FFF2-40B4-BE49-F238E27FC236}">
              <a16:creationId xmlns:a16="http://schemas.microsoft.com/office/drawing/2014/main" id="{96B167B5-B19C-420E-A198-36039A0511E3}"/>
            </a:ext>
          </a:extLst>
        </xdr:cNvPr>
        <xdr:cNvCxnSpPr/>
      </xdr:nvCxnSpPr>
      <xdr:spPr>
        <a:xfrm>
          <a:off x="4108450" y="14359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a:extLst>
            <a:ext uri="{FF2B5EF4-FFF2-40B4-BE49-F238E27FC236}">
              <a16:creationId xmlns:a16="http://schemas.microsoft.com/office/drawing/2014/main" id="{FD793671-A52F-4A04-9FF0-E40102033430}"/>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a:extLst>
            <a:ext uri="{FF2B5EF4-FFF2-40B4-BE49-F238E27FC236}">
              <a16:creationId xmlns:a16="http://schemas.microsoft.com/office/drawing/2014/main" id="{5B31E1FC-6F41-4552-B949-65E259CC767D}"/>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E437A7D5-6F1B-4637-A388-315DEDFEACD8}"/>
            </a:ext>
          </a:extLst>
        </xdr:cNvPr>
        <xdr:cNvSpPr txBox="1"/>
      </xdr:nvSpPr>
      <xdr:spPr>
        <a:xfrm>
          <a:off x="4216400" y="1355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50" name="フローチャート: 判断 249">
          <a:extLst>
            <a:ext uri="{FF2B5EF4-FFF2-40B4-BE49-F238E27FC236}">
              <a16:creationId xmlns:a16="http://schemas.microsoft.com/office/drawing/2014/main" id="{D0A89E59-10AB-4967-A961-9E9D0BDCB9C6}"/>
            </a:ext>
          </a:extLst>
        </xdr:cNvPr>
        <xdr:cNvSpPr/>
      </xdr:nvSpPr>
      <xdr:spPr>
        <a:xfrm>
          <a:off x="4127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51" name="フローチャート: 判断 250">
          <a:extLst>
            <a:ext uri="{FF2B5EF4-FFF2-40B4-BE49-F238E27FC236}">
              <a16:creationId xmlns:a16="http://schemas.microsoft.com/office/drawing/2014/main" id="{CD2542AA-73E3-46A7-924C-054D0F0B98A8}"/>
            </a:ext>
          </a:extLst>
        </xdr:cNvPr>
        <xdr:cNvSpPr/>
      </xdr:nvSpPr>
      <xdr:spPr>
        <a:xfrm>
          <a:off x="3384550" y="1351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52" name="フローチャート: 判断 251">
          <a:extLst>
            <a:ext uri="{FF2B5EF4-FFF2-40B4-BE49-F238E27FC236}">
              <a16:creationId xmlns:a16="http://schemas.microsoft.com/office/drawing/2014/main" id="{3C8DB69B-A46E-447A-BE3C-4BD6940A3340}"/>
            </a:ext>
          </a:extLst>
        </xdr:cNvPr>
        <xdr:cNvSpPr/>
      </xdr:nvSpPr>
      <xdr:spPr>
        <a:xfrm>
          <a:off x="2571750" y="13540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53" name="フローチャート: 判断 252">
          <a:extLst>
            <a:ext uri="{FF2B5EF4-FFF2-40B4-BE49-F238E27FC236}">
              <a16:creationId xmlns:a16="http://schemas.microsoft.com/office/drawing/2014/main" id="{F83695E2-22EB-410C-ACDD-90377F6047B2}"/>
            </a:ext>
          </a:extLst>
        </xdr:cNvPr>
        <xdr:cNvSpPr/>
      </xdr:nvSpPr>
      <xdr:spPr>
        <a:xfrm>
          <a:off x="1778000" y="1349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78624453-D4D6-4C3B-8B17-8B428789476F}"/>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DA0DB6A-54A8-4584-A2FD-D85C71A9664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02F0038-ED78-4E36-BC8C-9AA4E0A24E0B}"/>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50DB52AA-5FB7-4562-8F85-47E0926BDC0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8CB028C-4CEC-4F82-AC5E-7679E71AA28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259" name="楕円 258">
          <a:extLst>
            <a:ext uri="{FF2B5EF4-FFF2-40B4-BE49-F238E27FC236}">
              <a16:creationId xmlns:a16="http://schemas.microsoft.com/office/drawing/2014/main" id="{311B5375-5F1E-4E8C-AFDE-D14DB35887B2}"/>
            </a:ext>
          </a:extLst>
        </xdr:cNvPr>
        <xdr:cNvSpPr/>
      </xdr:nvSpPr>
      <xdr:spPr>
        <a:xfrm>
          <a:off x="3384550" y="13727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60" name="楕円 259">
          <a:extLst>
            <a:ext uri="{FF2B5EF4-FFF2-40B4-BE49-F238E27FC236}">
              <a16:creationId xmlns:a16="http://schemas.microsoft.com/office/drawing/2014/main" id="{390DF957-3992-49DF-B518-A47AC7E67090}"/>
            </a:ext>
          </a:extLst>
        </xdr:cNvPr>
        <xdr:cNvSpPr/>
      </xdr:nvSpPr>
      <xdr:spPr>
        <a:xfrm>
          <a:off x="257175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68580</xdr:rowOff>
    </xdr:to>
    <xdr:cxnSp macro="">
      <xdr:nvCxnSpPr>
        <xdr:cNvPr id="261" name="直線コネクタ 260">
          <a:extLst>
            <a:ext uri="{FF2B5EF4-FFF2-40B4-BE49-F238E27FC236}">
              <a16:creationId xmlns:a16="http://schemas.microsoft.com/office/drawing/2014/main" id="{1CC829F0-051D-40EE-B23B-DA606535CF2B}"/>
            </a:ext>
          </a:extLst>
        </xdr:cNvPr>
        <xdr:cNvCxnSpPr/>
      </xdr:nvCxnSpPr>
      <xdr:spPr>
        <a:xfrm>
          <a:off x="2622550" y="137782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62" name="n_1aveValue【公営住宅】&#10;有形固定資産減価償却率">
          <a:extLst>
            <a:ext uri="{FF2B5EF4-FFF2-40B4-BE49-F238E27FC236}">
              <a16:creationId xmlns:a16="http://schemas.microsoft.com/office/drawing/2014/main" id="{98861C41-DB7F-482C-BA13-C91F30735B9E}"/>
            </a:ext>
          </a:extLst>
        </xdr:cNvPr>
        <xdr:cNvSpPr txBox="1"/>
      </xdr:nvSpPr>
      <xdr:spPr>
        <a:xfrm>
          <a:off x="3239144" y="1329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63" name="n_2aveValue【公営住宅】&#10;有形固定資産減価償却率">
          <a:extLst>
            <a:ext uri="{FF2B5EF4-FFF2-40B4-BE49-F238E27FC236}">
              <a16:creationId xmlns:a16="http://schemas.microsoft.com/office/drawing/2014/main" id="{33372208-9101-4FD3-BC07-548F4F5C56E7}"/>
            </a:ext>
          </a:extLst>
        </xdr:cNvPr>
        <xdr:cNvSpPr txBox="1"/>
      </xdr:nvSpPr>
      <xdr:spPr>
        <a:xfrm>
          <a:off x="2439044" y="1332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64" name="n_3aveValue【公営住宅】&#10;有形固定資産減価償却率">
          <a:extLst>
            <a:ext uri="{FF2B5EF4-FFF2-40B4-BE49-F238E27FC236}">
              <a16:creationId xmlns:a16="http://schemas.microsoft.com/office/drawing/2014/main" id="{A21DF435-0E93-4BE6-9DAD-837DDC8ECD7D}"/>
            </a:ext>
          </a:extLst>
        </xdr:cNvPr>
        <xdr:cNvSpPr txBox="1"/>
      </xdr:nvSpPr>
      <xdr:spPr>
        <a:xfrm>
          <a:off x="164529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265" name="n_1mainValue【公営住宅】&#10;有形固定資産減価償却率">
          <a:extLst>
            <a:ext uri="{FF2B5EF4-FFF2-40B4-BE49-F238E27FC236}">
              <a16:creationId xmlns:a16="http://schemas.microsoft.com/office/drawing/2014/main" id="{884B9109-B6F2-490B-987B-2EA6DF70C1EA}"/>
            </a:ext>
          </a:extLst>
        </xdr:cNvPr>
        <xdr:cNvSpPr txBox="1"/>
      </xdr:nvSpPr>
      <xdr:spPr>
        <a:xfrm>
          <a:off x="3239144" y="1382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266" name="n_2mainValue【公営住宅】&#10;有形固定資産減価償却率">
          <a:extLst>
            <a:ext uri="{FF2B5EF4-FFF2-40B4-BE49-F238E27FC236}">
              <a16:creationId xmlns:a16="http://schemas.microsoft.com/office/drawing/2014/main" id="{D210CC6D-6894-4041-BAAD-E5014160A6C7}"/>
            </a:ext>
          </a:extLst>
        </xdr:cNvPr>
        <xdr:cNvSpPr txBox="1"/>
      </xdr:nvSpPr>
      <xdr:spPr>
        <a:xfrm>
          <a:off x="2439044" y="1382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2E670802-1D66-4957-96CB-B9136F35789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41870471-805E-4C67-AC44-55A8F443F5D3}"/>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5601C44C-378D-44B3-AAC2-0B89A9FDDDE7}"/>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2F543218-8D99-4319-9FE5-CBC90628EB0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CD38F61C-DDF3-4CCD-A3CA-C28AB0530E4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C8F6E97D-D849-40D6-89FE-B5864E0FCC6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5A5C67A5-D581-4895-9100-A172D18A689C}"/>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A3E4C77D-F217-4575-9EE0-5168925BB273}"/>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24ECCF45-34D0-4A12-B12B-0832C1CDF1D4}"/>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BD5B9702-5669-438A-8AC5-D6ECB8C31EB6}"/>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0EE2B44C-505D-4BE5-870E-4A7852443603}"/>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CC63318F-F87E-407A-975F-8A98CD36F843}"/>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F207328A-B3A6-44BA-A428-C8C882020BB9}"/>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654BED05-9845-48EA-BA32-492CFA6976B9}"/>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A9DC0FAE-8355-43C4-A01D-22DA60E0EA3B}"/>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E6E95BFC-4A01-4096-B70A-D0C0751F430A}"/>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5B241367-181D-43DF-9C01-BAF42BEE64CB}"/>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5F146B2F-3C25-448C-8E21-3E849794BC65}"/>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57C0123D-13F9-41AD-8108-54EC2984BD88}"/>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a:extLst>
            <a:ext uri="{FF2B5EF4-FFF2-40B4-BE49-F238E27FC236}">
              <a16:creationId xmlns:a16="http://schemas.microsoft.com/office/drawing/2014/main" id="{2BA83171-9DC6-4D78-8B96-752AF7E63C8D}"/>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5F34EE99-0437-4039-B026-94CF4A20550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F3DD9E7D-C46E-4F8B-A4AC-2A93AC3F3E5C}"/>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57D8432A-493E-4F84-A2AD-0D7470280EEB}"/>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290" name="直線コネクタ 289">
          <a:extLst>
            <a:ext uri="{FF2B5EF4-FFF2-40B4-BE49-F238E27FC236}">
              <a16:creationId xmlns:a16="http://schemas.microsoft.com/office/drawing/2014/main" id="{9EECD8D2-2D12-478A-93B1-E2EB447BBF5F}"/>
            </a:ext>
          </a:extLst>
        </xdr:cNvPr>
        <xdr:cNvCxnSpPr/>
      </xdr:nvCxnSpPr>
      <xdr:spPr>
        <a:xfrm flipV="1">
          <a:off x="9429115" y="13011404"/>
          <a:ext cx="0"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1" name="【公営住宅】&#10;一人当たり面積最小値テキスト">
          <a:extLst>
            <a:ext uri="{FF2B5EF4-FFF2-40B4-BE49-F238E27FC236}">
              <a16:creationId xmlns:a16="http://schemas.microsoft.com/office/drawing/2014/main" id="{6940F0DB-8A4A-434F-8044-8C6834308CA4}"/>
            </a:ext>
          </a:extLst>
        </xdr:cNvPr>
        <xdr:cNvSpPr txBox="1"/>
      </xdr:nvSpPr>
      <xdr:spPr>
        <a:xfrm>
          <a:off x="9467850" y="1432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2" name="直線コネクタ 291">
          <a:extLst>
            <a:ext uri="{FF2B5EF4-FFF2-40B4-BE49-F238E27FC236}">
              <a16:creationId xmlns:a16="http://schemas.microsoft.com/office/drawing/2014/main" id="{99560A91-92DD-418B-839E-81C512D98101}"/>
            </a:ext>
          </a:extLst>
        </xdr:cNvPr>
        <xdr:cNvCxnSpPr/>
      </xdr:nvCxnSpPr>
      <xdr:spPr>
        <a:xfrm>
          <a:off x="9359900" y="143162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293" name="【公営住宅】&#10;一人当たり面積最大値テキスト">
          <a:extLst>
            <a:ext uri="{FF2B5EF4-FFF2-40B4-BE49-F238E27FC236}">
              <a16:creationId xmlns:a16="http://schemas.microsoft.com/office/drawing/2014/main" id="{401AD071-F5E2-484E-84A8-2DADC533A971}"/>
            </a:ext>
          </a:extLst>
        </xdr:cNvPr>
        <xdr:cNvSpPr txBox="1"/>
      </xdr:nvSpPr>
      <xdr:spPr>
        <a:xfrm>
          <a:off x="9467850" y="127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294" name="直線コネクタ 293">
          <a:extLst>
            <a:ext uri="{FF2B5EF4-FFF2-40B4-BE49-F238E27FC236}">
              <a16:creationId xmlns:a16="http://schemas.microsoft.com/office/drawing/2014/main" id="{F437FB85-556E-400B-8DAA-6B3D64968568}"/>
            </a:ext>
          </a:extLst>
        </xdr:cNvPr>
        <xdr:cNvCxnSpPr/>
      </xdr:nvCxnSpPr>
      <xdr:spPr>
        <a:xfrm>
          <a:off x="9359900" y="13011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295" name="【公営住宅】&#10;一人当たり面積平均値テキスト">
          <a:extLst>
            <a:ext uri="{FF2B5EF4-FFF2-40B4-BE49-F238E27FC236}">
              <a16:creationId xmlns:a16="http://schemas.microsoft.com/office/drawing/2014/main" id="{B9A437AD-6CE5-4D9F-86BA-F9B52ED27552}"/>
            </a:ext>
          </a:extLst>
        </xdr:cNvPr>
        <xdr:cNvSpPr txBox="1"/>
      </xdr:nvSpPr>
      <xdr:spPr>
        <a:xfrm>
          <a:off x="9467850" y="1390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296" name="フローチャート: 判断 295">
          <a:extLst>
            <a:ext uri="{FF2B5EF4-FFF2-40B4-BE49-F238E27FC236}">
              <a16:creationId xmlns:a16="http://schemas.microsoft.com/office/drawing/2014/main" id="{98B532F2-83E8-47A2-9416-BCD845FC7B2A}"/>
            </a:ext>
          </a:extLst>
        </xdr:cNvPr>
        <xdr:cNvSpPr/>
      </xdr:nvSpPr>
      <xdr:spPr>
        <a:xfrm>
          <a:off x="9398000" y="139237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297" name="フローチャート: 判断 296">
          <a:extLst>
            <a:ext uri="{FF2B5EF4-FFF2-40B4-BE49-F238E27FC236}">
              <a16:creationId xmlns:a16="http://schemas.microsoft.com/office/drawing/2014/main" id="{3A67859F-FEBB-46E1-B5DC-AD29197A25BC}"/>
            </a:ext>
          </a:extLst>
        </xdr:cNvPr>
        <xdr:cNvSpPr/>
      </xdr:nvSpPr>
      <xdr:spPr>
        <a:xfrm>
          <a:off x="8636000" y="139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298" name="フローチャート: 判断 297">
          <a:extLst>
            <a:ext uri="{FF2B5EF4-FFF2-40B4-BE49-F238E27FC236}">
              <a16:creationId xmlns:a16="http://schemas.microsoft.com/office/drawing/2014/main" id="{98FC6247-4A01-48B8-B9B9-C536809AFFD2}"/>
            </a:ext>
          </a:extLst>
        </xdr:cNvPr>
        <xdr:cNvSpPr/>
      </xdr:nvSpPr>
      <xdr:spPr>
        <a:xfrm>
          <a:off x="7842250" y="13897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299" name="フローチャート: 判断 298">
          <a:extLst>
            <a:ext uri="{FF2B5EF4-FFF2-40B4-BE49-F238E27FC236}">
              <a16:creationId xmlns:a16="http://schemas.microsoft.com/office/drawing/2014/main" id="{95CA4AC8-9B5E-4721-B031-B4CCB76A43C6}"/>
            </a:ext>
          </a:extLst>
        </xdr:cNvPr>
        <xdr:cNvSpPr/>
      </xdr:nvSpPr>
      <xdr:spPr>
        <a:xfrm>
          <a:off x="7029450" y="1388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2432C7F-D5C2-4F1F-9899-25F4EC13DF23}"/>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129B698-2C10-42D4-8A4E-1E4577486B68}"/>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09D3162-AA8D-411E-BF4F-B28508C64F6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3E51A6D-B03C-4B39-B49B-9834F5A62B75}"/>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DE5DAA6-70EC-499B-9CA4-9279D0B19122}"/>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23876</xdr:rowOff>
    </xdr:from>
    <xdr:to>
      <xdr:col>50</xdr:col>
      <xdr:colOff>165100</xdr:colOff>
      <xdr:row>86</xdr:row>
      <xdr:rowOff>125476</xdr:rowOff>
    </xdr:to>
    <xdr:sp macro="" textlink="">
      <xdr:nvSpPr>
        <xdr:cNvPr id="305" name="楕円 304">
          <a:extLst>
            <a:ext uri="{FF2B5EF4-FFF2-40B4-BE49-F238E27FC236}">
              <a16:creationId xmlns:a16="http://schemas.microsoft.com/office/drawing/2014/main" id="{8F132BAA-CE4B-4DC7-87DE-DC7EEECD1A3B}"/>
            </a:ext>
          </a:extLst>
        </xdr:cNvPr>
        <xdr:cNvSpPr/>
      </xdr:nvSpPr>
      <xdr:spPr>
        <a:xfrm>
          <a:off x="8636000" y="142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22352</xdr:rowOff>
    </xdr:from>
    <xdr:to>
      <xdr:col>46</xdr:col>
      <xdr:colOff>38100</xdr:colOff>
      <xdr:row>86</xdr:row>
      <xdr:rowOff>123952</xdr:rowOff>
    </xdr:to>
    <xdr:sp macro="" textlink="">
      <xdr:nvSpPr>
        <xdr:cNvPr id="306" name="楕円 305">
          <a:extLst>
            <a:ext uri="{FF2B5EF4-FFF2-40B4-BE49-F238E27FC236}">
              <a16:creationId xmlns:a16="http://schemas.microsoft.com/office/drawing/2014/main" id="{B725BF10-2D05-4F76-B8CE-ED2B30777855}"/>
            </a:ext>
          </a:extLst>
        </xdr:cNvPr>
        <xdr:cNvSpPr/>
      </xdr:nvSpPr>
      <xdr:spPr>
        <a:xfrm>
          <a:off x="7842250" y="142273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73152</xdr:rowOff>
    </xdr:from>
    <xdr:to>
      <xdr:col>50</xdr:col>
      <xdr:colOff>114300</xdr:colOff>
      <xdr:row>86</xdr:row>
      <xdr:rowOff>74676</xdr:rowOff>
    </xdr:to>
    <xdr:cxnSp macro="">
      <xdr:nvCxnSpPr>
        <xdr:cNvPr id="307" name="直線コネクタ 306">
          <a:extLst>
            <a:ext uri="{FF2B5EF4-FFF2-40B4-BE49-F238E27FC236}">
              <a16:creationId xmlns:a16="http://schemas.microsoft.com/office/drawing/2014/main" id="{7F9D0CA9-0B85-4430-AF84-D1A05388EA1D}"/>
            </a:ext>
          </a:extLst>
        </xdr:cNvPr>
        <xdr:cNvCxnSpPr/>
      </xdr:nvCxnSpPr>
      <xdr:spPr>
        <a:xfrm>
          <a:off x="7886700" y="14278102"/>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08" name="n_1aveValue【公営住宅】&#10;一人当たり面積">
          <a:extLst>
            <a:ext uri="{FF2B5EF4-FFF2-40B4-BE49-F238E27FC236}">
              <a16:creationId xmlns:a16="http://schemas.microsoft.com/office/drawing/2014/main" id="{B461F4AA-021E-4E26-B80E-0BB6D4040614}"/>
            </a:ext>
          </a:extLst>
        </xdr:cNvPr>
        <xdr:cNvSpPr txBox="1"/>
      </xdr:nvSpPr>
      <xdr:spPr>
        <a:xfrm>
          <a:off x="845827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09" name="n_2aveValue【公営住宅】&#10;一人当たり面積">
          <a:extLst>
            <a:ext uri="{FF2B5EF4-FFF2-40B4-BE49-F238E27FC236}">
              <a16:creationId xmlns:a16="http://schemas.microsoft.com/office/drawing/2014/main" id="{D077004F-B0EE-4DD6-9881-6006ECB67B5C}"/>
            </a:ext>
          </a:extLst>
        </xdr:cNvPr>
        <xdr:cNvSpPr txBox="1"/>
      </xdr:nvSpPr>
      <xdr:spPr>
        <a:xfrm>
          <a:off x="7677227"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10" name="n_3aveValue【公営住宅】&#10;一人当たり面積">
          <a:extLst>
            <a:ext uri="{FF2B5EF4-FFF2-40B4-BE49-F238E27FC236}">
              <a16:creationId xmlns:a16="http://schemas.microsoft.com/office/drawing/2014/main" id="{80921D6B-CF1D-4D63-90CE-78E85835B8A5}"/>
            </a:ext>
          </a:extLst>
        </xdr:cNvPr>
        <xdr:cNvSpPr txBox="1"/>
      </xdr:nvSpPr>
      <xdr:spPr>
        <a:xfrm>
          <a:off x="6864427" y="136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116603</xdr:rowOff>
    </xdr:from>
    <xdr:ext cx="469744" cy="259045"/>
    <xdr:sp macro="" textlink="">
      <xdr:nvSpPr>
        <xdr:cNvPr id="311" name="n_1mainValue【公営住宅】&#10;一人当たり面積">
          <a:extLst>
            <a:ext uri="{FF2B5EF4-FFF2-40B4-BE49-F238E27FC236}">
              <a16:creationId xmlns:a16="http://schemas.microsoft.com/office/drawing/2014/main" id="{718832BE-437A-4509-98B6-EEDFE4B1277D}"/>
            </a:ext>
          </a:extLst>
        </xdr:cNvPr>
        <xdr:cNvSpPr txBox="1"/>
      </xdr:nvSpPr>
      <xdr:spPr>
        <a:xfrm>
          <a:off x="8458277" y="1432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115079</xdr:rowOff>
    </xdr:from>
    <xdr:ext cx="469744" cy="259045"/>
    <xdr:sp macro="" textlink="">
      <xdr:nvSpPr>
        <xdr:cNvPr id="312" name="n_2mainValue【公営住宅】&#10;一人当たり面積">
          <a:extLst>
            <a:ext uri="{FF2B5EF4-FFF2-40B4-BE49-F238E27FC236}">
              <a16:creationId xmlns:a16="http://schemas.microsoft.com/office/drawing/2014/main" id="{ABC46564-51E6-44D4-A382-B17DCE0AAE46}"/>
            </a:ext>
          </a:extLst>
        </xdr:cNvPr>
        <xdr:cNvSpPr txBox="1"/>
      </xdr:nvSpPr>
      <xdr:spPr>
        <a:xfrm>
          <a:off x="7677227" y="1432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C0CCEEBE-5F57-4A92-A6FD-CF830C80940C}"/>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F30C1B86-9F79-4A16-9D11-9D72FC70C48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A74A81CD-A40C-4A23-8C00-708F3BA8FF6D}"/>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A0B2786C-B9A8-4097-90B6-39258055DF5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63FF688F-744E-454B-98A8-611AC668040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A1EF4F9E-23B9-4FEB-BFF4-436C3803031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C2B322D6-DCEC-47F7-9308-FCCBD01AFB1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A1364A48-559D-4BF0-A1B6-F05F991FF9F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a:extLst>
            <a:ext uri="{FF2B5EF4-FFF2-40B4-BE49-F238E27FC236}">
              <a16:creationId xmlns:a16="http://schemas.microsoft.com/office/drawing/2014/main" id="{38D5B8A5-D4CE-4F62-B184-3956D031549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a:extLst>
            <a:ext uri="{FF2B5EF4-FFF2-40B4-BE49-F238E27FC236}">
              <a16:creationId xmlns:a16="http://schemas.microsoft.com/office/drawing/2014/main" id="{C467AD1F-7803-4FDE-8EFD-150ED0B1B698}"/>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a:extLst>
            <a:ext uri="{FF2B5EF4-FFF2-40B4-BE49-F238E27FC236}">
              <a16:creationId xmlns:a16="http://schemas.microsoft.com/office/drawing/2014/main" id="{DAD40090-B037-4C97-9953-69069A6CD32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a:extLst>
            <a:ext uri="{FF2B5EF4-FFF2-40B4-BE49-F238E27FC236}">
              <a16:creationId xmlns:a16="http://schemas.microsoft.com/office/drawing/2014/main" id="{BAB5DFDB-23E0-44B5-B37A-EBEE8777271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a:extLst>
            <a:ext uri="{FF2B5EF4-FFF2-40B4-BE49-F238E27FC236}">
              <a16:creationId xmlns:a16="http://schemas.microsoft.com/office/drawing/2014/main" id="{B7BC60F6-6BC0-40AF-BD4E-B071B814214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a:extLst>
            <a:ext uri="{FF2B5EF4-FFF2-40B4-BE49-F238E27FC236}">
              <a16:creationId xmlns:a16="http://schemas.microsoft.com/office/drawing/2014/main" id="{B583AE50-AC35-4416-9B41-B8AD3203500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a:extLst>
            <a:ext uri="{FF2B5EF4-FFF2-40B4-BE49-F238E27FC236}">
              <a16:creationId xmlns:a16="http://schemas.microsoft.com/office/drawing/2014/main" id="{A4D726BC-D430-4493-A99A-DAD6D98C3336}"/>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3F1D1EC8-0111-4381-BA8C-D245BDE8EA42}"/>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1B1849E6-00B3-4348-B164-4ED0208267B1}"/>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E3496217-26FC-49D0-B097-FE1B12010252}"/>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D88FE0B7-082F-428E-9BC2-1C3191A6A50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A4FE09F8-C87D-4C68-B51B-4EA53A94C48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DE10CC0C-C4CD-433B-ABB7-699F1FA8FFCF}"/>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9267DFF7-E393-440F-88B3-B24952A4DB0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BE7F43CE-A95F-40B1-A70F-42F440899F7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07C61667-85F4-463B-B289-D5FA1CA1C2C2}"/>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a16="http://schemas.microsoft.com/office/drawing/2014/main" id="{71E55F3B-03F0-4F87-882D-7D21A576D81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a16="http://schemas.microsoft.com/office/drawing/2014/main" id="{9035CFA1-70BD-4F93-9585-94DE33DCA37A}"/>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a:extLst>
            <a:ext uri="{FF2B5EF4-FFF2-40B4-BE49-F238E27FC236}">
              <a16:creationId xmlns:a16="http://schemas.microsoft.com/office/drawing/2014/main" id="{9287FE3F-4544-4876-A0F2-2D6BF210621F}"/>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a:extLst>
            <a:ext uri="{FF2B5EF4-FFF2-40B4-BE49-F238E27FC236}">
              <a16:creationId xmlns:a16="http://schemas.microsoft.com/office/drawing/2014/main" id="{CF65C7E6-1C6B-491A-B089-10545DD76279}"/>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a:extLst>
            <a:ext uri="{FF2B5EF4-FFF2-40B4-BE49-F238E27FC236}">
              <a16:creationId xmlns:a16="http://schemas.microsoft.com/office/drawing/2014/main" id="{0958B459-C711-4B3F-89E1-4A3BB83E7522}"/>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a:extLst>
            <a:ext uri="{FF2B5EF4-FFF2-40B4-BE49-F238E27FC236}">
              <a16:creationId xmlns:a16="http://schemas.microsoft.com/office/drawing/2014/main" id="{B8471602-13D5-497E-A771-C36D8CA5F242}"/>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a:extLst>
            <a:ext uri="{FF2B5EF4-FFF2-40B4-BE49-F238E27FC236}">
              <a16:creationId xmlns:a16="http://schemas.microsoft.com/office/drawing/2014/main" id="{0D2E4227-698D-4A5F-986F-C3B644D6F03A}"/>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a:extLst>
            <a:ext uri="{FF2B5EF4-FFF2-40B4-BE49-F238E27FC236}">
              <a16:creationId xmlns:a16="http://schemas.microsoft.com/office/drawing/2014/main" id="{F56E5E78-0B45-4091-BDDF-563269A293FC}"/>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a:extLst>
            <a:ext uri="{FF2B5EF4-FFF2-40B4-BE49-F238E27FC236}">
              <a16:creationId xmlns:a16="http://schemas.microsoft.com/office/drawing/2014/main" id="{3B75B8C5-4C18-4866-8004-B91F72D4DE8A}"/>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a:extLst>
            <a:ext uri="{FF2B5EF4-FFF2-40B4-BE49-F238E27FC236}">
              <a16:creationId xmlns:a16="http://schemas.microsoft.com/office/drawing/2014/main" id="{32F4DB52-B473-4FDE-8EA1-359F7DC9434E}"/>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a:extLst>
            <a:ext uri="{FF2B5EF4-FFF2-40B4-BE49-F238E27FC236}">
              <a16:creationId xmlns:a16="http://schemas.microsoft.com/office/drawing/2014/main" id="{B495F3CA-DB26-4754-935E-4D83E7790157}"/>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a:extLst>
            <a:ext uri="{FF2B5EF4-FFF2-40B4-BE49-F238E27FC236}">
              <a16:creationId xmlns:a16="http://schemas.microsoft.com/office/drawing/2014/main" id="{DB9AC2D2-7BC9-4AB2-AF1D-16B3CA2D4F05}"/>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a:extLst>
            <a:ext uri="{FF2B5EF4-FFF2-40B4-BE49-F238E27FC236}">
              <a16:creationId xmlns:a16="http://schemas.microsoft.com/office/drawing/2014/main" id="{724EFD7B-0CDF-4D6B-9C18-3A4DF7584F36}"/>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a:extLst>
            <a:ext uri="{FF2B5EF4-FFF2-40B4-BE49-F238E27FC236}">
              <a16:creationId xmlns:a16="http://schemas.microsoft.com/office/drawing/2014/main" id="{3D7DB379-8BB3-44FC-9A70-7D4D67E4B429}"/>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a:extLst>
            <a:ext uri="{FF2B5EF4-FFF2-40B4-BE49-F238E27FC236}">
              <a16:creationId xmlns:a16="http://schemas.microsoft.com/office/drawing/2014/main" id="{18E3F457-6C91-4AF9-A914-840B4B3E452F}"/>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a:extLst>
            <a:ext uri="{FF2B5EF4-FFF2-40B4-BE49-F238E27FC236}">
              <a16:creationId xmlns:a16="http://schemas.microsoft.com/office/drawing/2014/main" id="{F865A2EF-396F-4E81-A12D-C477CD3B28F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53" name="直線コネクタ 352">
          <a:extLst>
            <a:ext uri="{FF2B5EF4-FFF2-40B4-BE49-F238E27FC236}">
              <a16:creationId xmlns:a16="http://schemas.microsoft.com/office/drawing/2014/main" id="{14CE191F-677C-4E88-9DE4-EADFA3CBBE67}"/>
            </a:ext>
          </a:extLst>
        </xdr:cNvPr>
        <xdr:cNvCxnSpPr/>
      </xdr:nvCxnSpPr>
      <xdr:spPr>
        <a:xfrm flipV="1">
          <a:off x="14699614" y="5572760"/>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54" name="【認定こども園・幼稚園・保育所】&#10;有形固定資産減価償却率最小値テキスト">
          <a:extLst>
            <a:ext uri="{FF2B5EF4-FFF2-40B4-BE49-F238E27FC236}">
              <a16:creationId xmlns:a16="http://schemas.microsoft.com/office/drawing/2014/main" id="{7B87095C-A25E-4B50-8455-7BF00CA6F241}"/>
            </a:ext>
          </a:extLst>
        </xdr:cNvPr>
        <xdr:cNvSpPr txBox="1"/>
      </xdr:nvSpPr>
      <xdr:spPr>
        <a:xfrm>
          <a:off x="14738350" y="691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55" name="直線コネクタ 354">
          <a:extLst>
            <a:ext uri="{FF2B5EF4-FFF2-40B4-BE49-F238E27FC236}">
              <a16:creationId xmlns:a16="http://schemas.microsoft.com/office/drawing/2014/main" id="{0B511409-1982-4099-9594-4017D1B934C9}"/>
            </a:ext>
          </a:extLst>
        </xdr:cNvPr>
        <xdr:cNvCxnSpPr/>
      </xdr:nvCxnSpPr>
      <xdr:spPr>
        <a:xfrm>
          <a:off x="14611350" y="691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56" name="【認定こども園・幼稚園・保育所】&#10;有形固定資産減価償却率最大値テキスト">
          <a:extLst>
            <a:ext uri="{FF2B5EF4-FFF2-40B4-BE49-F238E27FC236}">
              <a16:creationId xmlns:a16="http://schemas.microsoft.com/office/drawing/2014/main" id="{2572E71C-F74B-4C57-97D3-D970A191D5E8}"/>
            </a:ext>
          </a:extLst>
        </xdr:cNvPr>
        <xdr:cNvSpPr txBox="1"/>
      </xdr:nvSpPr>
      <xdr:spPr>
        <a:xfrm>
          <a:off x="14738350"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57" name="直線コネクタ 356">
          <a:extLst>
            <a:ext uri="{FF2B5EF4-FFF2-40B4-BE49-F238E27FC236}">
              <a16:creationId xmlns:a16="http://schemas.microsoft.com/office/drawing/2014/main" id="{32A9A8E9-B186-4AF0-BBC4-7A500DC801CE}"/>
            </a:ext>
          </a:extLst>
        </xdr:cNvPr>
        <xdr:cNvCxnSpPr/>
      </xdr:nvCxnSpPr>
      <xdr:spPr>
        <a:xfrm>
          <a:off x="1461135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58" name="【認定こども園・幼稚園・保育所】&#10;有形固定資産減価償却率平均値テキスト">
          <a:extLst>
            <a:ext uri="{FF2B5EF4-FFF2-40B4-BE49-F238E27FC236}">
              <a16:creationId xmlns:a16="http://schemas.microsoft.com/office/drawing/2014/main" id="{9BF58744-B5AC-4B50-8F54-ADC95238BDC1}"/>
            </a:ext>
          </a:extLst>
        </xdr:cNvPr>
        <xdr:cNvSpPr txBox="1"/>
      </xdr:nvSpPr>
      <xdr:spPr>
        <a:xfrm>
          <a:off x="14738350" y="621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59" name="フローチャート: 判断 358">
          <a:extLst>
            <a:ext uri="{FF2B5EF4-FFF2-40B4-BE49-F238E27FC236}">
              <a16:creationId xmlns:a16="http://schemas.microsoft.com/office/drawing/2014/main" id="{53E5E774-3C4A-46F5-BB3B-90AB682CFC00}"/>
            </a:ext>
          </a:extLst>
        </xdr:cNvPr>
        <xdr:cNvSpPr/>
      </xdr:nvSpPr>
      <xdr:spPr>
        <a:xfrm>
          <a:off x="14649450" y="62395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60" name="フローチャート: 判断 359">
          <a:extLst>
            <a:ext uri="{FF2B5EF4-FFF2-40B4-BE49-F238E27FC236}">
              <a16:creationId xmlns:a16="http://schemas.microsoft.com/office/drawing/2014/main" id="{77B4BF00-0F9B-4DE7-A053-5AD02CBE4426}"/>
            </a:ext>
          </a:extLst>
        </xdr:cNvPr>
        <xdr:cNvSpPr/>
      </xdr:nvSpPr>
      <xdr:spPr>
        <a:xfrm>
          <a:off x="13887450" y="626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61" name="フローチャート: 判断 360">
          <a:extLst>
            <a:ext uri="{FF2B5EF4-FFF2-40B4-BE49-F238E27FC236}">
              <a16:creationId xmlns:a16="http://schemas.microsoft.com/office/drawing/2014/main" id="{7F141CAE-4468-4A1E-A260-9F72EE018220}"/>
            </a:ext>
          </a:extLst>
        </xdr:cNvPr>
        <xdr:cNvSpPr/>
      </xdr:nvSpPr>
      <xdr:spPr>
        <a:xfrm>
          <a:off x="13093700" y="6271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62" name="フローチャート: 判断 361">
          <a:extLst>
            <a:ext uri="{FF2B5EF4-FFF2-40B4-BE49-F238E27FC236}">
              <a16:creationId xmlns:a16="http://schemas.microsoft.com/office/drawing/2014/main" id="{10CBC16C-BE12-4ECA-AE1C-DFDD1B071CD6}"/>
            </a:ext>
          </a:extLst>
        </xdr:cNvPr>
        <xdr:cNvSpPr/>
      </xdr:nvSpPr>
      <xdr:spPr>
        <a:xfrm>
          <a:off x="12299950" y="63531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1DECFA13-9826-419B-BAA4-A024E190972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3D801714-A270-4C73-AEE1-EBBEA9DEA30E}"/>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9DDDC997-3268-464B-8637-424EBC133387}"/>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4455CF7C-376C-414D-8E63-5614C543287E}"/>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9A9AA013-D455-47BC-A4CC-82F8AD957B1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368" name="楕円 367">
          <a:extLst>
            <a:ext uri="{FF2B5EF4-FFF2-40B4-BE49-F238E27FC236}">
              <a16:creationId xmlns:a16="http://schemas.microsoft.com/office/drawing/2014/main" id="{DE25F5EC-86C3-4D32-A670-7457D8AFD2E5}"/>
            </a:ext>
          </a:extLst>
        </xdr:cNvPr>
        <xdr:cNvSpPr/>
      </xdr:nvSpPr>
      <xdr:spPr>
        <a:xfrm>
          <a:off x="1388745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116840</xdr:rowOff>
    </xdr:from>
    <xdr:to>
      <xdr:col>76</xdr:col>
      <xdr:colOff>165100</xdr:colOff>
      <xdr:row>37</xdr:row>
      <xdr:rowOff>46990</xdr:rowOff>
    </xdr:to>
    <xdr:sp macro="" textlink="">
      <xdr:nvSpPr>
        <xdr:cNvPr id="369" name="楕円 368">
          <a:extLst>
            <a:ext uri="{FF2B5EF4-FFF2-40B4-BE49-F238E27FC236}">
              <a16:creationId xmlns:a16="http://schemas.microsoft.com/office/drawing/2014/main" id="{F07D444C-9EB2-4AA7-809C-95BF6076D9CA}"/>
            </a:ext>
          </a:extLst>
        </xdr:cNvPr>
        <xdr:cNvSpPr/>
      </xdr:nvSpPr>
      <xdr:spPr>
        <a:xfrm>
          <a:off x="1309370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167640</xdr:rowOff>
    </xdr:from>
    <xdr:to>
      <xdr:col>81</xdr:col>
      <xdr:colOff>50800</xdr:colOff>
      <xdr:row>36</xdr:row>
      <xdr:rowOff>167640</xdr:rowOff>
    </xdr:to>
    <xdr:cxnSp macro="">
      <xdr:nvCxnSpPr>
        <xdr:cNvPr id="370" name="直線コネクタ 369">
          <a:extLst>
            <a:ext uri="{FF2B5EF4-FFF2-40B4-BE49-F238E27FC236}">
              <a16:creationId xmlns:a16="http://schemas.microsoft.com/office/drawing/2014/main" id="{74C8818F-29B7-4580-B701-02CE47F3EB0C}"/>
            </a:ext>
          </a:extLst>
        </xdr:cNvPr>
        <xdr:cNvCxnSpPr/>
      </xdr:nvCxnSpPr>
      <xdr:spPr>
        <a:xfrm>
          <a:off x="13144500" y="61175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71" name="n_1aveValue【認定こども園・幼稚園・保育所】&#10;有形固定資産減価償却率">
          <a:extLst>
            <a:ext uri="{FF2B5EF4-FFF2-40B4-BE49-F238E27FC236}">
              <a16:creationId xmlns:a16="http://schemas.microsoft.com/office/drawing/2014/main" id="{9CFAF207-355C-45D6-8F2E-F7607503F76A}"/>
            </a:ext>
          </a:extLst>
        </xdr:cNvPr>
        <xdr:cNvSpPr txBox="1"/>
      </xdr:nvSpPr>
      <xdr:spPr>
        <a:xfrm>
          <a:off x="13742044" y="634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72" name="n_2aveValue【認定こども園・幼稚園・保育所】&#10;有形固定資産減価償却率">
          <a:extLst>
            <a:ext uri="{FF2B5EF4-FFF2-40B4-BE49-F238E27FC236}">
              <a16:creationId xmlns:a16="http://schemas.microsoft.com/office/drawing/2014/main" id="{98A805CF-31AE-48E2-9DB3-DD7F912D8627}"/>
            </a:ext>
          </a:extLst>
        </xdr:cNvPr>
        <xdr:cNvSpPr txBox="1"/>
      </xdr:nvSpPr>
      <xdr:spPr>
        <a:xfrm>
          <a:off x="12960994" y="63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73" name="n_3aveValue【認定こども園・幼稚園・保育所】&#10;有形固定資産減価償却率">
          <a:extLst>
            <a:ext uri="{FF2B5EF4-FFF2-40B4-BE49-F238E27FC236}">
              <a16:creationId xmlns:a16="http://schemas.microsoft.com/office/drawing/2014/main" id="{79864272-14FE-4782-AD69-0C2396EA6226}"/>
            </a:ext>
          </a:extLst>
        </xdr:cNvPr>
        <xdr:cNvSpPr txBox="1"/>
      </xdr:nvSpPr>
      <xdr:spPr>
        <a:xfrm>
          <a:off x="121672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374" name="n_1mainValue【認定こども園・幼稚園・保育所】&#10;有形固定資産減価償却率">
          <a:extLst>
            <a:ext uri="{FF2B5EF4-FFF2-40B4-BE49-F238E27FC236}">
              <a16:creationId xmlns:a16="http://schemas.microsoft.com/office/drawing/2014/main" id="{CF51E1D5-0602-4787-8435-78E3BB9C7C19}"/>
            </a:ext>
          </a:extLst>
        </xdr:cNvPr>
        <xdr:cNvSpPr txBox="1"/>
      </xdr:nvSpPr>
      <xdr:spPr>
        <a:xfrm>
          <a:off x="1374204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375" name="n_2mainValue【認定こども園・幼稚園・保育所】&#10;有形固定資産減価償却率">
          <a:extLst>
            <a:ext uri="{FF2B5EF4-FFF2-40B4-BE49-F238E27FC236}">
              <a16:creationId xmlns:a16="http://schemas.microsoft.com/office/drawing/2014/main" id="{4D098A1F-2ABF-4438-8FE5-EDA1BECBF58B}"/>
            </a:ext>
          </a:extLst>
        </xdr:cNvPr>
        <xdr:cNvSpPr txBox="1"/>
      </xdr:nvSpPr>
      <xdr:spPr>
        <a:xfrm>
          <a:off x="1296099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id="{39FDBD53-10E4-420B-BBC9-36C2FA34E553}"/>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id="{A8D907DC-FFB4-40EF-82C9-B048905B26DE}"/>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id="{453C8CF0-BD18-44F1-BFFD-AFEDA493433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id="{521B8728-186D-4C4D-8699-E7AD0373DE4A}"/>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id="{CDCE61BF-16CC-45D8-82C1-9DDA121D20E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id="{4A77D1AE-F7C5-4E05-8378-010A93FA890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id="{586B72FA-8BBC-452E-99E5-16C1F5F4FBB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id="{18F8EE16-2679-43F7-8595-094A7CDF4AB4}"/>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a:extLst>
            <a:ext uri="{FF2B5EF4-FFF2-40B4-BE49-F238E27FC236}">
              <a16:creationId xmlns:a16="http://schemas.microsoft.com/office/drawing/2014/main" id="{3F4F3875-4383-455C-BDBF-DD356B08D0A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a:extLst>
            <a:ext uri="{FF2B5EF4-FFF2-40B4-BE49-F238E27FC236}">
              <a16:creationId xmlns:a16="http://schemas.microsoft.com/office/drawing/2014/main" id="{3241DD79-7B86-4CFD-8D17-F6EA471A09E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a:extLst>
            <a:ext uri="{FF2B5EF4-FFF2-40B4-BE49-F238E27FC236}">
              <a16:creationId xmlns:a16="http://schemas.microsoft.com/office/drawing/2014/main" id="{BF5EB7FC-9DF0-4B78-9890-1A6DDC2B18B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7" name="テキスト ボックス 386">
          <a:extLst>
            <a:ext uri="{FF2B5EF4-FFF2-40B4-BE49-F238E27FC236}">
              <a16:creationId xmlns:a16="http://schemas.microsoft.com/office/drawing/2014/main" id="{CB88238A-54D6-46DE-BD40-948C7C82D5BB}"/>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a:extLst>
            <a:ext uri="{FF2B5EF4-FFF2-40B4-BE49-F238E27FC236}">
              <a16:creationId xmlns:a16="http://schemas.microsoft.com/office/drawing/2014/main" id="{815FAA84-DF10-44E6-87DA-E079B8E79689}"/>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9" name="テキスト ボックス 388">
          <a:extLst>
            <a:ext uri="{FF2B5EF4-FFF2-40B4-BE49-F238E27FC236}">
              <a16:creationId xmlns:a16="http://schemas.microsoft.com/office/drawing/2014/main" id="{AB15B548-14AD-4BFF-A4BD-21D51B368CA5}"/>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a:extLst>
            <a:ext uri="{FF2B5EF4-FFF2-40B4-BE49-F238E27FC236}">
              <a16:creationId xmlns:a16="http://schemas.microsoft.com/office/drawing/2014/main" id="{8222EF7E-AE51-4939-AD4C-E8767A82C59C}"/>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1" name="テキスト ボックス 390">
          <a:extLst>
            <a:ext uri="{FF2B5EF4-FFF2-40B4-BE49-F238E27FC236}">
              <a16:creationId xmlns:a16="http://schemas.microsoft.com/office/drawing/2014/main" id="{5D80A182-9111-4803-BB6A-D7496853E2BE}"/>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a:extLst>
            <a:ext uri="{FF2B5EF4-FFF2-40B4-BE49-F238E27FC236}">
              <a16:creationId xmlns:a16="http://schemas.microsoft.com/office/drawing/2014/main" id="{CE491E10-E549-4FE3-ADDD-C4DCEA73FEB8}"/>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3" name="テキスト ボックス 392">
          <a:extLst>
            <a:ext uri="{FF2B5EF4-FFF2-40B4-BE49-F238E27FC236}">
              <a16:creationId xmlns:a16="http://schemas.microsoft.com/office/drawing/2014/main" id="{E5795D11-A709-49FD-91BE-E2495A044C2C}"/>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a:extLst>
            <a:ext uri="{FF2B5EF4-FFF2-40B4-BE49-F238E27FC236}">
              <a16:creationId xmlns:a16="http://schemas.microsoft.com/office/drawing/2014/main" id="{16604746-F25E-45B1-ABD9-0515659F32BD}"/>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a:extLst>
            <a:ext uri="{FF2B5EF4-FFF2-40B4-BE49-F238E27FC236}">
              <a16:creationId xmlns:a16="http://schemas.microsoft.com/office/drawing/2014/main" id="{D8264AA6-502A-4DA9-8486-A3DDEDB521F4}"/>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a:extLst>
            <a:ext uri="{FF2B5EF4-FFF2-40B4-BE49-F238E27FC236}">
              <a16:creationId xmlns:a16="http://schemas.microsoft.com/office/drawing/2014/main" id="{7D7AADBD-82DE-4EE5-B32F-AF67BB97BEF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97" name="直線コネクタ 396">
          <a:extLst>
            <a:ext uri="{FF2B5EF4-FFF2-40B4-BE49-F238E27FC236}">
              <a16:creationId xmlns:a16="http://schemas.microsoft.com/office/drawing/2014/main" id="{62E3E35B-B5FC-45CC-8CF2-82B15AB6E38F}"/>
            </a:ext>
          </a:extLst>
        </xdr:cNvPr>
        <xdr:cNvCxnSpPr/>
      </xdr:nvCxnSpPr>
      <xdr:spPr>
        <a:xfrm flipV="1">
          <a:off x="19951064" y="5663946"/>
          <a:ext cx="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8" name="【認定こども園・幼稚園・保育所】&#10;一人当たり面積最小値テキスト">
          <a:extLst>
            <a:ext uri="{FF2B5EF4-FFF2-40B4-BE49-F238E27FC236}">
              <a16:creationId xmlns:a16="http://schemas.microsoft.com/office/drawing/2014/main" id="{6D0DE4C9-55C5-48CC-A0CE-1423231F74C3}"/>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9" name="直線コネクタ 398">
          <a:extLst>
            <a:ext uri="{FF2B5EF4-FFF2-40B4-BE49-F238E27FC236}">
              <a16:creationId xmlns:a16="http://schemas.microsoft.com/office/drawing/2014/main" id="{5366DC84-9AC4-4BFC-BAE3-CA241699BC65}"/>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00" name="【認定こども園・幼稚園・保育所】&#10;一人当たり面積最大値テキスト">
          <a:extLst>
            <a:ext uri="{FF2B5EF4-FFF2-40B4-BE49-F238E27FC236}">
              <a16:creationId xmlns:a16="http://schemas.microsoft.com/office/drawing/2014/main" id="{B19E282A-FE1D-43C1-B470-6EF741FA7AF6}"/>
            </a:ext>
          </a:extLst>
        </xdr:cNvPr>
        <xdr:cNvSpPr txBox="1"/>
      </xdr:nvSpPr>
      <xdr:spPr>
        <a:xfrm>
          <a:off x="199898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01" name="直線コネクタ 400">
          <a:extLst>
            <a:ext uri="{FF2B5EF4-FFF2-40B4-BE49-F238E27FC236}">
              <a16:creationId xmlns:a16="http://schemas.microsoft.com/office/drawing/2014/main" id="{889B7195-EEF5-4CF9-B3D8-C8F5E821783E}"/>
            </a:ext>
          </a:extLst>
        </xdr:cNvPr>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02" name="【認定こども園・幼稚園・保育所】&#10;一人当たり面積平均値テキスト">
          <a:extLst>
            <a:ext uri="{FF2B5EF4-FFF2-40B4-BE49-F238E27FC236}">
              <a16:creationId xmlns:a16="http://schemas.microsoft.com/office/drawing/2014/main" id="{5A6485C6-219B-4F20-9CBC-ADC342010656}"/>
            </a:ext>
          </a:extLst>
        </xdr:cNvPr>
        <xdr:cNvSpPr txBox="1"/>
      </xdr:nvSpPr>
      <xdr:spPr>
        <a:xfrm>
          <a:off x="19989800" y="645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03" name="フローチャート: 判断 402">
          <a:extLst>
            <a:ext uri="{FF2B5EF4-FFF2-40B4-BE49-F238E27FC236}">
              <a16:creationId xmlns:a16="http://schemas.microsoft.com/office/drawing/2014/main" id="{4AB63343-C44E-41BC-BA16-D602B0B3E179}"/>
            </a:ext>
          </a:extLst>
        </xdr:cNvPr>
        <xdr:cNvSpPr/>
      </xdr:nvSpPr>
      <xdr:spPr>
        <a:xfrm>
          <a:off x="199009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04" name="フローチャート: 判断 403">
          <a:extLst>
            <a:ext uri="{FF2B5EF4-FFF2-40B4-BE49-F238E27FC236}">
              <a16:creationId xmlns:a16="http://schemas.microsoft.com/office/drawing/2014/main" id="{06ADB40A-FBF9-4EA0-8556-4AA6F70F8049}"/>
            </a:ext>
          </a:extLst>
        </xdr:cNvPr>
        <xdr:cNvSpPr/>
      </xdr:nvSpPr>
      <xdr:spPr>
        <a:xfrm>
          <a:off x="19157950" y="6477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5" name="フローチャート: 判断 404">
          <a:extLst>
            <a:ext uri="{FF2B5EF4-FFF2-40B4-BE49-F238E27FC236}">
              <a16:creationId xmlns:a16="http://schemas.microsoft.com/office/drawing/2014/main" id="{1F549329-F3DF-4671-891F-E10052FE52FE}"/>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06" name="フローチャート: 判断 405">
          <a:extLst>
            <a:ext uri="{FF2B5EF4-FFF2-40B4-BE49-F238E27FC236}">
              <a16:creationId xmlns:a16="http://schemas.microsoft.com/office/drawing/2014/main" id="{D22E5EE2-BA0E-4475-BA20-230A0CB81BA6}"/>
            </a:ext>
          </a:extLst>
        </xdr:cNvPr>
        <xdr:cNvSpPr/>
      </xdr:nvSpPr>
      <xdr:spPr>
        <a:xfrm>
          <a:off x="17551400" y="6541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FCDD0E80-7807-4EFE-ACE0-4700338927F7}"/>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70EADA9D-C306-4A28-95F9-FAB2431F754A}"/>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CE05A188-BF48-4D61-929E-3836E2F6CA0E}"/>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D136D752-1C11-48F9-AABE-472AB2B2A6C2}"/>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D65F144-A443-4BC4-8C20-AC381382F7BD}"/>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167132</xdr:rowOff>
    </xdr:from>
    <xdr:to>
      <xdr:col>112</xdr:col>
      <xdr:colOff>38100</xdr:colOff>
      <xdr:row>37</xdr:row>
      <xdr:rowOff>97282</xdr:rowOff>
    </xdr:to>
    <xdr:sp macro="" textlink="">
      <xdr:nvSpPr>
        <xdr:cNvPr id="412" name="楕円 411">
          <a:extLst>
            <a:ext uri="{FF2B5EF4-FFF2-40B4-BE49-F238E27FC236}">
              <a16:creationId xmlns:a16="http://schemas.microsoft.com/office/drawing/2014/main" id="{30FF8B13-4F68-4C79-8962-83440CE86339}"/>
            </a:ext>
          </a:extLst>
        </xdr:cNvPr>
        <xdr:cNvSpPr/>
      </xdr:nvSpPr>
      <xdr:spPr>
        <a:xfrm>
          <a:off x="19157950" y="61170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3" name="楕円 412">
          <a:extLst>
            <a:ext uri="{FF2B5EF4-FFF2-40B4-BE49-F238E27FC236}">
              <a16:creationId xmlns:a16="http://schemas.microsoft.com/office/drawing/2014/main" id="{A6AD1F3B-96ED-4DC0-9B22-15B73235B77B}"/>
            </a:ext>
          </a:extLst>
        </xdr:cNvPr>
        <xdr:cNvSpPr/>
      </xdr:nvSpPr>
      <xdr:spPr>
        <a:xfrm>
          <a:off x="1834515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46482</xdr:rowOff>
    </xdr:from>
    <xdr:to>
      <xdr:col>111</xdr:col>
      <xdr:colOff>177800</xdr:colOff>
      <xdr:row>39</xdr:row>
      <xdr:rowOff>64770</xdr:rowOff>
    </xdr:to>
    <xdr:cxnSp macro="">
      <xdr:nvCxnSpPr>
        <xdr:cNvPr id="414" name="直線コネクタ 413">
          <a:extLst>
            <a:ext uri="{FF2B5EF4-FFF2-40B4-BE49-F238E27FC236}">
              <a16:creationId xmlns:a16="http://schemas.microsoft.com/office/drawing/2014/main" id="{15D33C94-0EEB-414B-A684-B7474FF54EAF}"/>
            </a:ext>
          </a:extLst>
        </xdr:cNvPr>
        <xdr:cNvCxnSpPr/>
      </xdr:nvCxnSpPr>
      <xdr:spPr>
        <a:xfrm flipV="1">
          <a:off x="18395950" y="6161532"/>
          <a:ext cx="806450" cy="34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15" name="n_1aveValue【認定こども園・幼稚園・保育所】&#10;一人当たり面積">
          <a:extLst>
            <a:ext uri="{FF2B5EF4-FFF2-40B4-BE49-F238E27FC236}">
              <a16:creationId xmlns:a16="http://schemas.microsoft.com/office/drawing/2014/main" id="{298AB325-5BE2-4990-BE0B-EBBEE7DC9CEB}"/>
            </a:ext>
          </a:extLst>
        </xdr:cNvPr>
        <xdr:cNvSpPr txBox="1"/>
      </xdr:nvSpPr>
      <xdr:spPr>
        <a:xfrm>
          <a:off x="18980227"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16" name="n_2aveValue【認定こども園・幼稚園・保育所】&#10;一人当たり面積">
          <a:extLst>
            <a:ext uri="{FF2B5EF4-FFF2-40B4-BE49-F238E27FC236}">
              <a16:creationId xmlns:a16="http://schemas.microsoft.com/office/drawing/2014/main" id="{FE358F58-512A-4FF6-B58A-D4FF652DDEBF}"/>
            </a:ext>
          </a:extLst>
        </xdr:cNvPr>
        <xdr:cNvSpPr txBox="1"/>
      </xdr:nvSpPr>
      <xdr:spPr>
        <a:xfrm>
          <a:off x="181801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17" name="n_3aveValue【認定こども園・幼稚園・保育所】&#10;一人当たり面積">
          <a:extLst>
            <a:ext uri="{FF2B5EF4-FFF2-40B4-BE49-F238E27FC236}">
              <a16:creationId xmlns:a16="http://schemas.microsoft.com/office/drawing/2014/main" id="{3A20E314-5C55-4FB8-83CA-EFF344A0989A}"/>
            </a:ext>
          </a:extLst>
        </xdr:cNvPr>
        <xdr:cNvSpPr txBox="1"/>
      </xdr:nvSpPr>
      <xdr:spPr>
        <a:xfrm>
          <a:off x="17386377" y="63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113809</xdr:rowOff>
    </xdr:from>
    <xdr:ext cx="469744" cy="259045"/>
    <xdr:sp macro="" textlink="">
      <xdr:nvSpPr>
        <xdr:cNvPr id="418" name="n_1mainValue【認定こども園・幼稚園・保育所】&#10;一人当たり面積">
          <a:extLst>
            <a:ext uri="{FF2B5EF4-FFF2-40B4-BE49-F238E27FC236}">
              <a16:creationId xmlns:a16="http://schemas.microsoft.com/office/drawing/2014/main" id="{47D81F8E-C5DF-430B-87AB-90529AB07637}"/>
            </a:ext>
          </a:extLst>
        </xdr:cNvPr>
        <xdr:cNvSpPr txBox="1"/>
      </xdr:nvSpPr>
      <xdr:spPr>
        <a:xfrm>
          <a:off x="18980227" y="58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19" name="n_2mainValue【認定こども園・幼稚園・保育所】&#10;一人当たり面積">
          <a:extLst>
            <a:ext uri="{FF2B5EF4-FFF2-40B4-BE49-F238E27FC236}">
              <a16:creationId xmlns:a16="http://schemas.microsoft.com/office/drawing/2014/main" id="{2EA56907-7CCA-4AB2-AC40-34D6F932074D}"/>
            </a:ext>
          </a:extLst>
        </xdr:cNvPr>
        <xdr:cNvSpPr txBox="1"/>
      </xdr:nvSpPr>
      <xdr:spPr>
        <a:xfrm>
          <a:off x="181801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a:extLst>
            <a:ext uri="{FF2B5EF4-FFF2-40B4-BE49-F238E27FC236}">
              <a16:creationId xmlns:a16="http://schemas.microsoft.com/office/drawing/2014/main" id="{A90522E5-1456-42DB-B098-B2CEDD4D4DA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a:extLst>
            <a:ext uri="{FF2B5EF4-FFF2-40B4-BE49-F238E27FC236}">
              <a16:creationId xmlns:a16="http://schemas.microsoft.com/office/drawing/2014/main" id="{1ED87182-7DB6-494F-8E9C-DA0CC839A5C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a:extLst>
            <a:ext uri="{FF2B5EF4-FFF2-40B4-BE49-F238E27FC236}">
              <a16:creationId xmlns:a16="http://schemas.microsoft.com/office/drawing/2014/main" id="{E6D55220-B9A8-4FC3-B51B-79649E57DE62}"/>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a:extLst>
            <a:ext uri="{FF2B5EF4-FFF2-40B4-BE49-F238E27FC236}">
              <a16:creationId xmlns:a16="http://schemas.microsoft.com/office/drawing/2014/main" id="{ABF9A30F-4A8F-4134-995D-B4A484E8275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a:extLst>
            <a:ext uri="{FF2B5EF4-FFF2-40B4-BE49-F238E27FC236}">
              <a16:creationId xmlns:a16="http://schemas.microsoft.com/office/drawing/2014/main" id="{64B7EF02-9EB3-405E-931F-40A37F345A0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a:extLst>
            <a:ext uri="{FF2B5EF4-FFF2-40B4-BE49-F238E27FC236}">
              <a16:creationId xmlns:a16="http://schemas.microsoft.com/office/drawing/2014/main" id="{3490ED7E-0327-4232-8B69-ABE9A8E44375}"/>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a:extLst>
            <a:ext uri="{FF2B5EF4-FFF2-40B4-BE49-F238E27FC236}">
              <a16:creationId xmlns:a16="http://schemas.microsoft.com/office/drawing/2014/main" id="{4D31F2A8-738C-40B1-912E-30E38866444D}"/>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a:extLst>
            <a:ext uri="{FF2B5EF4-FFF2-40B4-BE49-F238E27FC236}">
              <a16:creationId xmlns:a16="http://schemas.microsoft.com/office/drawing/2014/main" id="{48DCA686-6B12-43D8-8893-169D97F3110C}"/>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a:extLst>
            <a:ext uri="{FF2B5EF4-FFF2-40B4-BE49-F238E27FC236}">
              <a16:creationId xmlns:a16="http://schemas.microsoft.com/office/drawing/2014/main" id="{BFF88671-5A56-4FCE-8875-202E98F085E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a:extLst>
            <a:ext uri="{FF2B5EF4-FFF2-40B4-BE49-F238E27FC236}">
              <a16:creationId xmlns:a16="http://schemas.microsoft.com/office/drawing/2014/main" id="{C209C6D0-2BB3-4BAA-A8F4-DD494CB04AB3}"/>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a:extLst>
            <a:ext uri="{FF2B5EF4-FFF2-40B4-BE49-F238E27FC236}">
              <a16:creationId xmlns:a16="http://schemas.microsoft.com/office/drawing/2014/main" id="{D907786A-62EE-4CC3-BF6E-650454F1A977}"/>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1" name="直線コネクタ 430">
          <a:extLst>
            <a:ext uri="{FF2B5EF4-FFF2-40B4-BE49-F238E27FC236}">
              <a16:creationId xmlns:a16="http://schemas.microsoft.com/office/drawing/2014/main" id="{47AA07D8-D4FA-41FD-BA1F-4DB4F261AF2A}"/>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2" name="テキスト ボックス 431">
          <a:extLst>
            <a:ext uri="{FF2B5EF4-FFF2-40B4-BE49-F238E27FC236}">
              <a16:creationId xmlns:a16="http://schemas.microsoft.com/office/drawing/2014/main" id="{56020CAA-EFAB-40F2-97A1-4069EC588DA9}"/>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3" name="直線コネクタ 432">
          <a:extLst>
            <a:ext uri="{FF2B5EF4-FFF2-40B4-BE49-F238E27FC236}">
              <a16:creationId xmlns:a16="http://schemas.microsoft.com/office/drawing/2014/main" id="{7462CD95-0A6E-4B33-B1B9-AA14620DADAF}"/>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4" name="テキスト ボックス 433">
          <a:extLst>
            <a:ext uri="{FF2B5EF4-FFF2-40B4-BE49-F238E27FC236}">
              <a16:creationId xmlns:a16="http://schemas.microsoft.com/office/drawing/2014/main" id="{25F7D7E6-3EE4-4DE8-BDB4-33B2D2F0FE0B}"/>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5" name="直線コネクタ 434">
          <a:extLst>
            <a:ext uri="{FF2B5EF4-FFF2-40B4-BE49-F238E27FC236}">
              <a16:creationId xmlns:a16="http://schemas.microsoft.com/office/drawing/2014/main" id="{668ACDB7-180D-41EA-ADCF-CBDB25F7194E}"/>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6" name="テキスト ボックス 435">
          <a:extLst>
            <a:ext uri="{FF2B5EF4-FFF2-40B4-BE49-F238E27FC236}">
              <a16:creationId xmlns:a16="http://schemas.microsoft.com/office/drawing/2014/main" id="{F1279A1C-04C5-4FD8-96D3-7DC7D7D7CBA3}"/>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7" name="直線コネクタ 436">
          <a:extLst>
            <a:ext uri="{FF2B5EF4-FFF2-40B4-BE49-F238E27FC236}">
              <a16:creationId xmlns:a16="http://schemas.microsoft.com/office/drawing/2014/main" id="{936322EA-DAC2-4D32-8FE6-E02EBD219BF7}"/>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38" name="テキスト ボックス 437">
          <a:extLst>
            <a:ext uri="{FF2B5EF4-FFF2-40B4-BE49-F238E27FC236}">
              <a16:creationId xmlns:a16="http://schemas.microsoft.com/office/drawing/2014/main" id="{2DBB0554-F27C-44DD-A40B-C2085625011E}"/>
            </a:ext>
          </a:extLst>
        </xdr:cNvPr>
        <xdr:cNvSpPr txBox="1"/>
      </xdr:nvSpPr>
      <xdr:spPr>
        <a:xfrm>
          <a:off x="107977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8E8748ED-490C-4253-B1AF-CDF50250A6B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id="{CB1FCDAC-4008-468C-B460-816F9B0A2E28}"/>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a:extLst>
            <a:ext uri="{FF2B5EF4-FFF2-40B4-BE49-F238E27FC236}">
              <a16:creationId xmlns:a16="http://schemas.microsoft.com/office/drawing/2014/main" id="{DF657F51-8F83-4A55-9404-C21E398AEC56}"/>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42" name="直線コネクタ 441">
          <a:extLst>
            <a:ext uri="{FF2B5EF4-FFF2-40B4-BE49-F238E27FC236}">
              <a16:creationId xmlns:a16="http://schemas.microsoft.com/office/drawing/2014/main" id="{D901D911-F2E8-4E3C-BD13-ED039E8294C7}"/>
            </a:ext>
          </a:extLst>
        </xdr:cNvPr>
        <xdr:cNvCxnSpPr/>
      </xdr:nvCxnSpPr>
      <xdr:spPr>
        <a:xfrm flipV="1">
          <a:off x="14699614" y="9467342"/>
          <a:ext cx="0" cy="120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43" name="【学校施設】&#10;有形固定資産減価償却率最小値テキスト">
          <a:extLst>
            <a:ext uri="{FF2B5EF4-FFF2-40B4-BE49-F238E27FC236}">
              <a16:creationId xmlns:a16="http://schemas.microsoft.com/office/drawing/2014/main" id="{420BCC31-0AEE-4E42-97EC-F82142E22591}"/>
            </a:ext>
          </a:extLst>
        </xdr:cNvPr>
        <xdr:cNvSpPr txBox="1"/>
      </xdr:nvSpPr>
      <xdr:spPr>
        <a:xfrm>
          <a:off x="1473835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44" name="直線コネクタ 443">
          <a:extLst>
            <a:ext uri="{FF2B5EF4-FFF2-40B4-BE49-F238E27FC236}">
              <a16:creationId xmlns:a16="http://schemas.microsoft.com/office/drawing/2014/main" id="{B6C9E70D-D3F2-406C-81AB-6CE636DA3C73}"/>
            </a:ext>
          </a:extLst>
        </xdr:cNvPr>
        <xdr:cNvCxnSpPr/>
      </xdr:nvCxnSpPr>
      <xdr:spPr>
        <a:xfrm>
          <a:off x="14611350" y="10673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45" name="【学校施設】&#10;有形固定資産減価償却率最大値テキスト">
          <a:extLst>
            <a:ext uri="{FF2B5EF4-FFF2-40B4-BE49-F238E27FC236}">
              <a16:creationId xmlns:a16="http://schemas.microsoft.com/office/drawing/2014/main" id="{1629600D-B29D-4D88-91C8-360D4B072600}"/>
            </a:ext>
          </a:extLst>
        </xdr:cNvPr>
        <xdr:cNvSpPr txBox="1"/>
      </xdr:nvSpPr>
      <xdr:spPr>
        <a:xfrm>
          <a:off x="14738350" y="924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46" name="直線コネクタ 445">
          <a:extLst>
            <a:ext uri="{FF2B5EF4-FFF2-40B4-BE49-F238E27FC236}">
              <a16:creationId xmlns:a16="http://schemas.microsoft.com/office/drawing/2014/main" id="{9F9D79DD-45E3-4958-BB76-DAE3300CE696}"/>
            </a:ext>
          </a:extLst>
        </xdr:cNvPr>
        <xdr:cNvCxnSpPr/>
      </xdr:nvCxnSpPr>
      <xdr:spPr>
        <a:xfrm>
          <a:off x="14611350" y="9467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47" name="【学校施設】&#10;有形固定資産減価償却率平均値テキスト">
          <a:extLst>
            <a:ext uri="{FF2B5EF4-FFF2-40B4-BE49-F238E27FC236}">
              <a16:creationId xmlns:a16="http://schemas.microsoft.com/office/drawing/2014/main" id="{89C7355E-8937-44DE-8EFE-F337A6DC6969}"/>
            </a:ext>
          </a:extLst>
        </xdr:cNvPr>
        <xdr:cNvSpPr txBox="1"/>
      </xdr:nvSpPr>
      <xdr:spPr>
        <a:xfrm>
          <a:off x="14738350" y="9958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48" name="フローチャート: 判断 447">
          <a:extLst>
            <a:ext uri="{FF2B5EF4-FFF2-40B4-BE49-F238E27FC236}">
              <a16:creationId xmlns:a16="http://schemas.microsoft.com/office/drawing/2014/main" id="{4B280433-3A89-4661-BBF9-43A8999BDEC9}"/>
            </a:ext>
          </a:extLst>
        </xdr:cNvPr>
        <xdr:cNvSpPr/>
      </xdr:nvSpPr>
      <xdr:spPr>
        <a:xfrm>
          <a:off x="14649450" y="99804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49" name="フローチャート: 判断 448">
          <a:extLst>
            <a:ext uri="{FF2B5EF4-FFF2-40B4-BE49-F238E27FC236}">
              <a16:creationId xmlns:a16="http://schemas.microsoft.com/office/drawing/2014/main" id="{18BFAF6B-84EC-442B-ABCA-7141415DFCCA}"/>
            </a:ext>
          </a:extLst>
        </xdr:cNvPr>
        <xdr:cNvSpPr/>
      </xdr:nvSpPr>
      <xdr:spPr>
        <a:xfrm>
          <a:off x="1388745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50" name="フローチャート: 判断 449">
          <a:extLst>
            <a:ext uri="{FF2B5EF4-FFF2-40B4-BE49-F238E27FC236}">
              <a16:creationId xmlns:a16="http://schemas.microsoft.com/office/drawing/2014/main" id="{C0CB20D3-EDA6-40C9-92CD-5D07FB359CE8}"/>
            </a:ext>
          </a:extLst>
        </xdr:cNvPr>
        <xdr:cNvSpPr/>
      </xdr:nvSpPr>
      <xdr:spPr>
        <a:xfrm>
          <a:off x="13093700" y="10007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51" name="フローチャート: 判断 450">
          <a:extLst>
            <a:ext uri="{FF2B5EF4-FFF2-40B4-BE49-F238E27FC236}">
              <a16:creationId xmlns:a16="http://schemas.microsoft.com/office/drawing/2014/main" id="{C335E689-D3A6-4ED2-8AC3-1D14BD2636C2}"/>
            </a:ext>
          </a:extLst>
        </xdr:cNvPr>
        <xdr:cNvSpPr/>
      </xdr:nvSpPr>
      <xdr:spPr>
        <a:xfrm>
          <a:off x="12299950" y="100307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9A119AF-AFA6-432C-AB0B-38169C9C363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AB4E3C40-AB11-4F46-AF7E-25FA4B4196CD}"/>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86474F3D-8F96-41E8-94F4-2DEF9D4F47C3}"/>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19958161-60A2-401F-BF4A-BC79A4E7D1B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24255217-7B74-42C2-AFE3-89FE3A1840A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138938</xdr:rowOff>
    </xdr:from>
    <xdr:to>
      <xdr:col>81</xdr:col>
      <xdr:colOff>101600</xdr:colOff>
      <xdr:row>58</xdr:row>
      <xdr:rowOff>69088</xdr:rowOff>
    </xdr:to>
    <xdr:sp macro="" textlink="">
      <xdr:nvSpPr>
        <xdr:cNvPr id="457" name="楕円 456">
          <a:extLst>
            <a:ext uri="{FF2B5EF4-FFF2-40B4-BE49-F238E27FC236}">
              <a16:creationId xmlns:a16="http://schemas.microsoft.com/office/drawing/2014/main" id="{DCA5D5A6-3249-41F2-9484-55B583916F72}"/>
            </a:ext>
          </a:extLst>
        </xdr:cNvPr>
        <xdr:cNvSpPr/>
      </xdr:nvSpPr>
      <xdr:spPr>
        <a:xfrm>
          <a:off x="13887450" y="95559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143510</xdr:rowOff>
    </xdr:from>
    <xdr:to>
      <xdr:col>76</xdr:col>
      <xdr:colOff>165100</xdr:colOff>
      <xdr:row>58</xdr:row>
      <xdr:rowOff>73660</xdr:rowOff>
    </xdr:to>
    <xdr:sp macro="" textlink="">
      <xdr:nvSpPr>
        <xdr:cNvPr id="458" name="楕円 457">
          <a:extLst>
            <a:ext uri="{FF2B5EF4-FFF2-40B4-BE49-F238E27FC236}">
              <a16:creationId xmlns:a16="http://schemas.microsoft.com/office/drawing/2014/main" id="{E3646A26-B024-45C1-938E-247F57865702}"/>
            </a:ext>
          </a:extLst>
        </xdr:cNvPr>
        <xdr:cNvSpPr/>
      </xdr:nvSpPr>
      <xdr:spPr>
        <a:xfrm>
          <a:off x="13093700" y="9560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18288</xdr:rowOff>
    </xdr:from>
    <xdr:to>
      <xdr:col>81</xdr:col>
      <xdr:colOff>50800</xdr:colOff>
      <xdr:row>58</xdr:row>
      <xdr:rowOff>22860</xdr:rowOff>
    </xdr:to>
    <xdr:cxnSp macro="">
      <xdr:nvCxnSpPr>
        <xdr:cNvPr id="459" name="直線コネクタ 458">
          <a:extLst>
            <a:ext uri="{FF2B5EF4-FFF2-40B4-BE49-F238E27FC236}">
              <a16:creationId xmlns:a16="http://schemas.microsoft.com/office/drawing/2014/main" id="{7E24195F-81A2-4913-9BCF-CA809B7167A9}"/>
            </a:ext>
          </a:extLst>
        </xdr:cNvPr>
        <xdr:cNvCxnSpPr/>
      </xdr:nvCxnSpPr>
      <xdr:spPr>
        <a:xfrm flipV="1">
          <a:off x="13144500" y="960043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60" name="n_1aveValue【学校施設】&#10;有形固定資産減価償却率">
          <a:extLst>
            <a:ext uri="{FF2B5EF4-FFF2-40B4-BE49-F238E27FC236}">
              <a16:creationId xmlns:a16="http://schemas.microsoft.com/office/drawing/2014/main" id="{AC60309A-D7C4-4356-BA1F-B85F56E2FAB0}"/>
            </a:ext>
          </a:extLst>
        </xdr:cNvPr>
        <xdr:cNvSpPr txBox="1"/>
      </xdr:nvSpPr>
      <xdr:spPr>
        <a:xfrm>
          <a:off x="13742044" y="1008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61" name="n_2aveValue【学校施設】&#10;有形固定資産減価償却率">
          <a:extLst>
            <a:ext uri="{FF2B5EF4-FFF2-40B4-BE49-F238E27FC236}">
              <a16:creationId xmlns:a16="http://schemas.microsoft.com/office/drawing/2014/main" id="{330862FE-2E7F-41F6-B554-56031C07D840}"/>
            </a:ext>
          </a:extLst>
        </xdr:cNvPr>
        <xdr:cNvSpPr txBox="1"/>
      </xdr:nvSpPr>
      <xdr:spPr>
        <a:xfrm>
          <a:off x="12960994" y="1009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62" name="n_3aveValue【学校施設】&#10;有形固定資産減価償却率">
          <a:extLst>
            <a:ext uri="{FF2B5EF4-FFF2-40B4-BE49-F238E27FC236}">
              <a16:creationId xmlns:a16="http://schemas.microsoft.com/office/drawing/2014/main" id="{F35CA0E3-E20A-46EE-BE20-2E09B82B362B}"/>
            </a:ext>
          </a:extLst>
        </xdr:cNvPr>
        <xdr:cNvSpPr txBox="1"/>
      </xdr:nvSpPr>
      <xdr:spPr>
        <a:xfrm>
          <a:off x="12167244" y="981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85615</xdr:rowOff>
    </xdr:from>
    <xdr:ext cx="405111" cy="259045"/>
    <xdr:sp macro="" textlink="">
      <xdr:nvSpPr>
        <xdr:cNvPr id="463" name="n_1mainValue【学校施設】&#10;有形固定資産減価償却率">
          <a:extLst>
            <a:ext uri="{FF2B5EF4-FFF2-40B4-BE49-F238E27FC236}">
              <a16:creationId xmlns:a16="http://schemas.microsoft.com/office/drawing/2014/main" id="{49D68F3A-F7D8-432F-8E14-F1F8D9F4D259}"/>
            </a:ext>
          </a:extLst>
        </xdr:cNvPr>
        <xdr:cNvSpPr txBox="1"/>
      </xdr:nvSpPr>
      <xdr:spPr>
        <a:xfrm>
          <a:off x="13742044" y="933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464" name="n_2mainValue【学校施設】&#10;有形固定資産減価償却率">
          <a:extLst>
            <a:ext uri="{FF2B5EF4-FFF2-40B4-BE49-F238E27FC236}">
              <a16:creationId xmlns:a16="http://schemas.microsoft.com/office/drawing/2014/main" id="{2A38A71D-0B0F-4C23-A2FD-123A4ADA627E}"/>
            </a:ext>
          </a:extLst>
        </xdr:cNvPr>
        <xdr:cNvSpPr txBox="1"/>
      </xdr:nvSpPr>
      <xdr:spPr>
        <a:xfrm>
          <a:off x="12960994"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5675FBF0-F16C-46EC-B47C-8D2295253E68}"/>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78BA001E-4452-4CDF-9A34-7E6FB350C00D}"/>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364029BF-306A-497B-93FD-7C0C132756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0505AAA8-A378-4CEC-AA5B-DE6B369A03A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3F9FCB60-B9E8-4BF9-AE3D-F47528F2AD4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94BF541B-F228-49B5-AA33-EEFC13EE9099}"/>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320E49E7-C2D4-46F4-9317-1D814843337B}"/>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0477026E-86BC-4CD0-BB72-C2D97EA45B68}"/>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4E1293FB-C2E2-407F-9B56-8A703F66B0EB}"/>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23EECF35-E373-4E13-97D7-1EF74F5124DE}"/>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BAE4A761-B046-4C69-8732-E003C179E35D}"/>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a16="http://schemas.microsoft.com/office/drawing/2014/main" id="{98D3AD81-1FF6-4A30-B4DC-A3E2497149F2}"/>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a:extLst>
            <a:ext uri="{FF2B5EF4-FFF2-40B4-BE49-F238E27FC236}">
              <a16:creationId xmlns:a16="http://schemas.microsoft.com/office/drawing/2014/main" id="{5C3A0E28-238D-4367-8E48-CEE2D8F87BDD}"/>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a16="http://schemas.microsoft.com/office/drawing/2014/main" id="{0A490EA6-8454-417F-9AED-B49418F6DFDE}"/>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a:extLst>
            <a:ext uri="{FF2B5EF4-FFF2-40B4-BE49-F238E27FC236}">
              <a16:creationId xmlns:a16="http://schemas.microsoft.com/office/drawing/2014/main" id="{6CE616AD-DC6A-48FF-9136-41B8EDCBE4B5}"/>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a16="http://schemas.microsoft.com/office/drawing/2014/main" id="{45FCD306-4AAC-41F3-92EF-60AF970D199B}"/>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a:extLst>
            <a:ext uri="{FF2B5EF4-FFF2-40B4-BE49-F238E27FC236}">
              <a16:creationId xmlns:a16="http://schemas.microsoft.com/office/drawing/2014/main" id="{FFC74E68-536D-417A-8707-C0DDEAD7315E}"/>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a16="http://schemas.microsoft.com/office/drawing/2014/main" id="{355D3540-6CAD-4D01-9B3C-A6DB35591330}"/>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a:extLst>
            <a:ext uri="{FF2B5EF4-FFF2-40B4-BE49-F238E27FC236}">
              <a16:creationId xmlns:a16="http://schemas.microsoft.com/office/drawing/2014/main" id="{67919C4C-551C-4303-8146-3C0BB25F885F}"/>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9618238B-D507-4EBB-8F86-441409469F3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7F2DF6CB-2897-42BF-8EEB-6FB96C461BC3}"/>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a:extLst>
            <a:ext uri="{FF2B5EF4-FFF2-40B4-BE49-F238E27FC236}">
              <a16:creationId xmlns:a16="http://schemas.microsoft.com/office/drawing/2014/main" id="{CA80FA62-B869-4BCD-ABE3-82E6CA49A01F}"/>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87" name="直線コネクタ 486">
          <a:extLst>
            <a:ext uri="{FF2B5EF4-FFF2-40B4-BE49-F238E27FC236}">
              <a16:creationId xmlns:a16="http://schemas.microsoft.com/office/drawing/2014/main" id="{E73E74FA-BEA8-4C1D-8E0D-3B4374E88918}"/>
            </a:ext>
          </a:extLst>
        </xdr:cNvPr>
        <xdr:cNvCxnSpPr/>
      </xdr:nvCxnSpPr>
      <xdr:spPr>
        <a:xfrm flipV="1">
          <a:off x="19951064" y="9196578"/>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88" name="【学校施設】&#10;一人当たり面積最小値テキスト">
          <a:extLst>
            <a:ext uri="{FF2B5EF4-FFF2-40B4-BE49-F238E27FC236}">
              <a16:creationId xmlns:a16="http://schemas.microsoft.com/office/drawing/2014/main" id="{34FDA912-A46A-4007-BD71-A29684EF16A4}"/>
            </a:ext>
          </a:extLst>
        </xdr:cNvPr>
        <xdr:cNvSpPr txBox="1"/>
      </xdr:nvSpPr>
      <xdr:spPr>
        <a:xfrm>
          <a:off x="199898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89" name="直線コネクタ 488">
          <a:extLst>
            <a:ext uri="{FF2B5EF4-FFF2-40B4-BE49-F238E27FC236}">
              <a16:creationId xmlns:a16="http://schemas.microsoft.com/office/drawing/2014/main" id="{FE60BA58-66C1-4301-A0EE-30932611FB73}"/>
            </a:ext>
          </a:extLst>
        </xdr:cNvPr>
        <xdr:cNvCxnSpPr/>
      </xdr:nvCxnSpPr>
      <xdr:spPr>
        <a:xfrm>
          <a:off x="1988185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90" name="【学校施設】&#10;一人当たり面積最大値テキスト">
          <a:extLst>
            <a:ext uri="{FF2B5EF4-FFF2-40B4-BE49-F238E27FC236}">
              <a16:creationId xmlns:a16="http://schemas.microsoft.com/office/drawing/2014/main" id="{E3BD8394-D485-4227-AC09-835AD2DC143D}"/>
            </a:ext>
          </a:extLst>
        </xdr:cNvPr>
        <xdr:cNvSpPr txBox="1"/>
      </xdr:nvSpPr>
      <xdr:spPr>
        <a:xfrm>
          <a:off x="19989800" y="89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91" name="直線コネクタ 490">
          <a:extLst>
            <a:ext uri="{FF2B5EF4-FFF2-40B4-BE49-F238E27FC236}">
              <a16:creationId xmlns:a16="http://schemas.microsoft.com/office/drawing/2014/main" id="{78D51D8B-7365-420C-8F4D-ED131139B7B5}"/>
            </a:ext>
          </a:extLst>
        </xdr:cNvPr>
        <xdr:cNvCxnSpPr/>
      </xdr:nvCxnSpPr>
      <xdr:spPr>
        <a:xfrm>
          <a:off x="19881850" y="9196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492" name="【学校施設】&#10;一人当たり面積平均値テキスト">
          <a:extLst>
            <a:ext uri="{FF2B5EF4-FFF2-40B4-BE49-F238E27FC236}">
              <a16:creationId xmlns:a16="http://schemas.microsoft.com/office/drawing/2014/main" id="{8359F1A4-8272-4028-8ECF-B2D3B3BEB022}"/>
            </a:ext>
          </a:extLst>
        </xdr:cNvPr>
        <xdr:cNvSpPr txBox="1"/>
      </xdr:nvSpPr>
      <xdr:spPr>
        <a:xfrm>
          <a:off x="19989800" y="10324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93" name="フローチャート: 判断 492">
          <a:extLst>
            <a:ext uri="{FF2B5EF4-FFF2-40B4-BE49-F238E27FC236}">
              <a16:creationId xmlns:a16="http://schemas.microsoft.com/office/drawing/2014/main" id="{9F93E534-2BFB-4B2C-BAD6-ACDE518A4A0E}"/>
            </a:ext>
          </a:extLst>
        </xdr:cNvPr>
        <xdr:cNvSpPr/>
      </xdr:nvSpPr>
      <xdr:spPr>
        <a:xfrm>
          <a:off x="19900900" y="103462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94" name="フローチャート: 判断 493">
          <a:extLst>
            <a:ext uri="{FF2B5EF4-FFF2-40B4-BE49-F238E27FC236}">
              <a16:creationId xmlns:a16="http://schemas.microsoft.com/office/drawing/2014/main" id="{A19AEB34-9455-4699-9AA3-BFA98D859614}"/>
            </a:ext>
          </a:extLst>
        </xdr:cNvPr>
        <xdr:cNvSpPr/>
      </xdr:nvSpPr>
      <xdr:spPr>
        <a:xfrm>
          <a:off x="19157950" y="10320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95" name="フローチャート: 判断 494">
          <a:extLst>
            <a:ext uri="{FF2B5EF4-FFF2-40B4-BE49-F238E27FC236}">
              <a16:creationId xmlns:a16="http://schemas.microsoft.com/office/drawing/2014/main" id="{4DC59F99-A9BD-4483-97B4-54B4126EA90B}"/>
            </a:ext>
          </a:extLst>
        </xdr:cNvPr>
        <xdr:cNvSpPr/>
      </xdr:nvSpPr>
      <xdr:spPr>
        <a:xfrm>
          <a:off x="18345150" y="10327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496" name="フローチャート: 判断 495">
          <a:extLst>
            <a:ext uri="{FF2B5EF4-FFF2-40B4-BE49-F238E27FC236}">
              <a16:creationId xmlns:a16="http://schemas.microsoft.com/office/drawing/2014/main" id="{2DF7BCE3-7895-4C5B-AB83-5C2050EDBC3C}"/>
            </a:ext>
          </a:extLst>
        </xdr:cNvPr>
        <xdr:cNvSpPr/>
      </xdr:nvSpPr>
      <xdr:spPr>
        <a:xfrm>
          <a:off x="17551400" y="102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1D4F14AB-2065-44F0-A6A5-5E0E343F55C3}"/>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D97897F-766F-4727-AAFE-217F1DC6C7D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671EF45E-C19C-44B8-B0CF-5965BAB2A421}"/>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273F4D0-12A2-48F8-A318-A325AF2E9CE7}"/>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056EBE2-549C-45E5-B2D6-2AB8ECD174DA}"/>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68529</xdr:rowOff>
    </xdr:from>
    <xdr:to>
      <xdr:col>112</xdr:col>
      <xdr:colOff>38100</xdr:colOff>
      <xdr:row>60</xdr:row>
      <xdr:rowOff>170129</xdr:rowOff>
    </xdr:to>
    <xdr:sp macro="" textlink="">
      <xdr:nvSpPr>
        <xdr:cNvPr id="502" name="楕円 501">
          <a:extLst>
            <a:ext uri="{FF2B5EF4-FFF2-40B4-BE49-F238E27FC236}">
              <a16:creationId xmlns:a16="http://schemas.microsoft.com/office/drawing/2014/main" id="{E2410763-8736-48AC-89CC-B1BFEE8082A5}"/>
            </a:ext>
          </a:extLst>
        </xdr:cNvPr>
        <xdr:cNvSpPr/>
      </xdr:nvSpPr>
      <xdr:spPr>
        <a:xfrm>
          <a:off x="19157950" y="9980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71272</xdr:rowOff>
    </xdr:from>
    <xdr:to>
      <xdr:col>107</xdr:col>
      <xdr:colOff>101600</xdr:colOff>
      <xdr:row>64</xdr:row>
      <xdr:rowOff>1422</xdr:rowOff>
    </xdr:to>
    <xdr:sp macro="" textlink="">
      <xdr:nvSpPr>
        <xdr:cNvPr id="503" name="楕円 502">
          <a:extLst>
            <a:ext uri="{FF2B5EF4-FFF2-40B4-BE49-F238E27FC236}">
              <a16:creationId xmlns:a16="http://schemas.microsoft.com/office/drawing/2014/main" id="{DA3776A9-1E8A-4653-843B-9BB561940ED9}"/>
            </a:ext>
          </a:extLst>
        </xdr:cNvPr>
        <xdr:cNvSpPr/>
      </xdr:nvSpPr>
      <xdr:spPr>
        <a:xfrm>
          <a:off x="18345150" y="10478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119329</xdr:rowOff>
    </xdr:from>
    <xdr:to>
      <xdr:col>111</xdr:col>
      <xdr:colOff>177800</xdr:colOff>
      <xdr:row>63</xdr:row>
      <xdr:rowOff>122072</xdr:rowOff>
    </xdr:to>
    <xdr:cxnSp macro="">
      <xdr:nvCxnSpPr>
        <xdr:cNvPr id="504" name="直線コネクタ 503">
          <a:extLst>
            <a:ext uri="{FF2B5EF4-FFF2-40B4-BE49-F238E27FC236}">
              <a16:creationId xmlns:a16="http://schemas.microsoft.com/office/drawing/2014/main" id="{0AEE2417-34FE-458C-98D4-F62B8D820D69}"/>
            </a:ext>
          </a:extLst>
        </xdr:cNvPr>
        <xdr:cNvCxnSpPr/>
      </xdr:nvCxnSpPr>
      <xdr:spPr>
        <a:xfrm flipV="1">
          <a:off x="18395950" y="10031679"/>
          <a:ext cx="806450" cy="49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505" name="n_1aveValue【学校施設】&#10;一人当たり面積">
          <a:extLst>
            <a:ext uri="{FF2B5EF4-FFF2-40B4-BE49-F238E27FC236}">
              <a16:creationId xmlns:a16="http://schemas.microsoft.com/office/drawing/2014/main" id="{46140316-2923-4FC3-92C2-927886EF43F1}"/>
            </a:ext>
          </a:extLst>
        </xdr:cNvPr>
        <xdr:cNvSpPr txBox="1"/>
      </xdr:nvSpPr>
      <xdr:spPr>
        <a:xfrm>
          <a:off x="18980227" y="1040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06" name="n_2aveValue【学校施設】&#10;一人当たり面積">
          <a:extLst>
            <a:ext uri="{FF2B5EF4-FFF2-40B4-BE49-F238E27FC236}">
              <a16:creationId xmlns:a16="http://schemas.microsoft.com/office/drawing/2014/main" id="{1C225A34-316B-488D-A6C0-57380A75B84E}"/>
            </a:ext>
          </a:extLst>
        </xdr:cNvPr>
        <xdr:cNvSpPr txBox="1"/>
      </xdr:nvSpPr>
      <xdr:spPr>
        <a:xfrm>
          <a:off x="18180127" y="1010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07" name="n_3aveValue【学校施設】&#10;一人当たり面積">
          <a:extLst>
            <a:ext uri="{FF2B5EF4-FFF2-40B4-BE49-F238E27FC236}">
              <a16:creationId xmlns:a16="http://schemas.microsoft.com/office/drawing/2014/main" id="{B0C36B18-5A61-45A7-82C5-5B5A97828254}"/>
            </a:ext>
          </a:extLst>
        </xdr:cNvPr>
        <xdr:cNvSpPr txBox="1"/>
      </xdr:nvSpPr>
      <xdr:spPr>
        <a:xfrm>
          <a:off x="17386377" y="1005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15206</xdr:rowOff>
    </xdr:from>
    <xdr:ext cx="469744" cy="259045"/>
    <xdr:sp macro="" textlink="">
      <xdr:nvSpPr>
        <xdr:cNvPr id="508" name="n_1mainValue【学校施設】&#10;一人当たり面積">
          <a:extLst>
            <a:ext uri="{FF2B5EF4-FFF2-40B4-BE49-F238E27FC236}">
              <a16:creationId xmlns:a16="http://schemas.microsoft.com/office/drawing/2014/main" id="{54CB35B7-034D-4F24-82FD-D14F598BC7AC}"/>
            </a:ext>
          </a:extLst>
        </xdr:cNvPr>
        <xdr:cNvSpPr txBox="1"/>
      </xdr:nvSpPr>
      <xdr:spPr>
        <a:xfrm>
          <a:off x="18980227" y="97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163999</xdr:rowOff>
    </xdr:from>
    <xdr:ext cx="469744" cy="259045"/>
    <xdr:sp macro="" textlink="">
      <xdr:nvSpPr>
        <xdr:cNvPr id="509" name="n_2mainValue【学校施設】&#10;一人当たり面積">
          <a:extLst>
            <a:ext uri="{FF2B5EF4-FFF2-40B4-BE49-F238E27FC236}">
              <a16:creationId xmlns:a16="http://schemas.microsoft.com/office/drawing/2014/main" id="{47FEB884-F37C-4871-8920-04B0F6BF49F7}"/>
            </a:ext>
          </a:extLst>
        </xdr:cNvPr>
        <xdr:cNvSpPr txBox="1"/>
      </xdr:nvSpPr>
      <xdr:spPr>
        <a:xfrm>
          <a:off x="18180127" y="105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a:extLst>
            <a:ext uri="{FF2B5EF4-FFF2-40B4-BE49-F238E27FC236}">
              <a16:creationId xmlns:a16="http://schemas.microsoft.com/office/drawing/2014/main" id="{5B6E8656-AB33-4D73-A27B-5852619EB7F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a:extLst>
            <a:ext uri="{FF2B5EF4-FFF2-40B4-BE49-F238E27FC236}">
              <a16:creationId xmlns:a16="http://schemas.microsoft.com/office/drawing/2014/main" id="{5F1F6A2C-7467-49C8-B033-D3BFB9F590CD}"/>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a:extLst>
            <a:ext uri="{FF2B5EF4-FFF2-40B4-BE49-F238E27FC236}">
              <a16:creationId xmlns:a16="http://schemas.microsoft.com/office/drawing/2014/main" id="{D2FB9355-3466-4BFD-9BEA-079729429F58}"/>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a:extLst>
            <a:ext uri="{FF2B5EF4-FFF2-40B4-BE49-F238E27FC236}">
              <a16:creationId xmlns:a16="http://schemas.microsoft.com/office/drawing/2014/main" id="{C0EF163B-C2C2-4142-9666-C37BF2851732}"/>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a:extLst>
            <a:ext uri="{FF2B5EF4-FFF2-40B4-BE49-F238E27FC236}">
              <a16:creationId xmlns:a16="http://schemas.microsoft.com/office/drawing/2014/main" id="{B4A94463-61DE-485C-9CB8-EF9B3488009B}"/>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a:extLst>
            <a:ext uri="{FF2B5EF4-FFF2-40B4-BE49-F238E27FC236}">
              <a16:creationId xmlns:a16="http://schemas.microsoft.com/office/drawing/2014/main" id="{07EAB135-C9D9-4FE3-8851-0A4EF6E6081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a:extLst>
            <a:ext uri="{FF2B5EF4-FFF2-40B4-BE49-F238E27FC236}">
              <a16:creationId xmlns:a16="http://schemas.microsoft.com/office/drawing/2014/main" id="{DAD14C81-2473-467A-A1A0-8EB78801288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a:extLst>
            <a:ext uri="{FF2B5EF4-FFF2-40B4-BE49-F238E27FC236}">
              <a16:creationId xmlns:a16="http://schemas.microsoft.com/office/drawing/2014/main" id="{DAE8F60B-6A4E-4F4F-9820-AFB42B016B53}"/>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8" name="正方形/長方形 517">
          <a:extLst>
            <a:ext uri="{FF2B5EF4-FFF2-40B4-BE49-F238E27FC236}">
              <a16:creationId xmlns:a16="http://schemas.microsoft.com/office/drawing/2014/main" id="{C296DD5D-8591-4095-A030-DFCE91C67DD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9" name="正方形/長方形 518">
          <a:extLst>
            <a:ext uri="{FF2B5EF4-FFF2-40B4-BE49-F238E27FC236}">
              <a16:creationId xmlns:a16="http://schemas.microsoft.com/office/drawing/2014/main" id="{8BA8B8BD-F5EB-466C-8B85-D8C4D7A6AF58}"/>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0" name="正方形/長方形 519">
          <a:extLst>
            <a:ext uri="{FF2B5EF4-FFF2-40B4-BE49-F238E27FC236}">
              <a16:creationId xmlns:a16="http://schemas.microsoft.com/office/drawing/2014/main" id="{3023BA85-4F2B-4097-85FE-224065ECED2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1" name="正方形/長方形 520">
          <a:extLst>
            <a:ext uri="{FF2B5EF4-FFF2-40B4-BE49-F238E27FC236}">
              <a16:creationId xmlns:a16="http://schemas.microsoft.com/office/drawing/2014/main" id="{C8989B95-971B-43B8-BC8B-1B50F5BB5263}"/>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2" name="正方形/長方形 521">
          <a:extLst>
            <a:ext uri="{FF2B5EF4-FFF2-40B4-BE49-F238E27FC236}">
              <a16:creationId xmlns:a16="http://schemas.microsoft.com/office/drawing/2014/main" id="{5AB750FD-2747-4B95-96C1-9CFD8279643D}"/>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3" name="正方形/長方形 522">
          <a:extLst>
            <a:ext uri="{FF2B5EF4-FFF2-40B4-BE49-F238E27FC236}">
              <a16:creationId xmlns:a16="http://schemas.microsoft.com/office/drawing/2014/main" id="{FA59DD85-70A7-49CD-AD42-B9EB7CF16B0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4" name="正方形/長方形 523">
          <a:extLst>
            <a:ext uri="{FF2B5EF4-FFF2-40B4-BE49-F238E27FC236}">
              <a16:creationId xmlns:a16="http://schemas.microsoft.com/office/drawing/2014/main" id="{F3CAE54B-ABE7-47FE-A504-8A1CEC1E211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5" name="正方形/長方形 524">
          <a:extLst>
            <a:ext uri="{FF2B5EF4-FFF2-40B4-BE49-F238E27FC236}">
              <a16:creationId xmlns:a16="http://schemas.microsoft.com/office/drawing/2014/main" id="{86CCC4A7-AED7-4C98-9F71-D19DDF542DFE}"/>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6" name="正方形/長方形 525">
          <a:extLst>
            <a:ext uri="{FF2B5EF4-FFF2-40B4-BE49-F238E27FC236}">
              <a16:creationId xmlns:a16="http://schemas.microsoft.com/office/drawing/2014/main" id="{635A7CF3-F573-4A70-8A76-925554F8159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7" name="正方形/長方形 526">
          <a:extLst>
            <a:ext uri="{FF2B5EF4-FFF2-40B4-BE49-F238E27FC236}">
              <a16:creationId xmlns:a16="http://schemas.microsoft.com/office/drawing/2014/main" id="{29BF9E41-694B-485C-B2AD-260511CD79F4}"/>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8" name="正方形/長方形 527">
          <a:extLst>
            <a:ext uri="{FF2B5EF4-FFF2-40B4-BE49-F238E27FC236}">
              <a16:creationId xmlns:a16="http://schemas.microsoft.com/office/drawing/2014/main" id="{41FE31FF-EA69-43C7-A3B5-137FDF3EAA0E}"/>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9" name="正方形/長方形 528">
          <a:extLst>
            <a:ext uri="{FF2B5EF4-FFF2-40B4-BE49-F238E27FC236}">
              <a16:creationId xmlns:a16="http://schemas.microsoft.com/office/drawing/2014/main" id="{E49B0004-905C-47F7-90E0-5FE46452FAA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0" name="正方形/長方形 529">
          <a:extLst>
            <a:ext uri="{FF2B5EF4-FFF2-40B4-BE49-F238E27FC236}">
              <a16:creationId xmlns:a16="http://schemas.microsoft.com/office/drawing/2014/main" id="{44B58693-FEE6-4678-A500-896C1BADDE5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1" name="正方形/長方形 530">
          <a:extLst>
            <a:ext uri="{FF2B5EF4-FFF2-40B4-BE49-F238E27FC236}">
              <a16:creationId xmlns:a16="http://schemas.microsoft.com/office/drawing/2014/main" id="{7A606366-79D3-4C01-9A77-0453DDBF2ED6}"/>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2" name="正方形/長方形 531">
          <a:extLst>
            <a:ext uri="{FF2B5EF4-FFF2-40B4-BE49-F238E27FC236}">
              <a16:creationId xmlns:a16="http://schemas.microsoft.com/office/drawing/2014/main" id="{8A4AE66E-B7D9-49FB-8F92-C96A11929039}"/>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正方形/長方形 532">
          <a:extLst>
            <a:ext uri="{FF2B5EF4-FFF2-40B4-BE49-F238E27FC236}">
              <a16:creationId xmlns:a16="http://schemas.microsoft.com/office/drawing/2014/main" id="{F5DE3B5C-2C16-48C4-8472-7C1D4DEA40D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4" name="テキスト ボックス 533">
          <a:extLst>
            <a:ext uri="{FF2B5EF4-FFF2-40B4-BE49-F238E27FC236}">
              <a16:creationId xmlns:a16="http://schemas.microsoft.com/office/drawing/2014/main" id="{82A53E85-4719-4C4C-BB9A-C814DA8DF642}"/>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5" name="直線コネクタ 534">
          <a:extLst>
            <a:ext uri="{FF2B5EF4-FFF2-40B4-BE49-F238E27FC236}">
              <a16:creationId xmlns:a16="http://schemas.microsoft.com/office/drawing/2014/main" id="{E06A5A23-02DD-4195-8567-B6C8E6860585}"/>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a:extLst>
            <a:ext uri="{FF2B5EF4-FFF2-40B4-BE49-F238E27FC236}">
              <a16:creationId xmlns:a16="http://schemas.microsoft.com/office/drawing/2014/main" id="{249E1718-7689-42CA-A5B8-6471119A9BD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7" name="テキスト ボックス 536">
          <a:extLst>
            <a:ext uri="{FF2B5EF4-FFF2-40B4-BE49-F238E27FC236}">
              <a16:creationId xmlns:a16="http://schemas.microsoft.com/office/drawing/2014/main" id="{A07508CF-702D-4ACC-9E26-D1C9206FD350}"/>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a:extLst>
            <a:ext uri="{FF2B5EF4-FFF2-40B4-BE49-F238E27FC236}">
              <a16:creationId xmlns:a16="http://schemas.microsoft.com/office/drawing/2014/main" id="{F9128F27-6FB0-4253-A93D-21AA86AE2497}"/>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a:extLst>
            <a:ext uri="{FF2B5EF4-FFF2-40B4-BE49-F238E27FC236}">
              <a16:creationId xmlns:a16="http://schemas.microsoft.com/office/drawing/2014/main" id="{64C0A7A0-88D3-4D2F-B9FB-84C9DDE3C148}"/>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a:extLst>
            <a:ext uri="{FF2B5EF4-FFF2-40B4-BE49-F238E27FC236}">
              <a16:creationId xmlns:a16="http://schemas.microsoft.com/office/drawing/2014/main" id="{9761D6CD-1116-4C6F-BCA1-6F3A583EA792}"/>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a:extLst>
            <a:ext uri="{FF2B5EF4-FFF2-40B4-BE49-F238E27FC236}">
              <a16:creationId xmlns:a16="http://schemas.microsoft.com/office/drawing/2014/main" id="{E4CF378D-FFCD-4384-9E38-A6C2E1F853F7}"/>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a:extLst>
            <a:ext uri="{FF2B5EF4-FFF2-40B4-BE49-F238E27FC236}">
              <a16:creationId xmlns:a16="http://schemas.microsoft.com/office/drawing/2014/main" id="{B9687884-0DB1-4786-9B8A-980D1010E717}"/>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a:extLst>
            <a:ext uri="{FF2B5EF4-FFF2-40B4-BE49-F238E27FC236}">
              <a16:creationId xmlns:a16="http://schemas.microsoft.com/office/drawing/2014/main" id="{28CA0452-95B2-4C4A-A5AB-0E6740C219F6}"/>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a:extLst>
            <a:ext uri="{FF2B5EF4-FFF2-40B4-BE49-F238E27FC236}">
              <a16:creationId xmlns:a16="http://schemas.microsoft.com/office/drawing/2014/main" id="{CBF89080-16ED-495A-B0A5-7A46C140DE69}"/>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a:extLst>
            <a:ext uri="{FF2B5EF4-FFF2-40B4-BE49-F238E27FC236}">
              <a16:creationId xmlns:a16="http://schemas.microsoft.com/office/drawing/2014/main" id="{BAFFB8A8-7E07-4487-9076-307E78432348}"/>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a:extLst>
            <a:ext uri="{FF2B5EF4-FFF2-40B4-BE49-F238E27FC236}">
              <a16:creationId xmlns:a16="http://schemas.microsoft.com/office/drawing/2014/main" id="{49565D7E-0406-4E13-B589-CA3664262DA7}"/>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7" name="テキスト ボックス 546">
          <a:extLst>
            <a:ext uri="{FF2B5EF4-FFF2-40B4-BE49-F238E27FC236}">
              <a16:creationId xmlns:a16="http://schemas.microsoft.com/office/drawing/2014/main" id="{FC257AD0-24FB-4B41-861A-8A19DFA4040C}"/>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a:extLst>
            <a:ext uri="{FF2B5EF4-FFF2-40B4-BE49-F238E27FC236}">
              <a16:creationId xmlns:a16="http://schemas.microsoft.com/office/drawing/2014/main" id="{104EE51D-908A-4C7E-9AE3-DACC787C099A}"/>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9" name="テキスト ボックス 548">
          <a:extLst>
            <a:ext uri="{FF2B5EF4-FFF2-40B4-BE49-F238E27FC236}">
              <a16:creationId xmlns:a16="http://schemas.microsoft.com/office/drawing/2014/main" id="{80DF31CA-29F8-4CBB-9C1E-3A4F9C570053}"/>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0" name="【公民館】&#10;有形固定資産減価償却率グラフ枠">
          <a:extLst>
            <a:ext uri="{FF2B5EF4-FFF2-40B4-BE49-F238E27FC236}">
              <a16:creationId xmlns:a16="http://schemas.microsoft.com/office/drawing/2014/main" id="{CC1CD23E-A4BE-4393-ABF3-3299333E1CB1}"/>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551" name="直線コネクタ 550">
          <a:extLst>
            <a:ext uri="{FF2B5EF4-FFF2-40B4-BE49-F238E27FC236}">
              <a16:creationId xmlns:a16="http://schemas.microsoft.com/office/drawing/2014/main" id="{7B489166-8225-4980-978D-57F7FEDC6CB7}"/>
            </a:ext>
          </a:extLst>
        </xdr:cNvPr>
        <xdr:cNvCxnSpPr/>
      </xdr:nvCxnSpPr>
      <xdr:spPr>
        <a:xfrm flipV="1">
          <a:off x="14699614" y="165190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552" name="【公民館】&#10;有形固定資産減価償却率最小値テキスト">
          <a:extLst>
            <a:ext uri="{FF2B5EF4-FFF2-40B4-BE49-F238E27FC236}">
              <a16:creationId xmlns:a16="http://schemas.microsoft.com/office/drawing/2014/main" id="{45EBC7EC-1A26-4DDE-8FE4-C46DFF019CD0}"/>
            </a:ext>
          </a:extLst>
        </xdr:cNvPr>
        <xdr:cNvSpPr txBox="1"/>
      </xdr:nvSpPr>
      <xdr:spPr>
        <a:xfrm>
          <a:off x="14738350" y="179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53" name="直線コネクタ 552">
          <a:extLst>
            <a:ext uri="{FF2B5EF4-FFF2-40B4-BE49-F238E27FC236}">
              <a16:creationId xmlns:a16="http://schemas.microsoft.com/office/drawing/2014/main" id="{0C06FD14-528A-4064-8C74-1BEA2C38D8E8}"/>
            </a:ext>
          </a:extLst>
        </xdr:cNvPr>
        <xdr:cNvCxnSpPr/>
      </xdr:nvCxnSpPr>
      <xdr:spPr>
        <a:xfrm>
          <a:off x="14611350" y="17967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4" name="【公民館】&#10;有形固定資産減価償却率最大値テキスト">
          <a:extLst>
            <a:ext uri="{FF2B5EF4-FFF2-40B4-BE49-F238E27FC236}">
              <a16:creationId xmlns:a16="http://schemas.microsoft.com/office/drawing/2014/main" id="{75F20514-A2DB-47DF-BBF9-D5AC4572ED92}"/>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5" name="直線コネクタ 554">
          <a:extLst>
            <a:ext uri="{FF2B5EF4-FFF2-40B4-BE49-F238E27FC236}">
              <a16:creationId xmlns:a16="http://schemas.microsoft.com/office/drawing/2014/main" id="{BA2C4BCC-34A9-4C86-A286-611A50290817}"/>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556" name="【公民館】&#10;有形固定資産減価償却率平均値テキスト">
          <a:extLst>
            <a:ext uri="{FF2B5EF4-FFF2-40B4-BE49-F238E27FC236}">
              <a16:creationId xmlns:a16="http://schemas.microsoft.com/office/drawing/2014/main" id="{8F70B517-8D2E-4AA4-8DD3-2A39096BFDBA}"/>
            </a:ext>
          </a:extLst>
        </xdr:cNvPr>
        <xdr:cNvSpPr txBox="1"/>
      </xdr:nvSpPr>
      <xdr:spPr>
        <a:xfrm>
          <a:off x="14738350" y="171112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57" name="フローチャート: 判断 556">
          <a:extLst>
            <a:ext uri="{FF2B5EF4-FFF2-40B4-BE49-F238E27FC236}">
              <a16:creationId xmlns:a16="http://schemas.microsoft.com/office/drawing/2014/main" id="{72804463-320C-43E6-896B-484F7751C8D6}"/>
            </a:ext>
          </a:extLst>
        </xdr:cNvPr>
        <xdr:cNvSpPr/>
      </xdr:nvSpPr>
      <xdr:spPr>
        <a:xfrm>
          <a:off x="14649450" y="171328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58" name="フローチャート: 判断 557">
          <a:extLst>
            <a:ext uri="{FF2B5EF4-FFF2-40B4-BE49-F238E27FC236}">
              <a16:creationId xmlns:a16="http://schemas.microsoft.com/office/drawing/2014/main" id="{FFA4E7F8-D60A-4025-9A30-0E4DE9C8A6E1}"/>
            </a:ext>
          </a:extLst>
        </xdr:cNvPr>
        <xdr:cNvSpPr/>
      </xdr:nvSpPr>
      <xdr:spPr>
        <a:xfrm>
          <a:off x="13887450" y="171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59" name="フローチャート: 判断 558">
          <a:extLst>
            <a:ext uri="{FF2B5EF4-FFF2-40B4-BE49-F238E27FC236}">
              <a16:creationId xmlns:a16="http://schemas.microsoft.com/office/drawing/2014/main" id="{F400266B-E3F6-4200-B9EB-A5D96313B897}"/>
            </a:ext>
          </a:extLst>
        </xdr:cNvPr>
        <xdr:cNvSpPr/>
      </xdr:nvSpPr>
      <xdr:spPr>
        <a:xfrm>
          <a:off x="13093700" y="171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560" name="フローチャート: 判断 559">
          <a:extLst>
            <a:ext uri="{FF2B5EF4-FFF2-40B4-BE49-F238E27FC236}">
              <a16:creationId xmlns:a16="http://schemas.microsoft.com/office/drawing/2014/main" id="{B6243F44-E86E-4EE0-B36E-4F32092DBB6B}"/>
            </a:ext>
          </a:extLst>
        </xdr:cNvPr>
        <xdr:cNvSpPr/>
      </xdr:nvSpPr>
      <xdr:spPr>
        <a:xfrm>
          <a:off x="12299950" y="17127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E3C01C82-E883-4889-9FFB-B3A6D3D8802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BEB61984-562E-4A9B-9F40-2AA23EE4E12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9F9FE4DB-17EC-40BC-84C3-93D4E43D978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80E93DF0-9971-49D1-B98C-4BDB82637DE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C67E4713-19CE-40C7-A318-0C799E18CDC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566" name="楕円 565">
          <a:extLst>
            <a:ext uri="{FF2B5EF4-FFF2-40B4-BE49-F238E27FC236}">
              <a16:creationId xmlns:a16="http://schemas.microsoft.com/office/drawing/2014/main" id="{546C2DF7-1466-4BDC-B6DC-712E4E6F5AA7}"/>
            </a:ext>
          </a:extLst>
        </xdr:cNvPr>
        <xdr:cNvSpPr/>
      </xdr:nvSpPr>
      <xdr:spPr>
        <a:xfrm>
          <a:off x="1388745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139700</xdr:rowOff>
    </xdr:from>
    <xdr:to>
      <xdr:col>76</xdr:col>
      <xdr:colOff>165100</xdr:colOff>
      <xdr:row>102</xdr:row>
      <xdr:rowOff>69850</xdr:rowOff>
    </xdr:to>
    <xdr:sp macro="" textlink="">
      <xdr:nvSpPr>
        <xdr:cNvPr id="567" name="楕円 566">
          <a:extLst>
            <a:ext uri="{FF2B5EF4-FFF2-40B4-BE49-F238E27FC236}">
              <a16:creationId xmlns:a16="http://schemas.microsoft.com/office/drawing/2014/main" id="{A1AAB752-0223-4A2C-A0CC-F07E3C4ED126}"/>
            </a:ext>
          </a:extLst>
        </xdr:cNvPr>
        <xdr:cNvSpPr/>
      </xdr:nvSpPr>
      <xdr:spPr>
        <a:xfrm>
          <a:off x="130937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19050</xdr:rowOff>
    </xdr:to>
    <xdr:cxnSp macro="">
      <xdr:nvCxnSpPr>
        <xdr:cNvPr id="568" name="直線コネクタ 567">
          <a:extLst>
            <a:ext uri="{FF2B5EF4-FFF2-40B4-BE49-F238E27FC236}">
              <a16:creationId xmlns:a16="http://schemas.microsoft.com/office/drawing/2014/main" id="{2E47E195-2B1E-4436-8AA6-65E7EDA67EF5}"/>
            </a:ext>
          </a:extLst>
        </xdr:cNvPr>
        <xdr:cNvCxnSpPr/>
      </xdr:nvCxnSpPr>
      <xdr:spPr>
        <a:xfrm>
          <a:off x="13144500" y="16935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569" name="n_1aveValue【公民館】&#10;有形固定資産減価償却率">
          <a:extLst>
            <a:ext uri="{FF2B5EF4-FFF2-40B4-BE49-F238E27FC236}">
              <a16:creationId xmlns:a16="http://schemas.microsoft.com/office/drawing/2014/main" id="{2C33787D-06A5-4602-B96C-A85DD7C1FA7F}"/>
            </a:ext>
          </a:extLst>
        </xdr:cNvPr>
        <xdr:cNvSpPr txBox="1"/>
      </xdr:nvSpPr>
      <xdr:spPr>
        <a:xfrm>
          <a:off x="13742044" y="17233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570" name="n_2aveValue【公民館】&#10;有形固定資産減価償却率">
          <a:extLst>
            <a:ext uri="{FF2B5EF4-FFF2-40B4-BE49-F238E27FC236}">
              <a16:creationId xmlns:a16="http://schemas.microsoft.com/office/drawing/2014/main" id="{7E3AA9E4-07EB-466A-A0B2-506A82444D21}"/>
            </a:ext>
          </a:extLst>
        </xdr:cNvPr>
        <xdr:cNvSpPr txBox="1"/>
      </xdr:nvSpPr>
      <xdr:spPr>
        <a:xfrm>
          <a:off x="12960994" y="1722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571" name="n_3aveValue【公民館】&#10;有形固定資産減価償却率">
          <a:extLst>
            <a:ext uri="{FF2B5EF4-FFF2-40B4-BE49-F238E27FC236}">
              <a16:creationId xmlns:a16="http://schemas.microsoft.com/office/drawing/2014/main" id="{4457AFA0-D256-482E-A2D9-F244432F90A4}"/>
            </a:ext>
          </a:extLst>
        </xdr:cNvPr>
        <xdr:cNvSpPr txBox="1"/>
      </xdr:nvSpPr>
      <xdr:spPr>
        <a:xfrm>
          <a:off x="12167244" y="169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86377</xdr:rowOff>
    </xdr:from>
    <xdr:ext cx="405111" cy="259045"/>
    <xdr:sp macro="" textlink="">
      <xdr:nvSpPr>
        <xdr:cNvPr id="572" name="n_1mainValue【公民館】&#10;有形固定資産減価償却率">
          <a:extLst>
            <a:ext uri="{FF2B5EF4-FFF2-40B4-BE49-F238E27FC236}">
              <a16:creationId xmlns:a16="http://schemas.microsoft.com/office/drawing/2014/main" id="{29E33928-950F-4605-8FE5-290C97019886}"/>
            </a:ext>
          </a:extLst>
        </xdr:cNvPr>
        <xdr:cNvSpPr txBox="1"/>
      </xdr:nvSpPr>
      <xdr:spPr>
        <a:xfrm>
          <a:off x="13742044" y="1665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86377</xdr:rowOff>
    </xdr:from>
    <xdr:ext cx="405111" cy="259045"/>
    <xdr:sp macro="" textlink="">
      <xdr:nvSpPr>
        <xdr:cNvPr id="573" name="n_2mainValue【公民館】&#10;有形固定資産減価償却率">
          <a:extLst>
            <a:ext uri="{FF2B5EF4-FFF2-40B4-BE49-F238E27FC236}">
              <a16:creationId xmlns:a16="http://schemas.microsoft.com/office/drawing/2014/main" id="{AEAD6875-47EE-488F-BF3C-E106AF3429DF}"/>
            </a:ext>
          </a:extLst>
        </xdr:cNvPr>
        <xdr:cNvSpPr txBox="1"/>
      </xdr:nvSpPr>
      <xdr:spPr>
        <a:xfrm>
          <a:off x="12960994" y="1665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a:extLst>
            <a:ext uri="{FF2B5EF4-FFF2-40B4-BE49-F238E27FC236}">
              <a16:creationId xmlns:a16="http://schemas.microsoft.com/office/drawing/2014/main" id="{2A5302BA-1CD1-44D5-8E05-27AD3AE2E0A5}"/>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a:extLst>
            <a:ext uri="{FF2B5EF4-FFF2-40B4-BE49-F238E27FC236}">
              <a16:creationId xmlns:a16="http://schemas.microsoft.com/office/drawing/2014/main" id="{391CBA6F-2347-48FB-AED3-86C6B6066F4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a:extLst>
            <a:ext uri="{FF2B5EF4-FFF2-40B4-BE49-F238E27FC236}">
              <a16:creationId xmlns:a16="http://schemas.microsoft.com/office/drawing/2014/main" id="{A092F27C-973A-49CD-AEE7-9D66F481CC35}"/>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a:extLst>
            <a:ext uri="{FF2B5EF4-FFF2-40B4-BE49-F238E27FC236}">
              <a16:creationId xmlns:a16="http://schemas.microsoft.com/office/drawing/2014/main" id="{B5DBD202-90F4-4FCE-B0EA-36DAA9A0A88A}"/>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a:extLst>
            <a:ext uri="{FF2B5EF4-FFF2-40B4-BE49-F238E27FC236}">
              <a16:creationId xmlns:a16="http://schemas.microsoft.com/office/drawing/2014/main" id="{219C8B6A-3D9C-4F85-B3CF-0CA26D8C0E2E}"/>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a:extLst>
            <a:ext uri="{FF2B5EF4-FFF2-40B4-BE49-F238E27FC236}">
              <a16:creationId xmlns:a16="http://schemas.microsoft.com/office/drawing/2014/main" id="{EEAFCA99-BBED-4E66-A784-3AD0F080854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a:extLst>
            <a:ext uri="{FF2B5EF4-FFF2-40B4-BE49-F238E27FC236}">
              <a16:creationId xmlns:a16="http://schemas.microsoft.com/office/drawing/2014/main" id="{FA8E863B-4795-416F-9476-AED76C31911F}"/>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a:extLst>
            <a:ext uri="{FF2B5EF4-FFF2-40B4-BE49-F238E27FC236}">
              <a16:creationId xmlns:a16="http://schemas.microsoft.com/office/drawing/2014/main" id="{A617837F-7E80-4E1F-B39C-AD42C19D0DF1}"/>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a:extLst>
            <a:ext uri="{FF2B5EF4-FFF2-40B4-BE49-F238E27FC236}">
              <a16:creationId xmlns:a16="http://schemas.microsoft.com/office/drawing/2014/main" id="{E5D17FDB-F9A5-4FEB-91A9-2B2CED2C4586}"/>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a:extLst>
            <a:ext uri="{FF2B5EF4-FFF2-40B4-BE49-F238E27FC236}">
              <a16:creationId xmlns:a16="http://schemas.microsoft.com/office/drawing/2014/main" id="{E9AD7D80-C3B5-4D74-BE7D-BB15B732ED38}"/>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4" name="直線コネクタ 583">
          <a:extLst>
            <a:ext uri="{FF2B5EF4-FFF2-40B4-BE49-F238E27FC236}">
              <a16:creationId xmlns:a16="http://schemas.microsoft.com/office/drawing/2014/main" id="{31A3A7CF-2C94-403D-A53C-7ADDA0C442DA}"/>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5" name="テキスト ボックス 584">
          <a:extLst>
            <a:ext uri="{FF2B5EF4-FFF2-40B4-BE49-F238E27FC236}">
              <a16:creationId xmlns:a16="http://schemas.microsoft.com/office/drawing/2014/main" id="{6CEC6EFC-6F0A-41C1-AF56-412424B9EFFA}"/>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6" name="直線コネクタ 585">
          <a:extLst>
            <a:ext uri="{FF2B5EF4-FFF2-40B4-BE49-F238E27FC236}">
              <a16:creationId xmlns:a16="http://schemas.microsoft.com/office/drawing/2014/main" id="{911C4F28-DF79-4471-ABFD-836AE6B01AA3}"/>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7" name="テキスト ボックス 586">
          <a:extLst>
            <a:ext uri="{FF2B5EF4-FFF2-40B4-BE49-F238E27FC236}">
              <a16:creationId xmlns:a16="http://schemas.microsoft.com/office/drawing/2014/main" id="{93B449E1-F9DD-4057-AB3E-6DA3558CCC9D}"/>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8" name="直線コネクタ 587">
          <a:extLst>
            <a:ext uri="{FF2B5EF4-FFF2-40B4-BE49-F238E27FC236}">
              <a16:creationId xmlns:a16="http://schemas.microsoft.com/office/drawing/2014/main" id="{65FA8CA7-3D2F-45E9-A98B-DABC248A69B5}"/>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9" name="テキスト ボックス 588">
          <a:extLst>
            <a:ext uri="{FF2B5EF4-FFF2-40B4-BE49-F238E27FC236}">
              <a16:creationId xmlns:a16="http://schemas.microsoft.com/office/drawing/2014/main" id="{20A65024-3C09-4C06-B07B-15C0CC7AD636}"/>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0" name="直線コネクタ 589">
          <a:extLst>
            <a:ext uri="{FF2B5EF4-FFF2-40B4-BE49-F238E27FC236}">
              <a16:creationId xmlns:a16="http://schemas.microsoft.com/office/drawing/2014/main" id="{CD08D0FF-D6DD-44DD-9ABC-8C5B22CDB2EB}"/>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1" name="テキスト ボックス 590">
          <a:extLst>
            <a:ext uri="{FF2B5EF4-FFF2-40B4-BE49-F238E27FC236}">
              <a16:creationId xmlns:a16="http://schemas.microsoft.com/office/drawing/2014/main" id="{1F5580CA-CA50-4BD2-835B-D24708EA7B8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2" name="直線コネクタ 591">
          <a:extLst>
            <a:ext uri="{FF2B5EF4-FFF2-40B4-BE49-F238E27FC236}">
              <a16:creationId xmlns:a16="http://schemas.microsoft.com/office/drawing/2014/main" id="{1EFC9D7D-275F-4BA8-90CA-5BE9EC780668}"/>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3" name="テキスト ボックス 592">
          <a:extLst>
            <a:ext uri="{FF2B5EF4-FFF2-40B4-BE49-F238E27FC236}">
              <a16:creationId xmlns:a16="http://schemas.microsoft.com/office/drawing/2014/main" id="{17C13F9F-31F4-49A0-A7F4-13CE3CE94A31}"/>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a:extLst>
            <a:ext uri="{FF2B5EF4-FFF2-40B4-BE49-F238E27FC236}">
              <a16:creationId xmlns:a16="http://schemas.microsoft.com/office/drawing/2014/main" id="{2C80E5FD-177E-4932-B220-1F142924E89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a:extLst>
            <a:ext uri="{FF2B5EF4-FFF2-40B4-BE49-F238E27FC236}">
              <a16:creationId xmlns:a16="http://schemas.microsoft.com/office/drawing/2014/main" id="{E73294C6-DA5C-436D-82CA-EC6B568F382F}"/>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公民館】&#10;一人当たり面積グラフ枠">
          <a:extLst>
            <a:ext uri="{FF2B5EF4-FFF2-40B4-BE49-F238E27FC236}">
              <a16:creationId xmlns:a16="http://schemas.microsoft.com/office/drawing/2014/main" id="{2955F995-A0FC-44F7-A4DC-24C818B6B01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597" name="直線コネクタ 596">
          <a:extLst>
            <a:ext uri="{FF2B5EF4-FFF2-40B4-BE49-F238E27FC236}">
              <a16:creationId xmlns:a16="http://schemas.microsoft.com/office/drawing/2014/main" id="{FE190360-2884-477F-8365-ED5EF3102948}"/>
            </a:ext>
          </a:extLst>
        </xdr:cNvPr>
        <xdr:cNvCxnSpPr/>
      </xdr:nvCxnSpPr>
      <xdr:spPr>
        <a:xfrm flipV="1">
          <a:off x="19951064" y="165773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598" name="【公民館】&#10;一人当たり面積最小値テキスト">
          <a:extLst>
            <a:ext uri="{FF2B5EF4-FFF2-40B4-BE49-F238E27FC236}">
              <a16:creationId xmlns:a16="http://schemas.microsoft.com/office/drawing/2014/main" id="{816B8B0E-ADEE-452C-9D02-EDDCBBD1E422}"/>
            </a:ext>
          </a:extLst>
        </xdr:cNvPr>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599" name="直線コネクタ 598">
          <a:extLst>
            <a:ext uri="{FF2B5EF4-FFF2-40B4-BE49-F238E27FC236}">
              <a16:creationId xmlns:a16="http://schemas.microsoft.com/office/drawing/2014/main" id="{8436468D-72D4-4ED5-84CE-F0289DF55665}"/>
            </a:ext>
          </a:extLst>
        </xdr:cNvPr>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00" name="【公民館】&#10;一人当たり面積最大値テキスト">
          <a:extLst>
            <a:ext uri="{FF2B5EF4-FFF2-40B4-BE49-F238E27FC236}">
              <a16:creationId xmlns:a16="http://schemas.microsoft.com/office/drawing/2014/main" id="{43214726-4D13-417C-8A44-4C9868E85D2F}"/>
            </a:ext>
          </a:extLst>
        </xdr:cNvPr>
        <xdr:cNvSpPr txBox="1"/>
      </xdr:nvSpPr>
      <xdr:spPr>
        <a:xfrm>
          <a:off x="19989800" y="1635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01" name="直線コネクタ 600">
          <a:extLst>
            <a:ext uri="{FF2B5EF4-FFF2-40B4-BE49-F238E27FC236}">
              <a16:creationId xmlns:a16="http://schemas.microsoft.com/office/drawing/2014/main" id="{1D657E7E-D001-40C2-8626-FE2FE59E820C}"/>
            </a:ext>
          </a:extLst>
        </xdr:cNvPr>
        <xdr:cNvCxnSpPr/>
      </xdr:nvCxnSpPr>
      <xdr:spPr>
        <a:xfrm>
          <a:off x="19881850" y="16577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602" name="【公民館】&#10;一人当たり面積平均値テキスト">
          <a:extLst>
            <a:ext uri="{FF2B5EF4-FFF2-40B4-BE49-F238E27FC236}">
              <a16:creationId xmlns:a16="http://schemas.microsoft.com/office/drawing/2014/main" id="{D3062106-69C0-429A-ABA8-DCCDDD0A965E}"/>
            </a:ext>
          </a:extLst>
        </xdr:cNvPr>
        <xdr:cNvSpPr txBox="1"/>
      </xdr:nvSpPr>
      <xdr:spPr>
        <a:xfrm>
          <a:off x="199898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03" name="フローチャート: 判断 602">
          <a:extLst>
            <a:ext uri="{FF2B5EF4-FFF2-40B4-BE49-F238E27FC236}">
              <a16:creationId xmlns:a16="http://schemas.microsoft.com/office/drawing/2014/main" id="{47941567-3B10-4AA4-A8CB-D445CB9F5F71}"/>
            </a:ext>
          </a:extLst>
        </xdr:cNvPr>
        <xdr:cNvSpPr/>
      </xdr:nvSpPr>
      <xdr:spPr>
        <a:xfrm>
          <a:off x="199009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04" name="フローチャート: 判断 603">
          <a:extLst>
            <a:ext uri="{FF2B5EF4-FFF2-40B4-BE49-F238E27FC236}">
              <a16:creationId xmlns:a16="http://schemas.microsoft.com/office/drawing/2014/main" id="{D1C440B1-116B-4A1A-B9D3-9BC41C6D4D37}"/>
            </a:ext>
          </a:extLst>
        </xdr:cNvPr>
        <xdr:cNvSpPr/>
      </xdr:nvSpPr>
      <xdr:spPr>
        <a:xfrm>
          <a:off x="19157950" y="17738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05" name="フローチャート: 判断 604">
          <a:extLst>
            <a:ext uri="{FF2B5EF4-FFF2-40B4-BE49-F238E27FC236}">
              <a16:creationId xmlns:a16="http://schemas.microsoft.com/office/drawing/2014/main" id="{524322AD-B9F0-4DB6-B459-C8F19C5C4DED}"/>
            </a:ext>
          </a:extLst>
        </xdr:cNvPr>
        <xdr:cNvSpPr/>
      </xdr:nvSpPr>
      <xdr:spPr>
        <a:xfrm>
          <a:off x="1834515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06" name="フローチャート: 判断 605">
          <a:extLst>
            <a:ext uri="{FF2B5EF4-FFF2-40B4-BE49-F238E27FC236}">
              <a16:creationId xmlns:a16="http://schemas.microsoft.com/office/drawing/2014/main" id="{A9D0A0D4-B69D-4B21-A8A1-05680B8E39FF}"/>
            </a:ext>
          </a:extLst>
        </xdr:cNvPr>
        <xdr:cNvSpPr/>
      </xdr:nvSpPr>
      <xdr:spPr>
        <a:xfrm>
          <a:off x="175514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6AC4ACA8-B9AF-4DD8-936D-7CAEFB0769FF}"/>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A4B55C17-295F-4B9B-97DA-975B370757F1}"/>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790F9E2F-A939-499E-9DFA-3268BB081A33}"/>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33D66E66-AAE1-47D8-B264-AD67868E181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BF16A9C1-08D7-4191-950C-BBE33692F54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612" name="楕円 611">
          <a:extLst>
            <a:ext uri="{FF2B5EF4-FFF2-40B4-BE49-F238E27FC236}">
              <a16:creationId xmlns:a16="http://schemas.microsoft.com/office/drawing/2014/main" id="{F18A6474-BF3B-4DC8-A927-D87EBBD26992}"/>
            </a:ext>
          </a:extLst>
        </xdr:cNvPr>
        <xdr:cNvSpPr/>
      </xdr:nvSpPr>
      <xdr:spPr>
        <a:xfrm>
          <a:off x="19157950" y="17711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13" name="楕円 612">
          <a:extLst>
            <a:ext uri="{FF2B5EF4-FFF2-40B4-BE49-F238E27FC236}">
              <a16:creationId xmlns:a16="http://schemas.microsoft.com/office/drawing/2014/main" id="{9A4C0531-59B1-478C-B849-B83048687BD6}"/>
            </a:ext>
          </a:extLst>
        </xdr:cNvPr>
        <xdr:cNvSpPr/>
      </xdr:nvSpPr>
      <xdr:spPr>
        <a:xfrm>
          <a:off x="1834515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160020</xdr:rowOff>
    </xdr:from>
    <xdr:to>
      <xdr:col>111</xdr:col>
      <xdr:colOff>177800</xdr:colOff>
      <xdr:row>107</xdr:row>
      <xdr:rowOff>60961</xdr:rowOff>
    </xdr:to>
    <xdr:cxnSp macro="">
      <xdr:nvCxnSpPr>
        <xdr:cNvPr id="614" name="直線コネクタ 613">
          <a:extLst>
            <a:ext uri="{FF2B5EF4-FFF2-40B4-BE49-F238E27FC236}">
              <a16:creationId xmlns:a16="http://schemas.microsoft.com/office/drawing/2014/main" id="{47B0D339-6C28-4580-828D-B63C748B91B3}"/>
            </a:ext>
          </a:extLst>
        </xdr:cNvPr>
        <xdr:cNvCxnSpPr/>
      </xdr:nvCxnSpPr>
      <xdr:spPr>
        <a:xfrm flipV="1">
          <a:off x="18395950" y="17762220"/>
          <a:ext cx="80645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615" name="n_1aveValue【公民館】&#10;一人当たり面積">
          <a:extLst>
            <a:ext uri="{FF2B5EF4-FFF2-40B4-BE49-F238E27FC236}">
              <a16:creationId xmlns:a16="http://schemas.microsoft.com/office/drawing/2014/main" id="{CC9C79CC-DF8A-41E8-8BDE-240C23C3B027}"/>
            </a:ext>
          </a:extLst>
        </xdr:cNvPr>
        <xdr:cNvSpPr txBox="1"/>
      </xdr:nvSpPr>
      <xdr:spPr>
        <a:xfrm>
          <a:off x="189802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16" name="n_2aveValue【公民館】&#10;一人当たり面積">
          <a:extLst>
            <a:ext uri="{FF2B5EF4-FFF2-40B4-BE49-F238E27FC236}">
              <a16:creationId xmlns:a16="http://schemas.microsoft.com/office/drawing/2014/main" id="{415AD1E2-976C-47A6-B8BD-443D9ACA85DC}"/>
            </a:ext>
          </a:extLst>
        </xdr:cNvPr>
        <xdr:cNvSpPr txBox="1"/>
      </xdr:nvSpPr>
      <xdr:spPr>
        <a:xfrm>
          <a:off x="181801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17" name="n_3aveValue【公民館】&#10;一人当たり面積">
          <a:extLst>
            <a:ext uri="{FF2B5EF4-FFF2-40B4-BE49-F238E27FC236}">
              <a16:creationId xmlns:a16="http://schemas.microsoft.com/office/drawing/2014/main" id="{0409CEDF-75B7-4EE2-BD8A-9BE89D8D3245}"/>
            </a:ext>
          </a:extLst>
        </xdr:cNvPr>
        <xdr:cNvSpPr txBox="1"/>
      </xdr:nvSpPr>
      <xdr:spPr>
        <a:xfrm>
          <a:off x="1738637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55897</xdr:rowOff>
    </xdr:from>
    <xdr:ext cx="469744" cy="259045"/>
    <xdr:sp macro="" textlink="">
      <xdr:nvSpPr>
        <xdr:cNvPr id="618" name="n_1mainValue【公民館】&#10;一人当たり面積">
          <a:extLst>
            <a:ext uri="{FF2B5EF4-FFF2-40B4-BE49-F238E27FC236}">
              <a16:creationId xmlns:a16="http://schemas.microsoft.com/office/drawing/2014/main" id="{BD5222AE-F8C4-43EB-AD9C-04011477AC9F}"/>
            </a:ext>
          </a:extLst>
        </xdr:cNvPr>
        <xdr:cNvSpPr txBox="1"/>
      </xdr:nvSpPr>
      <xdr:spPr>
        <a:xfrm>
          <a:off x="189802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19" name="n_2mainValue【公民館】&#10;一人当たり面積">
          <a:extLst>
            <a:ext uri="{FF2B5EF4-FFF2-40B4-BE49-F238E27FC236}">
              <a16:creationId xmlns:a16="http://schemas.microsoft.com/office/drawing/2014/main" id="{E6A475F1-F94E-417C-879D-986C54E01D38}"/>
            </a:ext>
          </a:extLst>
        </xdr:cNvPr>
        <xdr:cNvSpPr txBox="1"/>
      </xdr:nvSpPr>
      <xdr:spPr>
        <a:xfrm>
          <a:off x="18180127"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a:extLst>
            <a:ext uri="{FF2B5EF4-FFF2-40B4-BE49-F238E27FC236}">
              <a16:creationId xmlns:a16="http://schemas.microsoft.com/office/drawing/2014/main" id="{D6285B91-C97D-458C-835F-8B65B45DC86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a:extLst>
            <a:ext uri="{FF2B5EF4-FFF2-40B4-BE49-F238E27FC236}">
              <a16:creationId xmlns:a16="http://schemas.microsoft.com/office/drawing/2014/main" id="{8D21CAB8-E944-4884-8C01-CD409FA257D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a:extLst>
            <a:ext uri="{FF2B5EF4-FFF2-40B4-BE49-F238E27FC236}">
              <a16:creationId xmlns:a16="http://schemas.microsoft.com/office/drawing/2014/main" id="{FAAEC80E-556F-4A6E-B786-600ECE8D83D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類似団体と比較して、保育所、学校施設、公民館の減価償却率が特に高くなっている。保育所については、</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年度に民営化に伴</a:t>
          </a:r>
          <a:r>
            <a:rPr kumimoji="1" lang="ja-JP" altLang="en-US" sz="1100" b="0" i="0" baseline="0">
              <a:solidFill>
                <a:schemeClr val="dk1"/>
              </a:solidFill>
              <a:effectLst/>
              <a:latin typeface="+mn-lt"/>
              <a:ea typeface="+mn-ea"/>
              <a:cs typeface="+mn-cs"/>
            </a:rPr>
            <a:t>って</a:t>
          </a:r>
          <a:r>
            <a:rPr kumimoji="1" lang="ja-JP" altLang="ja-JP" sz="1100" b="0" i="0" baseline="0">
              <a:solidFill>
                <a:schemeClr val="dk1"/>
              </a:solidFill>
              <a:effectLst/>
              <a:latin typeface="+mn-lt"/>
              <a:ea typeface="+mn-ea"/>
              <a:cs typeface="+mn-cs"/>
            </a:rPr>
            <a:t>除却</a:t>
          </a:r>
          <a:r>
            <a:rPr kumimoji="1" lang="ja-JP" altLang="en-US" sz="1100" b="0" i="0" baseline="0">
              <a:solidFill>
                <a:schemeClr val="dk1"/>
              </a:solidFill>
              <a:effectLst/>
              <a:latin typeface="+mn-lt"/>
              <a:ea typeface="+mn-ea"/>
              <a:cs typeface="+mn-cs"/>
            </a:rPr>
            <a:t>予定の園</a:t>
          </a:r>
          <a:r>
            <a:rPr kumimoji="1" lang="ja-JP" altLang="ja-JP" sz="1100" b="0" i="0" baseline="0">
              <a:solidFill>
                <a:schemeClr val="dk1"/>
              </a:solidFill>
              <a:effectLst/>
              <a:latin typeface="+mn-lt"/>
              <a:ea typeface="+mn-ea"/>
              <a:cs typeface="+mn-cs"/>
            </a:rPr>
            <a:t>があり、他施設についても順次更新等を検討している。更新や改修が進むにつれ、減価償却率は低下する見込みである。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E66502-5AE1-4632-B1D3-9AC5489D7B4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4F83AB-8CBF-424B-BA22-2794E63B7B3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87500C-BF46-411B-8E6B-13C19D77C26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A8D072-D652-4272-B7A6-9CAC5B3C915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6A6D34-EC55-4492-BDC8-04B93793995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95CFEA-8ACE-4B79-84A5-DDFBEE60D02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D6FE06-7874-4993-839E-73BAE2FE732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0D9C8C-8180-4D0D-8F74-09CC9B0EA13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B97F8C-50B6-4C9F-9AAA-7FD00B98F84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AC941A-952D-4C13-B433-0A80D41052BA}"/>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57,563
57,058
7.72
19,875,355
19,102,678
608,414
11,452,881
15,848,466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06F74F2-3073-4DC1-9143-18FCCDD6A64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7AF60C-5DA6-4752-A0FE-B9D366089E8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02ADC1-2DE4-4AED-9D73-B14812AE0FE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8E8336-900E-4E7B-945F-DAD379AACF1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2EE384-C7A9-4D26-B03E-1D36C2B83F38}"/>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11FCB3D-5D9C-45CE-997F-31974E1D4B64}"/>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C8D842-FD91-4AFA-9677-D10898BE0D15}"/>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FA9600-16D9-4F17-80A1-D238F83E7634}"/>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C510D0-0B23-4A1C-A442-8CE1D33FEBC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4B2811-8FA4-4131-8458-8AD00C67DB48}"/>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C42645-0828-481B-90F7-ED413F9C953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5DC088-D875-47E0-BB91-90B076C35026}"/>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554160-6683-46B1-B588-3C28E44EE77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23B710-96BE-4316-8C0A-2FCA9ACF5EF3}"/>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4481B4-3AFC-40DD-91E0-1FFC1F4DABD4}"/>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9A14B9-CE5D-4A3E-8027-85E09C8BD09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BDC9DF-FF64-4112-B2A0-CBDE9EDC92D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E263E0-6185-4074-84DE-BBD0318D2F5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B5F065-8D73-4E21-A7D3-D499FB2E19DC}"/>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7CCD367-D916-4780-A868-EB7D2BF3AFD6}"/>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0691941-E926-4990-A002-30FAE0588134}"/>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10040F1-EF3F-4B3D-9F75-7ED0A1F9027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EED388-6A61-4220-A48E-A19E4053C98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1D6B3AA-E7E3-41C0-A2A1-656786B72DAC}"/>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8A07849-D553-4823-969D-29375DF91A5C}"/>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B1C7129-032E-45DF-A2A6-2DD7E2052AA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A0F5E63-291E-4D02-9E9B-5E54D5B9CEA9}"/>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C475CA8-05D3-4FB9-B3A8-B9057FA17A44}"/>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F987858-44E4-4BDE-88F2-EF7464D0DC1A}"/>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ED29CFA-742C-4B80-A4D1-547EEB33F62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3AF4391-D8EA-4436-BA8D-4CDEA7D3FF14}"/>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7CB0A7C-2CE2-41DA-805C-51BBA326ED58}"/>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68ECE8F-07B9-4294-8793-225EB62B1B4D}"/>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FB15DFE-CA9B-44DC-9C44-BB5CD02271AD}"/>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8306128-3EF4-44C7-9743-BB040EE6E83C}"/>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E92EC88-4DF9-4F42-8DFA-0E340CCC5B35}"/>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E4FD88C-4D93-4A14-93DB-F7AB1EA62BA5}"/>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834793A-B1C9-4C45-B507-1A2D0DD913AD}"/>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0577537-2AAC-40D7-ADED-1BE532F3064A}"/>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E28E9B0-AB0C-483C-A98A-3A400011F1AD}"/>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BD7E497-7600-4761-8C7D-DB35205B76B9}"/>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5FD1C4C2-1403-46FD-8EFE-9E65D1D55DB9}"/>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0900F0B-2E84-445C-822F-4DF94FA31E8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A66D6D5-C729-496C-8B75-76B2B9CE141E}"/>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842E13A-0500-4811-AA9C-D7F00CC3544B}"/>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315874F6-258D-47BE-A3D1-0F3DAE295B85}"/>
            </a:ext>
          </a:extLst>
        </xdr:cNvPr>
        <xdr:cNvCxnSpPr/>
      </xdr:nvCxnSpPr>
      <xdr:spPr>
        <a:xfrm flipV="1">
          <a:off x="4177665" y="5650230"/>
          <a:ext cx="0" cy="138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63E9A17D-9CC2-4F39-9AD5-9AE32C279FDB}"/>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CE80AA48-DC48-4C38-9799-AECFC50451CB}"/>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3A2F8D0C-7788-43D8-929C-71DDBCCE45D2}"/>
            </a:ext>
          </a:extLst>
        </xdr:cNvPr>
        <xdr:cNvSpPr txBox="1"/>
      </xdr:nvSpPr>
      <xdr:spPr>
        <a:xfrm>
          <a:off x="421640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E8F3A160-633D-44B9-AB10-BA3D698C9A02}"/>
            </a:ext>
          </a:extLst>
        </xdr:cNvPr>
        <xdr:cNvCxnSpPr/>
      </xdr:nvCxnSpPr>
      <xdr:spPr>
        <a:xfrm>
          <a:off x="41084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48B5EB84-9B8B-4557-A765-89E5454CD216}"/>
            </a:ext>
          </a:extLst>
        </xdr:cNvPr>
        <xdr:cNvSpPr txBox="1"/>
      </xdr:nvSpPr>
      <xdr:spPr>
        <a:xfrm>
          <a:off x="4216400" y="626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6A1644C1-F9F2-4B79-B8A4-3A57C917C630}"/>
            </a:ext>
          </a:extLst>
        </xdr:cNvPr>
        <xdr:cNvSpPr/>
      </xdr:nvSpPr>
      <xdr:spPr>
        <a:xfrm>
          <a:off x="41275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3DDE45B6-3612-419D-900C-1C572C58AADD}"/>
            </a:ext>
          </a:extLst>
        </xdr:cNvPr>
        <xdr:cNvSpPr/>
      </xdr:nvSpPr>
      <xdr:spPr>
        <a:xfrm>
          <a:off x="3384550" y="6295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108330</xdr:rowOff>
    </xdr:from>
    <xdr:ext cx="405111" cy="259045"/>
    <xdr:sp macro="" textlink="">
      <xdr:nvSpPr>
        <xdr:cNvPr id="65" name="n_1aveValue【図書館】&#10;有形固定資産減価償却率">
          <a:extLst>
            <a:ext uri="{FF2B5EF4-FFF2-40B4-BE49-F238E27FC236}">
              <a16:creationId xmlns:a16="http://schemas.microsoft.com/office/drawing/2014/main" id="{FCF41080-DB91-440F-97D7-FFC2CF1318B6}"/>
            </a:ext>
          </a:extLst>
        </xdr:cNvPr>
        <xdr:cNvSpPr txBox="1"/>
      </xdr:nvSpPr>
      <xdr:spPr>
        <a:xfrm>
          <a:off x="3239144" y="638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160927</xdr:rowOff>
    </xdr:from>
    <xdr:to>
      <xdr:col>15</xdr:col>
      <xdr:colOff>101600</xdr:colOff>
      <xdr:row>38</xdr:row>
      <xdr:rowOff>91077</xdr:rowOff>
    </xdr:to>
    <xdr:sp macro="" textlink="">
      <xdr:nvSpPr>
        <xdr:cNvPr id="66" name="フローチャート: 判断 65">
          <a:extLst>
            <a:ext uri="{FF2B5EF4-FFF2-40B4-BE49-F238E27FC236}">
              <a16:creationId xmlns:a16="http://schemas.microsoft.com/office/drawing/2014/main" id="{699B710B-02C3-48CC-9183-657DA40C00CF}"/>
            </a:ext>
          </a:extLst>
        </xdr:cNvPr>
        <xdr:cNvSpPr/>
      </xdr:nvSpPr>
      <xdr:spPr>
        <a:xfrm>
          <a:off x="2571750" y="6275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82204</xdr:rowOff>
    </xdr:from>
    <xdr:ext cx="405111" cy="259045"/>
    <xdr:sp macro="" textlink="">
      <xdr:nvSpPr>
        <xdr:cNvPr id="67" name="n_2aveValue【図書館】&#10;有形固定資産減価償却率">
          <a:extLst>
            <a:ext uri="{FF2B5EF4-FFF2-40B4-BE49-F238E27FC236}">
              <a16:creationId xmlns:a16="http://schemas.microsoft.com/office/drawing/2014/main" id="{37F23A26-0210-4019-B957-85A172B4CD8D}"/>
            </a:ext>
          </a:extLst>
        </xdr:cNvPr>
        <xdr:cNvSpPr txBox="1"/>
      </xdr:nvSpPr>
      <xdr:spPr>
        <a:xfrm>
          <a:off x="2439044" y="6362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157661</xdr:rowOff>
    </xdr:from>
    <xdr:to>
      <xdr:col>10</xdr:col>
      <xdr:colOff>165100</xdr:colOff>
      <xdr:row>38</xdr:row>
      <xdr:rowOff>87812</xdr:rowOff>
    </xdr:to>
    <xdr:sp macro="" textlink="">
      <xdr:nvSpPr>
        <xdr:cNvPr id="68" name="フローチャート: 判断 67">
          <a:extLst>
            <a:ext uri="{FF2B5EF4-FFF2-40B4-BE49-F238E27FC236}">
              <a16:creationId xmlns:a16="http://schemas.microsoft.com/office/drawing/2014/main" id="{B6C16AC7-1D79-4A98-9477-0025C6113C2F}"/>
            </a:ext>
          </a:extLst>
        </xdr:cNvPr>
        <xdr:cNvSpPr/>
      </xdr:nvSpPr>
      <xdr:spPr>
        <a:xfrm>
          <a:off x="1778000" y="62727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104338</xdr:rowOff>
    </xdr:from>
    <xdr:ext cx="405111" cy="259045"/>
    <xdr:sp macro="" textlink="">
      <xdr:nvSpPr>
        <xdr:cNvPr id="69" name="n_3aveValue【図書館】&#10;有形固定資産減価償却率">
          <a:extLst>
            <a:ext uri="{FF2B5EF4-FFF2-40B4-BE49-F238E27FC236}">
              <a16:creationId xmlns:a16="http://schemas.microsoft.com/office/drawing/2014/main" id="{B5F1350C-60E0-4DE4-AD7D-B0C0C97C2343}"/>
            </a:ext>
          </a:extLst>
        </xdr:cNvPr>
        <xdr:cNvSpPr txBox="1"/>
      </xdr:nvSpPr>
      <xdr:spPr>
        <a:xfrm>
          <a:off x="1645294" y="60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06B9CF-B859-424F-8F19-9A9FB7033282}"/>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7F780AD-1988-402C-AB52-0EBB15903397}"/>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34E49DE-4626-4F2C-B32E-7AEBCB00C763}"/>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6DF6282-ADA3-4D6C-8C27-D4A4D329A3B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3EC58F92-2C29-4B55-B362-30BC942A422D}"/>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160927</xdr:rowOff>
    </xdr:from>
    <xdr:to>
      <xdr:col>20</xdr:col>
      <xdr:colOff>38100</xdr:colOff>
      <xdr:row>36</xdr:row>
      <xdr:rowOff>91077</xdr:rowOff>
    </xdr:to>
    <xdr:sp macro="" textlink="">
      <xdr:nvSpPr>
        <xdr:cNvPr id="75" name="楕円 74">
          <a:extLst>
            <a:ext uri="{FF2B5EF4-FFF2-40B4-BE49-F238E27FC236}">
              <a16:creationId xmlns:a16="http://schemas.microsoft.com/office/drawing/2014/main" id="{46DA4E9E-1DFB-45CD-AE5F-165D0EB4F58C}"/>
            </a:ext>
          </a:extLst>
        </xdr:cNvPr>
        <xdr:cNvSpPr/>
      </xdr:nvSpPr>
      <xdr:spPr>
        <a:xfrm>
          <a:off x="3384550" y="59457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160927</xdr:rowOff>
    </xdr:from>
    <xdr:to>
      <xdr:col>15</xdr:col>
      <xdr:colOff>101600</xdr:colOff>
      <xdr:row>36</xdr:row>
      <xdr:rowOff>91077</xdr:rowOff>
    </xdr:to>
    <xdr:sp macro="" textlink="">
      <xdr:nvSpPr>
        <xdr:cNvPr id="76" name="楕円 75">
          <a:extLst>
            <a:ext uri="{FF2B5EF4-FFF2-40B4-BE49-F238E27FC236}">
              <a16:creationId xmlns:a16="http://schemas.microsoft.com/office/drawing/2014/main" id="{44EE562B-3E0B-4191-A091-4008FD2B1D3E}"/>
            </a:ext>
          </a:extLst>
        </xdr:cNvPr>
        <xdr:cNvSpPr/>
      </xdr:nvSpPr>
      <xdr:spPr>
        <a:xfrm>
          <a:off x="2571750" y="59457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40277</xdr:rowOff>
    </xdr:from>
    <xdr:to>
      <xdr:col>19</xdr:col>
      <xdr:colOff>177800</xdr:colOff>
      <xdr:row>36</xdr:row>
      <xdr:rowOff>40277</xdr:rowOff>
    </xdr:to>
    <xdr:cxnSp macro="">
      <xdr:nvCxnSpPr>
        <xdr:cNvPr id="77" name="直線コネクタ 76">
          <a:extLst>
            <a:ext uri="{FF2B5EF4-FFF2-40B4-BE49-F238E27FC236}">
              <a16:creationId xmlns:a16="http://schemas.microsoft.com/office/drawing/2014/main" id="{1F5CF7CF-DA0B-4988-B21A-AAC24838AFA0}"/>
            </a:ext>
          </a:extLst>
        </xdr:cNvPr>
        <xdr:cNvCxnSpPr/>
      </xdr:nvCxnSpPr>
      <xdr:spPr>
        <a:xfrm>
          <a:off x="2622550" y="599022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107604</xdr:rowOff>
    </xdr:from>
    <xdr:ext cx="405111" cy="259045"/>
    <xdr:sp macro="" textlink="">
      <xdr:nvSpPr>
        <xdr:cNvPr id="78" name="n_1mainValue【図書館】&#10;有形固定資産減価償却率">
          <a:extLst>
            <a:ext uri="{FF2B5EF4-FFF2-40B4-BE49-F238E27FC236}">
              <a16:creationId xmlns:a16="http://schemas.microsoft.com/office/drawing/2014/main" id="{152F42C5-ADD3-4985-910A-343BCC038B2C}"/>
            </a:ext>
          </a:extLst>
        </xdr:cNvPr>
        <xdr:cNvSpPr txBox="1"/>
      </xdr:nvSpPr>
      <xdr:spPr>
        <a:xfrm>
          <a:off x="3239144" y="57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107604</xdr:rowOff>
    </xdr:from>
    <xdr:ext cx="405111" cy="259045"/>
    <xdr:sp macro="" textlink="">
      <xdr:nvSpPr>
        <xdr:cNvPr id="79" name="n_2mainValue【図書館】&#10;有形固定資産減価償却率">
          <a:extLst>
            <a:ext uri="{FF2B5EF4-FFF2-40B4-BE49-F238E27FC236}">
              <a16:creationId xmlns:a16="http://schemas.microsoft.com/office/drawing/2014/main" id="{22A3107B-256C-477C-9076-4D0208E65104}"/>
            </a:ext>
          </a:extLst>
        </xdr:cNvPr>
        <xdr:cNvSpPr txBox="1"/>
      </xdr:nvSpPr>
      <xdr:spPr>
        <a:xfrm>
          <a:off x="2439044" y="57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6D4B774-B6AF-4B26-983D-B727AECAD34C}"/>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283C729-6779-463F-8F88-A2C459A006BF}"/>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4C58569-2918-4F31-95FF-25B4F51E0CF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773417D2-91A3-40F8-AFD5-4CCBD578055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266DBF48-FD8C-4396-A82D-9F6F158B5AB4}"/>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E5D56593-C9BA-401E-BB0D-6402A1E278C9}"/>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1B0E7C78-B767-45C7-9039-72C8245D6A1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33153321-2C2B-4F79-A333-0899B7F2683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52133B98-5117-4C24-BCE3-00A1FC2CB26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54473F9B-326C-48BA-9CCD-A80920B92E61}"/>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AE81DCA7-274C-489F-BBFF-F2FF0FC52D2F}"/>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F8F7BDC8-F14F-499E-A080-7201D44C83C3}"/>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34A96F46-3E94-4F72-97E2-4E80E9F98DDD}"/>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8830F143-4927-4873-AB55-641EE7B6354F}"/>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4A103923-032F-401F-BACD-6F8F235D7EE7}"/>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CB12B25F-E61A-4618-9487-12ED8176F86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99BF6EBC-8907-47E8-97BF-A479ABF441B3}"/>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EFA3C346-9256-4F07-98A8-C9DE3E0C6F49}"/>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6212B1D-9EEE-4F56-9F05-9BBF5588F25C}"/>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B0C64BBF-09B7-44C1-A3E4-E9A261D273F8}"/>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D678649F-A7B9-4637-A0D0-2D9B9F6E643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9D40B6E8-5674-4AA7-B0BD-AEFBC74677B8}"/>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1D5CC4C6-7A19-4C5E-8A69-8010C1B353F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3" name="直線コネクタ 102">
          <a:extLst>
            <a:ext uri="{FF2B5EF4-FFF2-40B4-BE49-F238E27FC236}">
              <a16:creationId xmlns:a16="http://schemas.microsoft.com/office/drawing/2014/main" id="{FF085F7E-3B58-45F2-816E-DB1909B042D9}"/>
            </a:ext>
          </a:extLst>
        </xdr:cNvPr>
        <xdr:cNvCxnSpPr/>
      </xdr:nvCxnSpPr>
      <xdr:spPr>
        <a:xfrm flipV="1">
          <a:off x="9429115" y="56578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4" name="【図書館】&#10;一人当たり面積最小値テキスト">
          <a:extLst>
            <a:ext uri="{FF2B5EF4-FFF2-40B4-BE49-F238E27FC236}">
              <a16:creationId xmlns:a16="http://schemas.microsoft.com/office/drawing/2014/main" id="{C1C365CF-E0F7-450D-99CD-AFAA9782BBFF}"/>
            </a:ext>
          </a:extLst>
        </xdr:cNvPr>
        <xdr:cNvSpPr txBox="1"/>
      </xdr:nvSpPr>
      <xdr:spPr>
        <a:xfrm>
          <a:off x="946785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5" name="直線コネクタ 104">
          <a:extLst>
            <a:ext uri="{FF2B5EF4-FFF2-40B4-BE49-F238E27FC236}">
              <a16:creationId xmlns:a16="http://schemas.microsoft.com/office/drawing/2014/main" id="{E5C588CF-2BFD-4555-B6A2-4F58C36B2884}"/>
            </a:ext>
          </a:extLst>
        </xdr:cNvPr>
        <xdr:cNvCxnSpPr/>
      </xdr:nvCxnSpPr>
      <xdr:spPr>
        <a:xfrm>
          <a:off x="9359900" y="6953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a:extLst>
            <a:ext uri="{FF2B5EF4-FFF2-40B4-BE49-F238E27FC236}">
              <a16:creationId xmlns:a16="http://schemas.microsoft.com/office/drawing/2014/main" id="{79ACBC60-3CAC-41EC-AF86-C77A6934979B}"/>
            </a:ext>
          </a:extLst>
        </xdr:cNvPr>
        <xdr:cNvSpPr txBox="1"/>
      </xdr:nvSpPr>
      <xdr:spPr>
        <a:xfrm>
          <a:off x="9467850"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a:extLst>
            <a:ext uri="{FF2B5EF4-FFF2-40B4-BE49-F238E27FC236}">
              <a16:creationId xmlns:a16="http://schemas.microsoft.com/office/drawing/2014/main" id="{9F936B3B-CB37-4CE6-B164-1A5AEE9C63E4}"/>
            </a:ext>
          </a:extLst>
        </xdr:cNvPr>
        <xdr:cNvCxnSpPr/>
      </xdr:nvCxnSpPr>
      <xdr:spPr>
        <a:xfrm>
          <a:off x="9359900" y="565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08" name="【図書館】&#10;一人当たり面積平均値テキスト">
          <a:extLst>
            <a:ext uri="{FF2B5EF4-FFF2-40B4-BE49-F238E27FC236}">
              <a16:creationId xmlns:a16="http://schemas.microsoft.com/office/drawing/2014/main" id="{4C8849B5-F4E1-4AA8-BB41-820E56965EEF}"/>
            </a:ext>
          </a:extLst>
        </xdr:cNvPr>
        <xdr:cNvSpPr txBox="1"/>
      </xdr:nvSpPr>
      <xdr:spPr>
        <a:xfrm>
          <a:off x="946785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09" name="フローチャート: 判断 108">
          <a:extLst>
            <a:ext uri="{FF2B5EF4-FFF2-40B4-BE49-F238E27FC236}">
              <a16:creationId xmlns:a16="http://schemas.microsoft.com/office/drawing/2014/main" id="{C366E0C9-A976-459D-B6E9-2452AF03397D}"/>
            </a:ext>
          </a:extLst>
        </xdr:cNvPr>
        <xdr:cNvSpPr/>
      </xdr:nvSpPr>
      <xdr:spPr>
        <a:xfrm>
          <a:off x="9398000" y="6445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0" name="フローチャート: 判断 109">
          <a:extLst>
            <a:ext uri="{FF2B5EF4-FFF2-40B4-BE49-F238E27FC236}">
              <a16:creationId xmlns:a16="http://schemas.microsoft.com/office/drawing/2014/main" id="{11152B77-83D4-42E4-A6F0-6E1CF8096A40}"/>
            </a:ext>
          </a:extLst>
        </xdr:cNvPr>
        <xdr:cNvSpPr/>
      </xdr:nvSpPr>
      <xdr:spPr>
        <a:xfrm>
          <a:off x="8636000" y="6432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73677</xdr:rowOff>
    </xdr:from>
    <xdr:ext cx="469744" cy="259045"/>
    <xdr:sp macro="" textlink="">
      <xdr:nvSpPr>
        <xdr:cNvPr id="111" name="n_1aveValue【図書館】&#10;一人当たり面積">
          <a:extLst>
            <a:ext uri="{FF2B5EF4-FFF2-40B4-BE49-F238E27FC236}">
              <a16:creationId xmlns:a16="http://schemas.microsoft.com/office/drawing/2014/main" id="{C01995C0-30DF-4670-B1A6-102297582108}"/>
            </a:ext>
          </a:extLst>
        </xdr:cNvPr>
        <xdr:cNvSpPr txBox="1"/>
      </xdr:nvSpPr>
      <xdr:spPr>
        <a:xfrm>
          <a:off x="845827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a:extLst>
            <a:ext uri="{FF2B5EF4-FFF2-40B4-BE49-F238E27FC236}">
              <a16:creationId xmlns:a16="http://schemas.microsoft.com/office/drawing/2014/main" id="{630803CC-D164-42CB-BEEF-C24EC88637CF}"/>
            </a:ext>
          </a:extLst>
        </xdr:cNvPr>
        <xdr:cNvSpPr/>
      </xdr:nvSpPr>
      <xdr:spPr>
        <a:xfrm>
          <a:off x="7842250" y="6464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13" name="n_2aveValue【図書館】&#10;一人当たり面積">
          <a:extLst>
            <a:ext uri="{FF2B5EF4-FFF2-40B4-BE49-F238E27FC236}">
              <a16:creationId xmlns:a16="http://schemas.microsoft.com/office/drawing/2014/main" id="{0D9351E1-D0D5-4EE6-9311-2E97041A4F75}"/>
            </a:ext>
          </a:extLst>
        </xdr:cNvPr>
        <xdr:cNvSpPr txBox="1"/>
      </xdr:nvSpPr>
      <xdr:spPr>
        <a:xfrm>
          <a:off x="76772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xdr:nvSpPr>
        <xdr:cNvPr id="114" name="フローチャート: 判断 113">
          <a:extLst>
            <a:ext uri="{FF2B5EF4-FFF2-40B4-BE49-F238E27FC236}">
              <a16:creationId xmlns:a16="http://schemas.microsoft.com/office/drawing/2014/main" id="{2420AA94-9AEC-4EA9-8AD4-B64970D321D0}"/>
            </a:ext>
          </a:extLst>
        </xdr:cNvPr>
        <xdr:cNvSpPr/>
      </xdr:nvSpPr>
      <xdr:spPr>
        <a:xfrm>
          <a:off x="702945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137177</xdr:rowOff>
    </xdr:from>
    <xdr:ext cx="469744" cy="259045"/>
    <xdr:sp macro="" textlink="">
      <xdr:nvSpPr>
        <xdr:cNvPr id="115" name="n_3aveValue【図書館】&#10;一人当たり面積">
          <a:extLst>
            <a:ext uri="{FF2B5EF4-FFF2-40B4-BE49-F238E27FC236}">
              <a16:creationId xmlns:a16="http://schemas.microsoft.com/office/drawing/2014/main" id="{5F846661-AFCE-430E-9A3B-166E413EC8E1}"/>
            </a:ext>
          </a:extLst>
        </xdr:cNvPr>
        <xdr:cNvSpPr txBox="1"/>
      </xdr:nvSpPr>
      <xdr:spPr>
        <a:xfrm>
          <a:off x="6864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54AB2AF-DBED-4D60-9F79-36E126F57E82}"/>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55C4662-1DC6-4B3E-BED2-975CDBB3E8D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7F93D85-A7E1-43B7-BF26-27317A2156C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5EEFCA7-AC49-48C7-8D79-98E98BF66714}"/>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89FFB65-8491-407C-8351-EDFFCA352504}"/>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1" name="楕円 120">
          <a:extLst>
            <a:ext uri="{FF2B5EF4-FFF2-40B4-BE49-F238E27FC236}">
              <a16:creationId xmlns:a16="http://schemas.microsoft.com/office/drawing/2014/main" id="{EA789F10-4A05-491A-9013-09C3EC105998}"/>
            </a:ext>
          </a:extLst>
        </xdr:cNvPr>
        <xdr:cNvSpPr/>
      </xdr:nvSpPr>
      <xdr:spPr>
        <a:xfrm>
          <a:off x="8636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2" name="楕円 121">
          <a:extLst>
            <a:ext uri="{FF2B5EF4-FFF2-40B4-BE49-F238E27FC236}">
              <a16:creationId xmlns:a16="http://schemas.microsoft.com/office/drawing/2014/main" id="{E3971425-470B-46D3-8272-38E28441CEA8}"/>
            </a:ext>
          </a:extLst>
        </xdr:cNvPr>
        <xdr:cNvSpPr/>
      </xdr:nvSpPr>
      <xdr:spPr>
        <a:xfrm>
          <a:off x="7842250" y="6604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40</xdr:row>
      <xdr:rowOff>38100</xdr:rowOff>
    </xdr:to>
    <xdr:cxnSp macro="">
      <xdr:nvCxnSpPr>
        <xdr:cNvPr id="123" name="直線コネクタ 122">
          <a:extLst>
            <a:ext uri="{FF2B5EF4-FFF2-40B4-BE49-F238E27FC236}">
              <a16:creationId xmlns:a16="http://schemas.microsoft.com/office/drawing/2014/main" id="{8234D793-380B-4071-874E-2930CF54E929}"/>
            </a:ext>
          </a:extLst>
        </xdr:cNvPr>
        <xdr:cNvCxnSpPr/>
      </xdr:nvCxnSpPr>
      <xdr:spPr>
        <a:xfrm flipV="1">
          <a:off x="7886700" y="6330950"/>
          <a:ext cx="8001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118127</xdr:rowOff>
    </xdr:from>
    <xdr:ext cx="469744" cy="259045"/>
    <xdr:sp macro="" textlink="">
      <xdr:nvSpPr>
        <xdr:cNvPr id="124" name="n_1mainValue【図書館】&#10;一人当たり面積">
          <a:extLst>
            <a:ext uri="{FF2B5EF4-FFF2-40B4-BE49-F238E27FC236}">
              <a16:creationId xmlns:a16="http://schemas.microsoft.com/office/drawing/2014/main" id="{DB7708D5-F62E-4D84-B661-E7C6C29D1638}"/>
            </a:ext>
          </a:extLst>
        </xdr:cNvPr>
        <xdr:cNvSpPr txBox="1"/>
      </xdr:nvSpPr>
      <xdr:spPr>
        <a:xfrm>
          <a:off x="845827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25" name="n_2mainValue【図書館】&#10;一人当たり面積">
          <a:extLst>
            <a:ext uri="{FF2B5EF4-FFF2-40B4-BE49-F238E27FC236}">
              <a16:creationId xmlns:a16="http://schemas.microsoft.com/office/drawing/2014/main" id="{3D83B961-F9BE-45AC-B64B-EEA8AFEA1563}"/>
            </a:ext>
          </a:extLst>
        </xdr:cNvPr>
        <xdr:cNvSpPr txBox="1"/>
      </xdr:nvSpPr>
      <xdr:spPr>
        <a:xfrm>
          <a:off x="76772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EB25AB7B-A1B5-469E-9887-EDAD48658D6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E7A76AF5-E700-48E2-9D21-C6EA143F4EB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A6D32983-63F4-42F3-9246-3544AD39850C}"/>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54E29776-3E80-4E9D-A105-710E615A36F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6714A993-69A9-40D1-9F56-F6C9E4D5CBEE}"/>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EF9389D0-FD20-4BFE-908F-EA9B39BCF2A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73DF1FF-C97B-4447-A5F5-E73D69ED45DF}"/>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C1939EC9-42A0-4C3F-8065-DFDB167403DF}"/>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3E10D2A-C304-4CCD-85C7-CC17EE8FD6E4}"/>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24985DA3-0B94-41A4-84BC-24695C7D6E8F}"/>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EB313925-B246-4259-A99D-11AAD768157F}"/>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86808F86-B2DC-434D-A4DA-45C785E82E24}"/>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E737D0AA-1177-49C8-8C09-F1B61E62642A}"/>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1F01A4CC-6F17-4667-AAE2-0CB03893DA96}"/>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B70F2618-2895-4189-87BA-68AD52E9C66F}"/>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39B66C77-3D0A-4809-B02F-8A73D26C7EA7}"/>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5DE11347-0C77-4EA2-8453-34DCEA9E140A}"/>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F4509C7E-C396-43DB-AD07-4A795BF07DA5}"/>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ECD6655C-305B-447A-AB3B-DB4CD85299AE}"/>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DA1C393C-1B76-4424-AFD3-55D5DDB27C97}"/>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CC73F008-A7D9-464D-AF92-056B6A1F3ADD}"/>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A3DB8D7F-4B80-45D3-85EC-6C1074190013}"/>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BC4FBA7E-CA65-4396-9B19-48DEA194E1AC}"/>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F22D90FA-BB91-44CA-9622-3AEADD4A7709}"/>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0" name="直線コネクタ 149">
          <a:extLst>
            <a:ext uri="{FF2B5EF4-FFF2-40B4-BE49-F238E27FC236}">
              <a16:creationId xmlns:a16="http://schemas.microsoft.com/office/drawing/2014/main" id="{E42D735B-033C-4719-94B3-2FD3724FC317}"/>
            </a:ext>
          </a:extLst>
        </xdr:cNvPr>
        <xdr:cNvCxnSpPr/>
      </xdr:nvCxnSpPr>
      <xdr:spPr>
        <a:xfrm flipV="1">
          <a:off x="4177665" y="923734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5C63320F-1C39-4C1A-B1C5-28B71A057194}"/>
            </a:ext>
          </a:extLst>
        </xdr:cNvPr>
        <xdr:cNvSpPr txBox="1"/>
      </xdr:nvSpPr>
      <xdr:spPr>
        <a:xfrm>
          <a:off x="42164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2" name="直線コネクタ 151">
          <a:extLst>
            <a:ext uri="{FF2B5EF4-FFF2-40B4-BE49-F238E27FC236}">
              <a16:creationId xmlns:a16="http://schemas.microsoft.com/office/drawing/2014/main" id="{06D09A04-0EEC-4EB7-9E1A-07F94DCCB726}"/>
            </a:ext>
          </a:extLst>
        </xdr:cNvPr>
        <xdr:cNvCxnSpPr/>
      </xdr:nvCxnSpPr>
      <xdr:spPr>
        <a:xfrm>
          <a:off x="4108450" y="10704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6F8687FD-F961-4A2D-927C-AF19E4C92FE4}"/>
            </a:ext>
          </a:extLst>
        </xdr:cNvPr>
        <xdr:cNvSpPr txBox="1"/>
      </xdr:nvSpPr>
      <xdr:spPr>
        <a:xfrm>
          <a:off x="4216400" y="901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54" name="直線コネクタ 153">
          <a:extLst>
            <a:ext uri="{FF2B5EF4-FFF2-40B4-BE49-F238E27FC236}">
              <a16:creationId xmlns:a16="http://schemas.microsoft.com/office/drawing/2014/main" id="{5DDADB38-D1DA-40D4-BE40-E4A94B7A9BF4}"/>
            </a:ext>
          </a:extLst>
        </xdr:cNvPr>
        <xdr:cNvCxnSpPr/>
      </xdr:nvCxnSpPr>
      <xdr:spPr>
        <a:xfrm>
          <a:off x="4108450" y="9237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A12A631C-873A-4416-8E91-5615709E5DBA}"/>
            </a:ext>
          </a:extLst>
        </xdr:cNvPr>
        <xdr:cNvSpPr txBox="1"/>
      </xdr:nvSpPr>
      <xdr:spPr>
        <a:xfrm>
          <a:off x="4216400" y="986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56" name="フローチャート: 判断 155">
          <a:extLst>
            <a:ext uri="{FF2B5EF4-FFF2-40B4-BE49-F238E27FC236}">
              <a16:creationId xmlns:a16="http://schemas.microsoft.com/office/drawing/2014/main" id="{C6EC89E2-10FB-48B6-BFB6-22145D7E02CE}"/>
            </a:ext>
          </a:extLst>
        </xdr:cNvPr>
        <xdr:cNvSpPr/>
      </xdr:nvSpPr>
      <xdr:spPr>
        <a:xfrm>
          <a:off x="41275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57" name="フローチャート: 判断 156">
          <a:extLst>
            <a:ext uri="{FF2B5EF4-FFF2-40B4-BE49-F238E27FC236}">
              <a16:creationId xmlns:a16="http://schemas.microsoft.com/office/drawing/2014/main" id="{253F7F57-B655-4C14-85EF-2001D7EB9564}"/>
            </a:ext>
          </a:extLst>
        </xdr:cNvPr>
        <xdr:cNvSpPr/>
      </xdr:nvSpPr>
      <xdr:spPr>
        <a:xfrm>
          <a:off x="3384550" y="9883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82567</xdr:rowOff>
    </xdr:from>
    <xdr:ext cx="405111" cy="259045"/>
    <xdr:sp macro="" textlink="">
      <xdr:nvSpPr>
        <xdr:cNvPr id="158" name="n_1aveValue【体育館・プール】&#10;有形固定資産減価償却率">
          <a:extLst>
            <a:ext uri="{FF2B5EF4-FFF2-40B4-BE49-F238E27FC236}">
              <a16:creationId xmlns:a16="http://schemas.microsoft.com/office/drawing/2014/main" id="{941D7FE4-CF53-4780-A0D5-0822ADB2DE4C}"/>
            </a:ext>
          </a:extLst>
        </xdr:cNvPr>
        <xdr:cNvSpPr txBox="1"/>
      </xdr:nvSpPr>
      <xdr:spPr>
        <a:xfrm>
          <a:off x="32391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xdr:nvSpPr>
        <xdr:cNvPr id="159" name="フローチャート: 判断 158">
          <a:extLst>
            <a:ext uri="{FF2B5EF4-FFF2-40B4-BE49-F238E27FC236}">
              <a16:creationId xmlns:a16="http://schemas.microsoft.com/office/drawing/2014/main" id="{4FD3EA65-9CA5-4A23-8951-3645656A02C0}"/>
            </a:ext>
          </a:extLst>
        </xdr:cNvPr>
        <xdr:cNvSpPr/>
      </xdr:nvSpPr>
      <xdr:spPr>
        <a:xfrm>
          <a:off x="2571750" y="9913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113047</xdr:rowOff>
    </xdr:from>
    <xdr:ext cx="405111" cy="259045"/>
    <xdr:sp macro="" textlink="">
      <xdr:nvSpPr>
        <xdr:cNvPr id="160" name="n_2aveValue【体育館・プール】&#10;有形固定資産減価償却率">
          <a:extLst>
            <a:ext uri="{FF2B5EF4-FFF2-40B4-BE49-F238E27FC236}">
              <a16:creationId xmlns:a16="http://schemas.microsoft.com/office/drawing/2014/main" id="{00695E15-53D4-4C37-8B01-5D48B38F7B77}"/>
            </a:ext>
          </a:extLst>
        </xdr:cNvPr>
        <xdr:cNvSpPr txBox="1"/>
      </xdr:nvSpPr>
      <xdr:spPr>
        <a:xfrm>
          <a:off x="2439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17780</xdr:rowOff>
    </xdr:from>
    <xdr:to>
      <xdr:col>10</xdr:col>
      <xdr:colOff>165100</xdr:colOff>
      <xdr:row>60</xdr:row>
      <xdr:rowOff>119380</xdr:rowOff>
    </xdr:to>
    <xdr:sp macro="" textlink="">
      <xdr:nvSpPr>
        <xdr:cNvPr id="161" name="フローチャート: 判断 160">
          <a:extLst>
            <a:ext uri="{FF2B5EF4-FFF2-40B4-BE49-F238E27FC236}">
              <a16:creationId xmlns:a16="http://schemas.microsoft.com/office/drawing/2014/main" id="{A8D7C039-B630-4676-984C-9669FC247520}"/>
            </a:ext>
          </a:extLst>
        </xdr:cNvPr>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135907</xdr:rowOff>
    </xdr:from>
    <xdr:ext cx="405111" cy="259045"/>
    <xdr:sp macro="" textlink="">
      <xdr:nvSpPr>
        <xdr:cNvPr id="162" name="n_3aveValue【体育館・プール】&#10;有形固定資産減価償却率">
          <a:extLst>
            <a:ext uri="{FF2B5EF4-FFF2-40B4-BE49-F238E27FC236}">
              <a16:creationId xmlns:a16="http://schemas.microsoft.com/office/drawing/2014/main" id="{806D5530-1FD4-4FC3-BE26-0890FEC1B64A}"/>
            </a:ext>
          </a:extLst>
        </xdr:cNvPr>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9C7732C-28FD-4BC4-9AF9-F02D6F2C03D8}"/>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5DF58EC-2209-4F4B-B829-E87E4D449D2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9E80526-7B66-4771-9A96-426682D7423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B2582159-E398-4109-96DA-8719DEE1F5F6}"/>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F87E8DF-0FDA-4158-8FD1-8A709253F20B}"/>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68" name="楕円 167">
          <a:extLst>
            <a:ext uri="{FF2B5EF4-FFF2-40B4-BE49-F238E27FC236}">
              <a16:creationId xmlns:a16="http://schemas.microsoft.com/office/drawing/2014/main" id="{8294DD21-1809-4F95-8955-1D2F39FB8FD7}"/>
            </a:ext>
          </a:extLst>
        </xdr:cNvPr>
        <xdr:cNvSpPr/>
      </xdr:nvSpPr>
      <xdr:spPr>
        <a:xfrm>
          <a:off x="3384550" y="9998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40640</xdr:rowOff>
    </xdr:from>
    <xdr:to>
      <xdr:col>15</xdr:col>
      <xdr:colOff>101600</xdr:colOff>
      <xdr:row>60</xdr:row>
      <xdr:rowOff>142240</xdr:rowOff>
    </xdr:to>
    <xdr:sp macro="" textlink="">
      <xdr:nvSpPr>
        <xdr:cNvPr id="169" name="楕円 168">
          <a:extLst>
            <a:ext uri="{FF2B5EF4-FFF2-40B4-BE49-F238E27FC236}">
              <a16:creationId xmlns:a16="http://schemas.microsoft.com/office/drawing/2014/main" id="{78CD81BF-3986-496E-9761-1D05E9D9B8EC}"/>
            </a:ext>
          </a:extLst>
        </xdr:cNvPr>
        <xdr:cNvSpPr/>
      </xdr:nvSpPr>
      <xdr:spPr>
        <a:xfrm>
          <a:off x="257175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137160</xdr:rowOff>
    </xdr:to>
    <xdr:cxnSp macro="">
      <xdr:nvCxnSpPr>
        <xdr:cNvPr id="170" name="直線コネクタ 169">
          <a:extLst>
            <a:ext uri="{FF2B5EF4-FFF2-40B4-BE49-F238E27FC236}">
              <a16:creationId xmlns:a16="http://schemas.microsoft.com/office/drawing/2014/main" id="{C1990445-8675-405C-869F-359F197B6DEE}"/>
            </a:ext>
          </a:extLst>
        </xdr:cNvPr>
        <xdr:cNvCxnSpPr/>
      </xdr:nvCxnSpPr>
      <xdr:spPr>
        <a:xfrm>
          <a:off x="2622550" y="1000379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171" name="n_1mainValue【体育館・プール】&#10;有形固定資産減価償却率">
          <a:extLst>
            <a:ext uri="{FF2B5EF4-FFF2-40B4-BE49-F238E27FC236}">
              <a16:creationId xmlns:a16="http://schemas.microsoft.com/office/drawing/2014/main" id="{CFF565CA-276B-4066-BC1B-2DD9E734A550}"/>
            </a:ext>
          </a:extLst>
        </xdr:cNvPr>
        <xdr:cNvSpPr txBox="1"/>
      </xdr:nvSpPr>
      <xdr:spPr>
        <a:xfrm>
          <a:off x="32391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172" name="n_2mainValue【体育館・プール】&#10;有形固定資産減価償却率">
          <a:extLst>
            <a:ext uri="{FF2B5EF4-FFF2-40B4-BE49-F238E27FC236}">
              <a16:creationId xmlns:a16="http://schemas.microsoft.com/office/drawing/2014/main" id="{DF686649-473B-45E1-A525-8764075508B2}"/>
            </a:ext>
          </a:extLst>
        </xdr:cNvPr>
        <xdr:cNvSpPr txBox="1"/>
      </xdr:nvSpPr>
      <xdr:spPr>
        <a:xfrm>
          <a:off x="2439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EA119A6A-E63C-4C14-9538-A7980C15D472}"/>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8E1645A-5129-4A5B-B6E1-E4E4497BE97E}"/>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3A5DCB1F-361A-49C9-87CA-99D64FF5C7B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CF01B129-600E-4964-A8E0-555E0B90801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27700D2B-3FED-4CE2-AB58-1274746AD1E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3C01BBC0-DB2C-4100-B2DC-1016C75CA1D3}"/>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A02BBC7D-3E6F-4CF5-9B23-4C30718D8F56}"/>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BE0FA844-6B86-42D7-9F07-AE1B9FC0276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66D8221F-BE4F-4369-BBB7-4687E31A47D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3542C446-2F8F-4FF2-8A1A-52DEBF0895B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54F0C1A8-E793-49B3-8954-B527B3AB0033}"/>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a:extLst>
            <a:ext uri="{FF2B5EF4-FFF2-40B4-BE49-F238E27FC236}">
              <a16:creationId xmlns:a16="http://schemas.microsoft.com/office/drawing/2014/main" id="{4DA61199-8039-495F-8FED-437C71BDAD7E}"/>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C7E7A917-C1D8-4C95-84C7-A31EC1F9B9B2}"/>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a:extLst>
            <a:ext uri="{FF2B5EF4-FFF2-40B4-BE49-F238E27FC236}">
              <a16:creationId xmlns:a16="http://schemas.microsoft.com/office/drawing/2014/main" id="{FB684B47-968A-48D1-AE80-3DDBDED5B43D}"/>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D16CCF64-0A07-49A7-9F82-FA1F25203B12}"/>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a:extLst>
            <a:ext uri="{FF2B5EF4-FFF2-40B4-BE49-F238E27FC236}">
              <a16:creationId xmlns:a16="http://schemas.microsoft.com/office/drawing/2014/main" id="{E83A8AE4-0381-45AF-B1E2-51F679087747}"/>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7E951EDD-6C9A-4C0B-83A3-8DF6C04E8C7D}"/>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a:extLst>
            <a:ext uri="{FF2B5EF4-FFF2-40B4-BE49-F238E27FC236}">
              <a16:creationId xmlns:a16="http://schemas.microsoft.com/office/drawing/2014/main" id="{46DAD563-8F6C-4D33-B50C-E89B0494D82F}"/>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9C9231AD-B0BF-4061-B69E-F3C610DC294B}"/>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a:extLst>
            <a:ext uri="{FF2B5EF4-FFF2-40B4-BE49-F238E27FC236}">
              <a16:creationId xmlns:a16="http://schemas.microsoft.com/office/drawing/2014/main" id="{738D1689-47AE-4B9D-90FB-CC3435E7DDA1}"/>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E8E1D041-5CC8-4DBB-9DB3-18D8C7E4A175}"/>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a:extLst>
            <a:ext uri="{FF2B5EF4-FFF2-40B4-BE49-F238E27FC236}">
              <a16:creationId xmlns:a16="http://schemas.microsoft.com/office/drawing/2014/main" id="{70002B6E-E7C9-4CA3-9C3D-0D32C4333BAC}"/>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a:extLst>
            <a:ext uri="{FF2B5EF4-FFF2-40B4-BE49-F238E27FC236}">
              <a16:creationId xmlns:a16="http://schemas.microsoft.com/office/drawing/2014/main" id="{F8C6A5FA-BEF0-4CE9-88FD-746F462DEA6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196" name="直線コネクタ 195">
          <a:extLst>
            <a:ext uri="{FF2B5EF4-FFF2-40B4-BE49-F238E27FC236}">
              <a16:creationId xmlns:a16="http://schemas.microsoft.com/office/drawing/2014/main" id="{6E07B1FB-0C15-4129-8DBA-8C96D5B5D366}"/>
            </a:ext>
          </a:extLst>
        </xdr:cNvPr>
        <xdr:cNvCxnSpPr/>
      </xdr:nvCxnSpPr>
      <xdr:spPr>
        <a:xfrm flipV="1">
          <a:off x="9429115" y="90982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7" name="【体育館・プール】&#10;一人当たり面積最小値テキスト">
          <a:extLst>
            <a:ext uri="{FF2B5EF4-FFF2-40B4-BE49-F238E27FC236}">
              <a16:creationId xmlns:a16="http://schemas.microsoft.com/office/drawing/2014/main" id="{F4147D96-C321-413B-8B16-43299AD07165}"/>
            </a:ext>
          </a:extLst>
        </xdr:cNvPr>
        <xdr:cNvSpPr txBox="1"/>
      </xdr:nvSpPr>
      <xdr:spPr>
        <a:xfrm>
          <a:off x="946785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8" name="直線コネクタ 197">
          <a:extLst>
            <a:ext uri="{FF2B5EF4-FFF2-40B4-BE49-F238E27FC236}">
              <a16:creationId xmlns:a16="http://schemas.microsoft.com/office/drawing/2014/main" id="{BA70AC64-65CB-4250-A80C-7C106949BB9F}"/>
            </a:ext>
          </a:extLst>
        </xdr:cNvPr>
        <xdr:cNvCxnSpPr/>
      </xdr:nvCxnSpPr>
      <xdr:spPr>
        <a:xfrm>
          <a:off x="9359900" y="1058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199" name="【体育館・プール】&#10;一人当たり面積最大値テキスト">
          <a:extLst>
            <a:ext uri="{FF2B5EF4-FFF2-40B4-BE49-F238E27FC236}">
              <a16:creationId xmlns:a16="http://schemas.microsoft.com/office/drawing/2014/main" id="{03ABFC3E-4025-4C95-B24B-2F6266B6B5D1}"/>
            </a:ext>
          </a:extLst>
        </xdr:cNvPr>
        <xdr:cNvSpPr txBox="1"/>
      </xdr:nvSpPr>
      <xdr:spPr>
        <a:xfrm>
          <a:off x="9467850" y="88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0" name="直線コネクタ 199">
          <a:extLst>
            <a:ext uri="{FF2B5EF4-FFF2-40B4-BE49-F238E27FC236}">
              <a16:creationId xmlns:a16="http://schemas.microsoft.com/office/drawing/2014/main" id="{A78BD2B3-B0F1-465C-B9C3-979AFE9559E5}"/>
            </a:ext>
          </a:extLst>
        </xdr:cNvPr>
        <xdr:cNvCxnSpPr/>
      </xdr:nvCxnSpPr>
      <xdr:spPr>
        <a:xfrm>
          <a:off x="935990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01" name="【体育館・プール】&#10;一人当たり面積平均値テキスト">
          <a:extLst>
            <a:ext uri="{FF2B5EF4-FFF2-40B4-BE49-F238E27FC236}">
              <a16:creationId xmlns:a16="http://schemas.microsoft.com/office/drawing/2014/main" id="{F3A26DE7-76A5-4559-9299-0B73026C1D61}"/>
            </a:ext>
          </a:extLst>
        </xdr:cNvPr>
        <xdr:cNvSpPr txBox="1"/>
      </xdr:nvSpPr>
      <xdr:spPr>
        <a:xfrm>
          <a:off x="9467850" y="1007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02" name="フローチャート: 判断 201">
          <a:extLst>
            <a:ext uri="{FF2B5EF4-FFF2-40B4-BE49-F238E27FC236}">
              <a16:creationId xmlns:a16="http://schemas.microsoft.com/office/drawing/2014/main" id="{53797652-4449-42B1-BCF2-12607226B4DC}"/>
            </a:ext>
          </a:extLst>
        </xdr:cNvPr>
        <xdr:cNvSpPr/>
      </xdr:nvSpPr>
      <xdr:spPr>
        <a:xfrm>
          <a:off x="9398000" y="10087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03" name="フローチャート: 判断 202">
          <a:extLst>
            <a:ext uri="{FF2B5EF4-FFF2-40B4-BE49-F238E27FC236}">
              <a16:creationId xmlns:a16="http://schemas.microsoft.com/office/drawing/2014/main" id="{81711323-3642-4A6C-83B6-9287394227FE}"/>
            </a:ext>
          </a:extLst>
        </xdr:cNvPr>
        <xdr:cNvSpPr/>
      </xdr:nvSpPr>
      <xdr:spPr>
        <a:xfrm>
          <a:off x="8636000" y="10071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80027</xdr:rowOff>
    </xdr:from>
    <xdr:ext cx="469744" cy="259045"/>
    <xdr:sp macro="" textlink="">
      <xdr:nvSpPr>
        <xdr:cNvPr id="204" name="n_1aveValue【体育館・プール】&#10;一人当たり面積">
          <a:extLst>
            <a:ext uri="{FF2B5EF4-FFF2-40B4-BE49-F238E27FC236}">
              <a16:creationId xmlns:a16="http://schemas.microsoft.com/office/drawing/2014/main" id="{3E9D17F9-A7D5-4E28-BA8B-F063A3123F56}"/>
            </a:ext>
          </a:extLst>
        </xdr:cNvPr>
        <xdr:cNvSpPr txBox="1"/>
      </xdr:nvSpPr>
      <xdr:spPr>
        <a:xfrm>
          <a:off x="845827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33020</xdr:rowOff>
    </xdr:from>
    <xdr:to>
      <xdr:col>46</xdr:col>
      <xdr:colOff>38100</xdr:colOff>
      <xdr:row>60</xdr:row>
      <xdr:rowOff>134620</xdr:rowOff>
    </xdr:to>
    <xdr:sp macro="" textlink="">
      <xdr:nvSpPr>
        <xdr:cNvPr id="205" name="フローチャート: 判断 204">
          <a:extLst>
            <a:ext uri="{FF2B5EF4-FFF2-40B4-BE49-F238E27FC236}">
              <a16:creationId xmlns:a16="http://schemas.microsoft.com/office/drawing/2014/main" id="{0C3C7094-2BFF-40F4-8066-AFD9AE19B73B}"/>
            </a:ext>
          </a:extLst>
        </xdr:cNvPr>
        <xdr:cNvSpPr/>
      </xdr:nvSpPr>
      <xdr:spPr>
        <a:xfrm>
          <a:off x="7842250" y="9945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151147</xdr:rowOff>
    </xdr:from>
    <xdr:ext cx="469744" cy="259045"/>
    <xdr:sp macro="" textlink="">
      <xdr:nvSpPr>
        <xdr:cNvPr id="206" name="n_2aveValue【体育館・プール】&#10;一人当たり面積">
          <a:extLst>
            <a:ext uri="{FF2B5EF4-FFF2-40B4-BE49-F238E27FC236}">
              <a16:creationId xmlns:a16="http://schemas.microsoft.com/office/drawing/2014/main" id="{5A33D616-B2FE-42CE-8F76-A6A0650AF39E}"/>
            </a:ext>
          </a:extLst>
        </xdr:cNvPr>
        <xdr:cNvSpPr txBox="1"/>
      </xdr:nvSpPr>
      <xdr:spPr>
        <a:xfrm>
          <a:off x="76772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17780</xdr:rowOff>
    </xdr:from>
    <xdr:to>
      <xdr:col>41</xdr:col>
      <xdr:colOff>101600</xdr:colOff>
      <xdr:row>61</xdr:row>
      <xdr:rowOff>119380</xdr:rowOff>
    </xdr:to>
    <xdr:sp macro="" textlink="">
      <xdr:nvSpPr>
        <xdr:cNvPr id="207" name="フローチャート: 判断 206">
          <a:extLst>
            <a:ext uri="{FF2B5EF4-FFF2-40B4-BE49-F238E27FC236}">
              <a16:creationId xmlns:a16="http://schemas.microsoft.com/office/drawing/2014/main" id="{25EB7E30-A513-4585-B79B-411273D8E692}"/>
            </a:ext>
          </a:extLst>
        </xdr:cNvPr>
        <xdr:cNvSpPr/>
      </xdr:nvSpPr>
      <xdr:spPr>
        <a:xfrm>
          <a:off x="702945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135907</xdr:rowOff>
    </xdr:from>
    <xdr:ext cx="469744" cy="259045"/>
    <xdr:sp macro="" textlink="">
      <xdr:nvSpPr>
        <xdr:cNvPr id="208" name="n_3aveValue【体育館・プール】&#10;一人当たり面積">
          <a:extLst>
            <a:ext uri="{FF2B5EF4-FFF2-40B4-BE49-F238E27FC236}">
              <a16:creationId xmlns:a16="http://schemas.microsoft.com/office/drawing/2014/main" id="{B068950B-6270-4650-84AA-2623DE23C2D3}"/>
            </a:ext>
          </a:extLst>
        </xdr:cNvPr>
        <xdr:cNvSpPr txBox="1"/>
      </xdr:nvSpPr>
      <xdr:spPr>
        <a:xfrm>
          <a:off x="6864427" y="988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5329B0-672E-4231-86D7-6812F05949C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8348CA45-AE81-46DA-9A3F-9E2F457B12E3}"/>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6EF35B47-8810-4A39-B9E5-0A14F6882CC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66D84E52-12F2-4506-B482-F71903C5C8F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A275E903-D966-41BA-AC87-0286C75613ED}"/>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116840</xdr:rowOff>
    </xdr:from>
    <xdr:to>
      <xdr:col>50</xdr:col>
      <xdr:colOff>165100</xdr:colOff>
      <xdr:row>60</xdr:row>
      <xdr:rowOff>46990</xdr:rowOff>
    </xdr:to>
    <xdr:sp macro="" textlink="">
      <xdr:nvSpPr>
        <xdr:cNvPr id="214" name="楕円 213">
          <a:extLst>
            <a:ext uri="{FF2B5EF4-FFF2-40B4-BE49-F238E27FC236}">
              <a16:creationId xmlns:a16="http://schemas.microsoft.com/office/drawing/2014/main" id="{F6C951A8-E47F-4476-AD77-8E1C7550FC16}"/>
            </a:ext>
          </a:extLst>
        </xdr:cNvPr>
        <xdr:cNvSpPr/>
      </xdr:nvSpPr>
      <xdr:spPr>
        <a:xfrm>
          <a:off x="8636000" y="9864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15" name="楕円 214">
          <a:extLst>
            <a:ext uri="{FF2B5EF4-FFF2-40B4-BE49-F238E27FC236}">
              <a16:creationId xmlns:a16="http://schemas.microsoft.com/office/drawing/2014/main" id="{A389B027-924F-4D5B-9F91-B659D071546C}"/>
            </a:ext>
          </a:extLst>
        </xdr:cNvPr>
        <xdr:cNvSpPr/>
      </xdr:nvSpPr>
      <xdr:spPr>
        <a:xfrm>
          <a:off x="7842250" y="10118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167640</xdr:rowOff>
    </xdr:from>
    <xdr:to>
      <xdr:col>50</xdr:col>
      <xdr:colOff>114300</xdr:colOff>
      <xdr:row>61</xdr:row>
      <xdr:rowOff>91440</xdr:rowOff>
    </xdr:to>
    <xdr:cxnSp macro="">
      <xdr:nvCxnSpPr>
        <xdr:cNvPr id="216" name="直線コネクタ 215">
          <a:extLst>
            <a:ext uri="{FF2B5EF4-FFF2-40B4-BE49-F238E27FC236}">
              <a16:creationId xmlns:a16="http://schemas.microsoft.com/office/drawing/2014/main" id="{547EE577-414C-4BF0-8C22-26A6117081CF}"/>
            </a:ext>
          </a:extLst>
        </xdr:cNvPr>
        <xdr:cNvCxnSpPr/>
      </xdr:nvCxnSpPr>
      <xdr:spPr>
        <a:xfrm flipV="1">
          <a:off x="7886700" y="9914890"/>
          <a:ext cx="8001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63517</xdr:rowOff>
    </xdr:from>
    <xdr:ext cx="469744" cy="259045"/>
    <xdr:sp macro="" textlink="">
      <xdr:nvSpPr>
        <xdr:cNvPr id="217" name="n_1mainValue【体育館・プール】&#10;一人当たり面積">
          <a:extLst>
            <a:ext uri="{FF2B5EF4-FFF2-40B4-BE49-F238E27FC236}">
              <a16:creationId xmlns:a16="http://schemas.microsoft.com/office/drawing/2014/main" id="{8274FE61-06FC-4AE0-9EF3-64F674D5EC00}"/>
            </a:ext>
          </a:extLst>
        </xdr:cNvPr>
        <xdr:cNvSpPr txBox="1"/>
      </xdr:nvSpPr>
      <xdr:spPr>
        <a:xfrm>
          <a:off x="845827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133367</xdr:rowOff>
    </xdr:from>
    <xdr:ext cx="469744" cy="259045"/>
    <xdr:sp macro="" textlink="">
      <xdr:nvSpPr>
        <xdr:cNvPr id="218" name="n_2mainValue【体育館・プール】&#10;一人当たり面積">
          <a:extLst>
            <a:ext uri="{FF2B5EF4-FFF2-40B4-BE49-F238E27FC236}">
              <a16:creationId xmlns:a16="http://schemas.microsoft.com/office/drawing/2014/main" id="{A23D4C2D-457C-4757-87E3-06A64AABF1DB}"/>
            </a:ext>
          </a:extLst>
        </xdr:cNvPr>
        <xdr:cNvSpPr txBox="1"/>
      </xdr:nvSpPr>
      <xdr:spPr>
        <a:xfrm>
          <a:off x="7677227"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485D57EC-57A0-420A-A7EA-C7325498DEA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DB802150-D922-4635-BC0B-1E9F6B476149}"/>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0C46A4D1-55D4-49B6-BD0E-2AE6A1AC758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1335FDD3-B016-422E-B2A9-9849DD161867}"/>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5561C501-E835-49EE-8BCB-465132A83E37}"/>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AF8369AB-C23F-4302-8BB4-09170825671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98FCE613-7D73-4D4D-9E46-7F8D7F4070E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6CE240E1-BEF4-40C1-A68C-5A05F98483E7}"/>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29E78AD8-E42A-4EF2-A7E9-75B07F85E3B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C1C932F3-EE54-4394-B637-A156FE3EE2F2}"/>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a:extLst>
            <a:ext uri="{FF2B5EF4-FFF2-40B4-BE49-F238E27FC236}">
              <a16:creationId xmlns:a16="http://schemas.microsoft.com/office/drawing/2014/main" id="{C1ECD924-67C1-4FA9-84DA-F7717F01BE79}"/>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a:extLst>
            <a:ext uri="{FF2B5EF4-FFF2-40B4-BE49-F238E27FC236}">
              <a16:creationId xmlns:a16="http://schemas.microsoft.com/office/drawing/2014/main" id="{6DADACC2-EB8D-4093-86B7-6EA64D39BB8F}"/>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a:extLst>
            <a:ext uri="{FF2B5EF4-FFF2-40B4-BE49-F238E27FC236}">
              <a16:creationId xmlns:a16="http://schemas.microsoft.com/office/drawing/2014/main" id="{49F19FB2-22A0-4EF0-918E-0F1CDEED6768}"/>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a:extLst>
            <a:ext uri="{FF2B5EF4-FFF2-40B4-BE49-F238E27FC236}">
              <a16:creationId xmlns:a16="http://schemas.microsoft.com/office/drawing/2014/main" id="{F6545EFF-7F7C-4269-9174-D726A863ACA0}"/>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a:extLst>
            <a:ext uri="{FF2B5EF4-FFF2-40B4-BE49-F238E27FC236}">
              <a16:creationId xmlns:a16="http://schemas.microsoft.com/office/drawing/2014/main" id="{79BE4F0A-1934-447F-92CC-1A352C9844CC}"/>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a:extLst>
            <a:ext uri="{FF2B5EF4-FFF2-40B4-BE49-F238E27FC236}">
              <a16:creationId xmlns:a16="http://schemas.microsoft.com/office/drawing/2014/main" id="{C3175F83-88AC-44B6-9521-9FC2C3BB0F1F}"/>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a:extLst>
            <a:ext uri="{FF2B5EF4-FFF2-40B4-BE49-F238E27FC236}">
              <a16:creationId xmlns:a16="http://schemas.microsoft.com/office/drawing/2014/main" id="{49969C00-27D3-4819-A7A3-101BD77C81C7}"/>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a:extLst>
            <a:ext uri="{FF2B5EF4-FFF2-40B4-BE49-F238E27FC236}">
              <a16:creationId xmlns:a16="http://schemas.microsoft.com/office/drawing/2014/main" id="{4B8FC55F-A9DD-49B7-9DC5-726504BDF0B6}"/>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78C29883-FBFF-4902-B86C-8A5ACB072C38}"/>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7034A9ED-D92D-4B6D-BC2C-DF83862A44C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EC0DEC38-4437-46C4-B823-77C9D252CBD5}"/>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a:extLst>
            <a:ext uri="{FF2B5EF4-FFF2-40B4-BE49-F238E27FC236}">
              <a16:creationId xmlns:a16="http://schemas.microsoft.com/office/drawing/2014/main" id="{43835D98-BDBA-49EF-9AC2-49D609F459E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41" name="直線コネクタ 240">
          <a:extLst>
            <a:ext uri="{FF2B5EF4-FFF2-40B4-BE49-F238E27FC236}">
              <a16:creationId xmlns:a16="http://schemas.microsoft.com/office/drawing/2014/main" id="{B3E3B0DA-B32A-4301-A7B1-C69A21A6E48F}"/>
            </a:ext>
          </a:extLst>
        </xdr:cNvPr>
        <xdr:cNvCxnSpPr/>
      </xdr:nvCxnSpPr>
      <xdr:spPr>
        <a:xfrm flipV="1">
          <a:off x="4177665" y="12922250"/>
          <a:ext cx="0" cy="143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42" name="【福祉施設】&#10;有形固定資産減価償却率最小値テキスト">
          <a:extLst>
            <a:ext uri="{FF2B5EF4-FFF2-40B4-BE49-F238E27FC236}">
              <a16:creationId xmlns:a16="http://schemas.microsoft.com/office/drawing/2014/main" id="{6E587294-3C29-4290-835D-29C6AC120950}"/>
            </a:ext>
          </a:extLst>
        </xdr:cNvPr>
        <xdr:cNvSpPr txBox="1"/>
      </xdr:nvSpPr>
      <xdr:spPr>
        <a:xfrm>
          <a:off x="4216400" y="14356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43" name="直線コネクタ 242">
          <a:extLst>
            <a:ext uri="{FF2B5EF4-FFF2-40B4-BE49-F238E27FC236}">
              <a16:creationId xmlns:a16="http://schemas.microsoft.com/office/drawing/2014/main" id="{83BD50DE-B42D-4DE8-A92A-50B2A4AFB57A}"/>
            </a:ext>
          </a:extLst>
        </xdr:cNvPr>
        <xdr:cNvCxnSpPr/>
      </xdr:nvCxnSpPr>
      <xdr:spPr>
        <a:xfrm>
          <a:off x="4108450" y="14352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a:extLst>
            <a:ext uri="{FF2B5EF4-FFF2-40B4-BE49-F238E27FC236}">
              <a16:creationId xmlns:a16="http://schemas.microsoft.com/office/drawing/2014/main" id="{C6560CA9-4C4D-4EA5-AA2E-5A5C7AA7B3BB}"/>
            </a:ext>
          </a:extLst>
        </xdr:cNvPr>
        <xdr:cNvSpPr txBox="1"/>
      </xdr:nvSpPr>
      <xdr:spPr>
        <a:xfrm>
          <a:off x="42164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a:extLst>
            <a:ext uri="{FF2B5EF4-FFF2-40B4-BE49-F238E27FC236}">
              <a16:creationId xmlns:a16="http://schemas.microsoft.com/office/drawing/2014/main" id="{E9D64B27-2493-4CFF-88A3-05629A0E5696}"/>
            </a:ext>
          </a:extLst>
        </xdr:cNvPr>
        <xdr:cNvCxnSpPr/>
      </xdr:nvCxnSpPr>
      <xdr:spPr>
        <a:xfrm>
          <a:off x="41084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46" name="【福祉施設】&#10;有形固定資産減価償却率平均値テキスト">
          <a:extLst>
            <a:ext uri="{FF2B5EF4-FFF2-40B4-BE49-F238E27FC236}">
              <a16:creationId xmlns:a16="http://schemas.microsoft.com/office/drawing/2014/main" id="{F69B65D3-C7AB-48AB-847A-B3D8AC00B571}"/>
            </a:ext>
          </a:extLst>
        </xdr:cNvPr>
        <xdr:cNvSpPr txBox="1"/>
      </xdr:nvSpPr>
      <xdr:spPr>
        <a:xfrm>
          <a:off x="4216400" y="13782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フローチャート: 判断 246">
          <a:extLst>
            <a:ext uri="{FF2B5EF4-FFF2-40B4-BE49-F238E27FC236}">
              <a16:creationId xmlns:a16="http://schemas.microsoft.com/office/drawing/2014/main" id="{E91A6784-B473-4F4C-9A2E-2FF356BFEECD}"/>
            </a:ext>
          </a:extLst>
        </xdr:cNvPr>
        <xdr:cNvSpPr/>
      </xdr:nvSpPr>
      <xdr:spPr>
        <a:xfrm>
          <a:off x="4127500" y="13804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48" name="フローチャート: 判断 247">
          <a:extLst>
            <a:ext uri="{FF2B5EF4-FFF2-40B4-BE49-F238E27FC236}">
              <a16:creationId xmlns:a16="http://schemas.microsoft.com/office/drawing/2014/main" id="{FA970B5F-E8BE-4146-921F-82367E9233AD}"/>
            </a:ext>
          </a:extLst>
        </xdr:cNvPr>
        <xdr:cNvSpPr/>
      </xdr:nvSpPr>
      <xdr:spPr>
        <a:xfrm>
          <a:off x="33845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57166</xdr:rowOff>
    </xdr:from>
    <xdr:ext cx="405111" cy="259045"/>
    <xdr:sp macro="" textlink="">
      <xdr:nvSpPr>
        <xdr:cNvPr id="249" name="n_1aveValue【福祉施設】&#10;有形固定資産減価償却率">
          <a:extLst>
            <a:ext uri="{FF2B5EF4-FFF2-40B4-BE49-F238E27FC236}">
              <a16:creationId xmlns:a16="http://schemas.microsoft.com/office/drawing/2014/main" id="{8DFC0EAB-0F70-4AFE-BE72-C5EFB5C09BE1}"/>
            </a:ext>
          </a:extLst>
        </xdr:cNvPr>
        <xdr:cNvSpPr txBox="1"/>
      </xdr:nvSpPr>
      <xdr:spPr>
        <a:xfrm>
          <a:off x="3239144"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250" name="フローチャート: 判断 249">
          <a:extLst>
            <a:ext uri="{FF2B5EF4-FFF2-40B4-BE49-F238E27FC236}">
              <a16:creationId xmlns:a16="http://schemas.microsoft.com/office/drawing/2014/main" id="{DA4135C7-4EB8-4F39-92F8-AF7E6819ABFE}"/>
            </a:ext>
          </a:extLst>
        </xdr:cNvPr>
        <xdr:cNvSpPr/>
      </xdr:nvSpPr>
      <xdr:spPr>
        <a:xfrm>
          <a:off x="257175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91457</xdr:rowOff>
    </xdr:from>
    <xdr:ext cx="405111" cy="259045"/>
    <xdr:sp macro="" textlink="">
      <xdr:nvSpPr>
        <xdr:cNvPr id="251" name="n_2aveValue【福祉施設】&#10;有形固定資産減価償却率">
          <a:extLst>
            <a:ext uri="{FF2B5EF4-FFF2-40B4-BE49-F238E27FC236}">
              <a16:creationId xmlns:a16="http://schemas.microsoft.com/office/drawing/2014/main" id="{DD25C149-5C65-4D41-B2DE-8F587BF186C6}"/>
            </a:ext>
          </a:extLst>
        </xdr:cNvPr>
        <xdr:cNvSpPr txBox="1"/>
      </xdr:nvSpPr>
      <xdr:spPr>
        <a:xfrm>
          <a:off x="2439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90170</xdr:rowOff>
    </xdr:from>
    <xdr:to>
      <xdr:col>10</xdr:col>
      <xdr:colOff>165100</xdr:colOff>
      <xdr:row>85</xdr:row>
      <xdr:rowOff>20320</xdr:rowOff>
    </xdr:to>
    <xdr:sp macro="" textlink="">
      <xdr:nvSpPr>
        <xdr:cNvPr id="252" name="フローチャート: 判断 251">
          <a:extLst>
            <a:ext uri="{FF2B5EF4-FFF2-40B4-BE49-F238E27FC236}">
              <a16:creationId xmlns:a16="http://schemas.microsoft.com/office/drawing/2014/main" id="{91763776-0CDC-44CC-B95D-F37DFA1549E9}"/>
            </a:ext>
          </a:extLst>
        </xdr:cNvPr>
        <xdr:cNvSpPr/>
      </xdr:nvSpPr>
      <xdr:spPr>
        <a:xfrm>
          <a:off x="1778000" y="13964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36847</xdr:rowOff>
    </xdr:from>
    <xdr:ext cx="405111" cy="259045"/>
    <xdr:sp macro="" textlink="">
      <xdr:nvSpPr>
        <xdr:cNvPr id="253" name="n_3aveValue【福祉施設】&#10;有形固定資産減価償却率">
          <a:extLst>
            <a:ext uri="{FF2B5EF4-FFF2-40B4-BE49-F238E27FC236}">
              <a16:creationId xmlns:a16="http://schemas.microsoft.com/office/drawing/2014/main" id="{D71B5AC0-5389-4D5E-9AA1-2337BCE4F75B}"/>
            </a:ext>
          </a:extLst>
        </xdr:cNvPr>
        <xdr:cNvSpPr txBox="1"/>
      </xdr:nvSpPr>
      <xdr:spPr>
        <a:xfrm>
          <a:off x="164529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151E1CE-E153-435E-885F-42DF7394ECC3}"/>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E2FC5A44-41FE-404D-A1E3-A695D83269E3}"/>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DAEB5633-76DA-41A7-B886-14408010ADBB}"/>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EB292C19-F9B0-4EA8-AE84-9664378361EC}"/>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C8AA137-91A5-44BA-9B12-306BF26D34E9}"/>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165608</xdr:rowOff>
    </xdr:from>
    <xdr:to>
      <xdr:col>20</xdr:col>
      <xdr:colOff>38100</xdr:colOff>
      <xdr:row>83</xdr:row>
      <xdr:rowOff>95758</xdr:rowOff>
    </xdr:to>
    <xdr:sp macro="" textlink="">
      <xdr:nvSpPr>
        <xdr:cNvPr id="259" name="楕円 258">
          <a:extLst>
            <a:ext uri="{FF2B5EF4-FFF2-40B4-BE49-F238E27FC236}">
              <a16:creationId xmlns:a16="http://schemas.microsoft.com/office/drawing/2014/main" id="{E5FF949B-B922-4775-A3B1-334A7FAE23E4}"/>
            </a:ext>
          </a:extLst>
        </xdr:cNvPr>
        <xdr:cNvSpPr/>
      </xdr:nvSpPr>
      <xdr:spPr>
        <a:xfrm>
          <a:off x="3384550" y="137101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165608</xdr:rowOff>
    </xdr:from>
    <xdr:to>
      <xdr:col>15</xdr:col>
      <xdr:colOff>101600</xdr:colOff>
      <xdr:row>83</xdr:row>
      <xdr:rowOff>95758</xdr:rowOff>
    </xdr:to>
    <xdr:sp macro="" textlink="">
      <xdr:nvSpPr>
        <xdr:cNvPr id="260" name="楕円 259">
          <a:extLst>
            <a:ext uri="{FF2B5EF4-FFF2-40B4-BE49-F238E27FC236}">
              <a16:creationId xmlns:a16="http://schemas.microsoft.com/office/drawing/2014/main" id="{0ED11639-6887-4C3E-9370-FE4C0BBB9F83}"/>
            </a:ext>
          </a:extLst>
        </xdr:cNvPr>
        <xdr:cNvSpPr/>
      </xdr:nvSpPr>
      <xdr:spPr>
        <a:xfrm>
          <a:off x="2571750" y="137101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44958</xdr:rowOff>
    </xdr:from>
    <xdr:to>
      <xdr:col>19</xdr:col>
      <xdr:colOff>177800</xdr:colOff>
      <xdr:row>83</xdr:row>
      <xdr:rowOff>44958</xdr:rowOff>
    </xdr:to>
    <xdr:cxnSp macro="">
      <xdr:nvCxnSpPr>
        <xdr:cNvPr id="261" name="直線コネクタ 260">
          <a:extLst>
            <a:ext uri="{FF2B5EF4-FFF2-40B4-BE49-F238E27FC236}">
              <a16:creationId xmlns:a16="http://schemas.microsoft.com/office/drawing/2014/main" id="{93B54F13-DF75-434C-A999-0D5AD97C4CB7}"/>
            </a:ext>
          </a:extLst>
        </xdr:cNvPr>
        <xdr:cNvCxnSpPr/>
      </xdr:nvCxnSpPr>
      <xdr:spPr>
        <a:xfrm>
          <a:off x="2622550" y="1375460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112285</xdr:rowOff>
    </xdr:from>
    <xdr:ext cx="405111" cy="259045"/>
    <xdr:sp macro="" textlink="">
      <xdr:nvSpPr>
        <xdr:cNvPr id="262" name="n_1mainValue【福祉施設】&#10;有形固定資産減価償却率">
          <a:extLst>
            <a:ext uri="{FF2B5EF4-FFF2-40B4-BE49-F238E27FC236}">
              <a16:creationId xmlns:a16="http://schemas.microsoft.com/office/drawing/2014/main" id="{BDB76471-6221-47A9-898C-911A8E266364}"/>
            </a:ext>
          </a:extLst>
        </xdr:cNvPr>
        <xdr:cNvSpPr txBox="1"/>
      </xdr:nvSpPr>
      <xdr:spPr>
        <a:xfrm>
          <a:off x="3239144" y="1349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112285</xdr:rowOff>
    </xdr:from>
    <xdr:ext cx="405111" cy="259045"/>
    <xdr:sp macro="" textlink="">
      <xdr:nvSpPr>
        <xdr:cNvPr id="263" name="n_2mainValue【福祉施設】&#10;有形固定資産減価償却率">
          <a:extLst>
            <a:ext uri="{FF2B5EF4-FFF2-40B4-BE49-F238E27FC236}">
              <a16:creationId xmlns:a16="http://schemas.microsoft.com/office/drawing/2014/main" id="{CEDDF006-704B-4A14-A42B-06043D54D1E3}"/>
            </a:ext>
          </a:extLst>
        </xdr:cNvPr>
        <xdr:cNvSpPr txBox="1"/>
      </xdr:nvSpPr>
      <xdr:spPr>
        <a:xfrm>
          <a:off x="2439044" y="1349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0744537C-26AF-494B-9BD3-95A985D957A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DCBAE460-A80C-4AFE-A7E6-CF5FDF68813B}"/>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09269D16-218B-4F4B-A8EA-B6EADA32E365}"/>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B207321A-E3FF-4D9A-9D1B-B37B81DD4A74}"/>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F1E50636-BA9E-4067-A945-46B39A8093A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70C022B6-9BBC-49CC-9FFD-88F6DC05ACEC}"/>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84D6F003-1934-4D9C-93BA-9A5C8E9B5D5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9C8C95C4-1719-48FA-A7CF-5C55A2FD9C0D}"/>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F4880BC2-26EB-4733-8262-10DE76F63EC5}"/>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5876CE0B-4787-4C74-AEFB-F0F509E9279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4" name="直線コネクタ 273">
          <a:extLst>
            <a:ext uri="{FF2B5EF4-FFF2-40B4-BE49-F238E27FC236}">
              <a16:creationId xmlns:a16="http://schemas.microsoft.com/office/drawing/2014/main" id="{5DB61D0D-2BB2-4335-9C17-CEFB3C4D4894}"/>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5" name="テキスト ボックス 274">
          <a:extLst>
            <a:ext uri="{FF2B5EF4-FFF2-40B4-BE49-F238E27FC236}">
              <a16:creationId xmlns:a16="http://schemas.microsoft.com/office/drawing/2014/main" id="{6C79EB73-AD12-4AFF-8B57-635576F8D12D}"/>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a:extLst>
            <a:ext uri="{FF2B5EF4-FFF2-40B4-BE49-F238E27FC236}">
              <a16:creationId xmlns:a16="http://schemas.microsoft.com/office/drawing/2014/main" id="{855E7398-61CC-4BE1-A454-5D12C1A29621}"/>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a:extLst>
            <a:ext uri="{FF2B5EF4-FFF2-40B4-BE49-F238E27FC236}">
              <a16:creationId xmlns:a16="http://schemas.microsoft.com/office/drawing/2014/main" id="{A48D6209-5361-424E-BE10-00C8D6C2CC17}"/>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8" name="直線コネクタ 277">
          <a:extLst>
            <a:ext uri="{FF2B5EF4-FFF2-40B4-BE49-F238E27FC236}">
              <a16:creationId xmlns:a16="http://schemas.microsoft.com/office/drawing/2014/main" id="{3E90556D-245C-4B31-88B6-6C68F83B3C7F}"/>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9" name="テキスト ボックス 278">
          <a:extLst>
            <a:ext uri="{FF2B5EF4-FFF2-40B4-BE49-F238E27FC236}">
              <a16:creationId xmlns:a16="http://schemas.microsoft.com/office/drawing/2014/main" id="{8B0B17E5-5C4B-4CF8-96A2-F129FD802147}"/>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a:extLst>
            <a:ext uri="{FF2B5EF4-FFF2-40B4-BE49-F238E27FC236}">
              <a16:creationId xmlns:a16="http://schemas.microsoft.com/office/drawing/2014/main" id="{B479D358-D0E2-4A39-9803-B67B740CF7DC}"/>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a:extLst>
            <a:ext uri="{FF2B5EF4-FFF2-40B4-BE49-F238E27FC236}">
              <a16:creationId xmlns:a16="http://schemas.microsoft.com/office/drawing/2014/main" id="{A4ACD0CE-6237-4A85-9B8B-5EA9BC46D35F}"/>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a:extLst>
            <a:ext uri="{FF2B5EF4-FFF2-40B4-BE49-F238E27FC236}">
              <a16:creationId xmlns:a16="http://schemas.microsoft.com/office/drawing/2014/main" id="{7257831D-C006-4395-BB4B-9C35D4F01D5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83" name="直線コネクタ 282">
          <a:extLst>
            <a:ext uri="{FF2B5EF4-FFF2-40B4-BE49-F238E27FC236}">
              <a16:creationId xmlns:a16="http://schemas.microsoft.com/office/drawing/2014/main" id="{321D4B64-22BF-4587-BB10-1C7D55B65A24}"/>
            </a:ext>
          </a:extLst>
        </xdr:cNvPr>
        <xdr:cNvCxnSpPr/>
      </xdr:nvCxnSpPr>
      <xdr:spPr>
        <a:xfrm flipV="1">
          <a:off x="9429115" y="12927964"/>
          <a:ext cx="0" cy="118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84" name="【福祉施設】&#10;一人当たり面積最小値テキスト">
          <a:extLst>
            <a:ext uri="{FF2B5EF4-FFF2-40B4-BE49-F238E27FC236}">
              <a16:creationId xmlns:a16="http://schemas.microsoft.com/office/drawing/2014/main" id="{529CB087-3415-4B88-A706-A6EE6C18382B}"/>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85" name="直線コネクタ 284">
          <a:extLst>
            <a:ext uri="{FF2B5EF4-FFF2-40B4-BE49-F238E27FC236}">
              <a16:creationId xmlns:a16="http://schemas.microsoft.com/office/drawing/2014/main" id="{63562234-D76F-4780-806D-9F65183A882F}"/>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286" name="【福祉施設】&#10;一人当たり面積最大値テキスト">
          <a:extLst>
            <a:ext uri="{FF2B5EF4-FFF2-40B4-BE49-F238E27FC236}">
              <a16:creationId xmlns:a16="http://schemas.microsoft.com/office/drawing/2014/main" id="{12CC0406-7881-4CF0-A56B-1148274FEC58}"/>
            </a:ext>
          </a:extLst>
        </xdr:cNvPr>
        <xdr:cNvSpPr txBox="1"/>
      </xdr:nvSpPr>
      <xdr:spPr>
        <a:xfrm>
          <a:off x="9467850"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287" name="直線コネクタ 286">
          <a:extLst>
            <a:ext uri="{FF2B5EF4-FFF2-40B4-BE49-F238E27FC236}">
              <a16:creationId xmlns:a16="http://schemas.microsoft.com/office/drawing/2014/main" id="{AABFA26F-3496-4EF7-8D06-830694DF2489}"/>
            </a:ext>
          </a:extLst>
        </xdr:cNvPr>
        <xdr:cNvCxnSpPr/>
      </xdr:nvCxnSpPr>
      <xdr:spPr>
        <a:xfrm>
          <a:off x="9359900" y="1292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288" name="【福祉施設】&#10;一人当たり面積平均値テキスト">
          <a:extLst>
            <a:ext uri="{FF2B5EF4-FFF2-40B4-BE49-F238E27FC236}">
              <a16:creationId xmlns:a16="http://schemas.microsoft.com/office/drawing/2014/main" id="{4EA0E625-72CA-4F13-BD98-144CC61346BE}"/>
            </a:ext>
          </a:extLst>
        </xdr:cNvPr>
        <xdr:cNvSpPr txBox="1"/>
      </xdr:nvSpPr>
      <xdr:spPr>
        <a:xfrm>
          <a:off x="9467850" y="13743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89" name="フローチャート: 判断 288">
          <a:extLst>
            <a:ext uri="{FF2B5EF4-FFF2-40B4-BE49-F238E27FC236}">
              <a16:creationId xmlns:a16="http://schemas.microsoft.com/office/drawing/2014/main" id="{350649C0-69E9-4713-9092-DFEA9573D598}"/>
            </a:ext>
          </a:extLst>
        </xdr:cNvPr>
        <xdr:cNvSpPr/>
      </xdr:nvSpPr>
      <xdr:spPr>
        <a:xfrm>
          <a:off x="9398000" y="1376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290" name="フローチャート: 判断 289">
          <a:extLst>
            <a:ext uri="{FF2B5EF4-FFF2-40B4-BE49-F238E27FC236}">
              <a16:creationId xmlns:a16="http://schemas.microsoft.com/office/drawing/2014/main" id="{869AE814-5C60-4899-98C1-18241C8AF7FE}"/>
            </a:ext>
          </a:extLst>
        </xdr:cNvPr>
        <xdr:cNvSpPr/>
      </xdr:nvSpPr>
      <xdr:spPr>
        <a:xfrm>
          <a:off x="8636000" y="1375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142891</xdr:rowOff>
    </xdr:from>
    <xdr:ext cx="469744" cy="259045"/>
    <xdr:sp macro="" textlink="">
      <xdr:nvSpPr>
        <xdr:cNvPr id="291" name="n_1aveValue【福祉施設】&#10;一人当たり面積">
          <a:extLst>
            <a:ext uri="{FF2B5EF4-FFF2-40B4-BE49-F238E27FC236}">
              <a16:creationId xmlns:a16="http://schemas.microsoft.com/office/drawing/2014/main" id="{8A83DDF6-D41F-4A87-A477-45DC7860D812}"/>
            </a:ext>
          </a:extLst>
        </xdr:cNvPr>
        <xdr:cNvSpPr txBox="1"/>
      </xdr:nvSpPr>
      <xdr:spPr>
        <a:xfrm>
          <a:off x="8458277" y="138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21589</xdr:rowOff>
    </xdr:from>
    <xdr:to>
      <xdr:col>46</xdr:col>
      <xdr:colOff>38100</xdr:colOff>
      <xdr:row>83</xdr:row>
      <xdr:rowOff>123189</xdr:rowOff>
    </xdr:to>
    <xdr:sp macro="" textlink="">
      <xdr:nvSpPr>
        <xdr:cNvPr id="292" name="フローチャート: 判断 291">
          <a:extLst>
            <a:ext uri="{FF2B5EF4-FFF2-40B4-BE49-F238E27FC236}">
              <a16:creationId xmlns:a16="http://schemas.microsoft.com/office/drawing/2014/main" id="{6DF5D42B-7655-4331-BF6E-1DB9B594D942}"/>
            </a:ext>
          </a:extLst>
        </xdr:cNvPr>
        <xdr:cNvSpPr/>
      </xdr:nvSpPr>
      <xdr:spPr>
        <a:xfrm>
          <a:off x="78422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139716</xdr:rowOff>
    </xdr:from>
    <xdr:ext cx="469744" cy="259045"/>
    <xdr:sp macro="" textlink="">
      <xdr:nvSpPr>
        <xdr:cNvPr id="293" name="n_2aveValue【福祉施設】&#10;一人当たり面積">
          <a:extLst>
            <a:ext uri="{FF2B5EF4-FFF2-40B4-BE49-F238E27FC236}">
              <a16:creationId xmlns:a16="http://schemas.microsoft.com/office/drawing/2014/main" id="{BCACE01B-89A2-4FFB-B12A-B96A8D33A222}"/>
            </a:ext>
          </a:extLst>
        </xdr:cNvPr>
        <xdr:cNvSpPr txBox="1"/>
      </xdr:nvSpPr>
      <xdr:spPr>
        <a:xfrm>
          <a:off x="767722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73025</xdr:rowOff>
    </xdr:from>
    <xdr:to>
      <xdr:col>41</xdr:col>
      <xdr:colOff>101600</xdr:colOff>
      <xdr:row>83</xdr:row>
      <xdr:rowOff>3175</xdr:rowOff>
    </xdr:to>
    <xdr:sp macro="" textlink="">
      <xdr:nvSpPr>
        <xdr:cNvPr id="294" name="フローチャート: 判断 293">
          <a:extLst>
            <a:ext uri="{FF2B5EF4-FFF2-40B4-BE49-F238E27FC236}">
              <a16:creationId xmlns:a16="http://schemas.microsoft.com/office/drawing/2014/main" id="{F175834D-02A0-4E95-81B7-7EF9E01EE083}"/>
            </a:ext>
          </a:extLst>
        </xdr:cNvPr>
        <xdr:cNvSpPr/>
      </xdr:nvSpPr>
      <xdr:spPr>
        <a:xfrm>
          <a:off x="702945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19702</xdr:rowOff>
    </xdr:from>
    <xdr:ext cx="469744" cy="259045"/>
    <xdr:sp macro="" textlink="">
      <xdr:nvSpPr>
        <xdr:cNvPr id="295" name="n_3aveValue【福祉施設】&#10;一人当たり面積">
          <a:extLst>
            <a:ext uri="{FF2B5EF4-FFF2-40B4-BE49-F238E27FC236}">
              <a16:creationId xmlns:a16="http://schemas.microsoft.com/office/drawing/2014/main" id="{008627AD-1E47-4A03-A9E4-E855F8793B35}"/>
            </a:ext>
          </a:extLst>
        </xdr:cNvPr>
        <xdr:cNvSpPr txBox="1"/>
      </xdr:nvSpPr>
      <xdr:spPr>
        <a:xfrm>
          <a:off x="6864427" y="133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9B333C5-A3F1-44BC-A6BB-341A4B76DBC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8748625-6AEA-4AD6-A77F-BE73CFD528D7}"/>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31E7C19-B437-439C-A57A-68C32CE75E04}"/>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4B13548-10EA-41B7-879E-07E428F5E04D}"/>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BD20188-E7C3-41E1-910B-DA3CC16D21C5}"/>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141605</xdr:rowOff>
    </xdr:from>
    <xdr:to>
      <xdr:col>50</xdr:col>
      <xdr:colOff>165100</xdr:colOff>
      <xdr:row>83</xdr:row>
      <xdr:rowOff>71755</xdr:rowOff>
    </xdr:to>
    <xdr:sp macro="" textlink="">
      <xdr:nvSpPr>
        <xdr:cNvPr id="301" name="楕円 300">
          <a:extLst>
            <a:ext uri="{FF2B5EF4-FFF2-40B4-BE49-F238E27FC236}">
              <a16:creationId xmlns:a16="http://schemas.microsoft.com/office/drawing/2014/main" id="{452FA3FD-D2F2-4E81-8851-8E2316EC339B}"/>
            </a:ext>
          </a:extLst>
        </xdr:cNvPr>
        <xdr:cNvSpPr/>
      </xdr:nvSpPr>
      <xdr:spPr>
        <a:xfrm>
          <a:off x="8636000" y="13686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02" name="楕円 301">
          <a:extLst>
            <a:ext uri="{FF2B5EF4-FFF2-40B4-BE49-F238E27FC236}">
              <a16:creationId xmlns:a16="http://schemas.microsoft.com/office/drawing/2014/main" id="{76EC4680-F46F-482F-8B93-F21CEF8E28D9}"/>
            </a:ext>
          </a:extLst>
        </xdr:cNvPr>
        <xdr:cNvSpPr/>
      </xdr:nvSpPr>
      <xdr:spPr>
        <a:xfrm>
          <a:off x="7842250" y="13873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20955</xdr:rowOff>
    </xdr:from>
    <xdr:to>
      <xdr:col>50</xdr:col>
      <xdr:colOff>114300</xdr:colOff>
      <xdr:row>84</xdr:row>
      <xdr:rowOff>49530</xdr:rowOff>
    </xdr:to>
    <xdr:cxnSp macro="">
      <xdr:nvCxnSpPr>
        <xdr:cNvPr id="303" name="直線コネクタ 302">
          <a:extLst>
            <a:ext uri="{FF2B5EF4-FFF2-40B4-BE49-F238E27FC236}">
              <a16:creationId xmlns:a16="http://schemas.microsoft.com/office/drawing/2014/main" id="{2B23274B-DC35-44AB-B76E-2FEA333B25EB}"/>
            </a:ext>
          </a:extLst>
        </xdr:cNvPr>
        <xdr:cNvCxnSpPr/>
      </xdr:nvCxnSpPr>
      <xdr:spPr>
        <a:xfrm flipV="1">
          <a:off x="7886700" y="13730605"/>
          <a:ext cx="800100" cy="1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88282</xdr:rowOff>
    </xdr:from>
    <xdr:ext cx="469744" cy="259045"/>
    <xdr:sp macro="" textlink="">
      <xdr:nvSpPr>
        <xdr:cNvPr id="304" name="n_1mainValue【福祉施設】&#10;一人当たり面積">
          <a:extLst>
            <a:ext uri="{FF2B5EF4-FFF2-40B4-BE49-F238E27FC236}">
              <a16:creationId xmlns:a16="http://schemas.microsoft.com/office/drawing/2014/main" id="{4DFB937C-0BC9-4589-B29E-475E95FC76EE}"/>
            </a:ext>
          </a:extLst>
        </xdr:cNvPr>
        <xdr:cNvSpPr txBox="1"/>
      </xdr:nvSpPr>
      <xdr:spPr>
        <a:xfrm>
          <a:off x="8458277" y="134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05" name="n_2mainValue【福祉施設】&#10;一人当たり面積">
          <a:extLst>
            <a:ext uri="{FF2B5EF4-FFF2-40B4-BE49-F238E27FC236}">
              <a16:creationId xmlns:a16="http://schemas.microsoft.com/office/drawing/2014/main" id="{6DC56A8E-F81A-49DE-BA60-ACD21B095370}"/>
            </a:ext>
          </a:extLst>
        </xdr:cNvPr>
        <xdr:cNvSpPr txBox="1"/>
      </xdr:nvSpPr>
      <xdr:spPr>
        <a:xfrm>
          <a:off x="767722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a:extLst>
            <a:ext uri="{FF2B5EF4-FFF2-40B4-BE49-F238E27FC236}">
              <a16:creationId xmlns:a16="http://schemas.microsoft.com/office/drawing/2014/main" id="{948A698A-1746-4993-B3FD-5F60F7617DEC}"/>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a:extLst>
            <a:ext uri="{FF2B5EF4-FFF2-40B4-BE49-F238E27FC236}">
              <a16:creationId xmlns:a16="http://schemas.microsoft.com/office/drawing/2014/main" id="{337DA4BD-D48B-406B-A9D6-B1B13E010D8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a:extLst>
            <a:ext uri="{FF2B5EF4-FFF2-40B4-BE49-F238E27FC236}">
              <a16:creationId xmlns:a16="http://schemas.microsoft.com/office/drawing/2014/main" id="{2F3F68D3-B6C6-4F66-A2EA-A207C0D3E66E}"/>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a:extLst>
            <a:ext uri="{FF2B5EF4-FFF2-40B4-BE49-F238E27FC236}">
              <a16:creationId xmlns:a16="http://schemas.microsoft.com/office/drawing/2014/main" id="{E9BC1D3A-2719-4C46-AE14-3C0F018742B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a:extLst>
            <a:ext uri="{FF2B5EF4-FFF2-40B4-BE49-F238E27FC236}">
              <a16:creationId xmlns:a16="http://schemas.microsoft.com/office/drawing/2014/main" id="{9BFFEC8C-A682-4735-A27B-0C9F4AFA1A6B}"/>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a:extLst>
            <a:ext uri="{FF2B5EF4-FFF2-40B4-BE49-F238E27FC236}">
              <a16:creationId xmlns:a16="http://schemas.microsoft.com/office/drawing/2014/main" id="{FDA75743-21FC-4A81-A657-5B73807F41B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a:extLst>
            <a:ext uri="{FF2B5EF4-FFF2-40B4-BE49-F238E27FC236}">
              <a16:creationId xmlns:a16="http://schemas.microsoft.com/office/drawing/2014/main" id="{175A7BFD-8B5E-4125-8AEF-E6ED4C66EFD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a:extLst>
            <a:ext uri="{FF2B5EF4-FFF2-40B4-BE49-F238E27FC236}">
              <a16:creationId xmlns:a16="http://schemas.microsoft.com/office/drawing/2014/main" id="{369D5EAB-3B51-4A05-958B-9A61D510D54E}"/>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a:extLst>
            <a:ext uri="{FF2B5EF4-FFF2-40B4-BE49-F238E27FC236}">
              <a16:creationId xmlns:a16="http://schemas.microsoft.com/office/drawing/2014/main" id="{866BEE25-926F-409B-9715-8621117871B3}"/>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a:extLst>
            <a:ext uri="{FF2B5EF4-FFF2-40B4-BE49-F238E27FC236}">
              <a16:creationId xmlns:a16="http://schemas.microsoft.com/office/drawing/2014/main" id="{27AF8ED4-3FFA-4FA2-88F6-8A5391FEB7C8}"/>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a:extLst>
            <a:ext uri="{FF2B5EF4-FFF2-40B4-BE49-F238E27FC236}">
              <a16:creationId xmlns:a16="http://schemas.microsoft.com/office/drawing/2014/main" id="{AB67131F-3636-49AC-B573-C67171A0F603}"/>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7" name="テキスト ボックス 316">
          <a:extLst>
            <a:ext uri="{FF2B5EF4-FFF2-40B4-BE49-F238E27FC236}">
              <a16:creationId xmlns:a16="http://schemas.microsoft.com/office/drawing/2014/main" id="{D0852972-3E38-4961-A4D5-90141F2EC782}"/>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a:extLst>
            <a:ext uri="{FF2B5EF4-FFF2-40B4-BE49-F238E27FC236}">
              <a16:creationId xmlns:a16="http://schemas.microsoft.com/office/drawing/2014/main" id="{D6504804-AB0E-4F07-AF33-492949F81102}"/>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a:extLst>
            <a:ext uri="{FF2B5EF4-FFF2-40B4-BE49-F238E27FC236}">
              <a16:creationId xmlns:a16="http://schemas.microsoft.com/office/drawing/2014/main" id="{22A5A31B-5A92-414D-8DFB-8C5615D26C6E}"/>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a:extLst>
            <a:ext uri="{FF2B5EF4-FFF2-40B4-BE49-F238E27FC236}">
              <a16:creationId xmlns:a16="http://schemas.microsoft.com/office/drawing/2014/main" id="{FDA2B9B5-5B17-4C5B-A3F8-2CDFAD2F4219}"/>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a:extLst>
            <a:ext uri="{FF2B5EF4-FFF2-40B4-BE49-F238E27FC236}">
              <a16:creationId xmlns:a16="http://schemas.microsoft.com/office/drawing/2014/main" id="{7AE34B4C-85E5-4098-A7BB-B8C72E79F34B}"/>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a:extLst>
            <a:ext uri="{FF2B5EF4-FFF2-40B4-BE49-F238E27FC236}">
              <a16:creationId xmlns:a16="http://schemas.microsoft.com/office/drawing/2014/main" id="{1EAE6C06-A95B-4BBD-AF3F-B4AFE945790C}"/>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a:extLst>
            <a:ext uri="{FF2B5EF4-FFF2-40B4-BE49-F238E27FC236}">
              <a16:creationId xmlns:a16="http://schemas.microsoft.com/office/drawing/2014/main" id="{448499EF-7641-47BF-80BD-2CBA68C04E10}"/>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a:extLst>
            <a:ext uri="{FF2B5EF4-FFF2-40B4-BE49-F238E27FC236}">
              <a16:creationId xmlns:a16="http://schemas.microsoft.com/office/drawing/2014/main" id="{DAE9B3A9-DA12-4817-9117-C36FD7B04FA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a:extLst>
            <a:ext uri="{FF2B5EF4-FFF2-40B4-BE49-F238E27FC236}">
              <a16:creationId xmlns:a16="http://schemas.microsoft.com/office/drawing/2014/main" id="{0B2F247D-DF2D-4ACC-A303-6394977E1413}"/>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a:extLst>
            <a:ext uri="{FF2B5EF4-FFF2-40B4-BE49-F238E27FC236}">
              <a16:creationId xmlns:a16="http://schemas.microsoft.com/office/drawing/2014/main" id="{03F95AFE-1573-48D8-B7C2-1C2AED97EA5B}"/>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7" name="テキスト ボックス 326">
          <a:extLst>
            <a:ext uri="{FF2B5EF4-FFF2-40B4-BE49-F238E27FC236}">
              <a16:creationId xmlns:a16="http://schemas.microsoft.com/office/drawing/2014/main" id="{48509A37-119A-495E-A3ED-632D8B710AD5}"/>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a:extLst>
            <a:ext uri="{FF2B5EF4-FFF2-40B4-BE49-F238E27FC236}">
              <a16:creationId xmlns:a16="http://schemas.microsoft.com/office/drawing/2014/main" id="{52F8B22C-E633-40AB-B252-03B1489A387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a:extLst>
            <a:ext uri="{FF2B5EF4-FFF2-40B4-BE49-F238E27FC236}">
              <a16:creationId xmlns:a16="http://schemas.microsoft.com/office/drawing/2014/main" id="{6B76B170-7DE3-4A29-A9F5-86ACA346638E}"/>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a:extLst>
            <a:ext uri="{FF2B5EF4-FFF2-40B4-BE49-F238E27FC236}">
              <a16:creationId xmlns:a16="http://schemas.microsoft.com/office/drawing/2014/main" id="{A91FE014-5F94-480F-B3B0-2BCB0C371222}"/>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31" name="直線コネクタ 330">
          <a:extLst>
            <a:ext uri="{FF2B5EF4-FFF2-40B4-BE49-F238E27FC236}">
              <a16:creationId xmlns:a16="http://schemas.microsoft.com/office/drawing/2014/main" id="{97B55F47-BF02-4BA7-B19C-AA124ECF939A}"/>
            </a:ext>
          </a:extLst>
        </xdr:cNvPr>
        <xdr:cNvCxnSpPr/>
      </xdr:nvCxnSpPr>
      <xdr:spPr>
        <a:xfrm flipV="1">
          <a:off x="4177665" y="165582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32" name="【市民会館】&#10;有形固定資産減価償却率最小値テキスト">
          <a:extLst>
            <a:ext uri="{FF2B5EF4-FFF2-40B4-BE49-F238E27FC236}">
              <a16:creationId xmlns:a16="http://schemas.microsoft.com/office/drawing/2014/main" id="{9C24251E-F380-4567-9A1C-75E72FB2F85D}"/>
            </a:ext>
          </a:extLst>
        </xdr:cNvPr>
        <xdr:cNvSpPr txBox="1"/>
      </xdr:nvSpPr>
      <xdr:spPr>
        <a:xfrm>
          <a:off x="4216400" y="18051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33" name="直線コネクタ 332">
          <a:extLst>
            <a:ext uri="{FF2B5EF4-FFF2-40B4-BE49-F238E27FC236}">
              <a16:creationId xmlns:a16="http://schemas.microsoft.com/office/drawing/2014/main" id="{8A79B0E5-1697-4A9E-B00C-7D046A14F232}"/>
            </a:ext>
          </a:extLst>
        </xdr:cNvPr>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34" name="【市民会館】&#10;有形固定資産減価償却率最大値テキスト">
          <a:extLst>
            <a:ext uri="{FF2B5EF4-FFF2-40B4-BE49-F238E27FC236}">
              <a16:creationId xmlns:a16="http://schemas.microsoft.com/office/drawing/2014/main" id="{4DEF318A-ED44-43AE-B2E7-01FFA8AA3992}"/>
            </a:ext>
          </a:extLst>
        </xdr:cNvPr>
        <xdr:cNvSpPr txBox="1"/>
      </xdr:nvSpPr>
      <xdr:spPr>
        <a:xfrm>
          <a:off x="4216400" y="16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35" name="直線コネクタ 334">
          <a:extLst>
            <a:ext uri="{FF2B5EF4-FFF2-40B4-BE49-F238E27FC236}">
              <a16:creationId xmlns:a16="http://schemas.microsoft.com/office/drawing/2014/main" id="{C32910B6-0255-402F-ADE5-B75EE929E6B4}"/>
            </a:ext>
          </a:extLst>
        </xdr:cNvPr>
        <xdr:cNvCxnSpPr/>
      </xdr:nvCxnSpPr>
      <xdr:spPr>
        <a:xfrm>
          <a:off x="4108450" y="16558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36" name="【市民会館】&#10;有形固定資産減価償却率平均値テキスト">
          <a:extLst>
            <a:ext uri="{FF2B5EF4-FFF2-40B4-BE49-F238E27FC236}">
              <a16:creationId xmlns:a16="http://schemas.microsoft.com/office/drawing/2014/main" id="{24B8C7A5-55E8-4CB0-8F80-9AC20BB5DD0E}"/>
            </a:ext>
          </a:extLst>
        </xdr:cNvPr>
        <xdr:cNvSpPr txBox="1"/>
      </xdr:nvSpPr>
      <xdr:spPr>
        <a:xfrm>
          <a:off x="4216400" y="17139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37" name="フローチャート: 判断 336">
          <a:extLst>
            <a:ext uri="{FF2B5EF4-FFF2-40B4-BE49-F238E27FC236}">
              <a16:creationId xmlns:a16="http://schemas.microsoft.com/office/drawing/2014/main" id="{2C971F63-6082-4DEB-93BD-BF0834CF5FC6}"/>
            </a:ext>
          </a:extLst>
        </xdr:cNvPr>
        <xdr:cNvSpPr/>
      </xdr:nvSpPr>
      <xdr:spPr>
        <a:xfrm>
          <a:off x="4127500" y="1716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38" name="フローチャート: 判断 337">
          <a:extLst>
            <a:ext uri="{FF2B5EF4-FFF2-40B4-BE49-F238E27FC236}">
              <a16:creationId xmlns:a16="http://schemas.microsoft.com/office/drawing/2014/main" id="{0D108EE1-78C3-4710-93A3-E904D46D3CD5}"/>
            </a:ext>
          </a:extLst>
        </xdr:cNvPr>
        <xdr:cNvSpPr/>
      </xdr:nvSpPr>
      <xdr:spPr>
        <a:xfrm>
          <a:off x="3384550" y="17238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72407</xdr:rowOff>
    </xdr:from>
    <xdr:ext cx="405111" cy="259045"/>
    <xdr:sp macro="" textlink="">
      <xdr:nvSpPr>
        <xdr:cNvPr id="339" name="n_1aveValue【市民会館】&#10;有形固定資産減価償却率">
          <a:extLst>
            <a:ext uri="{FF2B5EF4-FFF2-40B4-BE49-F238E27FC236}">
              <a16:creationId xmlns:a16="http://schemas.microsoft.com/office/drawing/2014/main" id="{EE2C4B10-6736-448E-88B8-9ECCEF383D9F}"/>
            </a:ext>
          </a:extLst>
        </xdr:cNvPr>
        <xdr:cNvSpPr txBox="1"/>
      </xdr:nvSpPr>
      <xdr:spPr>
        <a:xfrm>
          <a:off x="3239144"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116839</xdr:rowOff>
    </xdr:from>
    <xdr:to>
      <xdr:col>15</xdr:col>
      <xdr:colOff>101600</xdr:colOff>
      <xdr:row>104</xdr:row>
      <xdr:rowOff>46989</xdr:rowOff>
    </xdr:to>
    <xdr:sp macro="" textlink="">
      <xdr:nvSpPr>
        <xdr:cNvPr id="340" name="フローチャート: 判断 339">
          <a:extLst>
            <a:ext uri="{FF2B5EF4-FFF2-40B4-BE49-F238E27FC236}">
              <a16:creationId xmlns:a16="http://schemas.microsoft.com/office/drawing/2014/main" id="{8051B40C-1821-4BC2-AC66-A6FB50F68E06}"/>
            </a:ext>
          </a:extLst>
        </xdr:cNvPr>
        <xdr:cNvSpPr/>
      </xdr:nvSpPr>
      <xdr:spPr>
        <a:xfrm>
          <a:off x="257175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38116</xdr:rowOff>
    </xdr:from>
    <xdr:ext cx="405111" cy="259045"/>
    <xdr:sp macro="" textlink="">
      <xdr:nvSpPr>
        <xdr:cNvPr id="341" name="n_2aveValue【市民会館】&#10;有形固定資産減価償却率">
          <a:extLst>
            <a:ext uri="{FF2B5EF4-FFF2-40B4-BE49-F238E27FC236}">
              <a16:creationId xmlns:a16="http://schemas.microsoft.com/office/drawing/2014/main" id="{E5832D5B-FDA9-48A5-81B6-0429955D7C26}"/>
            </a:ext>
          </a:extLst>
        </xdr:cNvPr>
        <xdr:cNvSpPr txBox="1"/>
      </xdr:nvSpPr>
      <xdr:spPr>
        <a:xfrm>
          <a:off x="2439044" y="1729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342" name="フローチャート: 判断 341">
          <a:extLst>
            <a:ext uri="{FF2B5EF4-FFF2-40B4-BE49-F238E27FC236}">
              <a16:creationId xmlns:a16="http://schemas.microsoft.com/office/drawing/2014/main" id="{54E84956-D224-4649-97D2-218664F29554}"/>
            </a:ext>
          </a:extLst>
        </xdr:cNvPr>
        <xdr:cNvSpPr/>
      </xdr:nvSpPr>
      <xdr:spPr>
        <a:xfrm>
          <a:off x="1778000" y="172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135363</xdr:rowOff>
    </xdr:from>
    <xdr:ext cx="405111" cy="259045"/>
    <xdr:sp macro="" textlink="">
      <xdr:nvSpPr>
        <xdr:cNvPr id="343" name="n_3aveValue【市民会館】&#10;有形固定資産減価償却率">
          <a:extLst>
            <a:ext uri="{FF2B5EF4-FFF2-40B4-BE49-F238E27FC236}">
              <a16:creationId xmlns:a16="http://schemas.microsoft.com/office/drawing/2014/main" id="{1DAE5A94-DF4B-4612-A472-E181619AA700}"/>
            </a:ext>
          </a:extLst>
        </xdr:cNvPr>
        <xdr:cNvSpPr txBox="1"/>
      </xdr:nvSpPr>
      <xdr:spPr>
        <a:xfrm>
          <a:off x="164529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F7BB237E-781B-4E32-927E-D3F7D1FFD93A}"/>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F3C57161-0303-43CD-AC77-398F6E0AEDEC}"/>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3BA4E3D7-E58F-43F3-BA83-2A53BEB8403B}"/>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1487ADFA-3BB4-4A7C-AFC8-0BE4818AB509}"/>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9B2245ED-FFA2-49C3-AE03-D1E5E6A551E5}"/>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79284</xdr:rowOff>
    </xdr:from>
    <xdr:to>
      <xdr:col>20</xdr:col>
      <xdr:colOff>38100</xdr:colOff>
      <xdr:row>100</xdr:row>
      <xdr:rowOff>9434</xdr:rowOff>
    </xdr:to>
    <xdr:sp macro="" textlink="">
      <xdr:nvSpPr>
        <xdr:cNvPr id="349" name="楕円 348">
          <a:extLst>
            <a:ext uri="{FF2B5EF4-FFF2-40B4-BE49-F238E27FC236}">
              <a16:creationId xmlns:a16="http://schemas.microsoft.com/office/drawing/2014/main" id="{C8B6A42D-426F-4BEC-9854-EF29996D5683}"/>
            </a:ext>
          </a:extLst>
        </xdr:cNvPr>
        <xdr:cNvSpPr/>
      </xdr:nvSpPr>
      <xdr:spPr>
        <a:xfrm>
          <a:off x="3384550" y="164813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79284</xdr:rowOff>
    </xdr:from>
    <xdr:to>
      <xdr:col>15</xdr:col>
      <xdr:colOff>101600</xdr:colOff>
      <xdr:row>100</xdr:row>
      <xdr:rowOff>9434</xdr:rowOff>
    </xdr:to>
    <xdr:sp macro="" textlink="">
      <xdr:nvSpPr>
        <xdr:cNvPr id="350" name="楕円 349">
          <a:extLst>
            <a:ext uri="{FF2B5EF4-FFF2-40B4-BE49-F238E27FC236}">
              <a16:creationId xmlns:a16="http://schemas.microsoft.com/office/drawing/2014/main" id="{939F540F-AA73-43AE-A948-42E4E7C15359}"/>
            </a:ext>
          </a:extLst>
        </xdr:cNvPr>
        <xdr:cNvSpPr/>
      </xdr:nvSpPr>
      <xdr:spPr>
        <a:xfrm>
          <a:off x="2571750" y="164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130084</xdr:rowOff>
    </xdr:from>
    <xdr:to>
      <xdr:col>19</xdr:col>
      <xdr:colOff>177800</xdr:colOff>
      <xdr:row>99</xdr:row>
      <xdr:rowOff>130084</xdr:rowOff>
    </xdr:to>
    <xdr:cxnSp macro="">
      <xdr:nvCxnSpPr>
        <xdr:cNvPr id="351" name="直線コネクタ 350">
          <a:extLst>
            <a:ext uri="{FF2B5EF4-FFF2-40B4-BE49-F238E27FC236}">
              <a16:creationId xmlns:a16="http://schemas.microsoft.com/office/drawing/2014/main" id="{CB7B19AC-5EC0-41CD-8204-C4043E76CEEB}"/>
            </a:ext>
          </a:extLst>
        </xdr:cNvPr>
        <xdr:cNvCxnSpPr/>
      </xdr:nvCxnSpPr>
      <xdr:spPr>
        <a:xfrm>
          <a:off x="2622550" y="1653213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25961</xdr:rowOff>
    </xdr:from>
    <xdr:ext cx="405111" cy="259045"/>
    <xdr:sp macro="" textlink="">
      <xdr:nvSpPr>
        <xdr:cNvPr id="352" name="n_1mainValue【市民会館】&#10;有形固定資産減価償却率">
          <a:extLst>
            <a:ext uri="{FF2B5EF4-FFF2-40B4-BE49-F238E27FC236}">
              <a16:creationId xmlns:a16="http://schemas.microsoft.com/office/drawing/2014/main" id="{8334CA7D-8FAE-4894-935C-8A979C781E1C}"/>
            </a:ext>
          </a:extLst>
        </xdr:cNvPr>
        <xdr:cNvSpPr txBox="1"/>
      </xdr:nvSpPr>
      <xdr:spPr>
        <a:xfrm>
          <a:off x="3239144" y="1625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25961</xdr:rowOff>
    </xdr:from>
    <xdr:ext cx="405111" cy="259045"/>
    <xdr:sp macro="" textlink="">
      <xdr:nvSpPr>
        <xdr:cNvPr id="353" name="n_2mainValue【市民会館】&#10;有形固定資産減価償却率">
          <a:extLst>
            <a:ext uri="{FF2B5EF4-FFF2-40B4-BE49-F238E27FC236}">
              <a16:creationId xmlns:a16="http://schemas.microsoft.com/office/drawing/2014/main" id="{778A7DC3-4AE3-479D-ABCB-42930EF9BA36}"/>
            </a:ext>
          </a:extLst>
        </xdr:cNvPr>
        <xdr:cNvSpPr txBox="1"/>
      </xdr:nvSpPr>
      <xdr:spPr>
        <a:xfrm>
          <a:off x="2439044" y="1625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E4E1FF97-21B6-495F-87C6-CE16CFBBFAF5}"/>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CA519487-6790-4323-B898-8F4A9F004629}"/>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76DD4DCD-3384-4D2A-BA5C-29C1C07BCE1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27C2A9CF-715C-4505-8E86-FEDB25518FBC}"/>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47BCF3B5-01CD-4DFE-82D0-5DF06C60443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9D1F566D-007D-4143-AF1E-BBF7C76AE1D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C874E893-C321-4BAF-96FE-42559F361CD9}"/>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F3886196-B6B6-455B-8CD0-4DFE42EEED9E}"/>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a:extLst>
            <a:ext uri="{FF2B5EF4-FFF2-40B4-BE49-F238E27FC236}">
              <a16:creationId xmlns:a16="http://schemas.microsoft.com/office/drawing/2014/main" id="{A2B98F4F-E1AC-4FAB-BF24-B88A811B739F}"/>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a:extLst>
            <a:ext uri="{FF2B5EF4-FFF2-40B4-BE49-F238E27FC236}">
              <a16:creationId xmlns:a16="http://schemas.microsoft.com/office/drawing/2014/main" id="{4EDD6CF3-FE88-4A27-8194-0FD4184F3C1B}"/>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a:extLst>
            <a:ext uri="{FF2B5EF4-FFF2-40B4-BE49-F238E27FC236}">
              <a16:creationId xmlns:a16="http://schemas.microsoft.com/office/drawing/2014/main" id="{F13536BC-D9F9-4B12-9225-F90126080E92}"/>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5" name="テキスト ボックス 364">
          <a:extLst>
            <a:ext uri="{FF2B5EF4-FFF2-40B4-BE49-F238E27FC236}">
              <a16:creationId xmlns:a16="http://schemas.microsoft.com/office/drawing/2014/main" id="{C4F55701-BA8A-47A6-9DC3-8ECCF3EC14D1}"/>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a:extLst>
            <a:ext uri="{FF2B5EF4-FFF2-40B4-BE49-F238E27FC236}">
              <a16:creationId xmlns:a16="http://schemas.microsoft.com/office/drawing/2014/main" id="{CCFB6319-C56F-4CE0-85A8-82A0C810C272}"/>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7" name="テキスト ボックス 366">
          <a:extLst>
            <a:ext uri="{FF2B5EF4-FFF2-40B4-BE49-F238E27FC236}">
              <a16:creationId xmlns:a16="http://schemas.microsoft.com/office/drawing/2014/main" id="{5E87AB76-6954-4B44-B56E-3F0D69F67674}"/>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a:extLst>
            <a:ext uri="{FF2B5EF4-FFF2-40B4-BE49-F238E27FC236}">
              <a16:creationId xmlns:a16="http://schemas.microsoft.com/office/drawing/2014/main" id="{2138D992-257E-4EF4-8C76-37AB935E71E3}"/>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9" name="テキスト ボックス 368">
          <a:extLst>
            <a:ext uri="{FF2B5EF4-FFF2-40B4-BE49-F238E27FC236}">
              <a16:creationId xmlns:a16="http://schemas.microsoft.com/office/drawing/2014/main" id="{ABED0D09-9B85-48BA-AE3E-AD34FE706C5E}"/>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a:extLst>
            <a:ext uri="{FF2B5EF4-FFF2-40B4-BE49-F238E27FC236}">
              <a16:creationId xmlns:a16="http://schemas.microsoft.com/office/drawing/2014/main" id="{A7FB2EAF-59B5-4686-89CA-19FC587BB822}"/>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1" name="テキスト ボックス 370">
          <a:extLst>
            <a:ext uri="{FF2B5EF4-FFF2-40B4-BE49-F238E27FC236}">
              <a16:creationId xmlns:a16="http://schemas.microsoft.com/office/drawing/2014/main" id="{586F118E-3578-4F6E-ACE2-8D9077E20004}"/>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a:extLst>
            <a:ext uri="{FF2B5EF4-FFF2-40B4-BE49-F238E27FC236}">
              <a16:creationId xmlns:a16="http://schemas.microsoft.com/office/drawing/2014/main" id="{E545BEC6-70E3-4C84-893E-F819AC9FC94C}"/>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3" name="テキスト ボックス 372">
          <a:extLst>
            <a:ext uri="{FF2B5EF4-FFF2-40B4-BE49-F238E27FC236}">
              <a16:creationId xmlns:a16="http://schemas.microsoft.com/office/drawing/2014/main" id="{3DACCBC3-1A79-49E6-A710-2259ADA7A09D}"/>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a:extLst>
            <a:ext uri="{FF2B5EF4-FFF2-40B4-BE49-F238E27FC236}">
              <a16:creationId xmlns:a16="http://schemas.microsoft.com/office/drawing/2014/main" id="{C0B1870A-C9B1-4171-B8AD-38CE68957316}"/>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a:extLst>
            <a:ext uri="{FF2B5EF4-FFF2-40B4-BE49-F238E27FC236}">
              <a16:creationId xmlns:a16="http://schemas.microsoft.com/office/drawing/2014/main" id="{F1097495-CABD-4C0D-B15D-00D00A552AAB}"/>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a:extLst>
            <a:ext uri="{FF2B5EF4-FFF2-40B4-BE49-F238E27FC236}">
              <a16:creationId xmlns:a16="http://schemas.microsoft.com/office/drawing/2014/main" id="{C6C203CF-E00A-4774-AFDA-051E26E0B82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77" name="直線コネクタ 376">
          <a:extLst>
            <a:ext uri="{FF2B5EF4-FFF2-40B4-BE49-F238E27FC236}">
              <a16:creationId xmlns:a16="http://schemas.microsoft.com/office/drawing/2014/main" id="{A44B68F7-6B01-497F-809A-06BFE3CB3C9A}"/>
            </a:ext>
          </a:extLst>
        </xdr:cNvPr>
        <xdr:cNvCxnSpPr/>
      </xdr:nvCxnSpPr>
      <xdr:spPr>
        <a:xfrm flipV="1">
          <a:off x="9429115" y="16802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78" name="【市民会館】&#10;一人当たり面積最小値テキスト">
          <a:extLst>
            <a:ext uri="{FF2B5EF4-FFF2-40B4-BE49-F238E27FC236}">
              <a16:creationId xmlns:a16="http://schemas.microsoft.com/office/drawing/2014/main" id="{E5B57273-78FF-4093-972B-814059F84DA2}"/>
            </a:ext>
          </a:extLst>
        </xdr:cNvPr>
        <xdr:cNvSpPr txBox="1"/>
      </xdr:nvSpPr>
      <xdr:spPr>
        <a:xfrm>
          <a:off x="946785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79" name="直線コネクタ 378">
          <a:extLst>
            <a:ext uri="{FF2B5EF4-FFF2-40B4-BE49-F238E27FC236}">
              <a16:creationId xmlns:a16="http://schemas.microsoft.com/office/drawing/2014/main" id="{A5B738DC-D046-47E9-8E94-368CD2D42A82}"/>
            </a:ext>
          </a:extLst>
        </xdr:cNvPr>
        <xdr:cNvCxnSpPr/>
      </xdr:nvCxnSpPr>
      <xdr:spPr>
        <a:xfrm>
          <a:off x="9359900" y="1799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80" name="【市民会館】&#10;一人当たり面積最大値テキスト">
          <a:extLst>
            <a:ext uri="{FF2B5EF4-FFF2-40B4-BE49-F238E27FC236}">
              <a16:creationId xmlns:a16="http://schemas.microsoft.com/office/drawing/2014/main" id="{0CEB4748-7A87-41E6-908E-CA764FED192A}"/>
            </a:ext>
          </a:extLst>
        </xdr:cNvPr>
        <xdr:cNvSpPr txBox="1"/>
      </xdr:nvSpPr>
      <xdr:spPr>
        <a:xfrm>
          <a:off x="94678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81" name="直線コネクタ 380">
          <a:extLst>
            <a:ext uri="{FF2B5EF4-FFF2-40B4-BE49-F238E27FC236}">
              <a16:creationId xmlns:a16="http://schemas.microsoft.com/office/drawing/2014/main" id="{65EF867F-7C02-43F2-982B-3EF0F548CC2C}"/>
            </a:ext>
          </a:extLst>
        </xdr:cNvPr>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382" name="【市民会館】&#10;一人当たり面積平均値テキスト">
          <a:extLst>
            <a:ext uri="{FF2B5EF4-FFF2-40B4-BE49-F238E27FC236}">
              <a16:creationId xmlns:a16="http://schemas.microsoft.com/office/drawing/2014/main" id="{7481E4A5-8F42-4A55-8A44-EAC9235085B2}"/>
            </a:ext>
          </a:extLst>
        </xdr:cNvPr>
        <xdr:cNvSpPr txBox="1"/>
      </xdr:nvSpPr>
      <xdr:spPr>
        <a:xfrm>
          <a:off x="9467850" y="17571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83" name="フローチャート: 判断 382">
          <a:extLst>
            <a:ext uri="{FF2B5EF4-FFF2-40B4-BE49-F238E27FC236}">
              <a16:creationId xmlns:a16="http://schemas.microsoft.com/office/drawing/2014/main" id="{A6B2CB4F-AB77-4851-80D3-92B9A88C55BC}"/>
            </a:ext>
          </a:extLst>
        </xdr:cNvPr>
        <xdr:cNvSpPr/>
      </xdr:nvSpPr>
      <xdr:spPr>
        <a:xfrm>
          <a:off x="9398000" y="17593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84" name="フローチャート: 判断 383">
          <a:extLst>
            <a:ext uri="{FF2B5EF4-FFF2-40B4-BE49-F238E27FC236}">
              <a16:creationId xmlns:a16="http://schemas.microsoft.com/office/drawing/2014/main" id="{F56CAB32-B803-4ED9-BF81-E435EB9C4C15}"/>
            </a:ext>
          </a:extLst>
        </xdr:cNvPr>
        <xdr:cNvSpPr/>
      </xdr:nvSpPr>
      <xdr:spPr>
        <a:xfrm>
          <a:off x="86360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71138</xdr:rowOff>
    </xdr:from>
    <xdr:ext cx="469744" cy="259045"/>
    <xdr:sp macro="" textlink="">
      <xdr:nvSpPr>
        <xdr:cNvPr id="385" name="n_1aveValue【市民会館】&#10;一人当たり面積">
          <a:extLst>
            <a:ext uri="{FF2B5EF4-FFF2-40B4-BE49-F238E27FC236}">
              <a16:creationId xmlns:a16="http://schemas.microsoft.com/office/drawing/2014/main" id="{8E79C92F-E4C5-4B6A-A813-28B9EDF2FFA6}"/>
            </a:ext>
          </a:extLst>
        </xdr:cNvPr>
        <xdr:cNvSpPr txBox="1"/>
      </xdr:nvSpPr>
      <xdr:spPr>
        <a:xfrm>
          <a:off x="845827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386" name="フローチャート: 判断 385">
          <a:extLst>
            <a:ext uri="{FF2B5EF4-FFF2-40B4-BE49-F238E27FC236}">
              <a16:creationId xmlns:a16="http://schemas.microsoft.com/office/drawing/2014/main" id="{EA21368E-8FDE-4755-9C04-E599B704289E}"/>
            </a:ext>
          </a:extLst>
        </xdr:cNvPr>
        <xdr:cNvSpPr/>
      </xdr:nvSpPr>
      <xdr:spPr>
        <a:xfrm>
          <a:off x="7842250" y="1755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67327</xdr:rowOff>
    </xdr:from>
    <xdr:ext cx="469744" cy="259045"/>
    <xdr:sp macro="" textlink="">
      <xdr:nvSpPr>
        <xdr:cNvPr id="387" name="n_2aveValue【市民会館】&#10;一人当たり面積">
          <a:extLst>
            <a:ext uri="{FF2B5EF4-FFF2-40B4-BE49-F238E27FC236}">
              <a16:creationId xmlns:a16="http://schemas.microsoft.com/office/drawing/2014/main" id="{73F26ED5-256D-47D9-8FE3-8A4C5047AB7C}"/>
            </a:ext>
          </a:extLst>
        </xdr:cNvPr>
        <xdr:cNvSpPr txBox="1"/>
      </xdr:nvSpPr>
      <xdr:spPr>
        <a:xfrm>
          <a:off x="76772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162561</xdr:rowOff>
    </xdr:from>
    <xdr:to>
      <xdr:col>41</xdr:col>
      <xdr:colOff>101600</xdr:colOff>
      <xdr:row>106</xdr:row>
      <xdr:rowOff>92711</xdr:rowOff>
    </xdr:to>
    <xdr:sp macro="" textlink="">
      <xdr:nvSpPr>
        <xdr:cNvPr id="388" name="フローチャート: 判断 387">
          <a:extLst>
            <a:ext uri="{FF2B5EF4-FFF2-40B4-BE49-F238E27FC236}">
              <a16:creationId xmlns:a16="http://schemas.microsoft.com/office/drawing/2014/main" id="{B0BAEEEC-2E8F-45CF-BF31-F3FA004FA2E0}"/>
            </a:ext>
          </a:extLst>
        </xdr:cNvPr>
        <xdr:cNvSpPr/>
      </xdr:nvSpPr>
      <xdr:spPr>
        <a:xfrm>
          <a:off x="702945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109238</xdr:rowOff>
    </xdr:from>
    <xdr:ext cx="469744" cy="259045"/>
    <xdr:sp macro="" textlink="">
      <xdr:nvSpPr>
        <xdr:cNvPr id="389" name="n_3aveValue【市民会館】&#10;一人当たり面積">
          <a:extLst>
            <a:ext uri="{FF2B5EF4-FFF2-40B4-BE49-F238E27FC236}">
              <a16:creationId xmlns:a16="http://schemas.microsoft.com/office/drawing/2014/main" id="{44D444CD-8FE4-4D47-ACB7-E481D38F2A65}"/>
            </a:ext>
          </a:extLst>
        </xdr:cNvPr>
        <xdr:cNvSpPr txBox="1"/>
      </xdr:nvSpPr>
      <xdr:spPr>
        <a:xfrm>
          <a:off x="6864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10449693-C402-47A2-86C9-1D6BDA759E93}"/>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D7367409-86E5-4249-9B9B-55DA41A1F7CA}"/>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761C11F-8D21-44DA-A63F-FFD02D2316FD}"/>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DF46F15B-8053-4DB2-9182-1344F6F095DC}"/>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2CB3D83F-F485-4C29-9401-76BC68AB5BF6}"/>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52070</xdr:rowOff>
    </xdr:from>
    <xdr:to>
      <xdr:col>50</xdr:col>
      <xdr:colOff>165100</xdr:colOff>
      <xdr:row>106</xdr:row>
      <xdr:rowOff>153670</xdr:rowOff>
    </xdr:to>
    <xdr:sp macro="" textlink="">
      <xdr:nvSpPr>
        <xdr:cNvPr id="395" name="楕円 394">
          <a:extLst>
            <a:ext uri="{FF2B5EF4-FFF2-40B4-BE49-F238E27FC236}">
              <a16:creationId xmlns:a16="http://schemas.microsoft.com/office/drawing/2014/main" id="{A06C58ED-1CC3-4E24-BE9C-41696439ABCF}"/>
            </a:ext>
          </a:extLst>
        </xdr:cNvPr>
        <xdr:cNvSpPr/>
      </xdr:nvSpPr>
      <xdr:spPr>
        <a:xfrm>
          <a:off x="86360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166370</xdr:rowOff>
    </xdr:from>
    <xdr:to>
      <xdr:col>46</xdr:col>
      <xdr:colOff>38100</xdr:colOff>
      <xdr:row>108</xdr:row>
      <xdr:rowOff>96520</xdr:rowOff>
    </xdr:to>
    <xdr:sp macro="" textlink="">
      <xdr:nvSpPr>
        <xdr:cNvPr id="396" name="楕円 395">
          <a:extLst>
            <a:ext uri="{FF2B5EF4-FFF2-40B4-BE49-F238E27FC236}">
              <a16:creationId xmlns:a16="http://schemas.microsoft.com/office/drawing/2014/main" id="{1EAEC5FE-2840-4C7B-8868-BAFF697A17A7}"/>
            </a:ext>
          </a:extLst>
        </xdr:cNvPr>
        <xdr:cNvSpPr/>
      </xdr:nvSpPr>
      <xdr:spPr>
        <a:xfrm>
          <a:off x="7842250" y="17940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102870</xdr:rowOff>
    </xdr:from>
    <xdr:to>
      <xdr:col>50</xdr:col>
      <xdr:colOff>114300</xdr:colOff>
      <xdr:row>108</xdr:row>
      <xdr:rowOff>45720</xdr:rowOff>
    </xdr:to>
    <xdr:cxnSp macro="">
      <xdr:nvCxnSpPr>
        <xdr:cNvPr id="397" name="直線コネクタ 396">
          <a:extLst>
            <a:ext uri="{FF2B5EF4-FFF2-40B4-BE49-F238E27FC236}">
              <a16:creationId xmlns:a16="http://schemas.microsoft.com/office/drawing/2014/main" id="{8E71AFDE-57BB-454E-B2A8-808B495AD468}"/>
            </a:ext>
          </a:extLst>
        </xdr:cNvPr>
        <xdr:cNvCxnSpPr/>
      </xdr:nvCxnSpPr>
      <xdr:spPr>
        <a:xfrm flipV="1">
          <a:off x="7886700" y="17705070"/>
          <a:ext cx="8001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144797</xdr:rowOff>
    </xdr:from>
    <xdr:ext cx="469744" cy="259045"/>
    <xdr:sp macro="" textlink="">
      <xdr:nvSpPr>
        <xdr:cNvPr id="398" name="n_1mainValue【市民会館】&#10;一人当たり面積">
          <a:extLst>
            <a:ext uri="{FF2B5EF4-FFF2-40B4-BE49-F238E27FC236}">
              <a16:creationId xmlns:a16="http://schemas.microsoft.com/office/drawing/2014/main" id="{D6D3C519-0D29-4F78-830D-B6EDBE185CDE}"/>
            </a:ext>
          </a:extLst>
        </xdr:cNvPr>
        <xdr:cNvSpPr txBox="1"/>
      </xdr:nvSpPr>
      <xdr:spPr>
        <a:xfrm>
          <a:off x="845827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87647</xdr:rowOff>
    </xdr:from>
    <xdr:ext cx="469744" cy="259045"/>
    <xdr:sp macro="" textlink="">
      <xdr:nvSpPr>
        <xdr:cNvPr id="399" name="n_2mainValue【市民会館】&#10;一人当たり面積">
          <a:extLst>
            <a:ext uri="{FF2B5EF4-FFF2-40B4-BE49-F238E27FC236}">
              <a16:creationId xmlns:a16="http://schemas.microsoft.com/office/drawing/2014/main" id="{B90F7C90-54D2-42DF-9BE6-098B57C53762}"/>
            </a:ext>
          </a:extLst>
        </xdr:cNvPr>
        <xdr:cNvSpPr txBox="1"/>
      </xdr:nvSpPr>
      <xdr:spPr>
        <a:xfrm>
          <a:off x="76772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505656E8-B75F-4B79-9478-EFFCE962835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B7C658CB-F741-4090-88C4-8B6F2DCB1BD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30746529-410E-423F-ACDF-D6FFB47131DE}"/>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8FA89772-9136-4924-9827-6C455180478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0B30491D-D697-41A1-BEAA-22162741A036}"/>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388AB852-D5E9-4862-BE7D-69C83E3B923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2BEBC6B6-C716-4785-9705-4509691E2B97}"/>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A3AAC4FB-F823-4E03-A63B-97B09B97CBF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id="{2248FC18-C47E-4D5B-9CDA-A8061879D1A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id="{B4F8CF68-1F4A-4DA4-B182-718095DA746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6D4D6E2D-FCE0-4225-A5D8-E921ED82B059}"/>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1" name="テキスト ボックス 410">
          <a:extLst>
            <a:ext uri="{FF2B5EF4-FFF2-40B4-BE49-F238E27FC236}">
              <a16:creationId xmlns:a16="http://schemas.microsoft.com/office/drawing/2014/main" id="{4463A47F-F31B-424D-BEF7-3C72B3801F1F}"/>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5837C541-2AC5-45FA-84F0-5FDEBAE955F8}"/>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EBF5D38A-3585-4D95-BE73-4779CA4F9F84}"/>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4C67FB89-8400-48F8-8C57-5FA1158BA0C8}"/>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1663879F-E574-4463-B979-265B7D7713BF}"/>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B6F25E92-ABE9-4999-A866-F97FE893EAD3}"/>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758F1DB0-B7F0-4AA2-90F9-1720B66B0ADE}"/>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5CFC36D8-A742-4487-8F1B-F57E01F98883}"/>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FB6976F9-DE88-400E-848D-8C56C22BD621}"/>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2A001364-9D60-4D6B-8828-5FD4A03828CF}"/>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1" name="テキスト ボックス 420">
          <a:extLst>
            <a:ext uri="{FF2B5EF4-FFF2-40B4-BE49-F238E27FC236}">
              <a16:creationId xmlns:a16="http://schemas.microsoft.com/office/drawing/2014/main" id="{4FA3F996-697B-4C1E-9D97-D9A6F906489E}"/>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949EA010-65F7-4AD5-BBC8-25D3179FDD39}"/>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3" name="テキスト ボックス 422">
          <a:extLst>
            <a:ext uri="{FF2B5EF4-FFF2-40B4-BE49-F238E27FC236}">
              <a16:creationId xmlns:a16="http://schemas.microsoft.com/office/drawing/2014/main" id="{6E9984FB-EEA3-4BDB-8518-064C54DB5986}"/>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a:extLst>
            <a:ext uri="{FF2B5EF4-FFF2-40B4-BE49-F238E27FC236}">
              <a16:creationId xmlns:a16="http://schemas.microsoft.com/office/drawing/2014/main" id="{C1F1169A-0568-4819-B4AE-1381BC83CD9F}"/>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25" name="直線コネクタ 424">
          <a:extLst>
            <a:ext uri="{FF2B5EF4-FFF2-40B4-BE49-F238E27FC236}">
              <a16:creationId xmlns:a16="http://schemas.microsoft.com/office/drawing/2014/main" id="{F9280826-BE1E-41A1-8ADF-269AB5F00A88}"/>
            </a:ext>
          </a:extLst>
        </xdr:cNvPr>
        <xdr:cNvCxnSpPr/>
      </xdr:nvCxnSpPr>
      <xdr:spPr>
        <a:xfrm flipV="1">
          <a:off x="14699614" y="5552077"/>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26" name="【一般廃棄物処理施設】&#10;有形固定資産減価償却率最小値テキスト">
          <a:extLst>
            <a:ext uri="{FF2B5EF4-FFF2-40B4-BE49-F238E27FC236}">
              <a16:creationId xmlns:a16="http://schemas.microsoft.com/office/drawing/2014/main" id="{3ADE375A-555D-4794-B4CB-964F635B2051}"/>
            </a:ext>
          </a:extLst>
        </xdr:cNvPr>
        <xdr:cNvSpPr txBox="1"/>
      </xdr:nvSpPr>
      <xdr:spPr>
        <a:xfrm>
          <a:off x="14738350" y="695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27" name="直線コネクタ 426">
          <a:extLst>
            <a:ext uri="{FF2B5EF4-FFF2-40B4-BE49-F238E27FC236}">
              <a16:creationId xmlns:a16="http://schemas.microsoft.com/office/drawing/2014/main" id="{D0B04D05-4F35-4C45-8420-9BB7A128E2A3}"/>
            </a:ext>
          </a:extLst>
        </xdr:cNvPr>
        <xdr:cNvCxnSpPr/>
      </xdr:nvCxnSpPr>
      <xdr:spPr>
        <a:xfrm>
          <a:off x="146113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28" name="【一般廃棄物処理施設】&#10;有形固定資産減価償却率最大値テキスト">
          <a:extLst>
            <a:ext uri="{FF2B5EF4-FFF2-40B4-BE49-F238E27FC236}">
              <a16:creationId xmlns:a16="http://schemas.microsoft.com/office/drawing/2014/main" id="{63F2A79C-1ACA-443F-BBB4-CEB6133CF02B}"/>
            </a:ext>
          </a:extLst>
        </xdr:cNvPr>
        <xdr:cNvSpPr txBox="1"/>
      </xdr:nvSpPr>
      <xdr:spPr>
        <a:xfrm>
          <a:off x="14738350" y="5333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9" name="直線コネクタ 428">
          <a:extLst>
            <a:ext uri="{FF2B5EF4-FFF2-40B4-BE49-F238E27FC236}">
              <a16:creationId xmlns:a16="http://schemas.microsoft.com/office/drawing/2014/main" id="{A6ED7DD6-ECA9-43B1-B45C-A2B84A0C517F}"/>
            </a:ext>
          </a:extLst>
        </xdr:cNvPr>
        <xdr:cNvCxnSpPr/>
      </xdr:nvCxnSpPr>
      <xdr:spPr>
        <a:xfrm>
          <a:off x="14611350" y="55520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30" name="【一般廃棄物処理施設】&#10;有形固定資産減価償却率平均値テキスト">
          <a:extLst>
            <a:ext uri="{FF2B5EF4-FFF2-40B4-BE49-F238E27FC236}">
              <a16:creationId xmlns:a16="http://schemas.microsoft.com/office/drawing/2014/main" id="{8D179245-F31E-42C1-AF71-AF782C720C3B}"/>
            </a:ext>
          </a:extLst>
        </xdr:cNvPr>
        <xdr:cNvSpPr txBox="1"/>
      </xdr:nvSpPr>
      <xdr:spPr>
        <a:xfrm>
          <a:off x="14738350" y="6061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31" name="フローチャート: 判断 430">
          <a:extLst>
            <a:ext uri="{FF2B5EF4-FFF2-40B4-BE49-F238E27FC236}">
              <a16:creationId xmlns:a16="http://schemas.microsoft.com/office/drawing/2014/main" id="{C16D726F-7D3B-4F2F-A0B2-E86A4E4B70F4}"/>
            </a:ext>
          </a:extLst>
        </xdr:cNvPr>
        <xdr:cNvSpPr/>
      </xdr:nvSpPr>
      <xdr:spPr>
        <a:xfrm>
          <a:off x="14649450" y="60831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32" name="フローチャート: 判断 431">
          <a:extLst>
            <a:ext uri="{FF2B5EF4-FFF2-40B4-BE49-F238E27FC236}">
              <a16:creationId xmlns:a16="http://schemas.microsoft.com/office/drawing/2014/main" id="{5BBECE09-697E-4E10-9DF3-8201EB3B8BF0}"/>
            </a:ext>
          </a:extLst>
        </xdr:cNvPr>
        <xdr:cNvSpPr/>
      </xdr:nvSpPr>
      <xdr:spPr>
        <a:xfrm>
          <a:off x="13887450" y="6047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18523</xdr:rowOff>
    </xdr:from>
    <xdr:ext cx="405111" cy="259045"/>
    <xdr:sp macro="" textlink="">
      <xdr:nvSpPr>
        <xdr:cNvPr id="433" name="n_1aveValue【一般廃棄物処理施設】&#10;有形固定資産減価償却率">
          <a:extLst>
            <a:ext uri="{FF2B5EF4-FFF2-40B4-BE49-F238E27FC236}">
              <a16:creationId xmlns:a16="http://schemas.microsoft.com/office/drawing/2014/main" id="{C0B253BE-E032-4686-AA1A-5A68D58B3791}"/>
            </a:ext>
          </a:extLst>
        </xdr:cNvPr>
        <xdr:cNvSpPr txBox="1"/>
      </xdr:nvSpPr>
      <xdr:spPr>
        <a:xfrm>
          <a:off x="13742044" y="613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434" name="フローチャート: 判断 433">
          <a:extLst>
            <a:ext uri="{FF2B5EF4-FFF2-40B4-BE49-F238E27FC236}">
              <a16:creationId xmlns:a16="http://schemas.microsoft.com/office/drawing/2014/main" id="{7CC4800C-0AC7-4205-B0E7-D160298636B5}"/>
            </a:ext>
          </a:extLst>
        </xdr:cNvPr>
        <xdr:cNvSpPr/>
      </xdr:nvSpPr>
      <xdr:spPr>
        <a:xfrm>
          <a:off x="13093700" y="6042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39024</xdr:rowOff>
    </xdr:from>
    <xdr:ext cx="405111" cy="259045"/>
    <xdr:sp macro="" textlink="">
      <xdr:nvSpPr>
        <xdr:cNvPr id="435" name="n_2aveValue【一般廃棄物処理施設】&#10;有形固定資産減価償却率">
          <a:extLst>
            <a:ext uri="{FF2B5EF4-FFF2-40B4-BE49-F238E27FC236}">
              <a16:creationId xmlns:a16="http://schemas.microsoft.com/office/drawing/2014/main" id="{D413C369-05ED-4365-B0DC-B177125CB79C}"/>
            </a:ext>
          </a:extLst>
        </xdr:cNvPr>
        <xdr:cNvSpPr txBox="1"/>
      </xdr:nvSpPr>
      <xdr:spPr>
        <a:xfrm>
          <a:off x="12960994" y="5823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36830</xdr:rowOff>
    </xdr:from>
    <xdr:to>
      <xdr:col>72</xdr:col>
      <xdr:colOff>38100</xdr:colOff>
      <xdr:row>36</xdr:row>
      <xdr:rowOff>138430</xdr:rowOff>
    </xdr:to>
    <xdr:sp macro="" textlink="">
      <xdr:nvSpPr>
        <xdr:cNvPr id="436" name="フローチャート: 判断 435">
          <a:extLst>
            <a:ext uri="{FF2B5EF4-FFF2-40B4-BE49-F238E27FC236}">
              <a16:creationId xmlns:a16="http://schemas.microsoft.com/office/drawing/2014/main" id="{74F4191E-7127-477C-B5AF-3099EA2EA433}"/>
            </a:ext>
          </a:extLst>
        </xdr:cNvPr>
        <xdr:cNvSpPr/>
      </xdr:nvSpPr>
      <xdr:spPr>
        <a:xfrm>
          <a:off x="12299950" y="5986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154957</xdr:rowOff>
    </xdr:from>
    <xdr:ext cx="405111" cy="259045"/>
    <xdr:sp macro="" textlink="">
      <xdr:nvSpPr>
        <xdr:cNvPr id="437" name="n_3aveValue【一般廃棄物処理施設】&#10;有形固定資産減価償却率">
          <a:extLst>
            <a:ext uri="{FF2B5EF4-FFF2-40B4-BE49-F238E27FC236}">
              <a16:creationId xmlns:a16="http://schemas.microsoft.com/office/drawing/2014/main" id="{A1535AF3-18B5-4750-848C-3588F0A3F0B0}"/>
            </a:ext>
          </a:extLst>
        </xdr:cNvPr>
        <xdr:cNvSpPr txBox="1"/>
      </xdr:nvSpPr>
      <xdr:spPr>
        <a:xfrm>
          <a:off x="121672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3E5BBEB5-9F29-46D0-BCFC-BC8442257388}"/>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30305FFF-BEA6-4D9C-9787-1CB78E34E4C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64F9197B-085D-456B-B7BD-FEA779FFF82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F06CC35C-226B-4355-9177-BB05F0FCBE19}"/>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98A8857D-6F5D-4314-AF83-2450F86C23A5}"/>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30299</xdr:rowOff>
    </xdr:from>
    <xdr:to>
      <xdr:col>81</xdr:col>
      <xdr:colOff>101600</xdr:colOff>
      <xdr:row>35</xdr:row>
      <xdr:rowOff>131899</xdr:rowOff>
    </xdr:to>
    <xdr:sp macro="" textlink="">
      <xdr:nvSpPr>
        <xdr:cNvPr id="443" name="楕円 442">
          <a:extLst>
            <a:ext uri="{FF2B5EF4-FFF2-40B4-BE49-F238E27FC236}">
              <a16:creationId xmlns:a16="http://schemas.microsoft.com/office/drawing/2014/main" id="{8D093A57-2731-4484-B76B-62651F325E4A}"/>
            </a:ext>
          </a:extLst>
        </xdr:cNvPr>
        <xdr:cNvSpPr/>
      </xdr:nvSpPr>
      <xdr:spPr>
        <a:xfrm>
          <a:off x="1388745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41728</xdr:rowOff>
    </xdr:from>
    <xdr:to>
      <xdr:col>76</xdr:col>
      <xdr:colOff>165100</xdr:colOff>
      <xdr:row>38</xdr:row>
      <xdr:rowOff>143328</xdr:rowOff>
    </xdr:to>
    <xdr:sp macro="" textlink="">
      <xdr:nvSpPr>
        <xdr:cNvPr id="444" name="楕円 443">
          <a:extLst>
            <a:ext uri="{FF2B5EF4-FFF2-40B4-BE49-F238E27FC236}">
              <a16:creationId xmlns:a16="http://schemas.microsoft.com/office/drawing/2014/main" id="{A7AEF5C2-162C-4F43-BD0D-167762059F75}"/>
            </a:ext>
          </a:extLst>
        </xdr:cNvPr>
        <xdr:cNvSpPr/>
      </xdr:nvSpPr>
      <xdr:spPr>
        <a:xfrm>
          <a:off x="13093700" y="63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81099</xdr:rowOff>
    </xdr:from>
    <xdr:to>
      <xdr:col>81</xdr:col>
      <xdr:colOff>50800</xdr:colOff>
      <xdr:row>38</xdr:row>
      <xdr:rowOff>92528</xdr:rowOff>
    </xdr:to>
    <xdr:cxnSp macro="">
      <xdr:nvCxnSpPr>
        <xdr:cNvPr id="445" name="直線コネクタ 444">
          <a:extLst>
            <a:ext uri="{FF2B5EF4-FFF2-40B4-BE49-F238E27FC236}">
              <a16:creationId xmlns:a16="http://schemas.microsoft.com/office/drawing/2014/main" id="{42B29D4F-52CC-4616-BFA0-E1C9ACB5FC4A}"/>
            </a:ext>
          </a:extLst>
        </xdr:cNvPr>
        <xdr:cNvCxnSpPr/>
      </xdr:nvCxnSpPr>
      <xdr:spPr>
        <a:xfrm flipV="1">
          <a:off x="13144500" y="5865949"/>
          <a:ext cx="793750" cy="50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148426</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93B49635-FC31-4E01-AD81-5D0545583414}"/>
            </a:ext>
          </a:extLst>
        </xdr:cNvPr>
        <xdr:cNvSpPr txBox="1"/>
      </xdr:nvSpPr>
      <xdr:spPr>
        <a:xfrm>
          <a:off x="13742044" y="5603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134455</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E918A3F2-47AF-47C0-9DB7-FDA1395FC943}"/>
            </a:ext>
          </a:extLst>
        </xdr:cNvPr>
        <xdr:cNvSpPr txBox="1"/>
      </xdr:nvSpPr>
      <xdr:spPr>
        <a:xfrm>
          <a:off x="12960994" y="641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711A62E5-8358-4CA3-97D9-22DAC4A6325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6E56D6F1-231A-435F-83C8-20CFD99F8985}"/>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E0446C59-3922-46EB-B00A-122FCE06F1F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E6BFA2D-4BD3-4871-9089-25A1ABF04418}"/>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C8EE7340-9EC7-4D75-B15B-747D88E251B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F275DE8D-42C0-4C77-AF42-4AFCE1EDCDF1}"/>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12A0562B-A0B1-4697-A21F-2579517DF967}"/>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34524A33-5F31-4873-8063-C9CC18E0AD66}"/>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443A08E2-3049-47B1-A72B-BD5EF180EC45}"/>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1F8FF184-25C8-4169-A86A-CBFCC3C66F24}"/>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8D1C8135-890A-4734-94C1-E0307B53CC36}"/>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a:extLst>
            <a:ext uri="{FF2B5EF4-FFF2-40B4-BE49-F238E27FC236}">
              <a16:creationId xmlns:a16="http://schemas.microsoft.com/office/drawing/2014/main" id="{D1E885A7-B5D8-4081-B991-BE1EE803B81F}"/>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A4EADEDC-BAC6-4E16-86C5-44ADBD4730A6}"/>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1" name="テキスト ボックス 460">
          <a:extLst>
            <a:ext uri="{FF2B5EF4-FFF2-40B4-BE49-F238E27FC236}">
              <a16:creationId xmlns:a16="http://schemas.microsoft.com/office/drawing/2014/main" id="{C6DD9BED-036C-49F9-B45B-DAA6403EFCB6}"/>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1BC9A8C8-FF76-4529-A7C1-CF65E142653E}"/>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a:extLst>
            <a:ext uri="{FF2B5EF4-FFF2-40B4-BE49-F238E27FC236}">
              <a16:creationId xmlns:a16="http://schemas.microsoft.com/office/drawing/2014/main" id="{577F959B-27DB-403D-84A9-DDF9C3C0EB08}"/>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68024D3B-034D-4704-96A7-C6A7D89A4D3B}"/>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a:extLst>
            <a:ext uri="{FF2B5EF4-FFF2-40B4-BE49-F238E27FC236}">
              <a16:creationId xmlns:a16="http://schemas.microsoft.com/office/drawing/2014/main" id="{E805B8E3-8AE5-42F6-AB68-9DDEEC496830}"/>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8F39D7BF-729A-42E1-8022-A79A925C4F13}"/>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a:extLst>
            <a:ext uri="{FF2B5EF4-FFF2-40B4-BE49-F238E27FC236}">
              <a16:creationId xmlns:a16="http://schemas.microsoft.com/office/drawing/2014/main" id="{9FC089E3-C8B6-4538-A67B-7E0D7BC89705}"/>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460436A0-222B-40FD-A83B-794BB232C1D2}"/>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a:extLst>
            <a:ext uri="{FF2B5EF4-FFF2-40B4-BE49-F238E27FC236}">
              <a16:creationId xmlns:a16="http://schemas.microsoft.com/office/drawing/2014/main" id="{A7082A9A-E350-451F-8E98-CCAEF126EE83}"/>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A6FAC52B-4EDC-4B3F-BD45-A8B332B87D11}"/>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71" name="直線コネクタ 470">
          <a:extLst>
            <a:ext uri="{FF2B5EF4-FFF2-40B4-BE49-F238E27FC236}">
              <a16:creationId xmlns:a16="http://schemas.microsoft.com/office/drawing/2014/main" id="{2286B08C-1280-473C-8AF4-D8B9382C5D7F}"/>
            </a:ext>
          </a:extLst>
        </xdr:cNvPr>
        <xdr:cNvCxnSpPr/>
      </xdr:nvCxnSpPr>
      <xdr:spPr>
        <a:xfrm flipV="1">
          <a:off x="19951064" y="5611249"/>
          <a:ext cx="0" cy="1366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72" name="【一般廃棄物処理施設】&#10;一人当たり有形固定資産（償却資産）額最小値テキスト">
          <a:extLst>
            <a:ext uri="{FF2B5EF4-FFF2-40B4-BE49-F238E27FC236}">
              <a16:creationId xmlns:a16="http://schemas.microsoft.com/office/drawing/2014/main" id="{FAB2B7AE-0648-44FA-9906-B4BAC4AA29B9}"/>
            </a:ext>
          </a:extLst>
        </xdr:cNvPr>
        <xdr:cNvSpPr txBox="1"/>
      </xdr:nvSpPr>
      <xdr:spPr>
        <a:xfrm>
          <a:off x="19989800" y="6981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73" name="直線コネクタ 472">
          <a:extLst>
            <a:ext uri="{FF2B5EF4-FFF2-40B4-BE49-F238E27FC236}">
              <a16:creationId xmlns:a16="http://schemas.microsoft.com/office/drawing/2014/main" id="{D6C10720-50EB-45DA-924D-6A1E7475C652}"/>
            </a:ext>
          </a:extLst>
        </xdr:cNvPr>
        <xdr:cNvCxnSpPr/>
      </xdr:nvCxnSpPr>
      <xdr:spPr>
        <a:xfrm>
          <a:off x="19881850" y="6978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725B30EC-5D8F-4AF3-8C7C-F88AF65C658F}"/>
            </a:ext>
          </a:extLst>
        </xdr:cNvPr>
        <xdr:cNvSpPr txBox="1"/>
      </xdr:nvSpPr>
      <xdr:spPr>
        <a:xfrm>
          <a:off x="19989800" y="539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75" name="直線コネクタ 474">
          <a:extLst>
            <a:ext uri="{FF2B5EF4-FFF2-40B4-BE49-F238E27FC236}">
              <a16:creationId xmlns:a16="http://schemas.microsoft.com/office/drawing/2014/main" id="{7F655B64-9925-4959-9EC2-CC32DDDD824E}"/>
            </a:ext>
          </a:extLst>
        </xdr:cNvPr>
        <xdr:cNvCxnSpPr/>
      </xdr:nvCxnSpPr>
      <xdr:spPr>
        <a:xfrm>
          <a:off x="19881850" y="56112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476" name="【一般廃棄物処理施設】&#10;一人当たり有形固定資産（償却資産）額平均値テキスト">
          <a:extLst>
            <a:ext uri="{FF2B5EF4-FFF2-40B4-BE49-F238E27FC236}">
              <a16:creationId xmlns:a16="http://schemas.microsoft.com/office/drawing/2014/main" id="{8A2A5B7C-D8FE-461F-8AD6-9E41EF426414}"/>
            </a:ext>
          </a:extLst>
        </xdr:cNvPr>
        <xdr:cNvSpPr txBox="1"/>
      </xdr:nvSpPr>
      <xdr:spPr>
        <a:xfrm>
          <a:off x="19989800" y="641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77" name="フローチャート: 判断 476">
          <a:extLst>
            <a:ext uri="{FF2B5EF4-FFF2-40B4-BE49-F238E27FC236}">
              <a16:creationId xmlns:a16="http://schemas.microsoft.com/office/drawing/2014/main" id="{1A30226F-6A9F-47C0-AB7B-0B9A4BF1DA30}"/>
            </a:ext>
          </a:extLst>
        </xdr:cNvPr>
        <xdr:cNvSpPr/>
      </xdr:nvSpPr>
      <xdr:spPr>
        <a:xfrm>
          <a:off x="19900900" y="6434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78" name="フローチャート: 判断 477">
          <a:extLst>
            <a:ext uri="{FF2B5EF4-FFF2-40B4-BE49-F238E27FC236}">
              <a16:creationId xmlns:a16="http://schemas.microsoft.com/office/drawing/2014/main" id="{83F0FD96-9178-4CD8-B92F-EC9D01FA6A31}"/>
            </a:ext>
          </a:extLst>
        </xdr:cNvPr>
        <xdr:cNvSpPr/>
      </xdr:nvSpPr>
      <xdr:spPr>
        <a:xfrm>
          <a:off x="19157950" y="64434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109969</xdr:rowOff>
    </xdr:from>
    <xdr:ext cx="534377" cy="259045"/>
    <xdr:sp macro="" textlink="">
      <xdr:nvSpPr>
        <xdr:cNvPr id="479" name="n_1aveValue【一般廃棄物処理施設】&#10;一人当たり有形固定資産（償却資産）額">
          <a:extLst>
            <a:ext uri="{FF2B5EF4-FFF2-40B4-BE49-F238E27FC236}">
              <a16:creationId xmlns:a16="http://schemas.microsoft.com/office/drawing/2014/main" id="{A037DEAC-BE08-4936-A70B-161F3B707322}"/>
            </a:ext>
          </a:extLst>
        </xdr:cNvPr>
        <xdr:cNvSpPr txBox="1"/>
      </xdr:nvSpPr>
      <xdr:spPr>
        <a:xfrm>
          <a:off x="18947911" y="622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171285</xdr:rowOff>
    </xdr:from>
    <xdr:to>
      <xdr:col>107</xdr:col>
      <xdr:colOff>101600</xdr:colOff>
      <xdr:row>39</xdr:row>
      <xdr:rowOff>101435</xdr:rowOff>
    </xdr:to>
    <xdr:sp macro="" textlink="">
      <xdr:nvSpPr>
        <xdr:cNvPr id="480" name="フローチャート: 判断 479">
          <a:extLst>
            <a:ext uri="{FF2B5EF4-FFF2-40B4-BE49-F238E27FC236}">
              <a16:creationId xmlns:a16="http://schemas.microsoft.com/office/drawing/2014/main" id="{0C4C0EA9-E499-4C52-8C24-CE7843ECA265}"/>
            </a:ext>
          </a:extLst>
        </xdr:cNvPr>
        <xdr:cNvSpPr/>
      </xdr:nvSpPr>
      <xdr:spPr>
        <a:xfrm>
          <a:off x="18345150" y="644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117962</xdr:rowOff>
    </xdr:from>
    <xdr:ext cx="534377" cy="259045"/>
    <xdr:sp macro="" textlink="">
      <xdr:nvSpPr>
        <xdr:cNvPr id="481" name="n_2aveValue【一般廃棄物処理施設】&#10;一人当たり有形固定資産（償却資産）額">
          <a:extLst>
            <a:ext uri="{FF2B5EF4-FFF2-40B4-BE49-F238E27FC236}">
              <a16:creationId xmlns:a16="http://schemas.microsoft.com/office/drawing/2014/main" id="{0BEE70D1-8AEC-4FE2-964C-E5E518ED67DA}"/>
            </a:ext>
          </a:extLst>
        </xdr:cNvPr>
        <xdr:cNvSpPr txBox="1"/>
      </xdr:nvSpPr>
      <xdr:spPr>
        <a:xfrm>
          <a:off x="18166861" y="6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47856</xdr:rowOff>
    </xdr:from>
    <xdr:to>
      <xdr:col>102</xdr:col>
      <xdr:colOff>165100</xdr:colOff>
      <xdr:row>39</xdr:row>
      <xdr:rowOff>149456</xdr:rowOff>
    </xdr:to>
    <xdr:sp macro="" textlink="">
      <xdr:nvSpPr>
        <xdr:cNvPr id="482" name="フローチャート: 判断 481">
          <a:extLst>
            <a:ext uri="{FF2B5EF4-FFF2-40B4-BE49-F238E27FC236}">
              <a16:creationId xmlns:a16="http://schemas.microsoft.com/office/drawing/2014/main" id="{5935BEA0-9BED-47B6-8C78-B6697FD0EE2E}"/>
            </a:ext>
          </a:extLst>
        </xdr:cNvPr>
        <xdr:cNvSpPr/>
      </xdr:nvSpPr>
      <xdr:spPr>
        <a:xfrm>
          <a:off x="17551400" y="649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165983</xdr:rowOff>
    </xdr:from>
    <xdr:ext cx="534377" cy="259045"/>
    <xdr:sp macro="" textlink="">
      <xdr:nvSpPr>
        <xdr:cNvPr id="483" name="n_3aveValue【一般廃棄物処理施設】&#10;一人当たり有形固定資産（償却資産）額">
          <a:extLst>
            <a:ext uri="{FF2B5EF4-FFF2-40B4-BE49-F238E27FC236}">
              <a16:creationId xmlns:a16="http://schemas.microsoft.com/office/drawing/2014/main" id="{3AE9EA23-3227-4A24-80AC-B7AD5EFB8DE9}"/>
            </a:ext>
          </a:extLst>
        </xdr:cNvPr>
        <xdr:cNvSpPr txBox="1"/>
      </xdr:nvSpPr>
      <xdr:spPr>
        <a:xfrm>
          <a:off x="17354061" y="62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EC68A81-16E3-490B-ACBA-CCE09E6C1CC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1C4A339-B90C-44EC-9ABB-21C832A7F031}"/>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6F5F8B6-FDB8-469F-9090-32AE9E3AC996}"/>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5898B63-FFCA-45B2-9B21-34A42E180932}"/>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7BE8C73-BA22-4CC5-880C-088A7AAC5C66}"/>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121008</xdr:rowOff>
    </xdr:from>
    <xdr:to>
      <xdr:col>112</xdr:col>
      <xdr:colOff>38100</xdr:colOff>
      <xdr:row>40</xdr:row>
      <xdr:rowOff>51158</xdr:rowOff>
    </xdr:to>
    <xdr:sp macro="" textlink="">
      <xdr:nvSpPr>
        <xdr:cNvPr id="489" name="楕円 488">
          <a:extLst>
            <a:ext uri="{FF2B5EF4-FFF2-40B4-BE49-F238E27FC236}">
              <a16:creationId xmlns:a16="http://schemas.microsoft.com/office/drawing/2014/main" id="{AD3E3579-7AAE-4561-BBC0-0545E2790169}"/>
            </a:ext>
          </a:extLst>
        </xdr:cNvPr>
        <xdr:cNvSpPr/>
      </xdr:nvSpPr>
      <xdr:spPr>
        <a:xfrm>
          <a:off x="19157950" y="65662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158087</xdr:rowOff>
    </xdr:from>
    <xdr:to>
      <xdr:col>107</xdr:col>
      <xdr:colOff>101600</xdr:colOff>
      <xdr:row>42</xdr:row>
      <xdr:rowOff>88237</xdr:rowOff>
    </xdr:to>
    <xdr:sp macro="" textlink="">
      <xdr:nvSpPr>
        <xdr:cNvPr id="490" name="楕円 489">
          <a:extLst>
            <a:ext uri="{FF2B5EF4-FFF2-40B4-BE49-F238E27FC236}">
              <a16:creationId xmlns:a16="http://schemas.microsoft.com/office/drawing/2014/main" id="{3B624244-B213-41BC-9FBB-0218A54312DC}"/>
            </a:ext>
          </a:extLst>
        </xdr:cNvPr>
        <xdr:cNvSpPr/>
      </xdr:nvSpPr>
      <xdr:spPr>
        <a:xfrm>
          <a:off x="18345150" y="69335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358</xdr:rowOff>
    </xdr:from>
    <xdr:to>
      <xdr:col>111</xdr:col>
      <xdr:colOff>177800</xdr:colOff>
      <xdr:row>42</xdr:row>
      <xdr:rowOff>37437</xdr:rowOff>
    </xdr:to>
    <xdr:cxnSp macro="">
      <xdr:nvCxnSpPr>
        <xdr:cNvPr id="491" name="直線コネクタ 490">
          <a:extLst>
            <a:ext uri="{FF2B5EF4-FFF2-40B4-BE49-F238E27FC236}">
              <a16:creationId xmlns:a16="http://schemas.microsoft.com/office/drawing/2014/main" id="{474FDFD8-941A-405A-9480-0CF6C9EA49C5}"/>
            </a:ext>
          </a:extLst>
        </xdr:cNvPr>
        <xdr:cNvCxnSpPr/>
      </xdr:nvCxnSpPr>
      <xdr:spPr>
        <a:xfrm flipV="1">
          <a:off x="18395950" y="6610708"/>
          <a:ext cx="806450" cy="36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42285</xdr:rowOff>
    </xdr:from>
    <xdr:ext cx="534377" cy="259045"/>
    <xdr:sp macro="" textlink="">
      <xdr:nvSpPr>
        <xdr:cNvPr id="492" name="n_1mainValue【一般廃棄物処理施設】&#10;一人当たり有形固定資産（償却資産）額">
          <a:extLst>
            <a:ext uri="{FF2B5EF4-FFF2-40B4-BE49-F238E27FC236}">
              <a16:creationId xmlns:a16="http://schemas.microsoft.com/office/drawing/2014/main" id="{25186070-5684-409C-AB71-EBC59F32B178}"/>
            </a:ext>
          </a:extLst>
        </xdr:cNvPr>
        <xdr:cNvSpPr txBox="1"/>
      </xdr:nvSpPr>
      <xdr:spPr>
        <a:xfrm>
          <a:off x="18947911" y="665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84333</xdr:colOff>
      <xdr:row>42</xdr:row>
      <xdr:rowOff>79364</xdr:rowOff>
    </xdr:from>
    <xdr:ext cx="313932" cy="259045"/>
    <xdr:sp macro="" textlink="">
      <xdr:nvSpPr>
        <xdr:cNvPr id="493" name="n_2mainValue【一般廃棄物処理施設】&#10;一人当たり有形固定資産（償却資産）額">
          <a:extLst>
            <a:ext uri="{FF2B5EF4-FFF2-40B4-BE49-F238E27FC236}">
              <a16:creationId xmlns:a16="http://schemas.microsoft.com/office/drawing/2014/main" id="{BF6D06BA-363C-43EF-B993-60440CA45BC1}"/>
            </a:ext>
          </a:extLst>
        </xdr:cNvPr>
        <xdr:cNvSpPr txBox="1"/>
      </xdr:nvSpPr>
      <xdr:spPr>
        <a:xfrm>
          <a:off x="18258033" y="7019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a:extLst>
            <a:ext uri="{FF2B5EF4-FFF2-40B4-BE49-F238E27FC236}">
              <a16:creationId xmlns:a16="http://schemas.microsoft.com/office/drawing/2014/main" id="{6C1A2B93-1685-4DCB-BF53-FC43F82AA2C1}"/>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a:extLst>
            <a:ext uri="{FF2B5EF4-FFF2-40B4-BE49-F238E27FC236}">
              <a16:creationId xmlns:a16="http://schemas.microsoft.com/office/drawing/2014/main" id="{6B0C4F55-D311-475A-BBCA-28995DB71D52}"/>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a:extLst>
            <a:ext uri="{FF2B5EF4-FFF2-40B4-BE49-F238E27FC236}">
              <a16:creationId xmlns:a16="http://schemas.microsoft.com/office/drawing/2014/main" id="{1515DC76-2AC6-4676-9D94-EA6EC9489945}"/>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a:extLst>
            <a:ext uri="{FF2B5EF4-FFF2-40B4-BE49-F238E27FC236}">
              <a16:creationId xmlns:a16="http://schemas.microsoft.com/office/drawing/2014/main" id="{16D97EAF-2D7E-482F-8E2D-51EF05389A83}"/>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a:extLst>
            <a:ext uri="{FF2B5EF4-FFF2-40B4-BE49-F238E27FC236}">
              <a16:creationId xmlns:a16="http://schemas.microsoft.com/office/drawing/2014/main" id="{3783FE74-8920-4346-A134-48AFD4C5C87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a:extLst>
            <a:ext uri="{FF2B5EF4-FFF2-40B4-BE49-F238E27FC236}">
              <a16:creationId xmlns:a16="http://schemas.microsoft.com/office/drawing/2014/main" id="{EECC6C35-7539-4C3C-AAB9-09F4E617084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a:extLst>
            <a:ext uri="{FF2B5EF4-FFF2-40B4-BE49-F238E27FC236}">
              <a16:creationId xmlns:a16="http://schemas.microsoft.com/office/drawing/2014/main" id="{11BD1DF4-769A-4F80-AD54-62779C7371C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a:extLst>
            <a:ext uri="{FF2B5EF4-FFF2-40B4-BE49-F238E27FC236}">
              <a16:creationId xmlns:a16="http://schemas.microsoft.com/office/drawing/2014/main" id="{630ED149-A707-494F-9C7F-DC32BBE265BD}"/>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a:extLst>
            <a:ext uri="{FF2B5EF4-FFF2-40B4-BE49-F238E27FC236}">
              <a16:creationId xmlns:a16="http://schemas.microsoft.com/office/drawing/2014/main" id="{237A6FA8-3E83-4A18-8A95-3E0B20274D3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a:extLst>
            <a:ext uri="{FF2B5EF4-FFF2-40B4-BE49-F238E27FC236}">
              <a16:creationId xmlns:a16="http://schemas.microsoft.com/office/drawing/2014/main" id="{9712AAE9-9E61-4EE0-89F7-262DEBE144F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4" name="直線コネクタ 503">
          <a:extLst>
            <a:ext uri="{FF2B5EF4-FFF2-40B4-BE49-F238E27FC236}">
              <a16:creationId xmlns:a16="http://schemas.microsoft.com/office/drawing/2014/main" id="{930E040C-C63E-4AD5-8E17-F92D7D0E7F58}"/>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5" name="テキスト ボックス 504">
          <a:extLst>
            <a:ext uri="{FF2B5EF4-FFF2-40B4-BE49-F238E27FC236}">
              <a16:creationId xmlns:a16="http://schemas.microsoft.com/office/drawing/2014/main" id="{78FA010A-BC35-4A0C-8D87-1B0B45DF6DF4}"/>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6" name="直線コネクタ 505">
          <a:extLst>
            <a:ext uri="{FF2B5EF4-FFF2-40B4-BE49-F238E27FC236}">
              <a16:creationId xmlns:a16="http://schemas.microsoft.com/office/drawing/2014/main" id="{4E26A924-8489-47F4-ADA4-FF826A0504D3}"/>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7" name="テキスト ボックス 506">
          <a:extLst>
            <a:ext uri="{FF2B5EF4-FFF2-40B4-BE49-F238E27FC236}">
              <a16:creationId xmlns:a16="http://schemas.microsoft.com/office/drawing/2014/main" id="{0F0DF689-9807-411E-AF05-A93517AD1F23}"/>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8" name="直線コネクタ 507">
          <a:extLst>
            <a:ext uri="{FF2B5EF4-FFF2-40B4-BE49-F238E27FC236}">
              <a16:creationId xmlns:a16="http://schemas.microsoft.com/office/drawing/2014/main" id="{6D2C9F1E-5F78-4741-BE1D-457A2C087A12}"/>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9" name="テキスト ボックス 508">
          <a:extLst>
            <a:ext uri="{FF2B5EF4-FFF2-40B4-BE49-F238E27FC236}">
              <a16:creationId xmlns:a16="http://schemas.microsoft.com/office/drawing/2014/main" id="{9BA5C1F9-E40D-437C-9B78-4EC448F6AB33}"/>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0" name="直線コネクタ 509">
          <a:extLst>
            <a:ext uri="{FF2B5EF4-FFF2-40B4-BE49-F238E27FC236}">
              <a16:creationId xmlns:a16="http://schemas.microsoft.com/office/drawing/2014/main" id="{016B679D-44FA-4A4A-8667-716128B8F14A}"/>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1" name="テキスト ボックス 510">
          <a:extLst>
            <a:ext uri="{FF2B5EF4-FFF2-40B4-BE49-F238E27FC236}">
              <a16:creationId xmlns:a16="http://schemas.microsoft.com/office/drawing/2014/main" id="{7CAE3321-93A2-4E9B-9520-B47B3BE7E145}"/>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2" name="直線コネクタ 511">
          <a:extLst>
            <a:ext uri="{FF2B5EF4-FFF2-40B4-BE49-F238E27FC236}">
              <a16:creationId xmlns:a16="http://schemas.microsoft.com/office/drawing/2014/main" id="{E7EF6D87-9314-4F79-9AB5-8A0C82DF5B4F}"/>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3" name="テキスト ボックス 512">
          <a:extLst>
            <a:ext uri="{FF2B5EF4-FFF2-40B4-BE49-F238E27FC236}">
              <a16:creationId xmlns:a16="http://schemas.microsoft.com/office/drawing/2014/main" id="{CD55F342-ED4B-4BAB-B38D-26DD8B0C586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4" name="直線コネクタ 513">
          <a:extLst>
            <a:ext uri="{FF2B5EF4-FFF2-40B4-BE49-F238E27FC236}">
              <a16:creationId xmlns:a16="http://schemas.microsoft.com/office/drawing/2014/main" id="{9F9ED0D7-E1C9-434C-A668-C18485D5A3FA}"/>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5" name="テキスト ボックス 514">
          <a:extLst>
            <a:ext uri="{FF2B5EF4-FFF2-40B4-BE49-F238E27FC236}">
              <a16:creationId xmlns:a16="http://schemas.microsoft.com/office/drawing/2014/main" id="{32240768-5EDA-4F00-A603-2574343F37A6}"/>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6B605807-3EB0-4637-8298-84D19D72EF6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D12B4649-F3F8-4350-8DB8-1697C2A2FC0E}"/>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保健センター・保健所】&#10;有形固定資産減価償却率グラフ枠">
          <a:extLst>
            <a:ext uri="{FF2B5EF4-FFF2-40B4-BE49-F238E27FC236}">
              <a16:creationId xmlns:a16="http://schemas.microsoft.com/office/drawing/2014/main" id="{D43E84FF-2BD6-46E6-8E0F-16B063138F56}"/>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19" name="直線コネクタ 518">
          <a:extLst>
            <a:ext uri="{FF2B5EF4-FFF2-40B4-BE49-F238E27FC236}">
              <a16:creationId xmlns:a16="http://schemas.microsoft.com/office/drawing/2014/main" id="{01C6F45F-BF9C-44B4-8F6E-DCE816484F8D}"/>
            </a:ext>
          </a:extLst>
        </xdr:cNvPr>
        <xdr:cNvCxnSpPr/>
      </xdr:nvCxnSpPr>
      <xdr:spPr>
        <a:xfrm flipV="1">
          <a:off x="14699614" y="9183188"/>
          <a:ext cx="0" cy="1374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0" name="【保健センター・保健所】&#10;有形固定資産減価償却率最小値テキスト">
          <a:extLst>
            <a:ext uri="{FF2B5EF4-FFF2-40B4-BE49-F238E27FC236}">
              <a16:creationId xmlns:a16="http://schemas.microsoft.com/office/drawing/2014/main" id="{38106BB3-60D0-45BA-BDE1-EB053B920728}"/>
            </a:ext>
          </a:extLst>
        </xdr:cNvPr>
        <xdr:cNvSpPr txBox="1"/>
      </xdr:nvSpPr>
      <xdr:spPr>
        <a:xfrm>
          <a:off x="14738350" y="10561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1" name="直線コネクタ 520">
          <a:extLst>
            <a:ext uri="{FF2B5EF4-FFF2-40B4-BE49-F238E27FC236}">
              <a16:creationId xmlns:a16="http://schemas.microsoft.com/office/drawing/2014/main" id="{51928199-4F76-4F2F-9434-6C257ADF1C25}"/>
            </a:ext>
          </a:extLst>
        </xdr:cNvPr>
        <xdr:cNvCxnSpPr/>
      </xdr:nvCxnSpPr>
      <xdr:spPr>
        <a:xfrm>
          <a:off x="14611350" y="10557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22" name="【保健センター・保健所】&#10;有形固定資産減価償却率最大値テキスト">
          <a:extLst>
            <a:ext uri="{FF2B5EF4-FFF2-40B4-BE49-F238E27FC236}">
              <a16:creationId xmlns:a16="http://schemas.microsoft.com/office/drawing/2014/main" id="{15E41402-46EF-4441-8858-B0471B89C85C}"/>
            </a:ext>
          </a:extLst>
        </xdr:cNvPr>
        <xdr:cNvSpPr txBox="1"/>
      </xdr:nvSpPr>
      <xdr:spPr>
        <a:xfrm>
          <a:off x="14738350" y="896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23" name="直線コネクタ 522">
          <a:extLst>
            <a:ext uri="{FF2B5EF4-FFF2-40B4-BE49-F238E27FC236}">
              <a16:creationId xmlns:a16="http://schemas.microsoft.com/office/drawing/2014/main" id="{8D1FE546-0A81-47DA-84F8-413DB70B1D8E}"/>
            </a:ext>
          </a:extLst>
        </xdr:cNvPr>
        <xdr:cNvCxnSpPr/>
      </xdr:nvCxnSpPr>
      <xdr:spPr>
        <a:xfrm>
          <a:off x="14611350" y="9183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24" name="【保健センター・保健所】&#10;有形固定資産減価償却率平均値テキスト">
          <a:extLst>
            <a:ext uri="{FF2B5EF4-FFF2-40B4-BE49-F238E27FC236}">
              <a16:creationId xmlns:a16="http://schemas.microsoft.com/office/drawing/2014/main" id="{8476F9A2-5502-4590-BE6B-0BCB512FC469}"/>
            </a:ext>
          </a:extLst>
        </xdr:cNvPr>
        <xdr:cNvSpPr txBox="1"/>
      </xdr:nvSpPr>
      <xdr:spPr>
        <a:xfrm>
          <a:off x="1473835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25" name="フローチャート: 判断 524">
          <a:extLst>
            <a:ext uri="{FF2B5EF4-FFF2-40B4-BE49-F238E27FC236}">
              <a16:creationId xmlns:a16="http://schemas.microsoft.com/office/drawing/2014/main" id="{79ABD729-3791-455C-8CC3-E4C84DF256C0}"/>
            </a:ext>
          </a:extLst>
        </xdr:cNvPr>
        <xdr:cNvSpPr/>
      </xdr:nvSpPr>
      <xdr:spPr>
        <a:xfrm>
          <a:off x="14649450" y="10029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26" name="フローチャート: 判断 525">
          <a:extLst>
            <a:ext uri="{FF2B5EF4-FFF2-40B4-BE49-F238E27FC236}">
              <a16:creationId xmlns:a16="http://schemas.microsoft.com/office/drawing/2014/main" id="{591F35C4-91BA-4B17-9EBF-01845509798A}"/>
            </a:ext>
          </a:extLst>
        </xdr:cNvPr>
        <xdr:cNvSpPr/>
      </xdr:nvSpPr>
      <xdr:spPr>
        <a:xfrm>
          <a:off x="138874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CB294B46-97CC-4F55-9FCD-085056CBA35C}"/>
            </a:ext>
          </a:extLst>
        </xdr:cNvPr>
        <xdr:cNvSpPr txBox="1"/>
      </xdr:nvSpPr>
      <xdr:spPr>
        <a:xfrm>
          <a:off x="13742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140244</xdr:rowOff>
    </xdr:from>
    <xdr:to>
      <xdr:col>76</xdr:col>
      <xdr:colOff>165100</xdr:colOff>
      <xdr:row>61</xdr:row>
      <xdr:rowOff>70394</xdr:rowOff>
    </xdr:to>
    <xdr:sp macro="" textlink="">
      <xdr:nvSpPr>
        <xdr:cNvPr id="528" name="フローチャート: 判断 527">
          <a:extLst>
            <a:ext uri="{FF2B5EF4-FFF2-40B4-BE49-F238E27FC236}">
              <a16:creationId xmlns:a16="http://schemas.microsoft.com/office/drawing/2014/main" id="{680BBC9D-DB99-41A7-BF6B-5F0A2403D77D}"/>
            </a:ext>
          </a:extLst>
        </xdr:cNvPr>
        <xdr:cNvSpPr/>
      </xdr:nvSpPr>
      <xdr:spPr>
        <a:xfrm>
          <a:off x="130937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61521</xdr:rowOff>
    </xdr:from>
    <xdr:ext cx="405111" cy="259045"/>
    <xdr:sp macro="" textlink="">
      <xdr:nvSpPr>
        <xdr:cNvPr id="529" name="n_2aveValue【保健センター・保健所】&#10;有形固定資産減価償却率">
          <a:extLst>
            <a:ext uri="{FF2B5EF4-FFF2-40B4-BE49-F238E27FC236}">
              <a16:creationId xmlns:a16="http://schemas.microsoft.com/office/drawing/2014/main" id="{0EB46181-3436-4D84-AB12-C564B6CD4122}"/>
            </a:ext>
          </a:extLst>
        </xdr:cNvPr>
        <xdr:cNvSpPr txBox="1"/>
      </xdr:nvSpPr>
      <xdr:spPr>
        <a:xfrm>
          <a:off x="1296099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63500</xdr:rowOff>
    </xdr:from>
    <xdr:to>
      <xdr:col>72</xdr:col>
      <xdr:colOff>38100</xdr:colOff>
      <xdr:row>60</xdr:row>
      <xdr:rowOff>165100</xdr:rowOff>
    </xdr:to>
    <xdr:sp macro="" textlink="">
      <xdr:nvSpPr>
        <xdr:cNvPr id="530" name="フローチャート: 判断 529">
          <a:extLst>
            <a:ext uri="{FF2B5EF4-FFF2-40B4-BE49-F238E27FC236}">
              <a16:creationId xmlns:a16="http://schemas.microsoft.com/office/drawing/2014/main" id="{08CE9FF9-52F7-49B1-82E9-81562D693FE1}"/>
            </a:ext>
          </a:extLst>
        </xdr:cNvPr>
        <xdr:cNvSpPr/>
      </xdr:nvSpPr>
      <xdr:spPr>
        <a:xfrm>
          <a:off x="12299950" y="9975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10177</xdr:rowOff>
    </xdr:from>
    <xdr:ext cx="405111" cy="259045"/>
    <xdr:sp macro="" textlink="">
      <xdr:nvSpPr>
        <xdr:cNvPr id="531" name="n_3aveValue【保健センター・保健所】&#10;有形固定資産減価償却率">
          <a:extLst>
            <a:ext uri="{FF2B5EF4-FFF2-40B4-BE49-F238E27FC236}">
              <a16:creationId xmlns:a16="http://schemas.microsoft.com/office/drawing/2014/main" id="{6C0399B4-5CCB-4B51-895D-9F9720243D4F}"/>
            </a:ext>
          </a:extLst>
        </xdr:cNvPr>
        <xdr:cNvSpPr txBox="1"/>
      </xdr:nvSpPr>
      <xdr:spPr>
        <a:xfrm>
          <a:off x="121672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AEB012E0-A378-410B-A8C7-79C426C367D2}"/>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19CF137D-C5AD-4354-AD7F-2CBF2947ECB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58C016D7-02C3-4C08-BE52-396FE89F01B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591D8C1C-BE5E-4B1A-B30F-030DAD4B64FF}"/>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9960187-AD97-4164-8C05-AE46CC8F3D59}"/>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537" name="楕円 536">
          <a:extLst>
            <a:ext uri="{FF2B5EF4-FFF2-40B4-BE49-F238E27FC236}">
              <a16:creationId xmlns:a16="http://schemas.microsoft.com/office/drawing/2014/main" id="{7F980B0C-F4EA-4CA8-8D19-6FF3314D747F}"/>
            </a:ext>
          </a:extLst>
        </xdr:cNvPr>
        <xdr:cNvSpPr/>
      </xdr:nvSpPr>
      <xdr:spPr>
        <a:xfrm>
          <a:off x="13887450" y="96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27577</xdr:rowOff>
    </xdr:from>
    <xdr:to>
      <xdr:col>76</xdr:col>
      <xdr:colOff>165100</xdr:colOff>
      <xdr:row>58</xdr:row>
      <xdr:rowOff>129177</xdr:rowOff>
    </xdr:to>
    <xdr:sp macro="" textlink="">
      <xdr:nvSpPr>
        <xdr:cNvPr id="538" name="楕円 537">
          <a:extLst>
            <a:ext uri="{FF2B5EF4-FFF2-40B4-BE49-F238E27FC236}">
              <a16:creationId xmlns:a16="http://schemas.microsoft.com/office/drawing/2014/main" id="{BF3C4220-6011-46F6-8EBD-6F3A152F68FC}"/>
            </a:ext>
          </a:extLst>
        </xdr:cNvPr>
        <xdr:cNvSpPr/>
      </xdr:nvSpPr>
      <xdr:spPr>
        <a:xfrm>
          <a:off x="13093700" y="96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78377</xdr:rowOff>
    </xdr:from>
    <xdr:to>
      <xdr:col>81</xdr:col>
      <xdr:colOff>50800</xdr:colOff>
      <xdr:row>58</xdr:row>
      <xdr:rowOff>78377</xdr:rowOff>
    </xdr:to>
    <xdr:cxnSp macro="">
      <xdr:nvCxnSpPr>
        <xdr:cNvPr id="539" name="直線コネクタ 538">
          <a:extLst>
            <a:ext uri="{FF2B5EF4-FFF2-40B4-BE49-F238E27FC236}">
              <a16:creationId xmlns:a16="http://schemas.microsoft.com/office/drawing/2014/main" id="{C2EA3278-D700-4A52-B091-DD7647EF2C05}"/>
            </a:ext>
          </a:extLst>
        </xdr:cNvPr>
        <xdr:cNvCxnSpPr/>
      </xdr:nvCxnSpPr>
      <xdr:spPr>
        <a:xfrm>
          <a:off x="13144500" y="966052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145704</xdr:rowOff>
    </xdr:from>
    <xdr:ext cx="405111" cy="259045"/>
    <xdr:sp macro="" textlink="">
      <xdr:nvSpPr>
        <xdr:cNvPr id="540" name="n_1mainValue【保健センター・保健所】&#10;有形固定資産減価償却率">
          <a:extLst>
            <a:ext uri="{FF2B5EF4-FFF2-40B4-BE49-F238E27FC236}">
              <a16:creationId xmlns:a16="http://schemas.microsoft.com/office/drawing/2014/main" id="{C723A318-BDF6-4694-A4FB-23035B3CDDBB}"/>
            </a:ext>
          </a:extLst>
        </xdr:cNvPr>
        <xdr:cNvSpPr txBox="1"/>
      </xdr:nvSpPr>
      <xdr:spPr>
        <a:xfrm>
          <a:off x="13742044" y="939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145704</xdr:rowOff>
    </xdr:from>
    <xdr:ext cx="405111" cy="259045"/>
    <xdr:sp macro="" textlink="">
      <xdr:nvSpPr>
        <xdr:cNvPr id="541" name="n_2mainValue【保健センター・保健所】&#10;有形固定資産減価償却率">
          <a:extLst>
            <a:ext uri="{FF2B5EF4-FFF2-40B4-BE49-F238E27FC236}">
              <a16:creationId xmlns:a16="http://schemas.microsoft.com/office/drawing/2014/main" id="{FB156AE6-C2FB-4AAF-B576-72742662BF90}"/>
            </a:ext>
          </a:extLst>
        </xdr:cNvPr>
        <xdr:cNvSpPr txBox="1"/>
      </xdr:nvSpPr>
      <xdr:spPr>
        <a:xfrm>
          <a:off x="12960994" y="939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89D3FC0E-827F-4EC9-86DD-073BB4AE364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24552A38-B9D3-4AC5-BE9A-FD80E57F0242}"/>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E26B5F61-4DBE-46FA-B67D-B81FF5982D51}"/>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4DAC9442-4D07-4D2C-8DAF-8DB9A834B1AC}"/>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EAA201D6-3C7E-4955-83B8-7E210C0F7C2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F291ACF4-0C09-46F2-8B50-CA7841689239}"/>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8581A160-6CF7-45E1-B49D-C397BE24A22D}"/>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F1C17089-22F2-481A-BD0C-197C4D366744}"/>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9942A967-111C-42D9-9709-00F378AE5D4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225DDCF1-7FBD-4A85-A8D3-D758D5C9776D}"/>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4717E9A0-A1C1-4CF6-B5ED-FF9E5EDAC6B3}"/>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49C50B53-5919-436F-A879-9B5ABF9EFBF7}"/>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33D23AA7-D27F-4A56-AB48-37C56C915765}"/>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90FA2B58-8494-4914-B483-CD749F7BEB12}"/>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695158B1-317E-442B-AB22-EBAEFE6CA172}"/>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771339BD-9C11-4464-9055-4D07FB7ECED6}"/>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F5EF9B0F-5825-4E47-BB38-0E163F8FB4BE}"/>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17649426-DB89-4BFB-8D08-B821B07E351F}"/>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EAD6726F-FFA8-4A95-91BA-6B5613D9287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CDAC000A-B98E-4F4A-834E-3A278519A024}"/>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a:extLst>
            <a:ext uri="{FF2B5EF4-FFF2-40B4-BE49-F238E27FC236}">
              <a16:creationId xmlns:a16="http://schemas.microsoft.com/office/drawing/2014/main" id="{302CD366-8A72-4EB7-93BC-4C27ABF9723A}"/>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63" name="直線コネクタ 562">
          <a:extLst>
            <a:ext uri="{FF2B5EF4-FFF2-40B4-BE49-F238E27FC236}">
              <a16:creationId xmlns:a16="http://schemas.microsoft.com/office/drawing/2014/main" id="{97ED7A45-5A03-455A-BDE2-3D9E4F1ED8B8}"/>
            </a:ext>
          </a:extLst>
        </xdr:cNvPr>
        <xdr:cNvCxnSpPr/>
      </xdr:nvCxnSpPr>
      <xdr:spPr>
        <a:xfrm flipV="1">
          <a:off x="19951064" y="9240012"/>
          <a:ext cx="0" cy="130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64" name="【保健センター・保健所】&#10;一人当たり面積最小値テキスト">
          <a:extLst>
            <a:ext uri="{FF2B5EF4-FFF2-40B4-BE49-F238E27FC236}">
              <a16:creationId xmlns:a16="http://schemas.microsoft.com/office/drawing/2014/main" id="{C23AA21D-3FC4-4425-928A-F8CEA097748B}"/>
            </a:ext>
          </a:extLst>
        </xdr:cNvPr>
        <xdr:cNvSpPr txBox="1"/>
      </xdr:nvSpPr>
      <xdr:spPr>
        <a:xfrm>
          <a:off x="19989800"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65" name="直線コネクタ 564">
          <a:extLst>
            <a:ext uri="{FF2B5EF4-FFF2-40B4-BE49-F238E27FC236}">
              <a16:creationId xmlns:a16="http://schemas.microsoft.com/office/drawing/2014/main" id="{437179BE-C97F-4146-AED5-B4D39FB2564F}"/>
            </a:ext>
          </a:extLst>
        </xdr:cNvPr>
        <xdr:cNvCxnSpPr/>
      </xdr:nvCxnSpPr>
      <xdr:spPr>
        <a:xfrm>
          <a:off x="19881850" y="10547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66" name="【保健センター・保健所】&#10;一人当たり面積最大値テキスト">
          <a:extLst>
            <a:ext uri="{FF2B5EF4-FFF2-40B4-BE49-F238E27FC236}">
              <a16:creationId xmlns:a16="http://schemas.microsoft.com/office/drawing/2014/main" id="{33A8CE86-B6A6-4D21-A5EE-C65C4276892A}"/>
            </a:ext>
          </a:extLst>
        </xdr:cNvPr>
        <xdr:cNvSpPr txBox="1"/>
      </xdr:nvSpPr>
      <xdr:spPr>
        <a:xfrm>
          <a:off x="19989800" y="902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67" name="直線コネクタ 566">
          <a:extLst>
            <a:ext uri="{FF2B5EF4-FFF2-40B4-BE49-F238E27FC236}">
              <a16:creationId xmlns:a16="http://schemas.microsoft.com/office/drawing/2014/main" id="{B40559C3-EC57-41C6-83D0-1B8A89D3E0BE}"/>
            </a:ext>
          </a:extLst>
        </xdr:cNvPr>
        <xdr:cNvCxnSpPr/>
      </xdr:nvCxnSpPr>
      <xdr:spPr>
        <a:xfrm>
          <a:off x="19881850" y="92400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68" name="【保健センター・保健所】&#10;一人当たり面積平均値テキスト">
          <a:extLst>
            <a:ext uri="{FF2B5EF4-FFF2-40B4-BE49-F238E27FC236}">
              <a16:creationId xmlns:a16="http://schemas.microsoft.com/office/drawing/2014/main" id="{5D600075-48E2-4F3C-9380-DC6FC5DB74FD}"/>
            </a:ext>
          </a:extLst>
        </xdr:cNvPr>
        <xdr:cNvSpPr txBox="1"/>
      </xdr:nvSpPr>
      <xdr:spPr>
        <a:xfrm>
          <a:off x="19989800" y="10348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69" name="フローチャート: 判断 568">
          <a:extLst>
            <a:ext uri="{FF2B5EF4-FFF2-40B4-BE49-F238E27FC236}">
              <a16:creationId xmlns:a16="http://schemas.microsoft.com/office/drawing/2014/main" id="{83EC5325-765D-494F-9EB9-1E7E35CABC39}"/>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70" name="フローチャート: 判断 569">
          <a:extLst>
            <a:ext uri="{FF2B5EF4-FFF2-40B4-BE49-F238E27FC236}">
              <a16:creationId xmlns:a16="http://schemas.microsoft.com/office/drawing/2014/main" id="{6BA953BE-12D2-479F-981D-B051215396EA}"/>
            </a:ext>
          </a:extLst>
        </xdr:cNvPr>
        <xdr:cNvSpPr/>
      </xdr:nvSpPr>
      <xdr:spPr>
        <a:xfrm>
          <a:off x="191579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74185</xdr:rowOff>
    </xdr:from>
    <xdr:ext cx="469744" cy="259045"/>
    <xdr:sp macro="" textlink="">
      <xdr:nvSpPr>
        <xdr:cNvPr id="571" name="n_1aveValue【保健センター・保健所】&#10;一人当たり面積">
          <a:extLst>
            <a:ext uri="{FF2B5EF4-FFF2-40B4-BE49-F238E27FC236}">
              <a16:creationId xmlns:a16="http://schemas.microsoft.com/office/drawing/2014/main" id="{2A66781A-8050-426C-8A5C-3F5E778754BA}"/>
            </a:ext>
          </a:extLst>
        </xdr:cNvPr>
        <xdr:cNvSpPr txBox="1"/>
      </xdr:nvSpPr>
      <xdr:spPr>
        <a:xfrm>
          <a:off x="189802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127508</xdr:rowOff>
    </xdr:from>
    <xdr:to>
      <xdr:col>107</xdr:col>
      <xdr:colOff>101600</xdr:colOff>
      <xdr:row>63</xdr:row>
      <xdr:rowOff>57658</xdr:rowOff>
    </xdr:to>
    <xdr:sp macro="" textlink="">
      <xdr:nvSpPr>
        <xdr:cNvPr id="572" name="フローチャート: 判断 571">
          <a:extLst>
            <a:ext uri="{FF2B5EF4-FFF2-40B4-BE49-F238E27FC236}">
              <a16:creationId xmlns:a16="http://schemas.microsoft.com/office/drawing/2014/main" id="{3D9E1B83-D271-4A34-9AD6-E379DE906644}"/>
            </a:ext>
          </a:extLst>
        </xdr:cNvPr>
        <xdr:cNvSpPr/>
      </xdr:nvSpPr>
      <xdr:spPr>
        <a:xfrm>
          <a:off x="1834515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74185</xdr:rowOff>
    </xdr:from>
    <xdr:ext cx="469744" cy="259045"/>
    <xdr:sp macro="" textlink="">
      <xdr:nvSpPr>
        <xdr:cNvPr id="573" name="n_2aveValue【保健センター・保健所】&#10;一人当たり面積">
          <a:extLst>
            <a:ext uri="{FF2B5EF4-FFF2-40B4-BE49-F238E27FC236}">
              <a16:creationId xmlns:a16="http://schemas.microsoft.com/office/drawing/2014/main" id="{0281BFD7-6C65-478E-9B7F-75DE034EA461}"/>
            </a:ext>
          </a:extLst>
        </xdr:cNvPr>
        <xdr:cNvSpPr txBox="1"/>
      </xdr:nvSpPr>
      <xdr:spPr>
        <a:xfrm>
          <a:off x="181801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136652</xdr:rowOff>
    </xdr:from>
    <xdr:to>
      <xdr:col>102</xdr:col>
      <xdr:colOff>165100</xdr:colOff>
      <xdr:row>63</xdr:row>
      <xdr:rowOff>66802</xdr:rowOff>
    </xdr:to>
    <xdr:sp macro="" textlink="">
      <xdr:nvSpPr>
        <xdr:cNvPr id="574" name="フローチャート: 判断 573">
          <a:extLst>
            <a:ext uri="{FF2B5EF4-FFF2-40B4-BE49-F238E27FC236}">
              <a16:creationId xmlns:a16="http://schemas.microsoft.com/office/drawing/2014/main" id="{4476B4AA-60CC-477D-B64F-D1D864C33867}"/>
            </a:ext>
          </a:extLst>
        </xdr:cNvPr>
        <xdr:cNvSpPr/>
      </xdr:nvSpPr>
      <xdr:spPr>
        <a:xfrm>
          <a:off x="17551400" y="10379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83329</xdr:rowOff>
    </xdr:from>
    <xdr:ext cx="469744" cy="259045"/>
    <xdr:sp macro="" textlink="">
      <xdr:nvSpPr>
        <xdr:cNvPr id="575" name="n_3aveValue【保健センター・保健所】&#10;一人当たり面積">
          <a:extLst>
            <a:ext uri="{FF2B5EF4-FFF2-40B4-BE49-F238E27FC236}">
              <a16:creationId xmlns:a16="http://schemas.microsoft.com/office/drawing/2014/main" id="{19372468-52C8-4DBE-B963-D60DDBC410E5}"/>
            </a:ext>
          </a:extLst>
        </xdr:cNvPr>
        <xdr:cNvSpPr txBox="1"/>
      </xdr:nvSpPr>
      <xdr:spPr>
        <a:xfrm>
          <a:off x="17386377" y="1016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592E276D-A537-4527-99DC-BF50FCCFFDA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18EFBD6A-F4CC-4C71-8AA5-777DBD98D61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2A90576E-CC6E-4931-8418-808B876690F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3C51887E-C18C-4119-8F25-32162E75216F}"/>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5B13491A-4369-4961-8B98-359A29422E76}"/>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581" name="楕円 580">
          <a:extLst>
            <a:ext uri="{FF2B5EF4-FFF2-40B4-BE49-F238E27FC236}">
              <a16:creationId xmlns:a16="http://schemas.microsoft.com/office/drawing/2014/main" id="{9023A412-B6F8-4718-B64A-7BA772B91B19}"/>
            </a:ext>
          </a:extLst>
        </xdr:cNvPr>
        <xdr:cNvSpPr/>
      </xdr:nvSpPr>
      <xdr:spPr>
        <a:xfrm>
          <a:off x="19157950" y="104048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56642</xdr:rowOff>
    </xdr:from>
    <xdr:to>
      <xdr:col>107</xdr:col>
      <xdr:colOff>101600</xdr:colOff>
      <xdr:row>63</xdr:row>
      <xdr:rowOff>158242</xdr:rowOff>
    </xdr:to>
    <xdr:sp macro="" textlink="">
      <xdr:nvSpPr>
        <xdr:cNvPr id="582" name="楕円 581">
          <a:extLst>
            <a:ext uri="{FF2B5EF4-FFF2-40B4-BE49-F238E27FC236}">
              <a16:creationId xmlns:a16="http://schemas.microsoft.com/office/drawing/2014/main" id="{2C766979-85CF-4F0D-9320-FF711AD9D1C5}"/>
            </a:ext>
          </a:extLst>
        </xdr:cNvPr>
        <xdr:cNvSpPr/>
      </xdr:nvSpPr>
      <xdr:spPr>
        <a:xfrm>
          <a:off x="1834515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107442</xdr:rowOff>
    </xdr:to>
    <xdr:cxnSp macro="">
      <xdr:nvCxnSpPr>
        <xdr:cNvPr id="583" name="直線コネクタ 582">
          <a:extLst>
            <a:ext uri="{FF2B5EF4-FFF2-40B4-BE49-F238E27FC236}">
              <a16:creationId xmlns:a16="http://schemas.microsoft.com/office/drawing/2014/main" id="{DD508ED6-90F6-4C0B-AFFA-092E5D677CF4}"/>
            </a:ext>
          </a:extLst>
        </xdr:cNvPr>
        <xdr:cNvCxnSpPr/>
      </xdr:nvCxnSpPr>
      <xdr:spPr>
        <a:xfrm flipV="1">
          <a:off x="18395950" y="10455656"/>
          <a:ext cx="8064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89933</xdr:rowOff>
    </xdr:from>
    <xdr:ext cx="469744" cy="259045"/>
    <xdr:sp macro="" textlink="">
      <xdr:nvSpPr>
        <xdr:cNvPr id="584" name="n_1mainValue【保健センター・保健所】&#10;一人当たり面積">
          <a:extLst>
            <a:ext uri="{FF2B5EF4-FFF2-40B4-BE49-F238E27FC236}">
              <a16:creationId xmlns:a16="http://schemas.microsoft.com/office/drawing/2014/main" id="{2BA49B71-F218-4465-B06D-D4CFFCC0F109}"/>
            </a:ext>
          </a:extLst>
        </xdr:cNvPr>
        <xdr:cNvSpPr txBox="1"/>
      </xdr:nvSpPr>
      <xdr:spPr>
        <a:xfrm>
          <a:off x="18980227" y="104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149369</xdr:rowOff>
    </xdr:from>
    <xdr:ext cx="469744" cy="259045"/>
    <xdr:sp macro="" textlink="">
      <xdr:nvSpPr>
        <xdr:cNvPr id="585" name="n_2mainValue【保健センター・保健所】&#10;一人当たり面積">
          <a:extLst>
            <a:ext uri="{FF2B5EF4-FFF2-40B4-BE49-F238E27FC236}">
              <a16:creationId xmlns:a16="http://schemas.microsoft.com/office/drawing/2014/main" id="{16C9BADA-B164-46E1-A457-ED3E9FF721E7}"/>
            </a:ext>
          </a:extLst>
        </xdr:cNvPr>
        <xdr:cNvSpPr txBox="1"/>
      </xdr:nvSpPr>
      <xdr:spPr>
        <a:xfrm>
          <a:off x="18180127" y="105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B44F5EAE-A658-4FFF-A80F-AA2AA8D9C57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7AEF0C5E-9A2A-4549-8FCC-C3E1A71A4207}"/>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DA4A4054-10C2-465B-91AF-44CA4380EC8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8474DDF6-DF4D-419C-AF3A-9C46B3083F2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4A8296F5-222B-4852-BDFE-5A225EEA948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6B994019-5CF3-49EC-B920-1ABF8733584E}"/>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C19A540D-4F6F-4D70-9CE3-F5C576DBB8AE}"/>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04D725E0-17EB-43DB-A49A-D73B12E41FFB}"/>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a:extLst>
            <a:ext uri="{FF2B5EF4-FFF2-40B4-BE49-F238E27FC236}">
              <a16:creationId xmlns:a16="http://schemas.microsoft.com/office/drawing/2014/main" id="{8C8324A8-B017-4053-B1A3-E2F1A612B64F}"/>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id="{7F3D7390-1C1D-4C4E-BB73-3902061DCBC3}"/>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6" name="直線コネクタ 595">
          <a:extLst>
            <a:ext uri="{FF2B5EF4-FFF2-40B4-BE49-F238E27FC236}">
              <a16:creationId xmlns:a16="http://schemas.microsoft.com/office/drawing/2014/main" id="{37B6C57F-3C0A-4DA3-B321-C9678DBA8007}"/>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7" name="テキスト ボックス 596">
          <a:extLst>
            <a:ext uri="{FF2B5EF4-FFF2-40B4-BE49-F238E27FC236}">
              <a16:creationId xmlns:a16="http://schemas.microsoft.com/office/drawing/2014/main" id="{F778638F-06E7-42C2-BA8C-BA29F334CA94}"/>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8" name="直線コネクタ 597">
          <a:extLst>
            <a:ext uri="{FF2B5EF4-FFF2-40B4-BE49-F238E27FC236}">
              <a16:creationId xmlns:a16="http://schemas.microsoft.com/office/drawing/2014/main" id="{C76F0B7D-1757-4786-8174-2F3B1E8BA1CE}"/>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9" name="テキスト ボックス 598">
          <a:extLst>
            <a:ext uri="{FF2B5EF4-FFF2-40B4-BE49-F238E27FC236}">
              <a16:creationId xmlns:a16="http://schemas.microsoft.com/office/drawing/2014/main" id="{DFE12C51-9CCA-4E8C-B1D1-2D0443FF43FF}"/>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0" name="直線コネクタ 599">
          <a:extLst>
            <a:ext uri="{FF2B5EF4-FFF2-40B4-BE49-F238E27FC236}">
              <a16:creationId xmlns:a16="http://schemas.microsoft.com/office/drawing/2014/main" id="{581454DB-E7FB-441B-8104-AF9D6F0C5755}"/>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1" name="テキスト ボックス 600">
          <a:extLst>
            <a:ext uri="{FF2B5EF4-FFF2-40B4-BE49-F238E27FC236}">
              <a16:creationId xmlns:a16="http://schemas.microsoft.com/office/drawing/2014/main" id="{2F3474C4-6F36-489E-ABD5-F7C41608FED9}"/>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2" name="直線コネクタ 601">
          <a:extLst>
            <a:ext uri="{FF2B5EF4-FFF2-40B4-BE49-F238E27FC236}">
              <a16:creationId xmlns:a16="http://schemas.microsoft.com/office/drawing/2014/main" id="{21B3F8E5-CECB-423B-B72B-9C3D313F1B1B}"/>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3" name="テキスト ボックス 602">
          <a:extLst>
            <a:ext uri="{FF2B5EF4-FFF2-40B4-BE49-F238E27FC236}">
              <a16:creationId xmlns:a16="http://schemas.microsoft.com/office/drawing/2014/main" id="{896428A8-F606-4AD7-8718-5C9A62FEE9CA}"/>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4" name="直線コネクタ 603">
          <a:extLst>
            <a:ext uri="{FF2B5EF4-FFF2-40B4-BE49-F238E27FC236}">
              <a16:creationId xmlns:a16="http://schemas.microsoft.com/office/drawing/2014/main" id="{3D2FB743-21B1-4EE3-ABEA-EE4CE10210A6}"/>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5" name="テキスト ボックス 604">
          <a:extLst>
            <a:ext uri="{FF2B5EF4-FFF2-40B4-BE49-F238E27FC236}">
              <a16:creationId xmlns:a16="http://schemas.microsoft.com/office/drawing/2014/main" id="{162E4354-CEEE-4B8F-927A-8EA9C339BB1C}"/>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6" name="直線コネクタ 605">
          <a:extLst>
            <a:ext uri="{FF2B5EF4-FFF2-40B4-BE49-F238E27FC236}">
              <a16:creationId xmlns:a16="http://schemas.microsoft.com/office/drawing/2014/main" id="{CB425F05-A362-4B4A-9A95-268B6E588F0A}"/>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7" name="テキスト ボックス 606">
          <a:extLst>
            <a:ext uri="{FF2B5EF4-FFF2-40B4-BE49-F238E27FC236}">
              <a16:creationId xmlns:a16="http://schemas.microsoft.com/office/drawing/2014/main" id="{8FEFC924-6891-42E3-8284-43992322C4F3}"/>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a:extLst>
            <a:ext uri="{FF2B5EF4-FFF2-40B4-BE49-F238E27FC236}">
              <a16:creationId xmlns:a16="http://schemas.microsoft.com/office/drawing/2014/main" id="{42031E4C-A0CF-48A6-926C-ECF550495F7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9" name="テキスト ボックス 608">
          <a:extLst>
            <a:ext uri="{FF2B5EF4-FFF2-40B4-BE49-F238E27FC236}">
              <a16:creationId xmlns:a16="http://schemas.microsoft.com/office/drawing/2014/main" id="{97FF4E5E-BA9E-4CDE-886D-2FC7ECDE9476}"/>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a:extLst>
            <a:ext uri="{FF2B5EF4-FFF2-40B4-BE49-F238E27FC236}">
              <a16:creationId xmlns:a16="http://schemas.microsoft.com/office/drawing/2014/main" id="{722FC578-EF02-4CE4-B8A6-732BC217C4FF}"/>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11" name="直線コネクタ 610">
          <a:extLst>
            <a:ext uri="{FF2B5EF4-FFF2-40B4-BE49-F238E27FC236}">
              <a16:creationId xmlns:a16="http://schemas.microsoft.com/office/drawing/2014/main" id="{F972783A-5DB4-463E-9D5C-8CC021BB32DB}"/>
            </a:ext>
          </a:extLst>
        </xdr:cNvPr>
        <xdr:cNvCxnSpPr/>
      </xdr:nvCxnSpPr>
      <xdr:spPr>
        <a:xfrm flipV="1">
          <a:off x="14699614" y="12918984"/>
          <a:ext cx="0" cy="124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12" name="【消防施設】&#10;有形固定資産減価償却率最小値テキスト">
          <a:extLst>
            <a:ext uri="{FF2B5EF4-FFF2-40B4-BE49-F238E27FC236}">
              <a16:creationId xmlns:a16="http://schemas.microsoft.com/office/drawing/2014/main" id="{084B4737-A97B-43AF-9D0F-E4CC530C36CA}"/>
            </a:ext>
          </a:extLst>
        </xdr:cNvPr>
        <xdr:cNvSpPr txBox="1"/>
      </xdr:nvSpPr>
      <xdr:spPr>
        <a:xfrm>
          <a:off x="1473835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13" name="直線コネクタ 612">
          <a:extLst>
            <a:ext uri="{FF2B5EF4-FFF2-40B4-BE49-F238E27FC236}">
              <a16:creationId xmlns:a16="http://schemas.microsoft.com/office/drawing/2014/main" id="{E1D6803E-775C-4AE7-B730-73D53333F13B}"/>
            </a:ext>
          </a:extLst>
        </xdr:cNvPr>
        <xdr:cNvCxnSpPr/>
      </xdr:nvCxnSpPr>
      <xdr:spPr>
        <a:xfrm>
          <a:off x="14611350" y="1415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14" name="【消防施設】&#10;有形固定資産減価償却率最大値テキスト">
          <a:extLst>
            <a:ext uri="{FF2B5EF4-FFF2-40B4-BE49-F238E27FC236}">
              <a16:creationId xmlns:a16="http://schemas.microsoft.com/office/drawing/2014/main" id="{45D86DFA-E933-40CE-A988-69DE89BDAEC1}"/>
            </a:ext>
          </a:extLst>
        </xdr:cNvPr>
        <xdr:cNvSpPr txBox="1"/>
      </xdr:nvSpPr>
      <xdr:spPr>
        <a:xfrm>
          <a:off x="14738350" y="1270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15" name="直線コネクタ 614">
          <a:extLst>
            <a:ext uri="{FF2B5EF4-FFF2-40B4-BE49-F238E27FC236}">
              <a16:creationId xmlns:a16="http://schemas.microsoft.com/office/drawing/2014/main" id="{24E4419A-8BF8-4F49-8385-3FD2FED2E09E}"/>
            </a:ext>
          </a:extLst>
        </xdr:cNvPr>
        <xdr:cNvCxnSpPr/>
      </xdr:nvCxnSpPr>
      <xdr:spPr>
        <a:xfrm>
          <a:off x="14611350" y="12918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16" name="【消防施設】&#10;有形固定資産減価償却率平均値テキスト">
          <a:extLst>
            <a:ext uri="{FF2B5EF4-FFF2-40B4-BE49-F238E27FC236}">
              <a16:creationId xmlns:a16="http://schemas.microsoft.com/office/drawing/2014/main" id="{901D6DD5-D68E-41BD-A5A7-E53160786066}"/>
            </a:ext>
          </a:extLst>
        </xdr:cNvPr>
        <xdr:cNvSpPr txBox="1"/>
      </xdr:nvSpPr>
      <xdr:spPr>
        <a:xfrm>
          <a:off x="14738350" y="1325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17" name="フローチャート: 判断 616">
          <a:extLst>
            <a:ext uri="{FF2B5EF4-FFF2-40B4-BE49-F238E27FC236}">
              <a16:creationId xmlns:a16="http://schemas.microsoft.com/office/drawing/2014/main" id="{DD6B2267-93F1-4361-B4EB-4C6C94EB0C5E}"/>
            </a:ext>
          </a:extLst>
        </xdr:cNvPr>
        <xdr:cNvSpPr/>
      </xdr:nvSpPr>
      <xdr:spPr>
        <a:xfrm>
          <a:off x="14649450" y="132718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18" name="フローチャート: 判断 617">
          <a:extLst>
            <a:ext uri="{FF2B5EF4-FFF2-40B4-BE49-F238E27FC236}">
              <a16:creationId xmlns:a16="http://schemas.microsoft.com/office/drawing/2014/main" id="{06F2B844-3EB1-4CCC-AC3F-56D5313F002F}"/>
            </a:ext>
          </a:extLst>
        </xdr:cNvPr>
        <xdr:cNvSpPr/>
      </xdr:nvSpPr>
      <xdr:spPr>
        <a:xfrm>
          <a:off x="13887450" y="13302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35214</xdr:rowOff>
    </xdr:from>
    <xdr:ext cx="405111" cy="259045"/>
    <xdr:sp macro="" textlink="">
      <xdr:nvSpPr>
        <xdr:cNvPr id="619" name="n_1aveValue【消防施設】&#10;有形固定資産減価償却率">
          <a:extLst>
            <a:ext uri="{FF2B5EF4-FFF2-40B4-BE49-F238E27FC236}">
              <a16:creationId xmlns:a16="http://schemas.microsoft.com/office/drawing/2014/main" id="{F58B8DB2-2CE8-4169-B8B0-2CBDF7AE25CF}"/>
            </a:ext>
          </a:extLst>
        </xdr:cNvPr>
        <xdr:cNvSpPr txBox="1"/>
      </xdr:nvSpPr>
      <xdr:spPr>
        <a:xfrm>
          <a:off x="13742044" y="130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620" name="フローチャート: 判断 619">
          <a:extLst>
            <a:ext uri="{FF2B5EF4-FFF2-40B4-BE49-F238E27FC236}">
              <a16:creationId xmlns:a16="http://schemas.microsoft.com/office/drawing/2014/main" id="{658C072D-A1DF-4976-B2FA-C8CE37BD426E}"/>
            </a:ext>
          </a:extLst>
        </xdr:cNvPr>
        <xdr:cNvSpPr/>
      </xdr:nvSpPr>
      <xdr:spPr>
        <a:xfrm>
          <a:off x="13093700" y="13304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621" name="n_2aveValue【消防施設】&#10;有形固定資産減価償却率">
          <a:extLst>
            <a:ext uri="{FF2B5EF4-FFF2-40B4-BE49-F238E27FC236}">
              <a16:creationId xmlns:a16="http://schemas.microsoft.com/office/drawing/2014/main" id="{D889D88A-C5E8-4FB1-B250-9A6A08228B93}"/>
            </a:ext>
          </a:extLst>
        </xdr:cNvPr>
        <xdr:cNvSpPr txBox="1"/>
      </xdr:nvSpPr>
      <xdr:spPr>
        <a:xfrm>
          <a:off x="1296099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22" name="フローチャート: 判断 621">
          <a:extLst>
            <a:ext uri="{FF2B5EF4-FFF2-40B4-BE49-F238E27FC236}">
              <a16:creationId xmlns:a16="http://schemas.microsoft.com/office/drawing/2014/main" id="{FBF580FF-0912-47D5-A721-B0B94FD7B376}"/>
            </a:ext>
          </a:extLst>
        </xdr:cNvPr>
        <xdr:cNvSpPr/>
      </xdr:nvSpPr>
      <xdr:spPr>
        <a:xfrm>
          <a:off x="12299950" y="134630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623" name="n_3aveValue【消防施設】&#10;有形固定資産減価償却率">
          <a:extLst>
            <a:ext uri="{FF2B5EF4-FFF2-40B4-BE49-F238E27FC236}">
              <a16:creationId xmlns:a16="http://schemas.microsoft.com/office/drawing/2014/main" id="{04092766-E7E9-41D3-8907-33FCD416FB21}"/>
            </a:ext>
          </a:extLst>
        </xdr:cNvPr>
        <xdr:cNvSpPr txBox="1"/>
      </xdr:nvSpPr>
      <xdr:spPr>
        <a:xfrm>
          <a:off x="12167244" y="1324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2B02D0F-28BE-4BAC-A2CE-36DEC31EC1D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40C60A1D-0789-4F7F-8C48-3FDA564D9AE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77447E4A-BA8F-483C-9C32-889B138AD04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9BD2F14C-550E-484C-AE00-0FF351153B8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99C91614-6D24-4878-BCE3-63CEBE65287F}"/>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86905</xdr:rowOff>
    </xdr:from>
    <xdr:to>
      <xdr:col>81</xdr:col>
      <xdr:colOff>101600</xdr:colOff>
      <xdr:row>83</xdr:row>
      <xdr:rowOff>17055</xdr:rowOff>
    </xdr:to>
    <xdr:sp macro="" textlink="">
      <xdr:nvSpPr>
        <xdr:cNvPr id="629" name="楕円 628">
          <a:extLst>
            <a:ext uri="{FF2B5EF4-FFF2-40B4-BE49-F238E27FC236}">
              <a16:creationId xmlns:a16="http://schemas.microsoft.com/office/drawing/2014/main" id="{B97D2854-1BE1-496D-8727-7FB58FEB3E75}"/>
            </a:ext>
          </a:extLst>
        </xdr:cNvPr>
        <xdr:cNvSpPr/>
      </xdr:nvSpPr>
      <xdr:spPr>
        <a:xfrm>
          <a:off x="13887450" y="13631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8182</xdr:rowOff>
    </xdr:from>
    <xdr:ext cx="405111" cy="259045"/>
    <xdr:sp macro="" textlink="">
      <xdr:nvSpPr>
        <xdr:cNvPr id="630" name="n_1mainValue【消防施設】&#10;有形固定資産減価償却率">
          <a:extLst>
            <a:ext uri="{FF2B5EF4-FFF2-40B4-BE49-F238E27FC236}">
              <a16:creationId xmlns:a16="http://schemas.microsoft.com/office/drawing/2014/main" id="{D5F09FF7-9680-42E1-BF32-6B385A2D30DC}"/>
            </a:ext>
          </a:extLst>
        </xdr:cNvPr>
        <xdr:cNvSpPr txBox="1"/>
      </xdr:nvSpPr>
      <xdr:spPr>
        <a:xfrm>
          <a:off x="13742044" y="1371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A94A1808-068C-470A-A79A-42531F154A8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D28FB56A-DA78-468E-A14B-8D37A526ED5D}"/>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DEA8C03B-CC62-4EA5-87A6-E6263B1BB5D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B57BFC8D-E540-4F83-B6BD-F4E4694546B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9ECD564C-A73A-42CF-BB45-D122976CEDA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E6EC2407-2A03-4CBB-8090-E9AD07964A3C}"/>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D580FB25-7066-4639-ACD6-2EE1DEF1872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5DBA47E3-3C61-4F34-8903-A7AA26B908FA}"/>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276039D7-BFE0-4866-8B84-71ED42B427B1}"/>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895748B3-29C0-4A49-B4A9-54519C001A86}"/>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1" name="直線コネクタ 640">
          <a:extLst>
            <a:ext uri="{FF2B5EF4-FFF2-40B4-BE49-F238E27FC236}">
              <a16:creationId xmlns:a16="http://schemas.microsoft.com/office/drawing/2014/main" id="{15CE355D-A1FC-417E-985C-9649347A0071}"/>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2" name="テキスト ボックス 641">
          <a:extLst>
            <a:ext uri="{FF2B5EF4-FFF2-40B4-BE49-F238E27FC236}">
              <a16:creationId xmlns:a16="http://schemas.microsoft.com/office/drawing/2014/main" id="{E2F0AF8E-33C2-4A44-ADE3-9AFC822B369F}"/>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3" name="直線コネクタ 642">
          <a:extLst>
            <a:ext uri="{FF2B5EF4-FFF2-40B4-BE49-F238E27FC236}">
              <a16:creationId xmlns:a16="http://schemas.microsoft.com/office/drawing/2014/main" id="{7BA44C6F-F109-491F-AAAF-39328684BB0B}"/>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4" name="テキスト ボックス 643">
          <a:extLst>
            <a:ext uri="{FF2B5EF4-FFF2-40B4-BE49-F238E27FC236}">
              <a16:creationId xmlns:a16="http://schemas.microsoft.com/office/drawing/2014/main" id="{780AD4AF-A533-4929-9638-127CE97114FC}"/>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5" name="直線コネクタ 644">
          <a:extLst>
            <a:ext uri="{FF2B5EF4-FFF2-40B4-BE49-F238E27FC236}">
              <a16:creationId xmlns:a16="http://schemas.microsoft.com/office/drawing/2014/main" id="{434890F8-37AD-40AA-9BE8-BBE9FF89138A}"/>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6" name="テキスト ボックス 645">
          <a:extLst>
            <a:ext uri="{FF2B5EF4-FFF2-40B4-BE49-F238E27FC236}">
              <a16:creationId xmlns:a16="http://schemas.microsoft.com/office/drawing/2014/main" id="{FB65A2FE-F5B9-4238-A0D0-69E02EAB41C3}"/>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7" name="直線コネクタ 646">
          <a:extLst>
            <a:ext uri="{FF2B5EF4-FFF2-40B4-BE49-F238E27FC236}">
              <a16:creationId xmlns:a16="http://schemas.microsoft.com/office/drawing/2014/main" id="{21F5EB18-7D75-4AB4-ABB1-9136ED94148A}"/>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8" name="テキスト ボックス 647">
          <a:extLst>
            <a:ext uri="{FF2B5EF4-FFF2-40B4-BE49-F238E27FC236}">
              <a16:creationId xmlns:a16="http://schemas.microsoft.com/office/drawing/2014/main" id="{C66452B3-EA18-4449-BFA3-31A314EAB771}"/>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EED62994-8BA5-4803-8FC8-E8D4B7700741}"/>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5AD6661E-8956-4C77-A989-9E752C33B7EC}"/>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a:extLst>
            <a:ext uri="{FF2B5EF4-FFF2-40B4-BE49-F238E27FC236}">
              <a16:creationId xmlns:a16="http://schemas.microsoft.com/office/drawing/2014/main" id="{8BE0CA7A-C636-4559-A3BE-3B95E3A7211D}"/>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52" name="直線コネクタ 651">
          <a:extLst>
            <a:ext uri="{FF2B5EF4-FFF2-40B4-BE49-F238E27FC236}">
              <a16:creationId xmlns:a16="http://schemas.microsoft.com/office/drawing/2014/main" id="{57F663F0-89D6-4BE8-8184-C012AC576089}"/>
            </a:ext>
          </a:extLst>
        </xdr:cNvPr>
        <xdr:cNvCxnSpPr/>
      </xdr:nvCxnSpPr>
      <xdr:spPr>
        <a:xfrm flipV="1">
          <a:off x="19951064" y="13171932"/>
          <a:ext cx="0" cy="105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53" name="【消防施設】&#10;一人当たり面積最小値テキスト">
          <a:extLst>
            <a:ext uri="{FF2B5EF4-FFF2-40B4-BE49-F238E27FC236}">
              <a16:creationId xmlns:a16="http://schemas.microsoft.com/office/drawing/2014/main" id="{E22A5695-40C9-48B8-BAFA-58B4F99BC035}"/>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54" name="直線コネクタ 653">
          <a:extLst>
            <a:ext uri="{FF2B5EF4-FFF2-40B4-BE49-F238E27FC236}">
              <a16:creationId xmlns:a16="http://schemas.microsoft.com/office/drawing/2014/main" id="{0C3230E4-944B-4B7D-A222-FD8FDABBEF53}"/>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55" name="【消防施設】&#10;一人当たり面積最大値テキスト">
          <a:extLst>
            <a:ext uri="{FF2B5EF4-FFF2-40B4-BE49-F238E27FC236}">
              <a16:creationId xmlns:a16="http://schemas.microsoft.com/office/drawing/2014/main" id="{DC814F37-739A-4B9E-9037-87253DF431AC}"/>
            </a:ext>
          </a:extLst>
        </xdr:cNvPr>
        <xdr:cNvSpPr txBox="1"/>
      </xdr:nvSpPr>
      <xdr:spPr>
        <a:xfrm>
          <a:off x="19989800" y="129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56" name="直線コネクタ 655">
          <a:extLst>
            <a:ext uri="{FF2B5EF4-FFF2-40B4-BE49-F238E27FC236}">
              <a16:creationId xmlns:a16="http://schemas.microsoft.com/office/drawing/2014/main" id="{C699B8B7-F704-4621-8178-25017ED7A26E}"/>
            </a:ext>
          </a:extLst>
        </xdr:cNvPr>
        <xdr:cNvCxnSpPr/>
      </xdr:nvCxnSpPr>
      <xdr:spPr>
        <a:xfrm>
          <a:off x="19881850" y="13171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57" name="【消防施設】&#10;一人当たり面積平均値テキスト">
          <a:extLst>
            <a:ext uri="{FF2B5EF4-FFF2-40B4-BE49-F238E27FC236}">
              <a16:creationId xmlns:a16="http://schemas.microsoft.com/office/drawing/2014/main" id="{9DEABBC0-0130-4F6A-97D4-8666AE7580A1}"/>
            </a:ext>
          </a:extLst>
        </xdr:cNvPr>
        <xdr:cNvSpPr txBox="1"/>
      </xdr:nvSpPr>
      <xdr:spPr>
        <a:xfrm>
          <a:off x="19989800" y="1393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58" name="フローチャート: 判断 657">
          <a:extLst>
            <a:ext uri="{FF2B5EF4-FFF2-40B4-BE49-F238E27FC236}">
              <a16:creationId xmlns:a16="http://schemas.microsoft.com/office/drawing/2014/main" id="{E1EB461D-95AA-4E2D-AF80-80055703B477}"/>
            </a:ext>
          </a:extLst>
        </xdr:cNvPr>
        <xdr:cNvSpPr/>
      </xdr:nvSpPr>
      <xdr:spPr>
        <a:xfrm>
          <a:off x="19900900" y="139534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59" name="フローチャート: 判断 658">
          <a:extLst>
            <a:ext uri="{FF2B5EF4-FFF2-40B4-BE49-F238E27FC236}">
              <a16:creationId xmlns:a16="http://schemas.microsoft.com/office/drawing/2014/main" id="{5BCFED8D-309F-49B2-B186-6BBBD3829F47}"/>
            </a:ext>
          </a:extLst>
        </xdr:cNvPr>
        <xdr:cNvSpPr/>
      </xdr:nvSpPr>
      <xdr:spPr>
        <a:xfrm>
          <a:off x="19157950" y="139397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11701</xdr:rowOff>
    </xdr:from>
    <xdr:ext cx="469744" cy="259045"/>
    <xdr:sp macro="" textlink="">
      <xdr:nvSpPr>
        <xdr:cNvPr id="660" name="n_1aveValue【消防施設】&#10;一人当たり面積">
          <a:extLst>
            <a:ext uri="{FF2B5EF4-FFF2-40B4-BE49-F238E27FC236}">
              <a16:creationId xmlns:a16="http://schemas.microsoft.com/office/drawing/2014/main" id="{65901FAD-62F9-4273-BCA2-15EA56AE43AB}"/>
            </a:ext>
          </a:extLst>
        </xdr:cNvPr>
        <xdr:cNvSpPr txBox="1"/>
      </xdr:nvSpPr>
      <xdr:spPr>
        <a:xfrm>
          <a:off x="18980227" y="137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61" name="フローチャート: 判断 660">
          <a:extLst>
            <a:ext uri="{FF2B5EF4-FFF2-40B4-BE49-F238E27FC236}">
              <a16:creationId xmlns:a16="http://schemas.microsoft.com/office/drawing/2014/main" id="{6CC1DCB1-7E39-41EC-B3B3-37AAAB746013}"/>
            </a:ext>
          </a:extLst>
        </xdr:cNvPr>
        <xdr:cNvSpPr/>
      </xdr:nvSpPr>
      <xdr:spPr>
        <a:xfrm>
          <a:off x="18345150" y="13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662" name="n_2aveValue【消防施設】&#10;一人当たり面積">
          <a:extLst>
            <a:ext uri="{FF2B5EF4-FFF2-40B4-BE49-F238E27FC236}">
              <a16:creationId xmlns:a16="http://schemas.microsoft.com/office/drawing/2014/main" id="{A2CFF09F-2E41-4CD7-949B-C60FFE6EBB4B}"/>
            </a:ext>
          </a:extLst>
        </xdr:cNvPr>
        <xdr:cNvSpPr txBox="1"/>
      </xdr:nvSpPr>
      <xdr:spPr>
        <a:xfrm>
          <a:off x="18180127" y="137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129032</xdr:rowOff>
    </xdr:from>
    <xdr:to>
      <xdr:col>102</xdr:col>
      <xdr:colOff>165100</xdr:colOff>
      <xdr:row>85</xdr:row>
      <xdr:rowOff>59182</xdr:rowOff>
    </xdr:to>
    <xdr:sp macro="" textlink="">
      <xdr:nvSpPr>
        <xdr:cNvPr id="663" name="フローチャート: 判断 662">
          <a:extLst>
            <a:ext uri="{FF2B5EF4-FFF2-40B4-BE49-F238E27FC236}">
              <a16:creationId xmlns:a16="http://schemas.microsoft.com/office/drawing/2014/main" id="{CD7FD34D-04ED-4F6E-82B9-41C6D557139D}"/>
            </a:ext>
          </a:extLst>
        </xdr:cNvPr>
        <xdr:cNvSpPr/>
      </xdr:nvSpPr>
      <xdr:spPr>
        <a:xfrm>
          <a:off x="17551400" y="14003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75709</xdr:rowOff>
    </xdr:from>
    <xdr:ext cx="469744" cy="259045"/>
    <xdr:sp macro="" textlink="">
      <xdr:nvSpPr>
        <xdr:cNvPr id="664" name="n_3aveValue【消防施設】&#10;一人当たり面積">
          <a:extLst>
            <a:ext uri="{FF2B5EF4-FFF2-40B4-BE49-F238E27FC236}">
              <a16:creationId xmlns:a16="http://schemas.microsoft.com/office/drawing/2014/main" id="{8357666E-3751-4399-96BA-0E1FE6AD9900}"/>
            </a:ext>
          </a:extLst>
        </xdr:cNvPr>
        <xdr:cNvSpPr txBox="1"/>
      </xdr:nvSpPr>
      <xdr:spPr>
        <a:xfrm>
          <a:off x="17386377" y="137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68523E9-1ED2-4454-9B41-0724C7309ED6}"/>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BEADBAA7-640F-44C6-A0C8-84140A53099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483EF480-62F9-4D49-B2F8-4A3068B71AC8}"/>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4C26B67E-F97E-4251-8F5B-21D83CEDEFBC}"/>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74AA0407-52B4-415D-9716-87B173E7F27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670" name="楕円 669">
          <a:extLst>
            <a:ext uri="{FF2B5EF4-FFF2-40B4-BE49-F238E27FC236}">
              <a16:creationId xmlns:a16="http://schemas.microsoft.com/office/drawing/2014/main" id="{5066EC7E-ABE4-498D-B266-43C09CAC4210}"/>
            </a:ext>
          </a:extLst>
        </xdr:cNvPr>
        <xdr:cNvSpPr/>
      </xdr:nvSpPr>
      <xdr:spPr>
        <a:xfrm>
          <a:off x="19157950" y="139489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166895</xdr:rowOff>
    </xdr:from>
    <xdr:ext cx="469744" cy="259045"/>
    <xdr:sp macro="" textlink="">
      <xdr:nvSpPr>
        <xdr:cNvPr id="671" name="n_1mainValue【消防施設】&#10;一人当たり面積">
          <a:extLst>
            <a:ext uri="{FF2B5EF4-FFF2-40B4-BE49-F238E27FC236}">
              <a16:creationId xmlns:a16="http://schemas.microsoft.com/office/drawing/2014/main" id="{77D23305-F44D-4749-88A2-3B5C90BDFDC5}"/>
            </a:ext>
          </a:extLst>
        </xdr:cNvPr>
        <xdr:cNvSpPr txBox="1"/>
      </xdr:nvSpPr>
      <xdr:spPr>
        <a:xfrm>
          <a:off x="18980227" y="1404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C1280DC7-371E-44F9-933A-D3EF1FB7E94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D3D4D398-853E-4A23-AFD2-0A9E0EB075CA}"/>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ECC76514-B78E-4F85-8F38-20D4A430F9B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2A30C037-363E-4C29-9E11-BB7839C3521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008DDC41-9B7F-4394-A308-0E882AE4934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970F3DAB-6846-453B-8D5E-82F68F6BAC36}"/>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B379422D-F5E2-4EBC-9DF1-4590CEEA2CE9}"/>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43264284-3BFB-43E0-BC91-DBC9CD5EB4CA}"/>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42C478D8-8044-4D13-A13A-0C67F93141E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07636057-89CF-46CE-8621-E4961D36058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2" name="直線コネクタ 681">
          <a:extLst>
            <a:ext uri="{FF2B5EF4-FFF2-40B4-BE49-F238E27FC236}">
              <a16:creationId xmlns:a16="http://schemas.microsoft.com/office/drawing/2014/main" id="{35705E0E-C49A-42A6-9C73-3992EB40A3B9}"/>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3" name="テキスト ボックス 682">
          <a:extLst>
            <a:ext uri="{FF2B5EF4-FFF2-40B4-BE49-F238E27FC236}">
              <a16:creationId xmlns:a16="http://schemas.microsoft.com/office/drawing/2014/main" id="{CBB6EB86-D9B2-4240-BB8D-EF8A046E38FB}"/>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4" name="直線コネクタ 683">
          <a:extLst>
            <a:ext uri="{FF2B5EF4-FFF2-40B4-BE49-F238E27FC236}">
              <a16:creationId xmlns:a16="http://schemas.microsoft.com/office/drawing/2014/main" id="{A7C85031-0E38-4714-A954-A33C74430D9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5" name="テキスト ボックス 684">
          <a:extLst>
            <a:ext uri="{FF2B5EF4-FFF2-40B4-BE49-F238E27FC236}">
              <a16:creationId xmlns:a16="http://schemas.microsoft.com/office/drawing/2014/main" id="{01EF768D-5C5E-4A52-B968-0C46CDA77952}"/>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6" name="直線コネクタ 685">
          <a:extLst>
            <a:ext uri="{FF2B5EF4-FFF2-40B4-BE49-F238E27FC236}">
              <a16:creationId xmlns:a16="http://schemas.microsoft.com/office/drawing/2014/main" id="{62F8D961-B31F-412A-86B5-6F5EF6584E65}"/>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7" name="テキスト ボックス 686">
          <a:extLst>
            <a:ext uri="{FF2B5EF4-FFF2-40B4-BE49-F238E27FC236}">
              <a16:creationId xmlns:a16="http://schemas.microsoft.com/office/drawing/2014/main" id="{5615D49F-AD61-4370-AC12-A70220D1A91D}"/>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8" name="直線コネクタ 687">
          <a:extLst>
            <a:ext uri="{FF2B5EF4-FFF2-40B4-BE49-F238E27FC236}">
              <a16:creationId xmlns:a16="http://schemas.microsoft.com/office/drawing/2014/main" id="{A14BA9FB-F2EA-47E3-9189-79F5C413D7A6}"/>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9" name="テキスト ボックス 688">
          <a:extLst>
            <a:ext uri="{FF2B5EF4-FFF2-40B4-BE49-F238E27FC236}">
              <a16:creationId xmlns:a16="http://schemas.microsoft.com/office/drawing/2014/main" id="{F964748D-3FBC-4AFA-96E7-D3E4D4860C75}"/>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0" name="直線コネクタ 689">
          <a:extLst>
            <a:ext uri="{FF2B5EF4-FFF2-40B4-BE49-F238E27FC236}">
              <a16:creationId xmlns:a16="http://schemas.microsoft.com/office/drawing/2014/main" id="{1547FA63-82FA-40D4-BFC6-064FF1041CBB}"/>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1" name="テキスト ボックス 690">
          <a:extLst>
            <a:ext uri="{FF2B5EF4-FFF2-40B4-BE49-F238E27FC236}">
              <a16:creationId xmlns:a16="http://schemas.microsoft.com/office/drawing/2014/main" id="{089E318E-E9D5-47F3-8D74-CE72C685616C}"/>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2" name="直線コネクタ 691">
          <a:extLst>
            <a:ext uri="{FF2B5EF4-FFF2-40B4-BE49-F238E27FC236}">
              <a16:creationId xmlns:a16="http://schemas.microsoft.com/office/drawing/2014/main" id="{5A6445F3-2F77-4580-87DD-F82411DD051F}"/>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3" name="テキスト ボックス 692">
          <a:extLst>
            <a:ext uri="{FF2B5EF4-FFF2-40B4-BE49-F238E27FC236}">
              <a16:creationId xmlns:a16="http://schemas.microsoft.com/office/drawing/2014/main" id="{91A013D6-0485-4690-ACBC-759BCBDC35E7}"/>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02F2033B-662E-4756-8DB3-C99E3221C61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76F86D79-C1BC-4E0F-B428-8D21F1F261D9}"/>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a:extLst>
            <a:ext uri="{FF2B5EF4-FFF2-40B4-BE49-F238E27FC236}">
              <a16:creationId xmlns:a16="http://schemas.microsoft.com/office/drawing/2014/main" id="{2E56E089-944E-412D-9D1C-1354A5EBBF83}"/>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97" name="直線コネクタ 696">
          <a:extLst>
            <a:ext uri="{FF2B5EF4-FFF2-40B4-BE49-F238E27FC236}">
              <a16:creationId xmlns:a16="http://schemas.microsoft.com/office/drawing/2014/main" id="{CCC7A47A-BCF9-4226-AB66-92863C0474AA}"/>
            </a:ext>
          </a:extLst>
        </xdr:cNvPr>
        <xdr:cNvCxnSpPr/>
      </xdr:nvCxnSpPr>
      <xdr:spPr>
        <a:xfrm flipV="1">
          <a:off x="14699614" y="165631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98" name="【庁舎】&#10;有形固定資産減価償却率最小値テキスト">
          <a:extLst>
            <a:ext uri="{FF2B5EF4-FFF2-40B4-BE49-F238E27FC236}">
              <a16:creationId xmlns:a16="http://schemas.microsoft.com/office/drawing/2014/main" id="{1C1DCE31-5875-4089-BAE0-4AFED1C8C7FD}"/>
            </a:ext>
          </a:extLst>
        </xdr:cNvPr>
        <xdr:cNvSpPr txBox="1"/>
      </xdr:nvSpPr>
      <xdr:spPr>
        <a:xfrm>
          <a:off x="14738350" y="18083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99" name="直線コネクタ 698">
          <a:extLst>
            <a:ext uri="{FF2B5EF4-FFF2-40B4-BE49-F238E27FC236}">
              <a16:creationId xmlns:a16="http://schemas.microsoft.com/office/drawing/2014/main" id="{C8718F24-3532-4AA5-87F1-199F7BE98B16}"/>
            </a:ext>
          </a:extLst>
        </xdr:cNvPr>
        <xdr:cNvCxnSpPr/>
      </xdr:nvCxnSpPr>
      <xdr:spPr>
        <a:xfrm>
          <a:off x="14611350" y="18080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00" name="【庁舎】&#10;有形固定資産減価償却率最大値テキスト">
          <a:extLst>
            <a:ext uri="{FF2B5EF4-FFF2-40B4-BE49-F238E27FC236}">
              <a16:creationId xmlns:a16="http://schemas.microsoft.com/office/drawing/2014/main" id="{4CD8682C-1DD7-401E-B203-C249D1ABE53B}"/>
            </a:ext>
          </a:extLst>
        </xdr:cNvPr>
        <xdr:cNvSpPr txBox="1"/>
      </xdr:nvSpPr>
      <xdr:spPr>
        <a:xfrm>
          <a:off x="14738350" y="16338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01" name="直線コネクタ 700">
          <a:extLst>
            <a:ext uri="{FF2B5EF4-FFF2-40B4-BE49-F238E27FC236}">
              <a16:creationId xmlns:a16="http://schemas.microsoft.com/office/drawing/2014/main" id="{1A99A96A-32E8-4C57-85B7-BE2569734BD8}"/>
            </a:ext>
          </a:extLst>
        </xdr:cNvPr>
        <xdr:cNvCxnSpPr/>
      </xdr:nvCxnSpPr>
      <xdr:spPr>
        <a:xfrm>
          <a:off x="14611350" y="16563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02" name="【庁舎】&#10;有形固定資産減価償却率平均値テキスト">
          <a:extLst>
            <a:ext uri="{FF2B5EF4-FFF2-40B4-BE49-F238E27FC236}">
              <a16:creationId xmlns:a16="http://schemas.microsoft.com/office/drawing/2014/main" id="{04B513B8-7ABF-42E9-AC4C-D2A4B9569EBF}"/>
            </a:ext>
          </a:extLst>
        </xdr:cNvPr>
        <xdr:cNvSpPr txBox="1"/>
      </xdr:nvSpPr>
      <xdr:spPr>
        <a:xfrm>
          <a:off x="14738350" y="17222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03" name="フローチャート: 判断 702">
          <a:extLst>
            <a:ext uri="{FF2B5EF4-FFF2-40B4-BE49-F238E27FC236}">
              <a16:creationId xmlns:a16="http://schemas.microsoft.com/office/drawing/2014/main" id="{5817B806-FA5C-4434-B173-2F30F3B5F7B3}"/>
            </a:ext>
          </a:extLst>
        </xdr:cNvPr>
        <xdr:cNvSpPr/>
      </xdr:nvSpPr>
      <xdr:spPr>
        <a:xfrm>
          <a:off x="14649450" y="172438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04" name="フローチャート: 判断 703">
          <a:extLst>
            <a:ext uri="{FF2B5EF4-FFF2-40B4-BE49-F238E27FC236}">
              <a16:creationId xmlns:a16="http://schemas.microsoft.com/office/drawing/2014/main" id="{4FC69947-CF92-4569-B661-51205CC03164}"/>
            </a:ext>
          </a:extLst>
        </xdr:cNvPr>
        <xdr:cNvSpPr/>
      </xdr:nvSpPr>
      <xdr:spPr>
        <a:xfrm>
          <a:off x="13887450" y="172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60977</xdr:rowOff>
    </xdr:from>
    <xdr:ext cx="405111" cy="259045"/>
    <xdr:sp macro="" textlink="">
      <xdr:nvSpPr>
        <xdr:cNvPr id="705" name="n_1aveValue【庁舎】&#10;有形固定資産減価償却率">
          <a:extLst>
            <a:ext uri="{FF2B5EF4-FFF2-40B4-BE49-F238E27FC236}">
              <a16:creationId xmlns:a16="http://schemas.microsoft.com/office/drawing/2014/main" id="{F9CEEDE1-15B4-479C-9D2A-31B1AA9D32B4}"/>
            </a:ext>
          </a:extLst>
        </xdr:cNvPr>
        <xdr:cNvSpPr txBox="1"/>
      </xdr:nvSpPr>
      <xdr:spPr>
        <a:xfrm>
          <a:off x="1374204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133169</xdr:rowOff>
    </xdr:from>
    <xdr:to>
      <xdr:col>76</xdr:col>
      <xdr:colOff>165100</xdr:colOff>
      <xdr:row>104</xdr:row>
      <xdr:rowOff>63319</xdr:rowOff>
    </xdr:to>
    <xdr:sp macro="" textlink="">
      <xdr:nvSpPr>
        <xdr:cNvPr id="706" name="フローチャート: 判断 705">
          <a:extLst>
            <a:ext uri="{FF2B5EF4-FFF2-40B4-BE49-F238E27FC236}">
              <a16:creationId xmlns:a16="http://schemas.microsoft.com/office/drawing/2014/main" id="{F14A5C1C-BB9E-4D6E-ACBE-44B19DDB05FC}"/>
            </a:ext>
          </a:extLst>
        </xdr:cNvPr>
        <xdr:cNvSpPr/>
      </xdr:nvSpPr>
      <xdr:spPr>
        <a:xfrm>
          <a:off x="13093700" y="1722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54446</xdr:rowOff>
    </xdr:from>
    <xdr:ext cx="405111" cy="259045"/>
    <xdr:sp macro="" textlink="">
      <xdr:nvSpPr>
        <xdr:cNvPr id="707" name="n_2aveValue【庁舎】&#10;有形固定資産減価償却率">
          <a:extLst>
            <a:ext uri="{FF2B5EF4-FFF2-40B4-BE49-F238E27FC236}">
              <a16:creationId xmlns:a16="http://schemas.microsoft.com/office/drawing/2014/main" id="{EA0899EC-B2B4-4243-B67E-053B7311EECF}"/>
            </a:ext>
          </a:extLst>
        </xdr:cNvPr>
        <xdr:cNvSpPr txBox="1"/>
      </xdr:nvSpPr>
      <xdr:spPr>
        <a:xfrm>
          <a:off x="12960994" y="1731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18869</xdr:rowOff>
    </xdr:from>
    <xdr:to>
      <xdr:col>72</xdr:col>
      <xdr:colOff>38100</xdr:colOff>
      <xdr:row>103</xdr:row>
      <xdr:rowOff>120469</xdr:rowOff>
    </xdr:to>
    <xdr:sp macro="" textlink="">
      <xdr:nvSpPr>
        <xdr:cNvPr id="708" name="フローチャート: 判断 707">
          <a:extLst>
            <a:ext uri="{FF2B5EF4-FFF2-40B4-BE49-F238E27FC236}">
              <a16:creationId xmlns:a16="http://schemas.microsoft.com/office/drawing/2014/main" id="{D956CD4B-B7A2-408D-B6BA-F2335E4C8283}"/>
            </a:ext>
          </a:extLst>
        </xdr:cNvPr>
        <xdr:cNvSpPr/>
      </xdr:nvSpPr>
      <xdr:spPr>
        <a:xfrm>
          <a:off x="12299950" y="17106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136996</xdr:rowOff>
    </xdr:from>
    <xdr:ext cx="405111" cy="259045"/>
    <xdr:sp macro="" textlink="">
      <xdr:nvSpPr>
        <xdr:cNvPr id="709" name="n_3aveValue【庁舎】&#10;有形固定資産減価償却率">
          <a:extLst>
            <a:ext uri="{FF2B5EF4-FFF2-40B4-BE49-F238E27FC236}">
              <a16:creationId xmlns:a16="http://schemas.microsoft.com/office/drawing/2014/main" id="{5D744747-939D-4C89-95C9-D78352B2295E}"/>
            </a:ext>
          </a:extLst>
        </xdr:cNvPr>
        <xdr:cNvSpPr txBox="1"/>
      </xdr:nvSpPr>
      <xdr:spPr>
        <a:xfrm>
          <a:off x="12167244" y="16881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DA661CE0-6CF0-4D8D-8C5F-9219AE40687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9114E3E2-6F58-45F5-B34B-0462C3A46A4E}"/>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298A6013-8C97-4A94-8AEC-C3147E466E25}"/>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A745A204-8537-4E3F-82F7-F90E23F3E8E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E64CBAA9-4B3C-4A57-ACAA-37F129D587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xdr:rowOff>
    </xdr:from>
    <xdr:to>
      <xdr:col>81</xdr:col>
      <xdr:colOff>101600</xdr:colOff>
      <xdr:row>102</xdr:row>
      <xdr:rowOff>109038</xdr:rowOff>
    </xdr:to>
    <xdr:sp macro="" textlink="">
      <xdr:nvSpPr>
        <xdr:cNvPr id="715" name="楕円 714">
          <a:extLst>
            <a:ext uri="{FF2B5EF4-FFF2-40B4-BE49-F238E27FC236}">
              <a16:creationId xmlns:a16="http://schemas.microsoft.com/office/drawing/2014/main" id="{A86DE95B-36F2-4F27-A5A8-0CE0FF7EF12C}"/>
            </a:ext>
          </a:extLst>
        </xdr:cNvPr>
        <xdr:cNvSpPr/>
      </xdr:nvSpPr>
      <xdr:spPr>
        <a:xfrm>
          <a:off x="13887450" y="169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7438</xdr:rowOff>
    </xdr:from>
    <xdr:to>
      <xdr:col>76</xdr:col>
      <xdr:colOff>165100</xdr:colOff>
      <xdr:row>102</xdr:row>
      <xdr:rowOff>109038</xdr:rowOff>
    </xdr:to>
    <xdr:sp macro="" textlink="">
      <xdr:nvSpPr>
        <xdr:cNvPr id="716" name="楕円 715">
          <a:extLst>
            <a:ext uri="{FF2B5EF4-FFF2-40B4-BE49-F238E27FC236}">
              <a16:creationId xmlns:a16="http://schemas.microsoft.com/office/drawing/2014/main" id="{5214E751-2887-45A6-8875-A6967EE2DAAE}"/>
            </a:ext>
          </a:extLst>
        </xdr:cNvPr>
        <xdr:cNvSpPr/>
      </xdr:nvSpPr>
      <xdr:spPr>
        <a:xfrm>
          <a:off x="13093700" y="169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58238</xdr:rowOff>
    </xdr:from>
    <xdr:to>
      <xdr:col>81</xdr:col>
      <xdr:colOff>50800</xdr:colOff>
      <xdr:row>102</xdr:row>
      <xdr:rowOff>58238</xdr:rowOff>
    </xdr:to>
    <xdr:cxnSp macro="">
      <xdr:nvCxnSpPr>
        <xdr:cNvPr id="717" name="直線コネクタ 716">
          <a:extLst>
            <a:ext uri="{FF2B5EF4-FFF2-40B4-BE49-F238E27FC236}">
              <a16:creationId xmlns:a16="http://schemas.microsoft.com/office/drawing/2014/main" id="{A32AFA02-A369-47C3-904D-333D58A7662F}"/>
            </a:ext>
          </a:extLst>
        </xdr:cNvPr>
        <xdr:cNvCxnSpPr/>
      </xdr:nvCxnSpPr>
      <xdr:spPr>
        <a:xfrm>
          <a:off x="13144500" y="1697463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125565</xdr:rowOff>
    </xdr:from>
    <xdr:ext cx="405111" cy="259045"/>
    <xdr:sp macro="" textlink="">
      <xdr:nvSpPr>
        <xdr:cNvPr id="718" name="n_1mainValue【庁舎】&#10;有形固定資産減価償却率">
          <a:extLst>
            <a:ext uri="{FF2B5EF4-FFF2-40B4-BE49-F238E27FC236}">
              <a16:creationId xmlns:a16="http://schemas.microsoft.com/office/drawing/2014/main" id="{34A21F11-7932-47C9-AB63-873FFE3821EF}"/>
            </a:ext>
          </a:extLst>
        </xdr:cNvPr>
        <xdr:cNvSpPr txBox="1"/>
      </xdr:nvSpPr>
      <xdr:spPr>
        <a:xfrm>
          <a:off x="13742044" y="1669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125565</xdr:rowOff>
    </xdr:from>
    <xdr:ext cx="405111" cy="259045"/>
    <xdr:sp macro="" textlink="">
      <xdr:nvSpPr>
        <xdr:cNvPr id="719" name="n_2mainValue【庁舎】&#10;有形固定資産減価償却率">
          <a:extLst>
            <a:ext uri="{FF2B5EF4-FFF2-40B4-BE49-F238E27FC236}">
              <a16:creationId xmlns:a16="http://schemas.microsoft.com/office/drawing/2014/main" id="{80660B4B-103D-49A7-BAF9-210F09367DFB}"/>
            </a:ext>
          </a:extLst>
        </xdr:cNvPr>
        <xdr:cNvSpPr txBox="1"/>
      </xdr:nvSpPr>
      <xdr:spPr>
        <a:xfrm>
          <a:off x="12960994" y="1669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0" name="正方形/長方形 719">
          <a:extLst>
            <a:ext uri="{FF2B5EF4-FFF2-40B4-BE49-F238E27FC236}">
              <a16:creationId xmlns:a16="http://schemas.microsoft.com/office/drawing/2014/main" id="{BEB51986-C38F-40A2-A957-A81C0874CC4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1" name="正方形/長方形 720">
          <a:extLst>
            <a:ext uri="{FF2B5EF4-FFF2-40B4-BE49-F238E27FC236}">
              <a16:creationId xmlns:a16="http://schemas.microsoft.com/office/drawing/2014/main" id="{1C0E480A-2E14-405E-BC85-A35F2CA63D0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2" name="正方形/長方形 721">
          <a:extLst>
            <a:ext uri="{FF2B5EF4-FFF2-40B4-BE49-F238E27FC236}">
              <a16:creationId xmlns:a16="http://schemas.microsoft.com/office/drawing/2014/main" id="{E3F2F774-2842-4014-AFB1-A5AA4B249C81}"/>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3" name="正方形/長方形 722">
          <a:extLst>
            <a:ext uri="{FF2B5EF4-FFF2-40B4-BE49-F238E27FC236}">
              <a16:creationId xmlns:a16="http://schemas.microsoft.com/office/drawing/2014/main" id="{47A6B65C-BBE6-4BB9-A186-EE501B1332E6}"/>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4" name="正方形/長方形 723">
          <a:extLst>
            <a:ext uri="{FF2B5EF4-FFF2-40B4-BE49-F238E27FC236}">
              <a16:creationId xmlns:a16="http://schemas.microsoft.com/office/drawing/2014/main" id="{6147B9F7-7EC1-4D56-8A14-0BBE058FA0A3}"/>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5" name="正方形/長方形 724">
          <a:extLst>
            <a:ext uri="{FF2B5EF4-FFF2-40B4-BE49-F238E27FC236}">
              <a16:creationId xmlns:a16="http://schemas.microsoft.com/office/drawing/2014/main" id="{141654BF-557F-4FAF-A797-40E04B30B62C}"/>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6" name="正方形/長方形 725">
          <a:extLst>
            <a:ext uri="{FF2B5EF4-FFF2-40B4-BE49-F238E27FC236}">
              <a16:creationId xmlns:a16="http://schemas.microsoft.com/office/drawing/2014/main" id="{6AE35EF0-0440-464B-BB72-99BB18DEF29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7" name="正方形/長方形 726">
          <a:extLst>
            <a:ext uri="{FF2B5EF4-FFF2-40B4-BE49-F238E27FC236}">
              <a16:creationId xmlns:a16="http://schemas.microsoft.com/office/drawing/2014/main" id="{8AB9420E-D684-46F6-94A5-32300E433EE6}"/>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8" name="テキスト ボックス 727">
          <a:extLst>
            <a:ext uri="{FF2B5EF4-FFF2-40B4-BE49-F238E27FC236}">
              <a16:creationId xmlns:a16="http://schemas.microsoft.com/office/drawing/2014/main" id="{0426813F-4BF8-4A69-8BE7-4202F247DE3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9" name="直線コネクタ 728">
          <a:extLst>
            <a:ext uri="{FF2B5EF4-FFF2-40B4-BE49-F238E27FC236}">
              <a16:creationId xmlns:a16="http://schemas.microsoft.com/office/drawing/2014/main" id="{0462EF80-E4DA-41CB-B5C6-463B622C7D9E}"/>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0" name="直線コネクタ 729">
          <a:extLst>
            <a:ext uri="{FF2B5EF4-FFF2-40B4-BE49-F238E27FC236}">
              <a16:creationId xmlns:a16="http://schemas.microsoft.com/office/drawing/2014/main" id="{D82C106B-AFC4-48F1-877C-89743CBAD3F1}"/>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1" name="テキスト ボックス 730">
          <a:extLst>
            <a:ext uri="{FF2B5EF4-FFF2-40B4-BE49-F238E27FC236}">
              <a16:creationId xmlns:a16="http://schemas.microsoft.com/office/drawing/2014/main" id="{A2C29698-AE37-43B4-AD38-F1710921DBF4}"/>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2" name="直線コネクタ 731">
          <a:extLst>
            <a:ext uri="{FF2B5EF4-FFF2-40B4-BE49-F238E27FC236}">
              <a16:creationId xmlns:a16="http://schemas.microsoft.com/office/drawing/2014/main" id="{0269E41B-14F4-45EA-A9EF-B4AFD1526532}"/>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3" name="テキスト ボックス 732">
          <a:extLst>
            <a:ext uri="{FF2B5EF4-FFF2-40B4-BE49-F238E27FC236}">
              <a16:creationId xmlns:a16="http://schemas.microsoft.com/office/drawing/2014/main" id="{85F1C089-B8A2-4784-BF66-955861370223}"/>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4" name="直線コネクタ 733">
          <a:extLst>
            <a:ext uri="{FF2B5EF4-FFF2-40B4-BE49-F238E27FC236}">
              <a16:creationId xmlns:a16="http://schemas.microsoft.com/office/drawing/2014/main" id="{FDA139B5-30D6-4CD2-97C7-D191727676A4}"/>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5" name="テキスト ボックス 734">
          <a:extLst>
            <a:ext uri="{FF2B5EF4-FFF2-40B4-BE49-F238E27FC236}">
              <a16:creationId xmlns:a16="http://schemas.microsoft.com/office/drawing/2014/main" id="{2CBF4524-DF21-49BD-AFB9-D3404D6EAA85}"/>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6" name="直線コネクタ 735">
          <a:extLst>
            <a:ext uri="{FF2B5EF4-FFF2-40B4-BE49-F238E27FC236}">
              <a16:creationId xmlns:a16="http://schemas.microsoft.com/office/drawing/2014/main" id="{1899F006-D9D5-4339-9586-1BF7C2735963}"/>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7" name="テキスト ボックス 736">
          <a:extLst>
            <a:ext uri="{FF2B5EF4-FFF2-40B4-BE49-F238E27FC236}">
              <a16:creationId xmlns:a16="http://schemas.microsoft.com/office/drawing/2014/main" id="{161BDA32-5EDE-4290-ADD6-99A125B825BC}"/>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8" name="直線コネクタ 737">
          <a:extLst>
            <a:ext uri="{FF2B5EF4-FFF2-40B4-BE49-F238E27FC236}">
              <a16:creationId xmlns:a16="http://schemas.microsoft.com/office/drawing/2014/main" id="{BBCA3BAE-C6EA-4692-B8AA-3BB1700D6367}"/>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9" name="テキスト ボックス 738">
          <a:extLst>
            <a:ext uri="{FF2B5EF4-FFF2-40B4-BE49-F238E27FC236}">
              <a16:creationId xmlns:a16="http://schemas.microsoft.com/office/drawing/2014/main" id="{F29225A7-7B3A-477D-B40B-A7529A212930}"/>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0" name="直線コネクタ 739">
          <a:extLst>
            <a:ext uri="{FF2B5EF4-FFF2-40B4-BE49-F238E27FC236}">
              <a16:creationId xmlns:a16="http://schemas.microsoft.com/office/drawing/2014/main" id="{0881EE80-F21E-4C9D-ACB2-02F3115BC371}"/>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1" name="テキスト ボックス 740">
          <a:extLst>
            <a:ext uri="{FF2B5EF4-FFF2-40B4-BE49-F238E27FC236}">
              <a16:creationId xmlns:a16="http://schemas.microsoft.com/office/drawing/2014/main" id="{6BB051EB-A91E-4AB2-ABE9-45864FF9BDB5}"/>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6DB703DD-02FE-4818-A4ED-129B05DA1D6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B4E6D90F-50E3-4E93-9272-37BCDA971F5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a:extLst>
            <a:ext uri="{FF2B5EF4-FFF2-40B4-BE49-F238E27FC236}">
              <a16:creationId xmlns:a16="http://schemas.microsoft.com/office/drawing/2014/main" id="{08C3702A-E618-42FC-B23E-AD07D0BCDD6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45" name="直線コネクタ 744">
          <a:extLst>
            <a:ext uri="{FF2B5EF4-FFF2-40B4-BE49-F238E27FC236}">
              <a16:creationId xmlns:a16="http://schemas.microsoft.com/office/drawing/2014/main" id="{E44D784F-0738-48E7-8977-19298A587154}"/>
            </a:ext>
          </a:extLst>
        </xdr:cNvPr>
        <xdr:cNvCxnSpPr/>
      </xdr:nvCxnSpPr>
      <xdr:spPr>
        <a:xfrm flipV="1">
          <a:off x="19951064" y="166562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46" name="【庁舎】&#10;一人当たり面積最小値テキスト">
          <a:extLst>
            <a:ext uri="{FF2B5EF4-FFF2-40B4-BE49-F238E27FC236}">
              <a16:creationId xmlns:a16="http://schemas.microsoft.com/office/drawing/2014/main" id="{94F4C8F9-AE00-4A03-8E0D-832E1F30A999}"/>
            </a:ext>
          </a:extLst>
        </xdr:cNvPr>
        <xdr:cNvSpPr txBox="1"/>
      </xdr:nvSpPr>
      <xdr:spPr>
        <a:xfrm>
          <a:off x="19989800" y="179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47" name="直線コネクタ 746">
          <a:extLst>
            <a:ext uri="{FF2B5EF4-FFF2-40B4-BE49-F238E27FC236}">
              <a16:creationId xmlns:a16="http://schemas.microsoft.com/office/drawing/2014/main" id="{5E06D60C-A92D-4778-BB24-25EE4228AC8D}"/>
            </a:ext>
          </a:extLst>
        </xdr:cNvPr>
        <xdr:cNvCxnSpPr/>
      </xdr:nvCxnSpPr>
      <xdr:spPr>
        <a:xfrm>
          <a:off x="19881850" y="17913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48" name="【庁舎】&#10;一人当たり面積最大値テキスト">
          <a:extLst>
            <a:ext uri="{FF2B5EF4-FFF2-40B4-BE49-F238E27FC236}">
              <a16:creationId xmlns:a16="http://schemas.microsoft.com/office/drawing/2014/main" id="{2D03455A-C394-41B9-90D7-4B1444A8F605}"/>
            </a:ext>
          </a:extLst>
        </xdr:cNvPr>
        <xdr:cNvSpPr txBox="1"/>
      </xdr:nvSpPr>
      <xdr:spPr>
        <a:xfrm>
          <a:off x="19989800" y="164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49" name="直線コネクタ 748">
          <a:extLst>
            <a:ext uri="{FF2B5EF4-FFF2-40B4-BE49-F238E27FC236}">
              <a16:creationId xmlns:a16="http://schemas.microsoft.com/office/drawing/2014/main" id="{72181F42-E6AA-4281-AA9C-13F6685A391C}"/>
            </a:ext>
          </a:extLst>
        </xdr:cNvPr>
        <xdr:cNvCxnSpPr/>
      </xdr:nvCxnSpPr>
      <xdr:spPr>
        <a:xfrm>
          <a:off x="19881850" y="166562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50" name="【庁舎】&#10;一人当たり面積平均値テキスト">
          <a:extLst>
            <a:ext uri="{FF2B5EF4-FFF2-40B4-BE49-F238E27FC236}">
              <a16:creationId xmlns:a16="http://schemas.microsoft.com/office/drawing/2014/main" id="{D4D9ED97-8FE5-4B2C-B642-FEE33AD38651}"/>
            </a:ext>
          </a:extLst>
        </xdr:cNvPr>
        <xdr:cNvSpPr txBox="1"/>
      </xdr:nvSpPr>
      <xdr:spPr>
        <a:xfrm>
          <a:off x="19989800" y="1750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51" name="フローチャート: 判断 750">
          <a:extLst>
            <a:ext uri="{FF2B5EF4-FFF2-40B4-BE49-F238E27FC236}">
              <a16:creationId xmlns:a16="http://schemas.microsoft.com/office/drawing/2014/main" id="{71A42F85-260C-424A-98F4-12060E82E428}"/>
            </a:ext>
          </a:extLst>
        </xdr:cNvPr>
        <xdr:cNvSpPr/>
      </xdr:nvSpPr>
      <xdr:spPr>
        <a:xfrm>
          <a:off x="1990090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52" name="フローチャート: 判断 751">
          <a:extLst>
            <a:ext uri="{FF2B5EF4-FFF2-40B4-BE49-F238E27FC236}">
              <a16:creationId xmlns:a16="http://schemas.microsoft.com/office/drawing/2014/main" id="{02B53E23-EFA7-4D44-B93B-A5256C4D871F}"/>
            </a:ext>
          </a:extLst>
        </xdr:cNvPr>
        <xdr:cNvSpPr/>
      </xdr:nvSpPr>
      <xdr:spPr>
        <a:xfrm>
          <a:off x="19157950" y="175328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48821</xdr:rowOff>
    </xdr:from>
    <xdr:ext cx="469744" cy="259045"/>
    <xdr:sp macro="" textlink="">
      <xdr:nvSpPr>
        <xdr:cNvPr id="753" name="n_1aveValue【庁舎】&#10;一人当たり面積">
          <a:extLst>
            <a:ext uri="{FF2B5EF4-FFF2-40B4-BE49-F238E27FC236}">
              <a16:creationId xmlns:a16="http://schemas.microsoft.com/office/drawing/2014/main" id="{5753FE9C-87FF-4D62-A50F-BF4647988649}"/>
            </a:ext>
          </a:extLst>
        </xdr:cNvPr>
        <xdr:cNvSpPr txBox="1"/>
      </xdr:nvSpPr>
      <xdr:spPr>
        <a:xfrm>
          <a:off x="18980227" y="1730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754" name="フローチャート: 判断 753">
          <a:extLst>
            <a:ext uri="{FF2B5EF4-FFF2-40B4-BE49-F238E27FC236}">
              <a16:creationId xmlns:a16="http://schemas.microsoft.com/office/drawing/2014/main" id="{6E820FE1-8133-47B8-80E8-190BCCBC73CB}"/>
            </a:ext>
          </a:extLst>
        </xdr:cNvPr>
        <xdr:cNvSpPr/>
      </xdr:nvSpPr>
      <xdr:spPr>
        <a:xfrm>
          <a:off x="1834515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755" name="n_2aveValue【庁舎】&#10;一人当たり面積">
          <a:extLst>
            <a:ext uri="{FF2B5EF4-FFF2-40B4-BE49-F238E27FC236}">
              <a16:creationId xmlns:a16="http://schemas.microsoft.com/office/drawing/2014/main" id="{28157EC9-79A2-4248-A542-C9DAD5384662}"/>
            </a:ext>
          </a:extLst>
        </xdr:cNvPr>
        <xdr:cNvSpPr txBox="1"/>
      </xdr:nvSpPr>
      <xdr:spPr>
        <a:xfrm>
          <a:off x="18180127" y="173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128270</xdr:rowOff>
    </xdr:from>
    <xdr:to>
      <xdr:col>102</xdr:col>
      <xdr:colOff>165100</xdr:colOff>
      <xdr:row>106</xdr:row>
      <xdr:rowOff>58420</xdr:rowOff>
    </xdr:to>
    <xdr:sp macro="" textlink="">
      <xdr:nvSpPr>
        <xdr:cNvPr id="756" name="フローチャート: 判断 755">
          <a:extLst>
            <a:ext uri="{FF2B5EF4-FFF2-40B4-BE49-F238E27FC236}">
              <a16:creationId xmlns:a16="http://schemas.microsoft.com/office/drawing/2014/main" id="{57CDC492-0637-4497-B988-861AADB82769}"/>
            </a:ext>
          </a:extLst>
        </xdr:cNvPr>
        <xdr:cNvSpPr/>
      </xdr:nvSpPr>
      <xdr:spPr>
        <a:xfrm>
          <a:off x="175514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74947</xdr:rowOff>
    </xdr:from>
    <xdr:ext cx="469744" cy="259045"/>
    <xdr:sp macro="" textlink="">
      <xdr:nvSpPr>
        <xdr:cNvPr id="757" name="n_3aveValue【庁舎】&#10;一人当たり面積">
          <a:extLst>
            <a:ext uri="{FF2B5EF4-FFF2-40B4-BE49-F238E27FC236}">
              <a16:creationId xmlns:a16="http://schemas.microsoft.com/office/drawing/2014/main" id="{FDE7300B-A2F4-4DEE-A1E0-EEAE24D27EA1}"/>
            </a:ext>
          </a:extLst>
        </xdr:cNvPr>
        <xdr:cNvSpPr txBox="1"/>
      </xdr:nvSpPr>
      <xdr:spPr>
        <a:xfrm>
          <a:off x="1738637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88281407-DAB4-40E6-8F08-203F5C771BC1}"/>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C2521B10-7546-43D4-B148-4F19EADD2605}"/>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80406316-830F-4E11-9793-5A5A6E1F07AD}"/>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620B4A51-9994-4DDC-A5F0-456133495869}"/>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F865F13-4E1B-45B2-99F9-55A4B4CA2BD2}"/>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763" name="楕円 762">
          <a:extLst>
            <a:ext uri="{FF2B5EF4-FFF2-40B4-BE49-F238E27FC236}">
              <a16:creationId xmlns:a16="http://schemas.microsoft.com/office/drawing/2014/main" id="{8AEC5C32-DC27-447D-A1BB-FF1431343BA5}"/>
            </a:ext>
          </a:extLst>
        </xdr:cNvPr>
        <xdr:cNvSpPr/>
      </xdr:nvSpPr>
      <xdr:spPr>
        <a:xfrm>
          <a:off x="19157950" y="178431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10705</xdr:rowOff>
    </xdr:from>
    <xdr:to>
      <xdr:col>107</xdr:col>
      <xdr:colOff>101600</xdr:colOff>
      <xdr:row>107</xdr:row>
      <xdr:rowOff>112305</xdr:rowOff>
    </xdr:to>
    <xdr:sp macro="" textlink="">
      <xdr:nvSpPr>
        <xdr:cNvPr id="764" name="楕円 763">
          <a:extLst>
            <a:ext uri="{FF2B5EF4-FFF2-40B4-BE49-F238E27FC236}">
              <a16:creationId xmlns:a16="http://schemas.microsoft.com/office/drawing/2014/main" id="{F38C8044-B559-4988-93C0-230AFDF72500}"/>
            </a:ext>
          </a:extLst>
        </xdr:cNvPr>
        <xdr:cNvSpPr/>
      </xdr:nvSpPr>
      <xdr:spPr>
        <a:xfrm>
          <a:off x="1834515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120287</xdr:rowOff>
    </xdr:to>
    <xdr:cxnSp macro="">
      <xdr:nvCxnSpPr>
        <xdr:cNvPr id="765" name="直線コネクタ 764">
          <a:extLst>
            <a:ext uri="{FF2B5EF4-FFF2-40B4-BE49-F238E27FC236}">
              <a16:creationId xmlns:a16="http://schemas.microsoft.com/office/drawing/2014/main" id="{8CCB37FC-5D9C-4F4A-B2F0-1B0026DD31E2}"/>
            </a:ext>
          </a:extLst>
        </xdr:cNvPr>
        <xdr:cNvCxnSpPr/>
      </xdr:nvCxnSpPr>
      <xdr:spPr>
        <a:xfrm>
          <a:off x="18395950" y="17835155"/>
          <a:ext cx="80645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162214</xdr:rowOff>
    </xdr:from>
    <xdr:ext cx="469744" cy="259045"/>
    <xdr:sp macro="" textlink="">
      <xdr:nvSpPr>
        <xdr:cNvPr id="766" name="n_1mainValue【庁舎】&#10;一人当たり面積">
          <a:extLst>
            <a:ext uri="{FF2B5EF4-FFF2-40B4-BE49-F238E27FC236}">
              <a16:creationId xmlns:a16="http://schemas.microsoft.com/office/drawing/2014/main" id="{F59917FB-E057-4C04-933D-7586B26AAA5E}"/>
            </a:ext>
          </a:extLst>
        </xdr:cNvPr>
        <xdr:cNvSpPr txBox="1"/>
      </xdr:nvSpPr>
      <xdr:spPr>
        <a:xfrm>
          <a:off x="18980227" y="1793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767" name="n_2mainValue【庁舎】&#10;一人当たり面積">
          <a:extLst>
            <a:ext uri="{FF2B5EF4-FFF2-40B4-BE49-F238E27FC236}">
              <a16:creationId xmlns:a16="http://schemas.microsoft.com/office/drawing/2014/main" id="{FECF3998-AE34-4110-BB4E-45DBD890A0C8}"/>
            </a:ext>
          </a:extLst>
        </xdr:cNvPr>
        <xdr:cNvSpPr txBox="1"/>
      </xdr:nvSpPr>
      <xdr:spPr>
        <a:xfrm>
          <a:off x="18180127" y="1787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id="{65133026-0E60-45E4-85EA-B473BD6F1942}"/>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id="{3C54AF42-AD66-452A-B4E8-4DB7C7992F5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id="{885704A7-83B7-4C7A-A70F-BC586F986B3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類似団体と比較して、図書館、保健所、市民会館、庁舎の減価償却率が特に高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庁舎及び市民会館については、平成３０年度以降</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建て替え等</a:t>
          </a:r>
          <a:r>
            <a:rPr kumimoji="1" lang="ja-JP" altLang="en-US" sz="1100">
              <a:solidFill>
                <a:schemeClr val="dk1"/>
              </a:solidFill>
              <a:effectLst/>
              <a:latin typeface="+mn-lt"/>
              <a:ea typeface="+mn-ea"/>
              <a:cs typeface="+mn-cs"/>
            </a:rPr>
            <a:t>に着手</a:t>
          </a:r>
          <a:r>
            <a:rPr kumimoji="1" lang="ja-JP" altLang="ja-JP" sz="1100">
              <a:solidFill>
                <a:schemeClr val="dk1"/>
              </a:solidFill>
              <a:effectLst/>
              <a:latin typeface="+mn-lt"/>
              <a:ea typeface="+mn-ea"/>
              <a:cs typeface="+mn-cs"/>
            </a:rPr>
            <a:t>しており、他施設についても順次更新等を検討している。更新や改修が進むにつれ、減価償却率は低下する見込みである。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57,563
57,058
7.72
19,875,355
19,102,678
608,414
11,452,881
15,848,466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近年、ほぼ横ばい傾向にある。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mn-lt"/>
              <a:ea typeface="+mn-ea"/>
              <a:cs typeface="+mn-cs"/>
            </a:rPr>
            <a:t>市税などに起因する基準財政収入額の増</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社会福祉費や高齢者保健福祉費などに起因する基準財政需要額の増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より大きかった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ため、指数が若干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本市の税収構造は、法人市民税の割合が低く、個人住民税や固定資産税の割合が高いため、年度間での指数の大幅な増減は見込まれにくい。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引き続き、市税の徴収強化などにより安定した収入の確保に努める。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ポイント増加し、全国平均や類似団体平均を上回る高い水準で推移しており、依然として財政の弾力性は乏しい。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市税や普通交付税などの経常一般財源は増加したものの、扶助費や特別会計への繰出金、公債費などの経常的経費が増加したことが要因である。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引き続き、市税などの一般財源の確保、経常的支出の見直しなどを図り、指標の改善に努める。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63</xdr:row>
      <xdr:rowOff>90170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818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63</xdr:row>
      <xdr:rowOff>80518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577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56388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4674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119126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467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116095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5588</xdr:rowOff>
    </xdr:from>
    <xdr:to>
      <xdr:col>15</xdr:col>
      <xdr:colOff>133350</xdr:colOff>
      <xdr:row>63</xdr:row>
      <xdr:rowOff>107188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前年度から若干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これは、人口１人当たりの物件費が、類似団体平均を下回っていることが要因である。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今後ともさらなる事業の選択と集中により、経常的物件費の削減に努める。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20489</xdr:rowOff>
    </xdr:from>
    <xdr:to>
      <xdr:col>23</xdr:col>
      <xdr:colOff>133350</xdr:colOff>
      <xdr:row>83</xdr:row>
      <xdr:rowOff>85573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50839"/>
          <a:ext cx="838200" cy="6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20489</xdr:rowOff>
    </xdr:from>
    <xdr:to>
      <xdr:col>19</xdr:col>
      <xdr:colOff>133350</xdr:colOff>
      <xdr:row>83</xdr:row>
      <xdr:rowOff>39712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50839"/>
          <a:ext cx="889000" cy="1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39712</xdr:rowOff>
    </xdr:from>
    <xdr:to>
      <xdr:col>15</xdr:col>
      <xdr:colOff>82550</xdr:colOff>
      <xdr:row>83</xdr:row>
      <xdr:rowOff>53253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70062"/>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46148</xdr:rowOff>
    </xdr:from>
    <xdr:to>
      <xdr:col>11</xdr:col>
      <xdr:colOff>31750</xdr:colOff>
      <xdr:row>83</xdr:row>
      <xdr:rowOff>53253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76498"/>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34773</xdr:rowOff>
    </xdr:from>
    <xdr:to>
      <xdr:col>23</xdr:col>
      <xdr:colOff>184150</xdr:colOff>
      <xdr:row>83</xdr:row>
      <xdr:rowOff>136373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51300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1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141139</xdr:rowOff>
    </xdr:from>
    <xdr:to>
      <xdr:col>19</xdr:col>
      <xdr:colOff>184150</xdr:colOff>
      <xdr:row>83</xdr:row>
      <xdr:rowOff>71289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81466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6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160362</xdr:rowOff>
    </xdr:from>
    <xdr:to>
      <xdr:col>15</xdr:col>
      <xdr:colOff>133350</xdr:colOff>
      <xdr:row>83</xdr:row>
      <xdr:rowOff>90512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1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100689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8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2453</xdr:rowOff>
    </xdr:from>
    <xdr:to>
      <xdr:col>11</xdr:col>
      <xdr:colOff>82550</xdr:colOff>
      <xdr:row>83</xdr:row>
      <xdr:rowOff>104053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114230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166798</xdr:rowOff>
    </xdr:from>
    <xdr:to>
      <xdr:col>7</xdr:col>
      <xdr:colOff>31750</xdr:colOff>
      <xdr:row>83</xdr:row>
      <xdr:rowOff>96948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107125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9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年度は、依然として全国平均や類似団体平均を上回る高い水準で推移している。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これは、組織の新陳代謝に伴う昇任の低年齢化や給与制度の総合的見直しの実施が国と比較して遅れたことが要因である。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国や民間の給与水準との均衡を図りながら、適正かつ円滑に、実態に即した給与制度の構築を図る。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年度の数値については、前年度の数値を引用したものである。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2082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155121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90</xdr:row>
      <xdr:rowOff>70757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9101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90</xdr:row>
      <xdr:rowOff>70757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73779"/>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19957</xdr:rowOff>
    </xdr:from>
    <xdr:to>
      <xdr:col>68</xdr:col>
      <xdr:colOff>203200</xdr:colOff>
      <xdr:row>90</xdr:row>
      <xdr:rowOff>121557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年度は類似団体平均と同水準であったが、相次ぐマンション開発等で人口増加が見込まれている。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今後も適正な定員管理の下、的確な職員の配置に努める。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138006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847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138006</xdr:rowOff>
    </xdr:from>
    <xdr:to>
      <xdr:col>77</xdr:col>
      <xdr:colOff>44450</xdr:colOff>
      <xdr:row>61</xdr:row>
      <xdr:rowOff>741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25006"/>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168169</xdr:rowOff>
    </xdr:from>
    <xdr:to>
      <xdr:col>72</xdr:col>
      <xdr:colOff>203200</xdr:colOff>
      <xdr:row>61</xdr:row>
      <xdr:rowOff>741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5516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168169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2299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121391</xdr:rowOff>
    </xdr:from>
    <xdr:to>
      <xdr:col>73</xdr:col>
      <xdr:colOff>44450</xdr:colOff>
      <xdr:row>61</xdr:row>
      <xdr:rowOff>51541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36318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9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117369</xdr:rowOff>
    </xdr:from>
    <xdr:to>
      <xdr:col>68</xdr:col>
      <xdr:colOff>203200</xdr:colOff>
      <xdr:row>61</xdr:row>
      <xdr:rowOff>47519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25523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本市では、普通建設事業並びに新規発行債の抑制に努めてきたことから、類似団体平均及び京都府平均を下回り、良好な比率となっている。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しかしながら、新庁舎の建設等に係る財源として、市債の新規発行の必要性が見込まれるため、比率の上昇が想定される。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普通建設事業の実施に当たっては、住民のニーズや緊急性を把握し、適切な事業執行を図り、適正な水準確保に努める。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40</xdr:row>
      <xdr:rowOff>30480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305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168148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305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168148</xdr:rowOff>
    </xdr:from>
    <xdr:to>
      <xdr:col>72</xdr:col>
      <xdr:colOff>203200</xdr:colOff>
      <xdr:row>40</xdr:row>
      <xdr:rowOff>6350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8546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20828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643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117348</xdr:rowOff>
    </xdr:from>
    <xdr:to>
      <xdr:col>73</xdr:col>
      <xdr:colOff>44450</xdr:colOff>
      <xdr:row>40</xdr:row>
      <xdr:rowOff>47498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57675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前年度から、</a:t>
          </a:r>
          <a:r>
            <a:rPr kumimoji="1" lang="ja-JP" altLang="ja-JP" sz="1300">
              <a:solidFill>
                <a:schemeClr val="dk1"/>
              </a:solidFill>
              <a:effectLst/>
              <a:latin typeface="+mn-lt"/>
              <a:ea typeface="+mn-ea"/>
              <a:cs typeface="+mn-cs"/>
            </a:rPr>
            <a:t>公共施設整備基金の積立等により、充当可能基金が増加したため、</a:t>
          </a:r>
          <a:r>
            <a:rPr kumimoji="1" lang="ja-JP" altLang="en-US" sz="1300">
              <a:solidFill>
                <a:schemeClr val="dk1"/>
              </a:solidFill>
              <a:effectLst/>
              <a:latin typeface="+mn-lt"/>
              <a:ea typeface="+mn-ea"/>
              <a:cs typeface="+mn-cs"/>
            </a:rPr>
            <a:t>将来負担比率はなく、</a:t>
          </a:r>
          <a:r>
            <a:rPr kumimoji="1" lang="ja-JP" altLang="ja-JP" sz="1300">
              <a:solidFill>
                <a:schemeClr val="dk1"/>
              </a:solidFill>
              <a:effectLst/>
              <a:latin typeface="+mn-lt"/>
              <a:ea typeface="+mn-ea"/>
              <a:cs typeface="+mn-cs"/>
            </a:rPr>
            <a:t>類似団体平均及び京都府平均の数値を大きく下回っている。</a:t>
          </a:r>
          <a:endParaRPr lang="ja-JP" altLang="ja-JP" sz="1300">
            <a:effectLst/>
          </a:endParaRPr>
        </a:p>
        <a:p>
          <a:r>
            <a:rPr kumimoji="1" lang="ja-JP" altLang="ja-JP" sz="1300">
              <a:solidFill>
                <a:schemeClr val="dk1"/>
              </a:solidFill>
              <a:effectLst/>
              <a:latin typeface="+mn-lt"/>
              <a:ea typeface="+mn-ea"/>
              <a:cs typeface="+mn-cs"/>
            </a:rPr>
            <a:t>　今後も、市債の新規発行には充当可能財源等の確保に努め、適切な負担の平準化を図り、適正な将来負担の水準確保に努める。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67208</xdr:rowOff>
    </xdr:from>
    <xdr:to>
      <xdr:col>72</xdr:col>
      <xdr:colOff>203200</xdr:colOff>
      <xdr:row>14</xdr:row>
      <xdr:rowOff>138633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467508"/>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138633</xdr:rowOff>
    </xdr:from>
    <xdr:to>
      <xdr:col>68</xdr:col>
      <xdr:colOff>152400</xdr:colOff>
      <xdr:row>15</xdr:row>
      <xdr:rowOff>6756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538933"/>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16408</xdr:rowOff>
    </xdr:from>
    <xdr:to>
      <xdr:col>73</xdr:col>
      <xdr:colOff>44450</xdr:colOff>
      <xdr:row>14</xdr:row>
      <xdr:rowOff>118008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4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128185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87833</xdr:rowOff>
    </xdr:from>
    <xdr:to>
      <xdr:col>68</xdr:col>
      <xdr:colOff>203200</xdr:colOff>
      <xdr:row>15</xdr:row>
      <xdr:rowOff>17983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4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28160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5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57,563
57,058
7.72
19,875,355
19,102,678
608,414
11,452,881
15,848,466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人件費に係る経常収支比率は、類似団体平均と比較して、依然高い状況にある。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類似団体との比較では、民生費に占める構成比率が高く、これは、市内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か所の保育所を直営としていることが要因であると考えられ、行政サービスの提供方法の差異によるものと言える。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引き続き、公共施設の再配置等を検討しつつ、市民ニーズに即した適正な人員配置により、人件費の抑制に努める。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6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6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6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物件費に係る経常収支比率は、昨年度と同程度で、類似団体平均を下回る比率となっている。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今後ともさらなる事業の選択と集中により、経常的物件費の削減に努める。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15</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46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15</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46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74422</xdr:rowOff>
    </xdr:from>
    <xdr:to>
      <xdr:col>73</xdr:col>
      <xdr:colOff>180975</xdr:colOff>
      <xdr:row>15</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46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120142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46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近年の主な要因としては、障がい者自立支援給付費の増加などが挙げられるが、扶助費全般について、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給付の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適正化を図ることによって、財政全体を圧迫する負担要因とならないよう、注視していく必要がある。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751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156935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771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58965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26307</xdr:rowOff>
    </xdr:from>
    <xdr:to>
      <xdr:col>11</xdr:col>
      <xdr:colOff>9525</xdr:colOff>
      <xdr:row>57</xdr:row>
      <xdr:rowOff>58965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その他に係る経常収支比率は特別会計等への繰出金等のため、京都府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下の団体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及び類似団体と比較すると高い水準にある。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今後とも、経営健全化に取組み、独立採算の原則の下、繰出金の削減に努める。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57</xdr:row>
      <xdr:rowOff>167822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40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148227</xdr:rowOff>
    </xdr:from>
    <xdr:to>
      <xdr:col>78</xdr:col>
      <xdr:colOff>69850</xdr:colOff>
      <xdr:row>57</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208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148227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0984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57</xdr:row>
      <xdr:rowOff>37193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03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97427</xdr:rowOff>
    </xdr:from>
    <xdr:to>
      <xdr:col>74</xdr:col>
      <xdr:colOff>31750</xdr:colOff>
      <xdr:row>58</xdr:row>
      <xdr:rowOff>27577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151312</xdr:rowOff>
    </xdr:from>
    <xdr:to>
      <xdr:col>65</xdr:col>
      <xdr:colOff>53975</xdr:colOff>
      <xdr:row>57</xdr:row>
      <xdr:rowOff>81462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66239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補助費等に係る経常収支比率は、類似団体平均と比較して高い比率で推移している。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これは、ごみ処理や消防、福祉に係る一部事務組合への負担金が主な要因である。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本市での事務事業の見直しに加え、他団体への補助金の適正化も含め、補助金支出の適正な執行に努める。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89444</xdr:rowOff>
    </xdr:from>
    <xdr:to>
      <xdr:col>82</xdr:col>
      <xdr:colOff>107950</xdr:colOff>
      <xdr:row>37</xdr:row>
      <xdr:rowOff>109039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3309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89444</xdr:rowOff>
    </xdr:from>
    <xdr:to>
      <xdr:col>78</xdr:col>
      <xdr:colOff>69850</xdr:colOff>
      <xdr:row>37</xdr:row>
      <xdr:rowOff>128633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330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128633</xdr:rowOff>
    </xdr:from>
    <xdr:to>
      <xdr:col>73</xdr:col>
      <xdr:colOff>180975</xdr:colOff>
      <xdr:row>37</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722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29028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049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58239</xdr:rowOff>
    </xdr:from>
    <xdr:to>
      <xdr:col>82</xdr:col>
      <xdr:colOff>158750</xdr:colOff>
      <xdr:row>37</xdr:row>
      <xdr:rowOff>159838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30316</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7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38644</xdr:rowOff>
    </xdr:from>
    <xdr:to>
      <xdr:col>78</xdr:col>
      <xdr:colOff>120650</xdr:colOff>
      <xdr:row>37</xdr:row>
      <xdr:rowOff>140244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125021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77833</xdr:rowOff>
    </xdr:from>
    <xdr:to>
      <xdr:col>74</xdr:col>
      <xdr:colOff>31750</xdr:colOff>
      <xdr:row>38</xdr:row>
      <xdr:rowOff>7982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164210</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普通建設事業費の支出を抑制してきた過去の経緯から、後年度の元利償還金の負担は、類似団体平均を大きく下回っている。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しかしながら、平成２０年度から着手してきた学校施設耐震化工事等に加え、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や老朽化した公共施設の改修等を予定しており、公債費に係る経常収支比率の逓増が見込まれるところである。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今後とも新規発行債の抑制に努め、急激な負担増とならないよう、注意を払う必要がある。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40132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38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8128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133858</xdr:rowOff>
    </xdr:from>
    <xdr:to>
      <xdr:col>15</xdr:col>
      <xdr:colOff>98425</xdr:colOff>
      <xdr:row>75</xdr:row>
      <xdr:rowOff>165863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133858</xdr:rowOff>
    </xdr:from>
    <xdr:to>
      <xdr:col>11</xdr:col>
      <xdr:colOff>9525</xdr:colOff>
      <xdr:row>76</xdr:row>
      <xdr:rowOff>49276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92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83058</xdr:rowOff>
    </xdr:from>
    <xdr:to>
      <xdr:col>11</xdr:col>
      <xdr:colOff>60325</xdr:colOff>
      <xdr:row>76</xdr:row>
      <xdr:rowOff>13208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23385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人件費、扶助費、補助費、繰出金の適正化などを含め、改善に努める。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76708</xdr:rowOff>
    </xdr:from>
    <xdr:to>
      <xdr:col>82</xdr:col>
      <xdr:colOff>107950</xdr:colOff>
      <xdr:row>80</xdr:row>
      <xdr:rowOff>99568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7927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90424</xdr:rowOff>
    </xdr:from>
    <xdr:to>
      <xdr:col>78</xdr:col>
      <xdr:colOff>69850</xdr:colOff>
      <xdr:row>80</xdr:row>
      <xdr:rowOff>99568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8064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17272</xdr:rowOff>
    </xdr:from>
    <xdr:to>
      <xdr:col>73</xdr:col>
      <xdr:colOff>180975</xdr:colOff>
      <xdr:row>80</xdr:row>
      <xdr:rowOff>90424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7332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17272</xdr:rowOff>
    </xdr:from>
    <xdr:to>
      <xdr:col>69</xdr:col>
      <xdr:colOff>92075</xdr:colOff>
      <xdr:row>80</xdr:row>
      <xdr:rowOff>94996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7332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25908</xdr:rowOff>
    </xdr:from>
    <xdr:to>
      <xdr:col>82</xdr:col>
      <xdr:colOff>158750</xdr:colOff>
      <xdr:row>80</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169435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48768</xdr:rowOff>
    </xdr:from>
    <xdr:to>
      <xdr:col>78</xdr:col>
      <xdr:colOff>120650</xdr:colOff>
      <xdr:row>80</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135145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851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39624</xdr:rowOff>
    </xdr:from>
    <xdr:to>
      <xdr:col>74</xdr:col>
      <xdr:colOff>31750</xdr:colOff>
      <xdr:row>80</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126001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44196</xdr:rowOff>
    </xdr:from>
    <xdr:to>
      <xdr:col>65</xdr:col>
      <xdr:colOff>53975</xdr:colOff>
      <xdr:row>80</xdr:row>
      <xdr:rowOff>145796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130573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123914</xdr:rowOff>
    </xdr:from>
    <xdr:to>
      <xdr:col>29</xdr:col>
      <xdr:colOff>127000</xdr:colOff>
      <xdr:row>16</xdr:row>
      <xdr:rowOff>129229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14739"/>
          <a:ext cx="647700" cy="5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111398</xdr:rowOff>
    </xdr:from>
    <xdr:to>
      <xdr:col>26</xdr:col>
      <xdr:colOff>50800</xdr:colOff>
      <xdr:row>16</xdr:row>
      <xdr:rowOff>123914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02223"/>
          <a:ext cx="698500" cy="12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90195</xdr:rowOff>
    </xdr:from>
    <xdr:to>
      <xdr:col>22</xdr:col>
      <xdr:colOff>114300</xdr:colOff>
      <xdr:row>16</xdr:row>
      <xdr:rowOff>111398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81020"/>
          <a:ext cx="6985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77051</xdr:rowOff>
    </xdr:from>
    <xdr:to>
      <xdr:col>18</xdr:col>
      <xdr:colOff>177800</xdr:colOff>
      <xdr:row>16</xdr:row>
      <xdr:rowOff>90195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67876"/>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78429</xdr:rowOff>
    </xdr:from>
    <xdr:to>
      <xdr:col>29</xdr:col>
      <xdr:colOff>177800</xdr:colOff>
      <xdr:row>17</xdr:row>
      <xdr:rowOff>8579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94956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73114</xdr:rowOff>
    </xdr:from>
    <xdr:to>
      <xdr:col>26</xdr:col>
      <xdr:colOff>101600</xdr:colOff>
      <xdr:row>17</xdr:row>
      <xdr:rowOff>3264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13441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60598</xdr:rowOff>
    </xdr:from>
    <xdr:to>
      <xdr:col>22</xdr:col>
      <xdr:colOff>165100</xdr:colOff>
      <xdr:row>16</xdr:row>
      <xdr:rowOff>162198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39395</xdr:rowOff>
    </xdr:from>
    <xdr:to>
      <xdr:col>19</xdr:col>
      <xdr:colOff>38100</xdr:colOff>
      <xdr:row>16</xdr:row>
      <xdr:rowOff>140995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151172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26251</xdr:rowOff>
    </xdr:from>
    <xdr:to>
      <xdr:col>15</xdr:col>
      <xdr:colOff>101600</xdr:colOff>
      <xdr:row>16</xdr:row>
      <xdr:rowOff>127851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138028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23869</xdr:rowOff>
    </xdr:from>
    <xdr:to>
      <xdr:col>29</xdr:col>
      <xdr:colOff>127000</xdr:colOff>
      <xdr:row>37</xdr:row>
      <xdr:rowOff>78732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77119"/>
          <a:ext cx="647700" cy="226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39936</xdr:rowOff>
    </xdr:from>
    <xdr:to>
      <xdr:col>26</xdr:col>
      <xdr:colOff>50800</xdr:colOff>
      <xdr:row>37</xdr:row>
      <xdr:rowOff>78732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64636"/>
          <a:ext cx="698500" cy="3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38140</xdr:rowOff>
    </xdr:from>
    <xdr:to>
      <xdr:col>22</xdr:col>
      <xdr:colOff>114300</xdr:colOff>
      <xdr:row>37</xdr:row>
      <xdr:rowOff>39936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62840"/>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8128</xdr:rowOff>
    </xdr:from>
    <xdr:to>
      <xdr:col>18</xdr:col>
      <xdr:colOff>177800</xdr:colOff>
      <xdr:row>37</xdr:row>
      <xdr:rowOff>38140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32828"/>
          <a:ext cx="698500" cy="3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315969</xdr:rowOff>
    </xdr:from>
    <xdr:to>
      <xdr:col>29</xdr:col>
      <xdr:colOff>177800</xdr:colOff>
      <xdr:row>36</xdr:row>
      <xdr:rowOff>74669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288046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9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27932</xdr:rowOff>
    </xdr:from>
    <xdr:to>
      <xdr:col>26</xdr:col>
      <xdr:colOff>101600</xdr:colOff>
      <xdr:row>37</xdr:row>
      <xdr:rowOff>129532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52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114309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3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160586</xdr:rowOff>
    </xdr:from>
    <xdr:to>
      <xdr:col>22</xdr:col>
      <xdr:colOff>165100</xdr:colOff>
      <xdr:row>37</xdr:row>
      <xdr:rowOff>90736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1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75513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0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158790</xdr:rowOff>
    </xdr:from>
    <xdr:to>
      <xdr:col>19</xdr:col>
      <xdr:colOff>38100</xdr:colOff>
      <xdr:row>37</xdr:row>
      <xdr:rowOff>88940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12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73717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9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128778</xdr:rowOff>
    </xdr:from>
    <xdr:to>
      <xdr:col>15</xdr:col>
      <xdr:colOff>101600</xdr:colOff>
      <xdr:row>37</xdr:row>
      <xdr:rowOff>58928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8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43705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6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57,563
57,058
7.72
19,875,355
19,102,678
608,414
11,452,881
15,848,466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14675</xdr:rowOff>
    </xdr:from>
    <xdr:to>
      <xdr:col>24</xdr:col>
      <xdr:colOff>63500</xdr:colOff>
      <xdr:row>37</xdr:row>
      <xdr:rowOff>26276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58325"/>
          <a:ext cx="8382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xdr:rowOff>
    </xdr:from>
    <xdr:to>
      <xdr:col>19</xdr:col>
      <xdr:colOff>177800</xdr:colOff>
      <xdr:row>37</xdr:row>
      <xdr:rowOff>14675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43733"/>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156273</xdr:rowOff>
    </xdr:from>
    <xdr:to>
      <xdr:col>15</xdr:col>
      <xdr:colOff>50800</xdr:colOff>
      <xdr:row>37</xdr:row>
      <xdr:rowOff>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28473"/>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149206</xdr:rowOff>
    </xdr:from>
    <xdr:to>
      <xdr:col>10</xdr:col>
      <xdr:colOff>114300</xdr:colOff>
      <xdr:row>36</xdr:row>
      <xdr:rowOff>156273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21406"/>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146926</xdr:rowOff>
    </xdr:from>
    <xdr:to>
      <xdr:col>24</xdr:col>
      <xdr:colOff>114300</xdr:colOff>
      <xdr:row>37</xdr:row>
      <xdr:rowOff>77076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169803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135325</xdr:rowOff>
    </xdr:from>
    <xdr:to>
      <xdr:col>20</xdr:col>
      <xdr:colOff>38100</xdr:colOff>
      <xdr:row>37</xdr:row>
      <xdr:rowOff>65475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82002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120733</xdr:rowOff>
    </xdr:from>
    <xdr:to>
      <xdr:col>15</xdr:col>
      <xdr:colOff>101600</xdr:colOff>
      <xdr:row>37</xdr:row>
      <xdr:rowOff>50883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67410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105473</xdr:rowOff>
    </xdr:from>
    <xdr:to>
      <xdr:col>10</xdr:col>
      <xdr:colOff>165100</xdr:colOff>
      <xdr:row>37</xdr:row>
      <xdr:rowOff>35623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52150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98406</xdr:rowOff>
    </xdr:from>
    <xdr:to>
      <xdr:col>6</xdr:col>
      <xdr:colOff>38100</xdr:colOff>
      <xdr:row>37</xdr:row>
      <xdr:rowOff>28556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19683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6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129847</xdr:rowOff>
    </xdr:from>
    <xdr:to>
      <xdr:col>24</xdr:col>
      <xdr:colOff>63500</xdr:colOff>
      <xdr:row>56</xdr:row>
      <xdr:rowOff>80310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59597"/>
          <a:ext cx="838200" cy="1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63828</xdr:rowOff>
    </xdr:from>
    <xdr:to>
      <xdr:col>19</xdr:col>
      <xdr:colOff>177800</xdr:colOff>
      <xdr:row>56</xdr:row>
      <xdr:rowOff>80310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65028"/>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43734</xdr:rowOff>
    </xdr:from>
    <xdr:to>
      <xdr:col>15</xdr:col>
      <xdr:colOff>50800</xdr:colOff>
      <xdr:row>56</xdr:row>
      <xdr:rowOff>63828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44934"/>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43734</xdr:rowOff>
    </xdr:from>
    <xdr:to>
      <xdr:col>10</xdr:col>
      <xdr:colOff>114300</xdr:colOff>
      <xdr:row>56</xdr:row>
      <xdr:rowOff>64033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44934"/>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79047</xdr:rowOff>
    </xdr:from>
    <xdr:to>
      <xdr:col>24</xdr:col>
      <xdr:colOff>114300</xdr:colOff>
      <xdr:row>56</xdr:row>
      <xdr:rowOff>9197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57474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29510</xdr:rowOff>
    </xdr:from>
    <xdr:to>
      <xdr:col>20</xdr:col>
      <xdr:colOff>38100</xdr:colOff>
      <xdr:row>56</xdr:row>
      <xdr:rowOff>131110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122237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13028</xdr:rowOff>
    </xdr:from>
    <xdr:to>
      <xdr:col>15</xdr:col>
      <xdr:colOff>101600</xdr:colOff>
      <xdr:row>56</xdr:row>
      <xdr:rowOff>114628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105755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70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164384</xdr:rowOff>
    </xdr:from>
    <xdr:to>
      <xdr:col>10</xdr:col>
      <xdr:colOff>165100</xdr:colOff>
      <xdr:row>56</xdr:row>
      <xdr:rowOff>94534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85661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8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13233</xdr:rowOff>
    </xdr:from>
    <xdr:to>
      <xdr:col>6</xdr:col>
      <xdr:colOff>38100</xdr:colOff>
      <xdr:row>56</xdr:row>
      <xdr:rowOff>114833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105960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0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52741</xdr:rowOff>
    </xdr:from>
    <xdr:to>
      <xdr:col>24</xdr:col>
      <xdr:colOff>63500</xdr:colOff>
      <xdr:row>78</xdr:row>
      <xdr:rowOff>56900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25841"/>
          <a:ext cx="838200" cy="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52694</xdr:rowOff>
    </xdr:from>
    <xdr:to>
      <xdr:col>19</xdr:col>
      <xdr:colOff>177800</xdr:colOff>
      <xdr:row>78</xdr:row>
      <xdr:rowOff>56900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25794"/>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52694</xdr:rowOff>
    </xdr:from>
    <xdr:to>
      <xdr:col>15</xdr:col>
      <xdr:colOff>50800</xdr:colOff>
      <xdr:row>78</xdr:row>
      <xdr:rowOff>80676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25794"/>
          <a:ext cx="889000" cy="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80676</xdr:rowOff>
    </xdr:from>
    <xdr:to>
      <xdr:col>10</xdr:col>
      <xdr:colOff>114300</xdr:colOff>
      <xdr:row>78</xdr:row>
      <xdr:rowOff>101981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53776"/>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1941</xdr:rowOff>
    </xdr:from>
    <xdr:to>
      <xdr:col>24</xdr:col>
      <xdr:colOff>114300</xdr:colOff>
      <xdr:row>78</xdr:row>
      <xdr:rowOff>103541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88318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8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6100</xdr:rowOff>
    </xdr:from>
    <xdr:to>
      <xdr:col>20</xdr:col>
      <xdr:colOff>38100</xdr:colOff>
      <xdr:row>78</xdr:row>
      <xdr:rowOff>107700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98827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7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1894</xdr:rowOff>
    </xdr:from>
    <xdr:to>
      <xdr:col>15</xdr:col>
      <xdr:colOff>101600</xdr:colOff>
      <xdr:row>78</xdr:row>
      <xdr:rowOff>103494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94621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29876</xdr:rowOff>
    </xdr:from>
    <xdr:to>
      <xdr:col>10</xdr:col>
      <xdr:colOff>165100</xdr:colOff>
      <xdr:row>78</xdr:row>
      <xdr:rowOff>131476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122603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51181</xdr:rowOff>
    </xdr:from>
    <xdr:to>
      <xdr:col>6</xdr:col>
      <xdr:colOff>38100</xdr:colOff>
      <xdr:row>78</xdr:row>
      <xdr:rowOff>152781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143908</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51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167483</xdr:rowOff>
    </xdr:from>
    <xdr:to>
      <xdr:col>24</xdr:col>
      <xdr:colOff>63500</xdr:colOff>
      <xdr:row>96</xdr:row>
      <xdr:rowOff>18008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455233"/>
          <a:ext cx="8382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167483</xdr:rowOff>
    </xdr:from>
    <xdr:to>
      <xdr:col>19</xdr:col>
      <xdr:colOff>177800</xdr:colOff>
      <xdr:row>96</xdr:row>
      <xdr:rowOff>27412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55233"/>
          <a:ext cx="889000" cy="3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27412</xdr:rowOff>
    </xdr:from>
    <xdr:to>
      <xdr:col>15</xdr:col>
      <xdr:colOff>50800</xdr:colOff>
      <xdr:row>96</xdr:row>
      <xdr:rowOff>82336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486612"/>
          <a:ext cx="889000" cy="5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82336</xdr:rowOff>
    </xdr:from>
    <xdr:to>
      <xdr:col>10</xdr:col>
      <xdr:colOff>114300</xdr:colOff>
      <xdr:row>96</xdr:row>
      <xdr:rowOff>92852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4153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138658</xdr:rowOff>
    </xdr:from>
    <xdr:to>
      <xdr:col>24</xdr:col>
      <xdr:colOff>114300</xdr:colOff>
      <xdr:row>96</xdr:row>
      <xdr:rowOff>68808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117085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116683</xdr:rowOff>
    </xdr:from>
    <xdr:to>
      <xdr:col>20</xdr:col>
      <xdr:colOff>38100</xdr:colOff>
      <xdr:row>96</xdr:row>
      <xdr:rowOff>46833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63360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1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148062</xdr:rowOff>
    </xdr:from>
    <xdr:to>
      <xdr:col>15</xdr:col>
      <xdr:colOff>101600</xdr:colOff>
      <xdr:row>96</xdr:row>
      <xdr:rowOff>78212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94739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2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31536</xdr:rowOff>
    </xdr:from>
    <xdr:to>
      <xdr:col>10</xdr:col>
      <xdr:colOff>165100</xdr:colOff>
      <xdr:row>96</xdr:row>
      <xdr:rowOff>133136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149663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2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42052</xdr:rowOff>
    </xdr:from>
    <xdr:to>
      <xdr:col>6</xdr:col>
      <xdr:colOff>38100</xdr:colOff>
      <xdr:row>96</xdr:row>
      <xdr:rowOff>143652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160179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27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2168</xdr:rowOff>
    </xdr:from>
    <xdr:to>
      <xdr:col>55</xdr:col>
      <xdr:colOff>0</xdr:colOff>
      <xdr:row>37</xdr:row>
      <xdr:rowOff>20014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345818"/>
          <a:ext cx="838200" cy="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167789</xdr:rowOff>
    </xdr:from>
    <xdr:to>
      <xdr:col>50</xdr:col>
      <xdr:colOff>114300</xdr:colOff>
      <xdr:row>37</xdr:row>
      <xdr:rowOff>2168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39989"/>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101295</xdr:rowOff>
    </xdr:from>
    <xdr:to>
      <xdr:col>45</xdr:col>
      <xdr:colOff>177800</xdr:colOff>
      <xdr:row>36</xdr:row>
      <xdr:rowOff>167789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73495"/>
          <a:ext cx="889000" cy="6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101295</xdr:rowOff>
    </xdr:from>
    <xdr:to>
      <xdr:col>41</xdr:col>
      <xdr:colOff>50800</xdr:colOff>
      <xdr:row>36</xdr:row>
      <xdr:rowOff>166560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73495"/>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140664</xdr:rowOff>
    </xdr:from>
    <xdr:to>
      <xdr:col>55</xdr:col>
      <xdr:colOff>50800</xdr:colOff>
      <xdr:row>37</xdr:row>
      <xdr:rowOff>70814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119091</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122818</xdr:rowOff>
    </xdr:from>
    <xdr:to>
      <xdr:col>50</xdr:col>
      <xdr:colOff>165100</xdr:colOff>
      <xdr:row>37</xdr:row>
      <xdr:rowOff>52968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44095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116989</xdr:rowOff>
    </xdr:from>
    <xdr:to>
      <xdr:col>46</xdr:col>
      <xdr:colOff>38100</xdr:colOff>
      <xdr:row>37</xdr:row>
      <xdr:rowOff>47139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38266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50495</xdr:rowOff>
    </xdr:from>
    <xdr:to>
      <xdr:col>41</xdr:col>
      <xdr:colOff>101600</xdr:colOff>
      <xdr:row>36</xdr:row>
      <xdr:rowOff>152095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168622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9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115760</xdr:rowOff>
    </xdr:from>
    <xdr:to>
      <xdr:col>36</xdr:col>
      <xdr:colOff>165100</xdr:colOff>
      <xdr:row>37</xdr:row>
      <xdr:rowOff>45910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37037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156928</xdr:rowOff>
    </xdr:from>
    <xdr:to>
      <xdr:col>55</xdr:col>
      <xdr:colOff>0</xdr:colOff>
      <xdr:row>58</xdr:row>
      <xdr:rowOff>28577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29578"/>
          <a:ext cx="838200" cy="4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8776</xdr:rowOff>
    </xdr:from>
    <xdr:to>
      <xdr:col>50</xdr:col>
      <xdr:colOff>114300</xdr:colOff>
      <xdr:row>58</xdr:row>
      <xdr:rowOff>28577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52876"/>
          <a:ext cx="8890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8776</xdr:rowOff>
    </xdr:from>
    <xdr:to>
      <xdr:col>45</xdr:col>
      <xdr:colOff>177800</xdr:colOff>
      <xdr:row>58</xdr:row>
      <xdr:rowOff>48471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52876"/>
          <a:ext cx="889000" cy="3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101267</xdr:rowOff>
    </xdr:from>
    <xdr:to>
      <xdr:col>41</xdr:col>
      <xdr:colOff>50800</xdr:colOff>
      <xdr:row>58</xdr:row>
      <xdr:rowOff>48471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73917"/>
          <a:ext cx="889000" cy="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106128</xdr:rowOff>
    </xdr:from>
    <xdr:to>
      <xdr:col>55</xdr:col>
      <xdr:colOff>50800</xdr:colOff>
      <xdr:row>58</xdr:row>
      <xdr:rowOff>36278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149227</xdr:rowOff>
    </xdr:from>
    <xdr:to>
      <xdr:col>50</xdr:col>
      <xdr:colOff>165100</xdr:colOff>
      <xdr:row>58</xdr:row>
      <xdr:rowOff>79377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70504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129426</xdr:rowOff>
    </xdr:from>
    <xdr:to>
      <xdr:col>46</xdr:col>
      <xdr:colOff>38100</xdr:colOff>
      <xdr:row>58</xdr:row>
      <xdr:rowOff>59576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50703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169121</xdr:rowOff>
    </xdr:from>
    <xdr:to>
      <xdr:col>41</xdr:col>
      <xdr:colOff>101600</xdr:colOff>
      <xdr:row>58</xdr:row>
      <xdr:rowOff>99271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90398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50467</xdr:rowOff>
    </xdr:from>
    <xdr:to>
      <xdr:col>36</xdr:col>
      <xdr:colOff>165100</xdr:colOff>
      <xdr:row>57</xdr:row>
      <xdr:rowOff>152067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143194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1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7035</xdr:rowOff>
    </xdr:from>
    <xdr:to>
      <xdr:col>55</xdr:col>
      <xdr:colOff>0</xdr:colOff>
      <xdr:row>79</xdr:row>
      <xdr:rowOff>35643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51585"/>
          <a:ext cx="8382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143478</xdr:rowOff>
    </xdr:from>
    <xdr:to>
      <xdr:col>50</xdr:col>
      <xdr:colOff>114300</xdr:colOff>
      <xdr:row>79</xdr:row>
      <xdr:rowOff>35643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16578"/>
          <a:ext cx="8890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143478</xdr:rowOff>
    </xdr:from>
    <xdr:to>
      <xdr:col>45</xdr:col>
      <xdr:colOff>177800</xdr:colOff>
      <xdr:row>78</xdr:row>
      <xdr:rowOff>166599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16578"/>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166599</xdr:rowOff>
    </xdr:from>
    <xdr:to>
      <xdr:col>41</xdr:col>
      <xdr:colOff>50800</xdr:colOff>
      <xdr:row>79</xdr:row>
      <xdr:rowOff>319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3969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127685</xdr:rowOff>
    </xdr:from>
    <xdr:to>
      <xdr:col>55</xdr:col>
      <xdr:colOff>50800</xdr:colOff>
      <xdr:row>79</xdr:row>
      <xdr:rowOff>57835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65628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156293</xdr:rowOff>
    </xdr:from>
    <xdr:to>
      <xdr:col>50</xdr:col>
      <xdr:colOff>165100</xdr:colOff>
      <xdr:row>79</xdr:row>
      <xdr:rowOff>86443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77570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92678</xdr:rowOff>
    </xdr:from>
    <xdr:to>
      <xdr:col>46</xdr:col>
      <xdr:colOff>38100</xdr:colOff>
      <xdr:row>79</xdr:row>
      <xdr:rowOff>22828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13955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5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115799</xdr:rowOff>
    </xdr:from>
    <xdr:to>
      <xdr:col>41</xdr:col>
      <xdr:colOff>101600</xdr:colOff>
      <xdr:row>79</xdr:row>
      <xdr:rowOff>45949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37076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8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120969</xdr:rowOff>
    </xdr:from>
    <xdr:to>
      <xdr:col>36</xdr:col>
      <xdr:colOff>165100</xdr:colOff>
      <xdr:row>79</xdr:row>
      <xdr:rowOff>51119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42246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82207</xdr:rowOff>
    </xdr:from>
    <xdr:to>
      <xdr:col>55</xdr:col>
      <xdr:colOff>0</xdr:colOff>
      <xdr:row>98</xdr:row>
      <xdr:rowOff>134998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84307"/>
          <a:ext cx="838200" cy="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134998</xdr:rowOff>
    </xdr:from>
    <xdr:to>
      <xdr:col>50</xdr:col>
      <xdr:colOff>114300</xdr:colOff>
      <xdr:row>99</xdr:row>
      <xdr:rowOff>56507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937098"/>
          <a:ext cx="889000" cy="9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162071</xdr:rowOff>
    </xdr:from>
    <xdr:to>
      <xdr:col>45</xdr:col>
      <xdr:colOff>177800</xdr:colOff>
      <xdr:row>99</xdr:row>
      <xdr:rowOff>56507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964171"/>
          <a:ext cx="889000" cy="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97327</xdr:rowOff>
    </xdr:from>
    <xdr:to>
      <xdr:col>41</xdr:col>
      <xdr:colOff>50800</xdr:colOff>
      <xdr:row>98</xdr:row>
      <xdr:rowOff>162071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556527"/>
          <a:ext cx="889000" cy="4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31407</xdr:rowOff>
    </xdr:from>
    <xdr:to>
      <xdr:col>55</xdr:col>
      <xdr:colOff>50800</xdr:colOff>
      <xdr:row>98</xdr:row>
      <xdr:rowOff>133007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9834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81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84198</xdr:rowOff>
    </xdr:from>
    <xdr:to>
      <xdr:col>50</xdr:col>
      <xdr:colOff>165100</xdr:colOff>
      <xdr:row>99</xdr:row>
      <xdr:rowOff>14348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5475</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5707</xdr:rowOff>
    </xdr:from>
    <xdr:to>
      <xdr:col>46</xdr:col>
      <xdr:colOff>38100</xdr:colOff>
      <xdr:row>99</xdr:row>
      <xdr:rowOff>107307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9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98434</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707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111271</xdr:rowOff>
    </xdr:from>
    <xdr:to>
      <xdr:col>41</xdr:col>
      <xdr:colOff>101600</xdr:colOff>
      <xdr:row>99</xdr:row>
      <xdr:rowOff>41421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32548</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0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46527</xdr:rowOff>
    </xdr:from>
    <xdr:to>
      <xdr:col>36</xdr:col>
      <xdr:colOff>165100</xdr:colOff>
      <xdr:row>96</xdr:row>
      <xdr:rowOff>148127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2540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890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123190</xdr:rowOff>
    </xdr:from>
    <xdr:to>
      <xdr:col>85</xdr:col>
      <xdr:colOff>177800</xdr:colOff>
      <xdr:row>39</xdr:row>
      <xdr:rowOff>53340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168018</xdr:rowOff>
    </xdr:from>
    <xdr:to>
      <xdr:col>85</xdr:col>
      <xdr:colOff>127000</xdr:colOff>
      <xdr:row>78</xdr:row>
      <xdr:rowOff>18528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369668"/>
          <a:ext cx="838200" cy="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18528</xdr:rowOff>
    </xdr:from>
    <xdr:to>
      <xdr:col>81</xdr:col>
      <xdr:colOff>50800</xdr:colOff>
      <xdr:row>78</xdr:row>
      <xdr:rowOff>25972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391628"/>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25972</xdr:rowOff>
    </xdr:from>
    <xdr:to>
      <xdr:col>76</xdr:col>
      <xdr:colOff>114300</xdr:colOff>
      <xdr:row>78</xdr:row>
      <xdr:rowOff>35430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399072"/>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161632</xdr:rowOff>
    </xdr:from>
    <xdr:to>
      <xdr:col>71</xdr:col>
      <xdr:colOff>177800</xdr:colOff>
      <xdr:row>78</xdr:row>
      <xdr:rowOff>35430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363282"/>
          <a:ext cx="889000" cy="4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117218</xdr:rowOff>
    </xdr:from>
    <xdr:to>
      <xdr:col>85</xdr:col>
      <xdr:colOff>177800</xdr:colOff>
      <xdr:row>78</xdr:row>
      <xdr:rowOff>47368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95645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139178</xdr:rowOff>
    </xdr:from>
    <xdr:to>
      <xdr:col>81</xdr:col>
      <xdr:colOff>101600</xdr:colOff>
      <xdr:row>78</xdr:row>
      <xdr:rowOff>69328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60455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146622</xdr:rowOff>
    </xdr:from>
    <xdr:to>
      <xdr:col>76</xdr:col>
      <xdr:colOff>165100</xdr:colOff>
      <xdr:row>78</xdr:row>
      <xdr:rowOff>76772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67899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156080</xdr:rowOff>
    </xdr:from>
    <xdr:to>
      <xdr:col>72</xdr:col>
      <xdr:colOff>38100</xdr:colOff>
      <xdr:row>78</xdr:row>
      <xdr:rowOff>86230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77357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110832</xdr:rowOff>
    </xdr:from>
    <xdr:to>
      <xdr:col>67</xdr:col>
      <xdr:colOff>101600</xdr:colOff>
      <xdr:row>78</xdr:row>
      <xdr:rowOff>40982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32109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50888</xdr:rowOff>
    </xdr:from>
    <xdr:to>
      <xdr:col>85</xdr:col>
      <xdr:colOff>127000</xdr:colOff>
      <xdr:row>99</xdr:row>
      <xdr:rowOff>26257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52988"/>
          <a:ext cx="838200" cy="1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50888</xdr:rowOff>
    </xdr:from>
    <xdr:to>
      <xdr:col>81</xdr:col>
      <xdr:colOff>50800</xdr:colOff>
      <xdr:row>98</xdr:row>
      <xdr:rowOff>67711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52988"/>
          <a:ext cx="889000" cy="1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67711</xdr:rowOff>
    </xdr:from>
    <xdr:to>
      <xdr:col>76</xdr:col>
      <xdr:colOff>114300</xdr:colOff>
      <xdr:row>99</xdr:row>
      <xdr:rowOff>12999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69811"/>
          <a:ext cx="889000" cy="1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12999</xdr:rowOff>
    </xdr:from>
    <xdr:to>
      <xdr:col>71</xdr:col>
      <xdr:colOff>177800</xdr:colOff>
      <xdr:row>99</xdr:row>
      <xdr:rowOff>20999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86549"/>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146907</xdr:rowOff>
    </xdr:from>
    <xdr:to>
      <xdr:col>85</xdr:col>
      <xdr:colOff>177800</xdr:colOff>
      <xdr:row>99</xdr:row>
      <xdr:rowOff>77057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61834</xdr:rowOff>
    </xdr:from>
    <xdr:ext cx="378565"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6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xdr:rowOff>
    </xdr:from>
    <xdr:to>
      <xdr:col>81</xdr:col>
      <xdr:colOff>101600</xdr:colOff>
      <xdr:row>98</xdr:row>
      <xdr:rowOff>101688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92815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16911</xdr:rowOff>
    </xdr:from>
    <xdr:to>
      <xdr:col>76</xdr:col>
      <xdr:colOff>165100</xdr:colOff>
      <xdr:row>98</xdr:row>
      <xdr:rowOff>118511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109638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1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133649</xdr:rowOff>
    </xdr:from>
    <xdr:to>
      <xdr:col>72</xdr:col>
      <xdr:colOff>38100</xdr:colOff>
      <xdr:row>99</xdr:row>
      <xdr:rowOff>63799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54926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141649</xdr:rowOff>
    </xdr:from>
    <xdr:to>
      <xdr:col>67</xdr:col>
      <xdr:colOff>101600</xdr:colOff>
      <xdr:row>99</xdr:row>
      <xdr:rowOff>71799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4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62926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3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155435</xdr:rowOff>
    </xdr:from>
    <xdr:to>
      <xdr:col>116</xdr:col>
      <xdr:colOff>63500</xdr:colOff>
      <xdr:row>58</xdr:row>
      <xdr:rowOff>156159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99535"/>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147244</xdr:rowOff>
    </xdr:from>
    <xdr:to>
      <xdr:col>111</xdr:col>
      <xdr:colOff>177800</xdr:colOff>
      <xdr:row>58</xdr:row>
      <xdr:rowOff>155435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91344"/>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145606</xdr:rowOff>
    </xdr:from>
    <xdr:to>
      <xdr:col>107</xdr:col>
      <xdr:colOff>50800</xdr:colOff>
      <xdr:row>58</xdr:row>
      <xdr:rowOff>147244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8970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137985</xdr:rowOff>
    </xdr:from>
    <xdr:to>
      <xdr:col>102</xdr:col>
      <xdr:colOff>114300</xdr:colOff>
      <xdr:row>58</xdr:row>
      <xdr:rowOff>145606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8208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105359</xdr:rowOff>
    </xdr:from>
    <xdr:to>
      <xdr:col>116</xdr:col>
      <xdr:colOff>114300</xdr:colOff>
      <xdr:row>59</xdr:row>
      <xdr:rowOff>35509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50677</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9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104635</xdr:rowOff>
    </xdr:from>
    <xdr:to>
      <xdr:col>112</xdr:col>
      <xdr:colOff>38100</xdr:colOff>
      <xdr:row>59</xdr:row>
      <xdr:rowOff>34785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25912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4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96444</xdr:rowOff>
    </xdr:from>
    <xdr:to>
      <xdr:col>107</xdr:col>
      <xdr:colOff>101600</xdr:colOff>
      <xdr:row>59</xdr:row>
      <xdr:rowOff>26594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17721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3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94806</xdr:rowOff>
    </xdr:from>
    <xdr:to>
      <xdr:col>102</xdr:col>
      <xdr:colOff>165100</xdr:colOff>
      <xdr:row>59</xdr:row>
      <xdr:rowOff>24956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16083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3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87185</xdr:rowOff>
    </xdr:from>
    <xdr:to>
      <xdr:col>98</xdr:col>
      <xdr:colOff>38100</xdr:colOff>
      <xdr:row>59</xdr:row>
      <xdr:rowOff>17335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8462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2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63462</xdr:rowOff>
    </xdr:from>
    <xdr:to>
      <xdr:col>116</xdr:col>
      <xdr:colOff>63500</xdr:colOff>
      <xdr:row>75</xdr:row>
      <xdr:rowOff>89522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22212"/>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89522</xdr:rowOff>
    </xdr:from>
    <xdr:to>
      <xdr:col>111</xdr:col>
      <xdr:colOff>177800</xdr:colOff>
      <xdr:row>75</xdr:row>
      <xdr:rowOff>106987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948272"/>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82528</xdr:rowOff>
    </xdr:from>
    <xdr:to>
      <xdr:col>107</xdr:col>
      <xdr:colOff>50800</xdr:colOff>
      <xdr:row>75</xdr:row>
      <xdr:rowOff>106987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941278"/>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82528</xdr:rowOff>
    </xdr:from>
    <xdr:to>
      <xdr:col>102</xdr:col>
      <xdr:colOff>114300</xdr:colOff>
      <xdr:row>75</xdr:row>
      <xdr:rowOff>98209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41278"/>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12662</xdr:rowOff>
    </xdr:from>
    <xdr:to>
      <xdr:col>116</xdr:col>
      <xdr:colOff>114300</xdr:colOff>
      <xdr:row>75</xdr:row>
      <xdr:rowOff>114262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35539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38722</xdr:rowOff>
    </xdr:from>
    <xdr:to>
      <xdr:col>112</xdr:col>
      <xdr:colOff>38100</xdr:colOff>
      <xdr:row>75</xdr:row>
      <xdr:rowOff>140322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156849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56187</xdr:rowOff>
    </xdr:from>
    <xdr:to>
      <xdr:col>107</xdr:col>
      <xdr:colOff>101600</xdr:colOff>
      <xdr:row>75</xdr:row>
      <xdr:rowOff>157787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1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2864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9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31728</xdr:rowOff>
    </xdr:from>
    <xdr:to>
      <xdr:col>102</xdr:col>
      <xdr:colOff>165100</xdr:colOff>
      <xdr:row>75</xdr:row>
      <xdr:rowOff>133328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9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149855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47409</xdr:rowOff>
    </xdr:from>
    <xdr:to>
      <xdr:col>98</xdr:col>
      <xdr:colOff>38100</xdr:colOff>
      <xdr:row>75</xdr:row>
      <xdr:rowOff>149008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06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165536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歳出決算総額の住民一人当たりのコストは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３３１，８５６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円となっている。主な構成項目である扶助費は、住民一人当たり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９０，４８５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と同程度であり、前年度よりも減少している。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これは、障がい者自立支援給付費が増加したものの、それ以上に平成３０年度限りであった経済対策臨時福祉給付金が減少したためである。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また、公債費について、住民一人当たりのコストは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２２，０１８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円であり、類似団体平均と比べて低い水準で推移している。これは、市債発行を抑制していたことが主な要因である。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57,563
57,058
7.72
19,875,355
19,102,678
608,414
11,452,881
15,848,466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70206</xdr:rowOff>
    </xdr:from>
    <xdr:to>
      <xdr:col>24</xdr:col>
      <xdr:colOff>63500</xdr:colOff>
      <xdr:row>33</xdr:row>
      <xdr:rowOff>80264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28056"/>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37744</xdr:rowOff>
    </xdr:from>
    <xdr:to>
      <xdr:col>19</xdr:col>
      <xdr:colOff>177800</xdr:colOff>
      <xdr:row>33</xdr:row>
      <xdr:rowOff>80264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95594"/>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55575</xdr:rowOff>
    </xdr:from>
    <xdr:to>
      <xdr:col>15</xdr:col>
      <xdr:colOff>50800</xdr:colOff>
      <xdr:row>33</xdr:row>
      <xdr:rowOff>37744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41975"/>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55575</xdr:rowOff>
    </xdr:from>
    <xdr:to>
      <xdr:col>10</xdr:col>
      <xdr:colOff>114300</xdr:colOff>
      <xdr:row>32</xdr:row>
      <xdr:rowOff>104496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41975"/>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19406</xdr:rowOff>
    </xdr:from>
    <xdr:to>
      <xdr:col>24</xdr:col>
      <xdr:colOff>114300</xdr:colOff>
      <xdr:row>33</xdr:row>
      <xdr:rowOff>121006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42283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2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29464</xdr:rowOff>
    </xdr:from>
    <xdr:to>
      <xdr:col>20</xdr:col>
      <xdr:colOff>38100</xdr:colOff>
      <xdr:row>33</xdr:row>
      <xdr:rowOff>131064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147591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6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158394</xdr:rowOff>
    </xdr:from>
    <xdr:to>
      <xdr:col>15</xdr:col>
      <xdr:colOff>101600</xdr:colOff>
      <xdr:row>33</xdr:row>
      <xdr:rowOff>88544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105071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4775</xdr:rowOff>
    </xdr:from>
    <xdr:to>
      <xdr:col>10</xdr:col>
      <xdr:colOff>165100</xdr:colOff>
      <xdr:row>32</xdr:row>
      <xdr:rowOff>106375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122902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6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53696</xdr:rowOff>
    </xdr:from>
    <xdr:to>
      <xdr:col>6</xdr:col>
      <xdr:colOff>38100</xdr:colOff>
      <xdr:row>32</xdr:row>
      <xdr:rowOff>155296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48130</xdr:rowOff>
    </xdr:from>
    <xdr:to>
      <xdr:col>24</xdr:col>
      <xdr:colOff>63500</xdr:colOff>
      <xdr:row>57</xdr:row>
      <xdr:rowOff>168046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20780"/>
          <a:ext cx="838200" cy="1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48130</xdr:rowOff>
    </xdr:from>
    <xdr:to>
      <xdr:col>19</xdr:col>
      <xdr:colOff>177800</xdr:colOff>
      <xdr:row>57</xdr:row>
      <xdr:rowOff>141480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20780"/>
          <a:ext cx="889000" cy="9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141480</xdr:rowOff>
    </xdr:from>
    <xdr:to>
      <xdr:col>15</xdr:col>
      <xdr:colOff>50800</xdr:colOff>
      <xdr:row>58</xdr:row>
      <xdr:rowOff>37908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14130"/>
          <a:ext cx="8890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18542</xdr:rowOff>
    </xdr:from>
    <xdr:to>
      <xdr:col>10</xdr:col>
      <xdr:colOff>114300</xdr:colOff>
      <xdr:row>58</xdr:row>
      <xdr:rowOff>37908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62642"/>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117246</xdr:rowOff>
    </xdr:from>
    <xdr:to>
      <xdr:col>24</xdr:col>
      <xdr:colOff>114300</xdr:colOff>
      <xdr:row>58</xdr:row>
      <xdr:rowOff>47396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95673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168780</xdr:rowOff>
    </xdr:from>
    <xdr:to>
      <xdr:col>20</xdr:col>
      <xdr:colOff>38100</xdr:colOff>
      <xdr:row>57</xdr:row>
      <xdr:rowOff>98930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90057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6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90680</xdr:rowOff>
    </xdr:from>
    <xdr:to>
      <xdr:col>15</xdr:col>
      <xdr:colOff>101600</xdr:colOff>
      <xdr:row>58</xdr:row>
      <xdr:rowOff>20830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11957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158558</xdr:rowOff>
    </xdr:from>
    <xdr:to>
      <xdr:col>10</xdr:col>
      <xdr:colOff>165100</xdr:colOff>
      <xdr:row>58</xdr:row>
      <xdr:rowOff>88708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79835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139192</xdr:rowOff>
    </xdr:from>
    <xdr:to>
      <xdr:col>6</xdr:col>
      <xdr:colOff>38100</xdr:colOff>
      <xdr:row>58</xdr:row>
      <xdr:rowOff>69342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60469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107935</xdr:rowOff>
    </xdr:from>
    <xdr:to>
      <xdr:col>24</xdr:col>
      <xdr:colOff>63500</xdr:colOff>
      <xdr:row>75</xdr:row>
      <xdr:rowOff>132025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66685"/>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132025</xdr:rowOff>
    </xdr:from>
    <xdr:to>
      <xdr:col>19</xdr:col>
      <xdr:colOff>177800</xdr:colOff>
      <xdr:row>75</xdr:row>
      <xdr:rowOff>150488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90775"/>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150488</xdr:rowOff>
    </xdr:from>
    <xdr:to>
      <xdr:col>15</xdr:col>
      <xdr:colOff>50800</xdr:colOff>
      <xdr:row>76</xdr:row>
      <xdr:rowOff>10889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09238"/>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10889</xdr:rowOff>
    </xdr:from>
    <xdr:to>
      <xdr:col>10</xdr:col>
      <xdr:colOff>114300</xdr:colOff>
      <xdr:row>76</xdr:row>
      <xdr:rowOff>26989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41089"/>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57135</xdr:rowOff>
    </xdr:from>
    <xdr:to>
      <xdr:col>24</xdr:col>
      <xdr:colOff>114300</xdr:colOff>
      <xdr:row>75</xdr:row>
      <xdr:rowOff>158734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158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80012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6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81225</xdr:rowOff>
    </xdr:from>
    <xdr:to>
      <xdr:col>20</xdr:col>
      <xdr:colOff>38100</xdr:colOff>
      <xdr:row>76</xdr:row>
      <xdr:rowOff>11376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39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27902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1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99688</xdr:rowOff>
    </xdr:from>
    <xdr:to>
      <xdr:col>15</xdr:col>
      <xdr:colOff>101600</xdr:colOff>
      <xdr:row>76</xdr:row>
      <xdr:rowOff>29837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5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46365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131539</xdr:rowOff>
    </xdr:from>
    <xdr:to>
      <xdr:col>10</xdr:col>
      <xdr:colOff>165100</xdr:colOff>
      <xdr:row>76</xdr:row>
      <xdr:rowOff>61689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78216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147639</xdr:rowOff>
    </xdr:from>
    <xdr:to>
      <xdr:col>6</xdr:col>
      <xdr:colOff>38100</xdr:colOff>
      <xdr:row>76</xdr:row>
      <xdr:rowOff>77789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68916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9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29842</xdr:rowOff>
    </xdr:from>
    <xdr:to>
      <xdr:col>24</xdr:col>
      <xdr:colOff>63500</xdr:colOff>
      <xdr:row>99</xdr:row>
      <xdr:rowOff>35818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7003392"/>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169925</xdr:rowOff>
    </xdr:from>
    <xdr:to>
      <xdr:col>19</xdr:col>
      <xdr:colOff>177800</xdr:colOff>
      <xdr:row>99</xdr:row>
      <xdr:rowOff>29842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972025"/>
          <a:ext cx="8890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159686</xdr:rowOff>
    </xdr:from>
    <xdr:to>
      <xdr:col>15</xdr:col>
      <xdr:colOff>50800</xdr:colOff>
      <xdr:row>98</xdr:row>
      <xdr:rowOff>169925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961786"/>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159686</xdr:rowOff>
    </xdr:from>
    <xdr:to>
      <xdr:col>10</xdr:col>
      <xdr:colOff>114300</xdr:colOff>
      <xdr:row>98</xdr:row>
      <xdr:rowOff>166675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961786"/>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156468</xdr:rowOff>
    </xdr:from>
    <xdr:to>
      <xdr:col>24</xdr:col>
      <xdr:colOff>114300</xdr:colOff>
      <xdr:row>99</xdr:row>
      <xdr:rowOff>86618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71395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150492</xdr:rowOff>
    </xdr:from>
    <xdr:to>
      <xdr:col>20</xdr:col>
      <xdr:colOff>38100</xdr:colOff>
      <xdr:row>99</xdr:row>
      <xdr:rowOff>80642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71769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119125</xdr:rowOff>
    </xdr:from>
    <xdr:to>
      <xdr:col>15</xdr:col>
      <xdr:colOff>101600</xdr:colOff>
      <xdr:row>99</xdr:row>
      <xdr:rowOff>49275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40402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1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108886</xdr:rowOff>
    </xdr:from>
    <xdr:to>
      <xdr:col>10</xdr:col>
      <xdr:colOff>165100</xdr:colOff>
      <xdr:row>99</xdr:row>
      <xdr:rowOff>39036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30163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115875</xdr:rowOff>
    </xdr:from>
    <xdr:to>
      <xdr:col>6</xdr:col>
      <xdr:colOff>38100</xdr:colOff>
      <xdr:row>99</xdr:row>
      <xdr:rowOff>46025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37152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1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36068</xdr:rowOff>
    </xdr:from>
    <xdr:to>
      <xdr:col>55</xdr:col>
      <xdr:colOff>0</xdr:colOff>
      <xdr:row>38</xdr:row>
      <xdr:rowOff>37592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5511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133223</xdr:rowOff>
    </xdr:from>
    <xdr:to>
      <xdr:col>50</xdr:col>
      <xdr:colOff>114300</xdr:colOff>
      <xdr:row>38</xdr:row>
      <xdr:rowOff>36068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76873"/>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129032</xdr:rowOff>
    </xdr:from>
    <xdr:to>
      <xdr:col>45</xdr:col>
      <xdr:colOff>177800</xdr:colOff>
      <xdr:row>37</xdr:row>
      <xdr:rowOff>133223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726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119126</xdr:rowOff>
    </xdr:from>
    <xdr:to>
      <xdr:col>41</xdr:col>
      <xdr:colOff>50800</xdr:colOff>
      <xdr:row>37</xdr:row>
      <xdr:rowOff>129032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291326"/>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136669</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156718</xdr:rowOff>
    </xdr:from>
    <xdr:to>
      <xdr:col>50</xdr:col>
      <xdr:colOff>165100</xdr:colOff>
      <xdr:row>38</xdr:row>
      <xdr:rowOff>86868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77995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82423</xdr:rowOff>
    </xdr:from>
    <xdr:to>
      <xdr:col>46</xdr:col>
      <xdr:colOff>38100</xdr:colOff>
      <xdr:row>38</xdr:row>
      <xdr:rowOff>12573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3700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18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78232</xdr:rowOff>
    </xdr:from>
    <xdr:to>
      <xdr:col>41</xdr:col>
      <xdr:colOff>101600</xdr:colOff>
      <xdr:row>38</xdr:row>
      <xdr:rowOff>8382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170959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68326</xdr:rowOff>
    </xdr:from>
    <xdr:to>
      <xdr:col>36</xdr:col>
      <xdr:colOff>165100</xdr:colOff>
      <xdr:row>36</xdr:row>
      <xdr:rowOff>169926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161053</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23723</xdr:rowOff>
    </xdr:from>
    <xdr:to>
      <xdr:col>55</xdr:col>
      <xdr:colOff>0</xdr:colOff>
      <xdr:row>59</xdr:row>
      <xdr:rowOff>24257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139273"/>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4826</xdr:rowOff>
    </xdr:from>
    <xdr:to>
      <xdr:col>50</xdr:col>
      <xdr:colOff>114300</xdr:colOff>
      <xdr:row>59</xdr:row>
      <xdr:rowOff>23723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120376"/>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2864</xdr:rowOff>
    </xdr:from>
    <xdr:to>
      <xdr:col>45</xdr:col>
      <xdr:colOff>177800</xdr:colOff>
      <xdr:row>59</xdr:row>
      <xdr:rowOff>4826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18414"/>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2864</xdr:rowOff>
    </xdr:from>
    <xdr:to>
      <xdr:col>41</xdr:col>
      <xdr:colOff>50800</xdr:colOff>
      <xdr:row>59</xdr:row>
      <xdr:rowOff>19590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11841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144907</xdr:rowOff>
    </xdr:from>
    <xdr:to>
      <xdr:col>55</xdr:col>
      <xdr:colOff>50800</xdr:colOff>
      <xdr:row>59</xdr:row>
      <xdr:rowOff>75057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59834</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1000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144373</xdr:rowOff>
    </xdr:from>
    <xdr:to>
      <xdr:col>50</xdr:col>
      <xdr:colOff>165100</xdr:colOff>
      <xdr:row>59</xdr:row>
      <xdr:rowOff>74523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65650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125476</xdr:rowOff>
    </xdr:from>
    <xdr:to>
      <xdr:col>46</xdr:col>
      <xdr:colOff>38100</xdr:colOff>
      <xdr:row>59</xdr:row>
      <xdr:rowOff>55626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46753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123514</xdr:rowOff>
    </xdr:from>
    <xdr:to>
      <xdr:col>41</xdr:col>
      <xdr:colOff>101600</xdr:colOff>
      <xdr:row>59</xdr:row>
      <xdr:rowOff>53664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44791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6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140240</xdr:rowOff>
    </xdr:from>
    <xdr:to>
      <xdr:col>36</xdr:col>
      <xdr:colOff>165100</xdr:colOff>
      <xdr:row>59</xdr:row>
      <xdr:rowOff>70390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61517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40717</xdr:rowOff>
    </xdr:from>
    <xdr:to>
      <xdr:col>55</xdr:col>
      <xdr:colOff>0</xdr:colOff>
      <xdr:row>78</xdr:row>
      <xdr:rowOff>23662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42367"/>
          <a:ext cx="838200" cy="15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56124</xdr:rowOff>
    </xdr:from>
    <xdr:to>
      <xdr:col>50</xdr:col>
      <xdr:colOff>114300</xdr:colOff>
      <xdr:row>78</xdr:row>
      <xdr:rowOff>23662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57774"/>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56124</xdr:rowOff>
    </xdr:from>
    <xdr:to>
      <xdr:col>45</xdr:col>
      <xdr:colOff>177800</xdr:colOff>
      <xdr:row>77</xdr:row>
      <xdr:rowOff>144455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57774"/>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144455</xdr:rowOff>
    </xdr:from>
    <xdr:to>
      <xdr:col>41</xdr:col>
      <xdr:colOff>50800</xdr:colOff>
      <xdr:row>78</xdr:row>
      <xdr:rowOff>39847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46105"/>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161367</xdr:rowOff>
    </xdr:from>
    <xdr:to>
      <xdr:col>55</xdr:col>
      <xdr:colOff>50800</xdr:colOff>
      <xdr:row>77</xdr:row>
      <xdr:rowOff>91517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139794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144312</xdr:rowOff>
    </xdr:from>
    <xdr:to>
      <xdr:col>50</xdr:col>
      <xdr:colOff>165100</xdr:colOff>
      <xdr:row>78</xdr:row>
      <xdr:rowOff>74462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65589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3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5324</xdr:rowOff>
    </xdr:from>
    <xdr:to>
      <xdr:col>46</xdr:col>
      <xdr:colOff>38100</xdr:colOff>
      <xdr:row>77</xdr:row>
      <xdr:rowOff>106924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98051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2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93655</xdr:rowOff>
    </xdr:from>
    <xdr:to>
      <xdr:col>41</xdr:col>
      <xdr:colOff>101600</xdr:colOff>
      <xdr:row>78</xdr:row>
      <xdr:rowOff>23805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14932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3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160497</xdr:rowOff>
    </xdr:from>
    <xdr:to>
      <xdr:col>36</xdr:col>
      <xdr:colOff>165100</xdr:colOff>
      <xdr:row>78</xdr:row>
      <xdr:rowOff>90647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81774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163237</xdr:rowOff>
    </xdr:from>
    <xdr:to>
      <xdr:col>55</xdr:col>
      <xdr:colOff>0</xdr:colOff>
      <xdr:row>97</xdr:row>
      <xdr:rowOff>169500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93887"/>
          <a:ext cx="8382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152332</xdr:rowOff>
    </xdr:from>
    <xdr:to>
      <xdr:col>50</xdr:col>
      <xdr:colOff>114300</xdr:colOff>
      <xdr:row>97</xdr:row>
      <xdr:rowOff>169500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82982"/>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152332</xdr:rowOff>
    </xdr:from>
    <xdr:to>
      <xdr:col>45</xdr:col>
      <xdr:colOff>177800</xdr:colOff>
      <xdr:row>98</xdr:row>
      <xdr:rowOff>15858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82982"/>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163823</xdr:rowOff>
    </xdr:from>
    <xdr:to>
      <xdr:col>41</xdr:col>
      <xdr:colOff>50800</xdr:colOff>
      <xdr:row>98</xdr:row>
      <xdr:rowOff>15858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94473"/>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112437</xdr:rowOff>
    </xdr:from>
    <xdr:to>
      <xdr:col>55</xdr:col>
      <xdr:colOff>50800</xdr:colOff>
      <xdr:row>98</xdr:row>
      <xdr:rowOff>42587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118700</xdr:rowOff>
    </xdr:from>
    <xdr:to>
      <xdr:col>50</xdr:col>
      <xdr:colOff>165100</xdr:colOff>
      <xdr:row>98</xdr:row>
      <xdr:rowOff>48850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39977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101532</xdr:rowOff>
    </xdr:from>
    <xdr:to>
      <xdr:col>46</xdr:col>
      <xdr:colOff>38100</xdr:colOff>
      <xdr:row>98</xdr:row>
      <xdr:rowOff>31682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22809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136508</xdr:rowOff>
    </xdr:from>
    <xdr:to>
      <xdr:col>41</xdr:col>
      <xdr:colOff>101600</xdr:colOff>
      <xdr:row>98</xdr:row>
      <xdr:rowOff>66658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57785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113023</xdr:rowOff>
    </xdr:from>
    <xdr:to>
      <xdr:col>36</xdr:col>
      <xdr:colOff>165100</xdr:colOff>
      <xdr:row>98</xdr:row>
      <xdr:rowOff>43173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34300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3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164983</xdr:rowOff>
    </xdr:from>
    <xdr:to>
      <xdr:col>85</xdr:col>
      <xdr:colOff>127000</xdr:colOff>
      <xdr:row>37</xdr:row>
      <xdr:rowOff>165395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08633"/>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162057</xdr:rowOff>
    </xdr:from>
    <xdr:to>
      <xdr:col>81</xdr:col>
      <xdr:colOff>50800</xdr:colOff>
      <xdr:row>37</xdr:row>
      <xdr:rowOff>165395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05707"/>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124247</xdr:rowOff>
    </xdr:from>
    <xdr:to>
      <xdr:col>76</xdr:col>
      <xdr:colOff>114300</xdr:colOff>
      <xdr:row>37</xdr:row>
      <xdr:rowOff>162057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67897"/>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69383</xdr:rowOff>
    </xdr:from>
    <xdr:to>
      <xdr:col>71</xdr:col>
      <xdr:colOff>177800</xdr:colOff>
      <xdr:row>37</xdr:row>
      <xdr:rowOff>124247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1303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114183</xdr:rowOff>
    </xdr:from>
    <xdr:to>
      <xdr:col>85</xdr:col>
      <xdr:colOff>177800</xdr:colOff>
      <xdr:row>38</xdr:row>
      <xdr:rowOff>44334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57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92610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114595</xdr:rowOff>
    </xdr:from>
    <xdr:to>
      <xdr:col>81</xdr:col>
      <xdr:colOff>101600</xdr:colOff>
      <xdr:row>38</xdr:row>
      <xdr:rowOff>44745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35872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5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111257</xdr:rowOff>
    </xdr:from>
    <xdr:to>
      <xdr:col>76</xdr:col>
      <xdr:colOff>165100</xdr:colOff>
      <xdr:row>38</xdr:row>
      <xdr:rowOff>41407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32534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73447</xdr:rowOff>
    </xdr:from>
    <xdr:to>
      <xdr:col>72</xdr:col>
      <xdr:colOff>38100</xdr:colOff>
      <xdr:row>38</xdr:row>
      <xdr:rowOff>3597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20124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9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18583</xdr:rowOff>
    </xdr:from>
    <xdr:to>
      <xdr:col>67</xdr:col>
      <xdr:colOff>101600</xdr:colOff>
      <xdr:row>37</xdr:row>
      <xdr:rowOff>120183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111310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26810</xdr:rowOff>
    </xdr:from>
    <xdr:to>
      <xdr:col>85</xdr:col>
      <xdr:colOff>127000</xdr:colOff>
      <xdr:row>57</xdr:row>
      <xdr:rowOff>135680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99460"/>
          <a:ext cx="838200" cy="10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132480</xdr:rowOff>
    </xdr:from>
    <xdr:to>
      <xdr:col>81</xdr:col>
      <xdr:colOff>50800</xdr:colOff>
      <xdr:row>57</xdr:row>
      <xdr:rowOff>135680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0513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71825</xdr:rowOff>
    </xdr:from>
    <xdr:to>
      <xdr:col>76</xdr:col>
      <xdr:colOff>114300</xdr:colOff>
      <xdr:row>57</xdr:row>
      <xdr:rowOff>132480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44475"/>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125908</xdr:rowOff>
    </xdr:from>
    <xdr:to>
      <xdr:col>71</xdr:col>
      <xdr:colOff>177800</xdr:colOff>
      <xdr:row>57</xdr:row>
      <xdr:rowOff>71825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55658"/>
          <a:ext cx="889000" cy="28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147460</xdr:rowOff>
    </xdr:from>
    <xdr:to>
      <xdr:col>85</xdr:col>
      <xdr:colOff>177800</xdr:colOff>
      <xdr:row>57</xdr:row>
      <xdr:rowOff>77610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125887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84880</xdr:rowOff>
    </xdr:from>
    <xdr:to>
      <xdr:col>81</xdr:col>
      <xdr:colOff>101600</xdr:colOff>
      <xdr:row>58</xdr:row>
      <xdr:rowOff>15030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81680</xdr:rowOff>
    </xdr:from>
    <xdr:to>
      <xdr:col>76</xdr:col>
      <xdr:colOff>165100</xdr:colOff>
      <xdr:row>58</xdr:row>
      <xdr:rowOff>11830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21025</xdr:rowOff>
    </xdr:from>
    <xdr:to>
      <xdr:col>72</xdr:col>
      <xdr:colOff>38100</xdr:colOff>
      <xdr:row>57</xdr:row>
      <xdr:rowOff>122625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113752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75108</xdr:rowOff>
    </xdr:from>
    <xdr:to>
      <xdr:col>67</xdr:col>
      <xdr:colOff>101600</xdr:colOff>
      <xdr:row>56</xdr:row>
      <xdr:rowOff>5258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21785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2539</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470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123189</xdr:rowOff>
    </xdr:from>
    <xdr:to>
      <xdr:col>85</xdr:col>
      <xdr:colOff>177800</xdr:colOff>
      <xdr:row>79</xdr:row>
      <xdr:rowOff>53339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168018</xdr:rowOff>
    </xdr:from>
    <xdr:to>
      <xdr:col>85</xdr:col>
      <xdr:colOff>127000</xdr:colOff>
      <xdr:row>98</xdr:row>
      <xdr:rowOff>18528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98668"/>
          <a:ext cx="838200" cy="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18528</xdr:rowOff>
    </xdr:from>
    <xdr:to>
      <xdr:col>81</xdr:col>
      <xdr:colOff>50800</xdr:colOff>
      <xdr:row>98</xdr:row>
      <xdr:rowOff>25972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20628"/>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25972</xdr:rowOff>
    </xdr:from>
    <xdr:to>
      <xdr:col>76</xdr:col>
      <xdr:colOff>114300</xdr:colOff>
      <xdr:row>98</xdr:row>
      <xdr:rowOff>35430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28072"/>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161632</xdr:rowOff>
    </xdr:from>
    <xdr:to>
      <xdr:col>71</xdr:col>
      <xdr:colOff>177800</xdr:colOff>
      <xdr:row>98</xdr:row>
      <xdr:rowOff>35430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92282"/>
          <a:ext cx="889000" cy="4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117218</xdr:rowOff>
    </xdr:from>
    <xdr:to>
      <xdr:col>85</xdr:col>
      <xdr:colOff>177800</xdr:colOff>
      <xdr:row>98</xdr:row>
      <xdr:rowOff>47368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95645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2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139178</xdr:rowOff>
    </xdr:from>
    <xdr:to>
      <xdr:col>81</xdr:col>
      <xdr:colOff>101600</xdr:colOff>
      <xdr:row>98</xdr:row>
      <xdr:rowOff>69328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60455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6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146622</xdr:rowOff>
    </xdr:from>
    <xdr:to>
      <xdr:col>76</xdr:col>
      <xdr:colOff>165100</xdr:colOff>
      <xdr:row>98</xdr:row>
      <xdr:rowOff>76772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67899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156080</xdr:rowOff>
    </xdr:from>
    <xdr:to>
      <xdr:col>72</xdr:col>
      <xdr:colOff>38100</xdr:colOff>
      <xdr:row>98</xdr:row>
      <xdr:rowOff>86230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77357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7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110832</xdr:rowOff>
    </xdr:from>
    <xdr:to>
      <xdr:col>67</xdr:col>
      <xdr:colOff>101600</xdr:colOff>
      <xdr:row>98</xdr:row>
      <xdr:rowOff>40982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32109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３６，７６４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円となり、類似団体を下回って推移して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主な要因は、市民サービス向上を図るために実施した、窓口機能の一部移転に係る経費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がなくなった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１５２，１６８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は、障がい者自立支援給付費や医療費、子育て世代の増加による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新保育園建設費用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年度においては、市税、地方消費税交付金などが当初の見込みから増収となり、平成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年度までと比較して概ね例年並の実質収支となった。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見通しとしては、短期的には、開発に伴う市税収入の増加が見込まれるものの、地方交付税など一般財源の確保について、不安定な状況が懸念され、また社会保障関連経費や普通建設事業費等の増加により、歳出増が見込まれることから、行政運営に支障を来すことのないよう、引き続き、一定額以上の基金残高の確保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今年度については、全ての会計において実質黒字となり、連結実質赤字は発生しなかった。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ただし、各会計には一般会計からの繰出金による歳入があり、財源不足額を補てんされているため、一般会計の繰出金の歳出負担は年々大きなものとなっている。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このため、繰出対象会計の収入確保を念頭に、歳出の抑制、適切な市債管理等を実施し、全ての特別会計において限りある予算の効率性を高めるとともに、健全な財政運営に努める。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19875355</v>
      </c>
      <c r="BO4" s="430"/>
      <c r="BP4" s="430"/>
      <c r="BQ4" s="430"/>
      <c r="BR4" s="430"/>
      <c r="BS4" s="430"/>
      <c r="BT4" s="430"/>
      <c r="BU4" s="431"/>
      <c r="BV4" s="429">
        <v>19190927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5.3</v>
      </c>
      <c r="CU4" s="436"/>
      <c r="CV4" s="436"/>
      <c r="CW4" s="436"/>
      <c r="CX4" s="436"/>
      <c r="CY4" s="436"/>
      <c r="CZ4" s="436"/>
      <c r="DA4" s="437"/>
      <c r="DB4" s="435">
        <v>4.5999999999999996</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19102678</v>
      </c>
      <c r="BO5" s="467"/>
      <c r="BP5" s="467"/>
      <c r="BQ5" s="467"/>
      <c r="BR5" s="467"/>
      <c r="BS5" s="467"/>
      <c r="BT5" s="467"/>
      <c r="BU5" s="468"/>
      <c r="BV5" s="466">
        <v>18467986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97</v>
      </c>
      <c r="CU5" s="464"/>
      <c r="CV5" s="464"/>
      <c r="CW5" s="464"/>
      <c r="CX5" s="464"/>
      <c r="CY5" s="464"/>
      <c r="CZ5" s="464"/>
      <c r="DA5" s="465"/>
      <c r="DB5" s="463">
        <v>96.8</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772677</v>
      </c>
      <c r="BO6" s="467"/>
      <c r="BP6" s="467"/>
      <c r="BQ6" s="467"/>
      <c r="BR6" s="467"/>
      <c r="BS6" s="467"/>
      <c r="BT6" s="467"/>
      <c r="BU6" s="468"/>
      <c r="BV6" s="466">
        <v>722941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104.2</v>
      </c>
      <c r="CU6" s="504"/>
      <c r="CV6" s="504"/>
      <c r="CW6" s="504"/>
      <c r="CX6" s="504"/>
      <c r="CY6" s="504"/>
      <c r="CZ6" s="504"/>
      <c r="DA6" s="505"/>
      <c r="DB6" s="503">
        <v>104.3</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164263</v>
      </c>
      <c r="BO7" s="467"/>
      <c r="BP7" s="467"/>
      <c r="BQ7" s="467"/>
      <c r="BR7" s="467"/>
      <c r="BS7" s="467"/>
      <c r="BT7" s="467"/>
      <c r="BU7" s="468"/>
      <c r="BV7" s="466">
        <v>211511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11452881</v>
      </c>
      <c r="CU7" s="467"/>
      <c r="CV7" s="467"/>
      <c r="CW7" s="467"/>
      <c r="CX7" s="467"/>
      <c r="CY7" s="467"/>
      <c r="CZ7" s="467"/>
      <c r="DA7" s="468"/>
      <c r="DB7" s="466">
        <v>11176260</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608414</v>
      </c>
      <c r="BO8" s="467"/>
      <c r="BP8" s="467"/>
      <c r="BQ8" s="467"/>
      <c r="BR8" s="467"/>
      <c r="BS8" s="467"/>
      <c r="BT8" s="467"/>
      <c r="BU8" s="468"/>
      <c r="BV8" s="466">
        <v>511430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0.73</v>
      </c>
      <c r="CU8" s="507"/>
      <c r="CV8" s="507"/>
      <c r="CW8" s="507"/>
      <c r="CX8" s="507"/>
      <c r="CY8" s="507"/>
      <c r="CZ8" s="507"/>
      <c r="DA8" s="508"/>
      <c r="DB8" s="506">
        <v>0.72</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53380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96984</v>
      </c>
      <c r="BO9" s="467"/>
      <c r="BP9" s="467"/>
      <c r="BQ9" s="467"/>
      <c r="BR9" s="467"/>
      <c r="BS9" s="467"/>
      <c r="BT9" s="467"/>
      <c r="BU9" s="468"/>
      <c r="BV9" s="466">
        <v>-221311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9.1999999999999993</v>
      </c>
      <c r="CU9" s="464"/>
      <c r="CV9" s="464"/>
      <c r="CW9" s="464"/>
      <c r="CX9" s="464"/>
      <c r="CY9" s="464"/>
      <c r="CZ9" s="464"/>
      <c r="DA9" s="465"/>
      <c r="DB9" s="463">
        <v>8.4</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54328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2528</v>
      </c>
      <c r="BO10" s="467"/>
      <c r="BP10" s="467"/>
      <c r="BQ10" s="467"/>
      <c r="BR10" s="467"/>
      <c r="BS10" s="467"/>
      <c r="BT10" s="467"/>
      <c r="BU10" s="468"/>
      <c r="BV10" s="466">
        <v>1331</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102</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57563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102</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197000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57058</v>
      </c>
      <c r="S13" s="548"/>
      <c r="T13" s="548"/>
      <c r="U13" s="548"/>
      <c r="V13" s="549"/>
      <c r="W13" s="482" t="s">
        <v>139</v>
      </c>
      <c r="X13" s="483"/>
      <c r="Y13" s="483"/>
      <c r="Z13" s="483"/>
      <c r="AA13" s="483"/>
      <c r="AB13" s="473"/>
      <c r="AC13" s="517">
        <v>251</v>
      </c>
      <c r="AD13" s="518"/>
      <c r="AE13" s="518"/>
      <c r="AF13" s="518"/>
      <c r="AG13" s="557"/>
      <c r="AH13" s="517">
        <v>273</v>
      </c>
      <c r="AI13" s="518"/>
      <c r="AJ13" s="518"/>
      <c r="AK13" s="518"/>
      <c r="AL13" s="519"/>
      <c r="AM13" s="495" t="s">
        <v>140</v>
      </c>
      <c r="AN13" s="496"/>
      <c r="AO13" s="496"/>
      <c r="AP13" s="496"/>
      <c r="AQ13" s="496"/>
      <c r="AR13" s="496"/>
      <c r="AS13" s="496"/>
      <c r="AT13" s="497"/>
      <c r="AU13" s="498" t="s">
        <v>109</v>
      </c>
      <c r="AV13" s="499"/>
      <c r="AW13" s="499"/>
      <c r="AX13" s="499"/>
      <c r="AY13" s="500" t="s">
        <v>141</v>
      </c>
      <c r="AZ13" s="501"/>
      <c r="BA13" s="501"/>
      <c r="BB13" s="501"/>
      <c r="BC13" s="501"/>
      <c r="BD13" s="501"/>
      <c r="BE13" s="501"/>
      <c r="BF13" s="501"/>
      <c r="BG13" s="501"/>
      <c r="BH13" s="501"/>
      <c r="BI13" s="501"/>
      <c r="BJ13" s="501"/>
      <c r="BK13" s="501"/>
      <c r="BL13" s="501"/>
      <c r="BM13" s="502"/>
      <c r="BN13" s="466">
        <v>99512</v>
      </c>
      <c r="BO13" s="467"/>
      <c r="BP13" s="467"/>
      <c r="BQ13" s="467"/>
      <c r="BR13" s="467"/>
      <c r="BS13" s="467"/>
      <c r="BT13" s="467"/>
      <c r="BU13" s="468"/>
      <c r="BV13" s="466">
        <v>-416980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3</v>
      </c>
      <c r="CU13" s="464"/>
      <c r="CV13" s="464"/>
      <c r="CW13" s="464"/>
      <c r="CX13" s="464"/>
      <c r="CY13" s="464"/>
      <c r="CZ13" s="464"/>
      <c r="DA13" s="465"/>
      <c r="DB13" s="463">
        <v>1.8</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143</v>
      </c>
      <c r="M14" s="545"/>
      <c r="N14" s="545"/>
      <c r="O14" s="545"/>
      <c r="P14" s="545"/>
      <c r="Q14" s="546"/>
      <c r="R14" s="547">
        <v>56955</v>
      </c>
      <c r="S14" s="548"/>
      <c r="T14" s="548"/>
      <c r="U14" s="548"/>
      <c r="V14" s="549"/>
      <c r="W14" s="456"/>
      <c r="X14" s="457"/>
      <c r="Y14" s="457"/>
      <c r="Z14" s="457"/>
      <c r="AA14" s="457"/>
      <c r="AB14" s="446"/>
      <c r="AC14" s="550">
        <v>1.1000000000000001</v>
      </c>
      <c r="AD14" s="551"/>
      <c r="AE14" s="551"/>
      <c r="AF14" s="551"/>
      <c r="AG14" s="552"/>
      <c r="AH14" s="550">
        <v>1.1000000000000001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145</v>
      </c>
      <c r="N15" s="555"/>
      <c r="O15" s="555"/>
      <c r="P15" s="555"/>
      <c r="Q15" s="556"/>
      <c r="R15" s="547">
        <v>56460</v>
      </c>
      <c r="S15" s="548"/>
      <c r="T15" s="548"/>
      <c r="U15" s="548"/>
      <c r="V15" s="549"/>
      <c r="W15" s="482" t="s">
        <v>146</v>
      </c>
      <c r="X15" s="483"/>
      <c r="Y15" s="483"/>
      <c r="Z15" s="483"/>
      <c r="AA15" s="483"/>
      <c r="AB15" s="473"/>
      <c r="AC15" s="517">
        <v>6170</v>
      </c>
      <c r="AD15" s="518"/>
      <c r="AE15" s="518"/>
      <c r="AF15" s="518"/>
      <c r="AG15" s="557"/>
      <c r="AH15" s="517">
        <v>6355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6392156</v>
      </c>
      <c r="BO15" s="430"/>
      <c r="BP15" s="430"/>
      <c r="BQ15" s="430"/>
      <c r="BR15" s="430"/>
      <c r="BS15" s="430"/>
      <c r="BT15" s="430"/>
      <c r="BU15" s="431"/>
      <c r="BV15" s="429">
        <v>6188051</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25.9</v>
      </c>
      <c r="AD16" s="551"/>
      <c r="AE16" s="551"/>
      <c r="AF16" s="551"/>
      <c r="AG16" s="552"/>
      <c r="AH16" s="550">
        <v>26.3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8816659</v>
      </c>
      <c r="BO16" s="467"/>
      <c r="BP16" s="467"/>
      <c r="BQ16" s="467"/>
      <c r="BR16" s="467"/>
      <c r="BS16" s="467"/>
      <c r="BT16" s="467"/>
      <c r="BU16" s="468"/>
      <c r="BV16" s="466">
        <v>8597566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17399</v>
      </c>
      <c r="AD17" s="518"/>
      <c r="AE17" s="518"/>
      <c r="AF17" s="518"/>
      <c r="AG17" s="557"/>
      <c r="AH17" s="517">
        <v>17552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8221243</v>
      </c>
      <c r="BO17" s="467"/>
      <c r="BP17" s="467"/>
      <c r="BQ17" s="467"/>
      <c r="BR17" s="467"/>
      <c r="BS17" s="467"/>
      <c r="BT17" s="467"/>
      <c r="BU17" s="468"/>
      <c r="BV17" s="466">
        <v>7945067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7.72</v>
      </c>
      <c r="M18" s="579"/>
      <c r="N18" s="579"/>
      <c r="O18" s="579"/>
      <c r="P18" s="579"/>
      <c r="Q18" s="579"/>
      <c r="R18" s="580"/>
      <c r="S18" s="580"/>
      <c r="T18" s="580"/>
      <c r="U18" s="580"/>
      <c r="V18" s="581"/>
      <c r="W18" s="484"/>
      <c r="X18" s="485"/>
      <c r="Y18" s="485"/>
      <c r="Z18" s="485"/>
      <c r="AA18" s="485"/>
      <c r="AB18" s="476"/>
      <c r="AC18" s="582">
        <v>73</v>
      </c>
      <c r="AD18" s="583"/>
      <c r="AE18" s="583"/>
      <c r="AF18" s="583"/>
      <c r="AG18" s="584"/>
      <c r="AH18" s="582">
        <v>72.599999999999994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11327707</v>
      </c>
      <c r="BO18" s="467"/>
      <c r="BP18" s="467"/>
      <c r="BQ18" s="467"/>
      <c r="BR18" s="467"/>
      <c r="BS18" s="467"/>
      <c r="BT18" s="467"/>
      <c r="BU18" s="468"/>
      <c r="BV18" s="466">
        <v>11097837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6915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13381017</v>
      </c>
      <c r="BO19" s="467"/>
      <c r="BP19" s="467"/>
      <c r="BQ19" s="467"/>
      <c r="BR19" s="467"/>
      <c r="BS19" s="467"/>
      <c r="BT19" s="467"/>
      <c r="BU19" s="468"/>
      <c r="BV19" s="466">
        <v>13465960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21356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15848466</v>
      </c>
      <c r="BO23" s="467"/>
      <c r="BP23" s="467"/>
      <c r="BQ23" s="467"/>
      <c r="BR23" s="467"/>
      <c r="BS23" s="467"/>
      <c r="BT23" s="467"/>
      <c r="BU23" s="468"/>
      <c r="BV23" s="466">
        <v>15300978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8740</v>
      </c>
      <c r="R24" s="518"/>
      <c r="S24" s="518"/>
      <c r="T24" s="518"/>
      <c r="U24" s="518"/>
      <c r="V24" s="557"/>
      <c r="W24" s="616"/>
      <c r="X24" s="604"/>
      <c r="Y24" s="605"/>
      <c r="Z24" s="516" t="s">
        <v>170</v>
      </c>
      <c r="AA24" s="496"/>
      <c r="AB24" s="496"/>
      <c r="AC24" s="496"/>
      <c r="AD24" s="496"/>
      <c r="AE24" s="496"/>
      <c r="AF24" s="496"/>
      <c r="AG24" s="497"/>
      <c r="AH24" s="517">
        <v>343</v>
      </c>
      <c r="AI24" s="518"/>
      <c r="AJ24" s="518"/>
      <c r="AK24" s="518"/>
      <c r="AL24" s="557"/>
      <c r="AM24" s="517">
        <v>1042377</v>
      </c>
      <c r="AN24" s="518"/>
      <c r="AO24" s="518"/>
      <c r="AP24" s="518"/>
      <c r="AQ24" s="518"/>
      <c r="AR24" s="557"/>
      <c r="AS24" s="517">
        <v>3039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12703621</v>
      </c>
      <c r="BO24" s="467"/>
      <c r="BP24" s="467"/>
      <c r="BQ24" s="467"/>
      <c r="BR24" s="467"/>
      <c r="BS24" s="467"/>
      <c r="BT24" s="467"/>
      <c r="BU24" s="468"/>
      <c r="BV24" s="466">
        <v>12108304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2</v>
      </c>
      <c r="M25" s="518"/>
      <c r="N25" s="518"/>
      <c r="O25" s="518"/>
      <c r="P25" s="557"/>
      <c r="Q25" s="517">
        <v>7220</v>
      </c>
      <c r="R25" s="518"/>
      <c r="S25" s="518"/>
      <c r="T25" s="518"/>
      <c r="U25" s="518"/>
      <c r="V25" s="557"/>
      <c r="W25" s="616"/>
      <c r="X25" s="604"/>
      <c r="Y25" s="605"/>
      <c r="Z25" s="516" t="s">
        <v>173</v>
      </c>
      <c r="AA25" s="496"/>
      <c r="AB25" s="496"/>
      <c r="AC25" s="496"/>
      <c r="AD25" s="496"/>
      <c r="AE25" s="496"/>
      <c r="AF25" s="496"/>
      <c r="AG25" s="497"/>
      <c r="AH25" s="517" t="s">
        <v>128</v>
      </c>
      <c r="AI25" s="518"/>
      <c r="AJ25" s="518"/>
      <c r="AK25" s="518"/>
      <c r="AL25" s="557"/>
      <c r="AM25" s="517" t="s">
        <v>128</v>
      </c>
      <c r="AN25" s="518"/>
      <c r="AO25" s="518"/>
      <c r="AP25" s="518"/>
      <c r="AQ25" s="518"/>
      <c r="AR25" s="557"/>
      <c r="AS25" s="517" t="s">
        <v>128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3345081</v>
      </c>
      <c r="BO25" s="430"/>
      <c r="BP25" s="430"/>
      <c r="BQ25" s="430"/>
      <c r="BR25" s="430"/>
      <c r="BS25" s="430"/>
      <c r="BT25" s="430"/>
      <c r="BU25" s="431"/>
      <c r="BV25" s="429">
        <v>1997667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175</v>
      </c>
      <c r="F26" s="496"/>
      <c r="G26" s="496"/>
      <c r="H26" s="496"/>
      <c r="I26" s="496"/>
      <c r="J26" s="496"/>
      <c r="K26" s="497"/>
      <c r="L26" s="517">
        <v>1</v>
      </c>
      <c r="M26" s="518"/>
      <c r="N26" s="518"/>
      <c r="O26" s="518"/>
      <c r="P26" s="557"/>
      <c r="Q26" s="517">
        <v>6510</v>
      </c>
      <c r="R26" s="518"/>
      <c r="S26" s="518"/>
      <c r="T26" s="518"/>
      <c r="U26" s="518"/>
      <c r="V26" s="557"/>
      <c r="W26" s="616"/>
      <c r="X26" s="604"/>
      <c r="Y26" s="605"/>
      <c r="Z26" s="516" t="s">
        <v>176</v>
      </c>
      <c r="AA26" s="626"/>
      <c r="AB26" s="626"/>
      <c r="AC26" s="626"/>
      <c r="AD26" s="626"/>
      <c r="AE26" s="626"/>
      <c r="AF26" s="626"/>
      <c r="AG26" s="627"/>
      <c r="AH26" s="517">
        <v>21</v>
      </c>
      <c r="AI26" s="518"/>
      <c r="AJ26" s="518"/>
      <c r="AK26" s="518"/>
      <c r="AL26" s="557"/>
      <c r="AM26" s="517">
        <v>73017</v>
      </c>
      <c r="AN26" s="518"/>
      <c r="AO26" s="518"/>
      <c r="AP26" s="518"/>
      <c r="AQ26" s="518"/>
      <c r="AR26" s="557"/>
      <c r="AS26" s="517">
        <v>3477</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178</v>
      </c>
      <c r="F27" s="496"/>
      <c r="G27" s="496"/>
      <c r="H27" s="496"/>
      <c r="I27" s="496"/>
      <c r="J27" s="496"/>
      <c r="K27" s="497"/>
      <c r="L27" s="517">
        <v>1</v>
      </c>
      <c r="M27" s="518"/>
      <c r="N27" s="518"/>
      <c r="O27" s="518"/>
      <c r="P27" s="557"/>
      <c r="Q27" s="517">
        <v>4750</v>
      </c>
      <c r="R27" s="518"/>
      <c r="S27" s="518"/>
      <c r="T27" s="518"/>
      <c r="U27" s="518"/>
      <c r="V27" s="557"/>
      <c r="W27" s="616"/>
      <c r="X27" s="604"/>
      <c r="Y27" s="605"/>
      <c r="Z27" s="516" t="s">
        <v>179</v>
      </c>
      <c r="AA27" s="496"/>
      <c r="AB27" s="496"/>
      <c r="AC27" s="496"/>
      <c r="AD27" s="496"/>
      <c r="AE27" s="496"/>
      <c r="AF27" s="496"/>
      <c r="AG27" s="497"/>
      <c r="AH27" s="517" t="s">
        <v>136</v>
      </c>
      <c r="AI27" s="518"/>
      <c r="AJ27" s="518"/>
      <c r="AK27" s="518"/>
      <c r="AL27" s="557"/>
      <c r="AM27" s="517" t="s">
        <v>136</v>
      </c>
      <c r="AN27" s="518"/>
      <c r="AO27" s="518"/>
      <c r="AP27" s="518"/>
      <c r="AQ27" s="518"/>
      <c r="AR27" s="557"/>
      <c r="AS27" s="517" t="s">
        <v>136</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442557</v>
      </c>
      <c r="BO27" s="640"/>
      <c r="BP27" s="640"/>
      <c r="BQ27" s="640"/>
      <c r="BR27" s="640"/>
      <c r="BS27" s="640"/>
      <c r="BT27" s="640"/>
      <c r="BU27" s="641"/>
      <c r="BV27" s="639">
        <v>442556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181</v>
      </c>
      <c r="F28" s="496"/>
      <c r="G28" s="496"/>
      <c r="H28" s="496"/>
      <c r="I28" s="496"/>
      <c r="J28" s="496"/>
      <c r="K28" s="497"/>
      <c r="L28" s="517">
        <v>1</v>
      </c>
      <c r="M28" s="518"/>
      <c r="N28" s="518"/>
      <c r="O28" s="518"/>
      <c r="P28" s="557"/>
      <c r="Q28" s="517">
        <v>4400</v>
      </c>
      <c r="R28" s="518"/>
      <c r="S28" s="518"/>
      <c r="T28" s="518"/>
      <c r="U28" s="518"/>
      <c r="V28" s="557"/>
      <c r="W28" s="616"/>
      <c r="X28" s="604"/>
      <c r="Y28" s="605"/>
      <c r="Z28" s="516" t="s">
        <v>182</v>
      </c>
      <c r="AA28" s="496"/>
      <c r="AB28" s="496"/>
      <c r="AC28" s="496"/>
      <c r="AD28" s="496"/>
      <c r="AE28" s="496"/>
      <c r="AF28" s="496"/>
      <c r="AG28" s="497"/>
      <c r="AH28" s="517" t="s">
        <v>136</v>
      </c>
      <c r="AI28" s="518"/>
      <c r="AJ28" s="518"/>
      <c r="AK28" s="518"/>
      <c r="AL28" s="557"/>
      <c r="AM28" s="517" t="s">
        <v>136</v>
      </c>
      <c r="AN28" s="518"/>
      <c r="AO28" s="518"/>
      <c r="AP28" s="518"/>
      <c r="AQ28" s="518"/>
      <c r="AR28" s="557"/>
      <c r="AS28" s="517" t="s">
        <v>136</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1976747</v>
      </c>
      <c r="BO28" s="430"/>
      <c r="BP28" s="430"/>
      <c r="BQ28" s="430"/>
      <c r="BR28" s="430"/>
      <c r="BS28" s="430"/>
      <c r="BT28" s="430"/>
      <c r="BU28" s="431"/>
      <c r="BV28" s="429">
        <v>1974219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184</v>
      </c>
      <c r="F29" s="496"/>
      <c r="G29" s="496"/>
      <c r="H29" s="496"/>
      <c r="I29" s="496"/>
      <c r="J29" s="496"/>
      <c r="K29" s="497"/>
      <c r="L29" s="517">
        <v>18</v>
      </c>
      <c r="M29" s="518"/>
      <c r="N29" s="518"/>
      <c r="O29" s="518"/>
      <c r="P29" s="557"/>
      <c r="Q29" s="517">
        <v>4000</v>
      </c>
      <c r="R29" s="518"/>
      <c r="S29" s="518"/>
      <c r="T29" s="518"/>
      <c r="U29" s="518"/>
      <c r="V29" s="557"/>
      <c r="W29" s="617"/>
      <c r="X29" s="618"/>
      <c r="Y29" s="619"/>
      <c r="Z29" s="516" t="s">
        <v>185</v>
      </c>
      <c r="AA29" s="496"/>
      <c r="AB29" s="496"/>
      <c r="AC29" s="496"/>
      <c r="AD29" s="496"/>
      <c r="AE29" s="496"/>
      <c r="AF29" s="496"/>
      <c r="AG29" s="497"/>
      <c r="AH29" s="517">
        <v>343</v>
      </c>
      <c r="AI29" s="518"/>
      <c r="AJ29" s="518"/>
      <c r="AK29" s="518"/>
      <c r="AL29" s="557"/>
      <c r="AM29" s="517">
        <v>1042377</v>
      </c>
      <c r="AN29" s="518"/>
      <c r="AO29" s="518"/>
      <c r="AP29" s="518"/>
      <c r="AQ29" s="518"/>
      <c r="AR29" s="557"/>
      <c r="AS29" s="517">
        <v>3039</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11531</v>
      </c>
      <c r="BO29" s="467"/>
      <c r="BP29" s="467"/>
      <c r="BQ29" s="467"/>
      <c r="BR29" s="467"/>
      <c r="BS29" s="467"/>
      <c r="BT29" s="467"/>
      <c r="BU29" s="468"/>
      <c r="BV29" s="466">
        <v>11280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100.5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1135370</v>
      </c>
      <c r="BO30" s="640"/>
      <c r="BP30" s="640"/>
      <c r="BQ30" s="640"/>
      <c r="BR30" s="640"/>
      <c r="BS30" s="640"/>
      <c r="BT30" s="640"/>
      <c r="BU30" s="641"/>
      <c r="BV30" s="639">
        <v>1156285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乙訓環境衛生組合(一般会計)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乙訓土地開発公社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乙訓消防組合(一般会計)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向日市スポーツ文化協会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乙訓福祉施設事務組合(一般会計)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向日市埋蔵文化財センター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京都府自治会館管理組合(一般会計)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向日市水道メンテナンス</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京都府市町村職員退職手当組合(一般会計)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京都府後期高齢者医療広域連合(一般会計)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京都府後期高齢者医療広域連合(特別会計)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京都地方税機構(一般会計)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8z7mYwglaXxwF4ATNollbM36r286vNNglerpIDLTeWz0Z9owGBwoARTz9LbIvJLkKrmFxb5j0XoRKrnXMerj4w==" saltValue="KwvTgNaG+037kzFcCFae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44" t="s">
        <v>562</v>
      </c>
      <c r="D34" s="1244"/>
      <c r="E34" s="1245"/>
      <c r="F34" s="32">
        <v>7.8</v>
      </c>
      <c r="G34" s="33">
        <v>9</v>
      </c>
      <c r="H34" s="33">
        <v>10.07</v>
      </c>
      <c r="I34" s="33">
        <v>11</v>
      </c>
      <c r="J34" s="34">
        <v>10.41</v>
      </c>
      <c r="K34" s="22"/>
      <c r="L34" s="22"/>
      <c r="M34" s="22"/>
      <c r="N34" s="22"/>
      <c r="O34" s="22"/>
      <c r="P34" s="22"/>
    </row>
    <row r="35" spans="1:16" ht="39" customHeight="1" x14ac:dyDescent="0.2">
      <c r="A35" s="22"/>
      <c r="B35" s="35"/>
      <c r="C35" s="1238" t="s">
        <v>563</v>
      </c>
      <c r="D35" s="1239"/>
      <c r="E35" s="1240"/>
      <c r="F35" s="36">
        <v>4</v>
      </c>
      <c r="G35" s="37">
        <v>6.99</v>
      </c>
      <c r="H35" s="37">
        <v>6.66</v>
      </c>
      <c r="I35" s="37">
        <v>4.57</v>
      </c>
      <c r="J35" s="38">
        <v>5.31</v>
      </c>
      <c r="K35" s="22"/>
      <c r="L35" s="22"/>
      <c r="M35" s="22"/>
      <c r="N35" s="22"/>
      <c r="O35" s="22"/>
      <c r="P35" s="22"/>
    </row>
    <row r="36" spans="1:16" ht="39" customHeight="1" x14ac:dyDescent="0.2">
      <c r="A36" s="22"/>
      <c r="B36" s="35"/>
      <c r="C36" s="1238" t="s">
        <v>564</v>
      </c>
      <c r="D36" s="1239"/>
      <c r="E36" s="1240"/>
      <c r="F36" s="36">
        <v>0.84</v>
      </c>
      <c r="G36" s="37">
        <v>0.67</v>
      </c>
      <c r="H36" s="37">
        <v>2.04</v>
      </c>
      <c r="I36" s="37">
        <v>1.82</v>
      </c>
      <c r="J36" s="38">
        <v>1.64</v>
      </c>
      <c r="K36" s="22"/>
      <c r="L36" s="22"/>
      <c r="M36" s="22"/>
      <c r="N36" s="22"/>
      <c r="O36" s="22"/>
      <c r="P36" s="22"/>
    </row>
    <row r="37" spans="1:16" ht="39" customHeight="1" x14ac:dyDescent="0.2">
      <c r="A37" s="22"/>
      <c r="B37" s="35"/>
      <c r="C37" s="1238" t="s">
        <v>565</v>
      </c>
      <c r="D37" s="1239"/>
      <c r="E37" s="1240"/>
      <c r="F37" s="36">
        <v>0.69</v>
      </c>
      <c r="G37" s="37">
        <v>0.47</v>
      </c>
      <c r="H37" s="37">
        <v>0.51</v>
      </c>
      <c r="I37" s="37">
        <v>0.27</v>
      </c>
      <c r="J37" s="38">
        <v>0.86</v>
      </c>
      <c r="K37" s="22"/>
      <c r="L37" s="22"/>
      <c r="M37" s="22"/>
      <c r="N37" s="22"/>
      <c r="O37" s="22"/>
      <c r="P37" s="22"/>
    </row>
    <row r="38" spans="1:16" ht="39" customHeight="1" x14ac:dyDescent="0.2">
      <c r="A38" s="22"/>
      <c r="B38" s="35"/>
      <c r="C38" s="1238" t="s">
        <v>566</v>
      </c>
      <c r="D38" s="1239"/>
      <c r="E38" s="1240"/>
      <c r="F38" s="36">
        <v>0.23</v>
      </c>
      <c r="G38" s="37">
        <v>0.21</v>
      </c>
      <c r="H38" s="37">
        <v>0.24</v>
      </c>
      <c r="I38" s="37">
        <v>0.24</v>
      </c>
      <c r="J38" s="38">
        <v>0.26</v>
      </c>
      <c r="K38" s="22"/>
      <c r="L38" s="22"/>
      <c r="M38" s="22"/>
      <c r="N38" s="22"/>
      <c r="O38" s="22"/>
      <c r="P38" s="22"/>
    </row>
    <row r="39" spans="1:16" ht="39" customHeight="1" x14ac:dyDescent="0.2">
      <c r="A39" s="22"/>
      <c r="B39" s="35"/>
      <c r="C39" s="1238" t="s">
        <v>567</v>
      </c>
      <c r="D39" s="1239"/>
      <c r="E39" s="1240"/>
      <c r="F39" s="36">
        <v>0.08</v>
      </c>
      <c r="G39" s="37">
        <v>0.04</v>
      </c>
      <c r="H39" s="37" t="s">
        <v>568</v>
      </c>
      <c r="I39" s="37">
        <v>0.87</v>
      </c>
      <c r="J39" s="38">
        <v>0.12</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569</v>
      </c>
      <c r="D42" s="1239"/>
      <c r="E42" s="1240"/>
      <c r="F42" s="36" t="s">
        <v>512</v>
      </c>
      <c r="G42" s="37" t="s">
        <v>512</v>
      </c>
      <c r="H42" s="37" t="s">
        <v>512</v>
      </c>
      <c r="I42" s="37" t="s">
        <v>512</v>
      </c>
      <c r="J42" s="38" t="s">
        <v>512</v>
      </c>
      <c r="K42" s="22"/>
      <c r="L42" s="22"/>
      <c r="M42" s="22"/>
      <c r="N42" s="22"/>
      <c r="O42" s="22"/>
      <c r="P42" s="22"/>
    </row>
    <row r="43" spans="1:16" ht="39" customHeight="1" thickBot="1" x14ac:dyDescent="0.25">
      <c r="A43" s="22"/>
      <c r="B43" s="40"/>
      <c r="C43" s="1241" t="s">
        <v>570</v>
      </c>
      <c r="D43" s="1242"/>
      <c r="E43" s="1243"/>
      <c r="F43" s="41" t="s">
        <v>512</v>
      </c>
      <c r="G43" s="42" t="s">
        <v>512</v>
      </c>
      <c r="H43" s="42" t="s">
        <v>512</v>
      </c>
      <c r="I43" s="42" t="s">
        <v>512</v>
      </c>
      <c r="J43" s="43" t="s">
        <v>512</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RBKilEbmOkTD7TIvm0+OxcVcFMsh/yBHa8grXwhbMJ7nEhYpqwdJ4NVpy5f3VyzzmK29Y3CybbxOyKpKbHvvA==" saltValue="MA/+BXqSl69Fpg91oRE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1219</v>
      </c>
      <c r="L45" s="60">
        <v>1058</v>
      </c>
      <c r="M45" s="60">
        <v>1112</v>
      </c>
      <c r="N45" s="60">
        <v>1166</v>
      </c>
      <c r="O45" s="61">
        <v>1267</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2">
      <c r="A48" s="48"/>
      <c r="B48" s="1248"/>
      <c r="C48" s="1249"/>
      <c r="D48" s="62"/>
      <c r="E48" s="1254" t="s">
        <v>15</v>
      </c>
      <c r="F48" s="1254"/>
      <c r="G48" s="1254"/>
      <c r="H48" s="1254"/>
      <c r="I48" s="1254"/>
      <c r="J48" s="1255"/>
      <c r="K48" s="63">
        <v>658</v>
      </c>
      <c r="L48" s="64">
        <v>617</v>
      </c>
      <c r="M48" s="64">
        <v>573</v>
      </c>
      <c r="N48" s="64">
        <v>679</v>
      </c>
      <c r="O48" s="65">
        <v>719</v>
      </c>
      <c r="P48" s="48"/>
      <c r="Q48" s="48"/>
      <c r="R48" s="48"/>
      <c r="S48" s="48"/>
      <c r="T48" s="48"/>
      <c r="U48" s="48"/>
    </row>
    <row r="49" spans="1:21" ht="30.75" customHeight="1" x14ac:dyDescent="0.2">
      <c r="A49" s="48"/>
      <c r="B49" s="1248"/>
      <c r="C49" s="1249"/>
      <c r="D49" s="62"/>
      <c r="E49" s="1254" t="s">
        <v>16</v>
      </c>
      <c r="F49" s="1254"/>
      <c r="G49" s="1254"/>
      <c r="H49" s="1254"/>
      <c r="I49" s="1254"/>
      <c r="J49" s="1255"/>
      <c r="K49" s="63">
        <v>192</v>
      </c>
      <c r="L49" s="64">
        <v>196</v>
      </c>
      <c r="M49" s="64">
        <v>117</v>
      </c>
      <c r="N49" s="64">
        <v>92</v>
      </c>
      <c r="O49" s="65">
        <v>122</v>
      </c>
      <c r="P49" s="48"/>
      <c r="Q49" s="48"/>
      <c r="R49" s="48"/>
      <c r="S49" s="48"/>
      <c r="T49" s="48"/>
      <c r="U49" s="48"/>
    </row>
    <row r="50" spans="1:21" ht="30.75" customHeight="1" x14ac:dyDescent="0.2">
      <c r="A50" s="48"/>
      <c r="B50" s="1248"/>
      <c r="C50" s="1249"/>
      <c r="D50" s="62"/>
      <c r="E50" s="1254" t="s">
        <v>17</v>
      </c>
      <c r="F50" s="1254"/>
      <c r="G50" s="1254"/>
      <c r="H50" s="1254"/>
      <c r="I50" s="1254"/>
      <c r="J50" s="1255"/>
      <c r="K50" s="63">
        <v>13</v>
      </c>
      <c r="L50" s="64">
        <v>90</v>
      </c>
      <c r="M50" s="64">
        <v>198</v>
      </c>
      <c r="N50" s="64">
        <v>86</v>
      </c>
      <c r="O50" s="65">
        <v>325</v>
      </c>
      <c r="P50" s="48"/>
      <c r="Q50" s="48"/>
      <c r="R50" s="48"/>
      <c r="S50" s="48"/>
      <c r="T50" s="48"/>
      <c r="U50" s="48"/>
    </row>
    <row r="51" spans="1:21" ht="30.75" customHeight="1" x14ac:dyDescent="0.2">
      <c r="A51" s="48"/>
      <c r="B51" s="1250"/>
      <c r="C51" s="1251"/>
      <c r="D51" s="66"/>
      <c r="E51" s="1254" t="s">
        <v>18</v>
      </c>
      <c r="F51" s="1254"/>
      <c r="G51" s="1254"/>
      <c r="H51" s="1254"/>
      <c r="I51" s="1254"/>
      <c r="J51" s="1255"/>
      <c r="K51" s="63">
        <v>1</v>
      </c>
      <c r="L51" s="64">
        <v>0</v>
      </c>
      <c r="M51" s="64">
        <v>0</v>
      </c>
      <c r="N51" s="64">
        <v>0</v>
      </c>
      <c r="O51" s="65">
        <v>0</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1830</v>
      </c>
      <c r="L52" s="64">
        <v>1757</v>
      </c>
      <c r="M52" s="64">
        <v>1796</v>
      </c>
      <c r="N52" s="64">
        <v>1883</v>
      </c>
      <c r="O52" s="65">
        <v>1892</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253</v>
      </c>
      <c r="L53" s="69">
        <v>204</v>
      </c>
      <c r="M53" s="69">
        <v>204</v>
      </c>
      <c r="N53" s="69">
        <v>140</v>
      </c>
      <c r="O53" s="70">
        <v>541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62" t="s">
        <v>25</v>
      </c>
      <c r="C57" s="1263"/>
      <c r="D57" s="1266" t="s">
        <v>26</v>
      </c>
      <c r="E57" s="1267"/>
      <c r="F57" s="1267"/>
      <c r="G57" s="1267"/>
      <c r="H57" s="1267"/>
      <c r="I57" s="1267"/>
      <c r="J57" s="1268"/>
      <c r="K57" s="82">
        <v>10275</v>
      </c>
      <c r="L57" s="83">
        <v>10524</v>
      </c>
      <c r="M57" s="83">
        <v>10778</v>
      </c>
      <c r="N57" s="83">
        <v>11029</v>
      </c>
      <c r="O57" s="84">
        <v>11280</v>
      </c>
    </row>
    <row r="58" spans="1:21" ht="31.5" customHeight="1" thickBot="1" x14ac:dyDescent="0.25">
      <c r="B58" s="1264"/>
      <c r="C58" s="1265"/>
      <c r="D58" s="1269" t="s">
        <v>27</v>
      </c>
      <c r="E58" s="1270"/>
      <c r="F58" s="1270"/>
      <c r="G58" s="1270"/>
      <c r="H58" s="1270"/>
      <c r="I58" s="1270"/>
      <c r="J58" s="1271"/>
      <c r="K58" s="85">
        <v>242</v>
      </c>
      <c r="L58" s="86">
        <v>249</v>
      </c>
      <c r="M58" s="86">
        <v>254</v>
      </c>
      <c r="N58" s="86">
        <v>251</v>
      </c>
      <c r="O58" s="87">
        <v>251</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O/CvkZQMXcrseig2s4Jp1MnropYNnGs6K1NDQAOdmIANwYGCglYH6/spn9W4l+08i6YaRkx4k10hcoWtPKIOw==" saltValue="ZXP2qXBXfPUFeZ6qq8RS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554</v>
      </c>
      <c r="J40" s="99" t="s">
        <v>555</v>
      </c>
      <c r="K40" s="99" t="s">
        <v>556</v>
      </c>
      <c r="L40" s="99" t="s">
        <v>557</v>
      </c>
      <c r="M40" s="100" t="s">
        <v>558</v>
      </c>
    </row>
    <row r="41" spans="2:13" ht="27.75" customHeight="1" x14ac:dyDescent="0.2">
      <c r="B41" s="1272" t="s">
        <v>30</v>
      </c>
      <c r="C41" s="1273"/>
      <c r="D41" s="101"/>
      <c r="E41" s="1278" t="s">
        <v>31</v>
      </c>
      <c r="F41" s="1278"/>
      <c r="G41" s="1278"/>
      <c r="H41" s="1279"/>
      <c r="I41" s="102">
        <v>14355</v>
      </c>
      <c r="J41" s="103">
        <v>14710</v>
      </c>
      <c r="K41" s="103">
        <v>14965</v>
      </c>
      <c r="L41" s="103">
        <v>15301</v>
      </c>
      <c r="M41" s="104">
        <v>15848</v>
      </c>
    </row>
    <row r="42" spans="2:13" ht="27.75" customHeight="1" x14ac:dyDescent="0.2">
      <c r="B42" s="1274"/>
      <c r="C42" s="1275"/>
      <c r="D42" s="105"/>
      <c r="E42" s="1280" t="s">
        <v>32</v>
      </c>
      <c r="F42" s="1280"/>
      <c r="G42" s="1280"/>
      <c r="H42" s="1281"/>
      <c r="I42" s="106">
        <v>430</v>
      </c>
      <c r="J42" s="107">
        <v>534</v>
      </c>
      <c r="K42" s="107">
        <v>408</v>
      </c>
      <c r="L42" s="107">
        <v>395</v>
      </c>
      <c r="M42" s="108">
        <v>72</v>
      </c>
    </row>
    <row r="43" spans="2:13" ht="27.75" customHeight="1" x14ac:dyDescent="0.2">
      <c r="B43" s="1274"/>
      <c r="C43" s="1275"/>
      <c r="D43" s="105"/>
      <c r="E43" s="1280" t="s">
        <v>33</v>
      </c>
      <c r="F43" s="1280"/>
      <c r="G43" s="1280"/>
      <c r="H43" s="1281"/>
      <c r="I43" s="106">
        <v>8510</v>
      </c>
      <c r="J43" s="107">
        <v>8219</v>
      </c>
      <c r="K43" s="107">
        <v>7586</v>
      </c>
      <c r="L43" s="107">
        <v>7163</v>
      </c>
      <c r="M43" s="108">
        <v>7456</v>
      </c>
    </row>
    <row r="44" spans="2:13" ht="27.75" customHeight="1" x14ac:dyDescent="0.2">
      <c r="B44" s="1274"/>
      <c r="C44" s="1275"/>
      <c r="D44" s="105"/>
      <c r="E44" s="1280" t="s">
        <v>34</v>
      </c>
      <c r="F44" s="1280"/>
      <c r="G44" s="1280"/>
      <c r="H44" s="1281"/>
      <c r="I44" s="106">
        <v>982</v>
      </c>
      <c r="J44" s="107">
        <v>1341</v>
      </c>
      <c r="K44" s="107">
        <v>1659</v>
      </c>
      <c r="L44" s="107">
        <v>2031</v>
      </c>
      <c r="M44" s="108">
        <v>1947</v>
      </c>
    </row>
    <row r="45" spans="2:13" ht="27.75" customHeight="1" x14ac:dyDescent="0.2">
      <c r="B45" s="1274"/>
      <c r="C45" s="1275"/>
      <c r="D45" s="105"/>
      <c r="E45" s="1280" t="s">
        <v>35</v>
      </c>
      <c r="F45" s="1280"/>
      <c r="G45" s="1280"/>
      <c r="H45" s="1281"/>
      <c r="I45" s="106">
        <v>2612</v>
      </c>
      <c r="J45" s="107">
        <v>2451</v>
      </c>
      <c r="K45" s="107">
        <v>2325</v>
      </c>
      <c r="L45" s="107">
        <v>2127</v>
      </c>
      <c r="M45" s="108">
        <v>1982</v>
      </c>
    </row>
    <row r="46" spans="2:13" ht="27.75" customHeight="1" x14ac:dyDescent="0.2">
      <c r="B46" s="1274"/>
      <c r="C46" s="1275"/>
      <c r="D46" s="109"/>
      <c r="E46" s="1280" t="s">
        <v>36</v>
      </c>
      <c r="F46" s="1280"/>
      <c r="G46" s="1280"/>
      <c r="H46" s="1281"/>
      <c r="I46" s="106" t="s">
        <v>512</v>
      </c>
      <c r="J46" s="107" t="s">
        <v>512</v>
      </c>
      <c r="K46" s="107" t="s">
        <v>512</v>
      </c>
      <c r="L46" s="107" t="s">
        <v>512</v>
      </c>
      <c r="M46" s="108" t="s">
        <v>512</v>
      </c>
    </row>
    <row r="47" spans="2:13" ht="27.75" customHeight="1" x14ac:dyDescent="0.2">
      <c r="B47" s="1274"/>
      <c r="C47" s="1275"/>
      <c r="D47" s="110"/>
      <c r="E47" s="1282" t="s">
        <v>37</v>
      </c>
      <c r="F47" s="1283"/>
      <c r="G47" s="1283"/>
      <c r="H47" s="1284"/>
      <c r="I47" s="106" t="s">
        <v>512</v>
      </c>
      <c r="J47" s="107" t="s">
        <v>512</v>
      </c>
      <c r="K47" s="107" t="s">
        <v>512</v>
      </c>
      <c r="L47" s="107" t="s">
        <v>512</v>
      </c>
      <c r="M47" s="108" t="s">
        <v>512</v>
      </c>
    </row>
    <row r="48" spans="2:13" ht="27.75" customHeight="1" x14ac:dyDescent="0.2">
      <c r="B48" s="1274"/>
      <c r="C48" s="1275"/>
      <c r="D48" s="105"/>
      <c r="E48" s="1280" t="s">
        <v>38</v>
      </c>
      <c r="F48" s="1280"/>
      <c r="G48" s="1280"/>
      <c r="H48" s="1281"/>
      <c r="I48" s="106" t="s">
        <v>512</v>
      </c>
      <c r="J48" s="107" t="s">
        <v>512</v>
      </c>
      <c r="K48" s="107" t="s">
        <v>512</v>
      </c>
      <c r="L48" s="107" t="s">
        <v>512</v>
      </c>
      <c r="M48" s="108" t="s">
        <v>512</v>
      </c>
    </row>
    <row r="49" spans="2:13" ht="27.75" customHeight="1" x14ac:dyDescent="0.2">
      <c r="B49" s="1276"/>
      <c r="C49" s="1277"/>
      <c r="D49" s="105"/>
      <c r="E49" s="1280" t="s">
        <v>39</v>
      </c>
      <c r="F49" s="1280"/>
      <c r="G49" s="1280"/>
      <c r="H49" s="1281"/>
      <c r="I49" s="106" t="s">
        <v>512</v>
      </c>
      <c r="J49" s="107" t="s">
        <v>512</v>
      </c>
      <c r="K49" s="107" t="s">
        <v>512</v>
      </c>
      <c r="L49" s="107" t="s">
        <v>512</v>
      </c>
      <c r="M49" s="108" t="s">
        <v>512</v>
      </c>
    </row>
    <row r="50" spans="2:13" ht="27.75" customHeight="1" x14ac:dyDescent="0.2">
      <c r="B50" s="1285" t="s">
        <v>40</v>
      </c>
      <c r="C50" s="1286"/>
      <c r="D50" s="111"/>
      <c r="E50" s="1280" t="s">
        <v>41</v>
      </c>
      <c r="F50" s="1280"/>
      <c r="G50" s="1280"/>
      <c r="H50" s="1281"/>
      <c r="I50" s="106">
        <v>2641</v>
      </c>
      <c r="J50" s="107">
        <v>2727</v>
      </c>
      <c r="K50" s="107">
        <v>3056</v>
      </c>
      <c r="L50" s="107">
        <v>3326</v>
      </c>
      <c r="M50" s="108">
        <v>3367</v>
      </c>
    </row>
    <row r="51" spans="2:13" ht="27.75" customHeight="1" x14ac:dyDescent="0.2">
      <c r="B51" s="1274"/>
      <c r="C51" s="1275"/>
      <c r="D51" s="105"/>
      <c r="E51" s="1280" t="s">
        <v>42</v>
      </c>
      <c r="F51" s="1280"/>
      <c r="G51" s="1280"/>
      <c r="H51" s="1281"/>
      <c r="I51" s="106">
        <v>4936</v>
      </c>
      <c r="J51" s="107">
        <v>5248</v>
      </c>
      <c r="K51" s="107">
        <v>5030</v>
      </c>
      <c r="L51" s="107">
        <v>4821</v>
      </c>
      <c r="M51" s="108">
        <v>4677</v>
      </c>
    </row>
    <row r="52" spans="2:13" ht="27.75" customHeight="1" x14ac:dyDescent="0.2">
      <c r="B52" s="1276"/>
      <c r="C52" s="1277"/>
      <c r="D52" s="105"/>
      <c r="E52" s="1280" t="s">
        <v>43</v>
      </c>
      <c r="F52" s="1280"/>
      <c r="G52" s="1280"/>
      <c r="H52" s="1281"/>
      <c r="I52" s="106">
        <v>18082</v>
      </c>
      <c r="J52" s="107">
        <v>18398</v>
      </c>
      <c r="K52" s="107">
        <v>18688</v>
      </c>
      <c r="L52" s="107">
        <v>19040</v>
      </c>
      <c r="M52" s="108">
        <v>19261</v>
      </c>
    </row>
    <row r="53" spans="2:13" ht="27.75" customHeight="1" thickBot="1" x14ac:dyDescent="0.25">
      <c r="B53" s="1287" t="s">
        <v>44</v>
      </c>
      <c r="C53" s="1288"/>
      <c r="D53" s="112"/>
      <c r="E53" s="1289" t="s">
        <v>45</v>
      </c>
      <c r="F53" s="1289"/>
      <c r="G53" s="1289"/>
      <c r="H53" s="1290"/>
      <c r="I53" s="113">
        <v>1231</v>
      </c>
      <c r="J53" s="114">
        <v>882</v>
      </c>
      <c r="K53" s="114">
        <v>168</v>
      </c>
      <c r="L53" s="114">
        <v>-170</v>
      </c>
      <c r="M53" s="115">
        <v>0</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Yod/d7XOpAwE/lfeZtuJUSoqDS6/q+hySgisl+iqjx8V+ONcwPXSsZ+MLMWW1wCjW7To2xuksBYjnm8iiLtfA==" saltValue="bG+YX9SJ8zCwVQ5TGQ54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556</v>
      </c>
      <c r="G54" s="124" t="s">
        <v>557</v>
      </c>
      <c r="H54" s="125" t="s">
        <v>558</v>
      </c>
    </row>
    <row r="55" spans="2:8" ht="52.5" customHeight="1" x14ac:dyDescent="0.2">
      <c r="B55" s="126"/>
      <c r="C55" s="1299" t="s">
        <v>48</v>
      </c>
      <c r="D55" s="1299"/>
      <c r="E55" s="1300"/>
      <c r="F55" s="127">
        <v>2170</v>
      </c>
      <c r="G55" s="127">
        <v>1974</v>
      </c>
      <c r="H55" s="128">
        <v>1977</v>
      </c>
    </row>
    <row r="56" spans="2:8" ht="52.5" customHeight="1" x14ac:dyDescent="0.2">
      <c r="B56" s="129"/>
      <c r="C56" s="1301" t="s">
        <v>49</v>
      </c>
      <c r="D56" s="1301"/>
      <c r="E56" s="1302"/>
      <c r="F56" s="130">
        <v>11</v>
      </c>
      <c r="G56" s="130">
        <v>11</v>
      </c>
      <c r="H56" s="131">
        <v>12</v>
      </c>
    </row>
    <row r="57" spans="2:8" ht="53.25" customHeight="1" x14ac:dyDescent="0.2">
      <c r="B57" s="129"/>
      <c r="C57" s="1303" t="s">
        <v>50</v>
      </c>
      <c r="D57" s="1303"/>
      <c r="E57" s="1304"/>
      <c r="F57" s="132">
        <v>705</v>
      </c>
      <c r="G57" s="132">
        <v>1156</v>
      </c>
      <c r="H57" s="133">
        <v>1135</v>
      </c>
    </row>
    <row r="58" spans="2:8" ht="45.75" customHeight="1" x14ac:dyDescent="0.2">
      <c r="B58" s="134"/>
      <c r="C58" s="1291" t="s">
        <v>589</v>
      </c>
      <c r="D58" s="1292"/>
      <c r="E58" s="1293"/>
      <c r="F58" s="135">
        <v>369</v>
      </c>
      <c r="G58" s="135">
        <v>815</v>
      </c>
      <c r="H58" s="136">
        <v>754</v>
      </c>
    </row>
    <row r="59" spans="2:8" ht="45.75" customHeight="1" x14ac:dyDescent="0.2">
      <c r="B59" s="134"/>
      <c r="C59" s="1291" t="s">
        <v>590</v>
      </c>
      <c r="D59" s="1292"/>
      <c r="E59" s="1293"/>
      <c r="F59" s="135">
        <v>277</v>
      </c>
      <c r="G59" s="135">
        <v>279</v>
      </c>
      <c r="H59" s="136">
        <v>314</v>
      </c>
    </row>
    <row r="60" spans="2:8" ht="45.75" customHeight="1" x14ac:dyDescent="0.2">
      <c r="B60" s="134"/>
      <c r="C60" s="1291" t="s">
        <v>592</v>
      </c>
      <c r="D60" s="1292"/>
      <c r="E60" s="1293"/>
      <c r="F60" s="135">
        <v>18</v>
      </c>
      <c r="G60" s="135">
        <v>23</v>
      </c>
      <c r="H60" s="136">
        <v>30</v>
      </c>
    </row>
    <row r="61" spans="2:8" ht="45.75" customHeight="1" x14ac:dyDescent="0.2">
      <c r="B61" s="134"/>
      <c r="C61" s="1291" t="s">
        <v>593</v>
      </c>
      <c r="D61" s="1292"/>
      <c r="E61" s="1293"/>
      <c r="F61" s="135">
        <v>28</v>
      </c>
      <c r="G61" s="135">
        <v>25</v>
      </c>
      <c r="H61" s="136">
        <v>23</v>
      </c>
    </row>
    <row r="62" spans="2:8" ht="45.75" customHeight="1" thickBot="1" x14ac:dyDescent="0.25">
      <c r="B62" s="137"/>
      <c r="C62" s="1294" t="s">
        <v>591</v>
      </c>
      <c r="D62" s="1295"/>
      <c r="E62" s="1296"/>
      <c r="F62" s="138">
        <v>7</v>
      </c>
      <c r="G62" s="138">
        <v>8</v>
      </c>
      <c r="H62" s="139">
        <v>10</v>
      </c>
    </row>
    <row r="63" spans="2:8" ht="52.5" customHeight="1" thickBot="1" x14ac:dyDescent="0.25">
      <c r="B63" s="140"/>
      <c r="C63" s="1297" t="s">
        <v>51</v>
      </c>
      <c r="D63" s="1297"/>
      <c r="E63" s="1298"/>
      <c r="F63" s="141">
        <v>2886</v>
      </c>
      <c r="G63" s="141">
        <v>3142</v>
      </c>
      <c r="H63" s="142">
        <v>3124</v>
      </c>
    </row>
    <row r="64" spans="2:8" ht="15" customHeight="1" x14ac:dyDescent="0.2"/>
    <row r="65" ht="0" hidden="1" customHeight="1" x14ac:dyDescent="0.2"/>
    <row r="66" ht="0" hidden="1" customHeight="1" x14ac:dyDescent="0.2"/>
  </sheetData>
  <sheetProtection algorithmName="SHA-512" hashValue="NV2voY5hFi81d5IdtX+NOjpgg0AuqUZpz/tenmjaxhIfqUILH82z4L8wmEaEO7ukdnnATcaFfgLOJBPirDOZRg==" saltValue="oAi/tpMdnqPgqxvvQxmn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4353C-9367-4222-8073-4FFA68CF5F85}">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597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598</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599</v>
      </c>
      <c r="AO51" s="1308"/>
      <c r="AP51" s="1308"/>
      <c r="AQ51" s="1308"/>
      <c r="AR51" s="1308"/>
      <c r="AS51" s="1308"/>
      <c r="AT51" s="1308"/>
      <c r="AU51" s="1308"/>
      <c r="AV51" s="1308"/>
      <c r="AW51" s="1308"/>
      <c r="AX51" s="1308"/>
      <c r="AY51" s="1308"/>
      <c r="AZ51" s="1308"/>
      <c r="BA51" s="1308"/>
      <c r="BB51" s="1308" t="s">
        <v>600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1.7</v>
      </c>
      <c r="CG51" s="1305"/>
      <c r="CH51" s="1305"/>
      <c r="CI51" s="1305"/>
      <c r="CJ51" s="1305"/>
      <c r="CK51" s="1305"/>
      <c r="CL51" s="1305"/>
      <c r="CM51" s="1305"/>
      <c r="CN51" s="1305"/>
      <c r="CO51" s="1305"/>
      <c r="CP51" s="1305"/>
      <c r="CQ51" s="1305"/>
      <c r="CR51" s="1305"/>
      <c r="CS51" s="1305"/>
      <c r="CT51" s="1305"/>
      <c r="CU51" s="1305"/>
      <c r="CV51" s="1317"/>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64.3</v>
      </c>
      <c r="CG53" s="1305"/>
      <c r="CH53" s="1305"/>
      <c r="CI53" s="1305"/>
      <c r="CJ53" s="1305"/>
      <c r="CK53" s="1305"/>
      <c r="CL53" s="1305"/>
      <c r="CM53" s="1305"/>
      <c r="CN53" s="1305">
        <v>64.8</v>
      </c>
      <c r="CO53" s="1305"/>
      <c r="CP53" s="1305"/>
      <c r="CQ53" s="1305"/>
      <c r="CR53" s="1305"/>
      <c r="CS53" s="1305"/>
      <c r="CT53" s="1305"/>
      <c r="CU53" s="1305"/>
      <c r="CV53" s="1317"/>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602</v>
      </c>
      <c r="AO55" s="1310"/>
      <c r="AP55" s="1310"/>
      <c r="AQ55" s="1310"/>
      <c r="AR55" s="1310"/>
      <c r="AS55" s="1310"/>
      <c r="AT55" s="1310"/>
      <c r="AU55" s="1310"/>
      <c r="AV55" s="1310"/>
      <c r="AW55" s="1310"/>
      <c r="AX55" s="1310"/>
      <c r="AY55" s="1310"/>
      <c r="AZ55" s="1310"/>
      <c r="BA55" s="1310"/>
      <c r="BB55" s="1308" t="s">
        <v>600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17"/>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17"/>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603</v>
      </c>
    </row>
    <row r="64" spans="1:109" ht="13" x14ac:dyDescent="0.2">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604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598</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599</v>
      </c>
      <c r="AO73" s="1308"/>
      <c r="AP73" s="1308"/>
      <c r="AQ73" s="1308"/>
      <c r="AR73" s="1308"/>
      <c r="AS73" s="1308"/>
      <c r="AT73" s="1308"/>
      <c r="AU73" s="1308"/>
      <c r="AV73" s="1308"/>
      <c r="AW73" s="1308"/>
      <c r="AX73" s="1308"/>
      <c r="AY73" s="1308"/>
      <c r="AZ73" s="1308"/>
      <c r="BA73" s="1308"/>
      <c r="BB73" s="1308" t="s">
        <v>600</v>
      </c>
      <c r="BC73" s="1308"/>
      <c r="BD73" s="1308"/>
      <c r="BE73" s="1308"/>
      <c r="BF73" s="1308"/>
      <c r="BG73" s="1308"/>
      <c r="BH73" s="1308"/>
      <c r="BI73" s="1308"/>
      <c r="BJ73" s="1308"/>
      <c r="BK73" s="1308"/>
      <c r="BL73" s="1308"/>
      <c r="BM73" s="1308"/>
      <c r="BN73" s="1308"/>
      <c r="BO73" s="1308"/>
      <c r="BP73" s="1305">
        <v>13.2</v>
      </c>
      <c r="BQ73" s="1305"/>
      <c r="BR73" s="1305"/>
      <c r="BS73" s="1305"/>
      <c r="BT73" s="1305"/>
      <c r="BU73" s="1305"/>
      <c r="BV73" s="1305"/>
      <c r="BW73" s="1305"/>
      <c r="BX73" s="1305">
        <v>9.1</v>
      </c>
      <c r="BY73" s="1305"/>
      <c r="BZ73" s="1305"/>
      <c r="CA73" s="1305"/>
      <c r="CB73" s="1305"/>
      <c r="CC73" s="1305"/>
      <c r="CD73" s="1305"/>
      <c r="CE73" s="1305"/>
      <c r="CF73" s="1305">
        <v>1.7</v>
      </c>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605</v>
      </c>
      <c r="BC75" s="1308"/>
      <c r="BD75" s="1308"/>
      <c r="BE75" s="1308"/>
      <c r="BF75" s="1308"/>
      <c r="BG75" s="1308"/>
      <c r="BH75" s="1308"/>
      <c r="BI75" s="1308"/>
      <c r="BJ75" s="1308"/>
      <c r="BK75" s="1308"/>
      <c r="BL75" s="1308"/>
      <c r="BM75" s="1308"/>
      <c r="BN75" s="1308"/>
      <c r="BO75" s="1308"/>
      <c r="BP75" s="1305">
        <v>2.8</v>
      </c>
      <c r="BQ75" s="1305"/>
      <c r="BR75" s="1305"/>
      <c r="BS75" s="1305"/>
      <c r="BT75" s="1305"/>
      <c r="BU75" s="1305"/>
      <c r="BV75" s="1305"/>
      <c r="BW75" s="1305"/>
      <c r="BX75" s="1305">
        <v>2.5</v>
      </c>
      <c r="BY75" s="1305"/>
      <c r="BZ75" s="1305"/>
      <c r="CA75" s="1305"/>
      <c r="CB75" s="1305"/>
      <c r="CC75" s="1305"/>
      <c r="CD75" s="1305"/>
      <c r="CE75" s="1305"/>
      <c r="CF75" s="1305">
        <v>2.2999999999999998</v>
      </c>
      <c r="CG75" s="1305"/>
      <c r="CH75" s="1305"/>
      <c r="CI75" s="1305"/>
      <c r="CJ75" s="1305"/>
      <c r="CK75" s="1305"/>
      <c r="CL75" s="1305"/>
      <c r="CM75" s="1305"/>
      <c r="CN75" s="1305">
        <v>1.8</v>
      </c>
      <c r="CO75" s="1305"/>
      <c r="CP75" s="1305"/>
      <c r="CQ75" s="1305"/>
      <c r="CR75" s="1305"/>
      <c r="CS75" s="1305"/>
      <c r="CT75" s="1305"/>
      <c r="CU75" s="1305"/>
      <c r="CV75" s="1305">
        <v>3</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602</v>
      </c>
      <c r="AO77" s="1310"/>
      <c r="AP77" s="1310"/>
      <c r="AQ77" s="1310"/>
      <c r="AR77" s="1310"/>
      <c r="AS77" s="1310"/>
      <c r="AT77" s="1310"/>
      <c r="AU77" s="1310"/>
      <c r="AV77" s="1310"/>
      <c r="AW77" s="1310"/>
      <c r="AX77" s="1310"/>
      <c r="AY77" s="1310"/>
      <c r="AZ77" s="1310"/>
      <c r="BA77" s="1310"/>
      <c r="BB77" s="1308" t="s">
        <v>600</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605</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zpD+KtmXc1MKC1TfaqFdGSLwPu3tHl7l5x6UJ/LXZtCYwcYs058RPo7Bo2TtfyE2hPra7GmCoq1tosm439E6A==" saltValue="RKKtRjPhIZWSZPi5No/8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2D1B1-A699-495C-929C-09DAC5D812A3}">
  <sheetPr>
    <pageSetUpPr fitToPage="1"/>
  </sheetPr>
  <dimension ref="A1:DR13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9uFh1IHsJ/PZ/T0KqVftukbpcUdZygz5jXyNfAYrS+Ig/ZLLlqHbpR747Jcrj91CQ921/4513cb33N+j56rlA==" saltValue="0AuwnIzkNwdpbmqQCtB9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73109-BB3A-4600-9492-60139B46AAE3}">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TWeeP1m2cxVDGdrR9U5Y1o3gi+DEjampdO4uIN0B7A66B8WFhw79WqlpHbZI7HeaIVImsnD4zEsK+Kw1Atw==" saltValue="Qyb0N+YI0at4FmapWDmz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551</v>
      </c>
      <c r="G2" s="156"/>
      <c r="H2" s="157"/>
    </row>
    <row r="3" spans="1:8" x14ac:dyDescent="0.2">
      <c r="A3" s="153" t="s">
        <v>544</v>
      </c>
      <c r="B3" s="158"/>
      <c r="C3" s="159"/>
      <c r="D3" s="160">
        <v>45906</v>
      </c>
      <c r="E3" s="161"/>
      <c r="F3" s="162">
        <v>66255</v>
      </c>
      <c r="G3" s="163"/>
      <c r="H3" s="164"/>
    </row>
    <row r="4" spans="1:8" x14ac:dyDescent="0.2">
      <c r="A4" s="165"/>
      <c r="B4" s="166"/>
      <c r="C4" s="167"/>
      <c r="D4" s="168">
        <v>12906</v>
      </c>
      <c r="E4" s="169"/>
      <c r="F4" s="170">
        <v>31822</v>
      </c>
      <c r="G4" s="171"/>
      <c r="H4" s="172"/>
    </row>
    <row r="5" spans="1:8" x14ac:dyDescent="0.2">
      <c r="A5" s="153" t="s">
        <v>546</v>
      </c>
      <c r="B5" s="158"/>
      <c r="C5" s="159"/>
      <c r="D5" s="160">
        <v>19954</v>
      </c>
      <c r="E5" s="161"/>
      <c r="F5" s="162">
        <v>47278</v>
      </c>
      <c r="G5" s="163"/>
      <c r="H5" s="164"/>
    </row>
    <row r="6" spans="1:8" x14ac:dyDescent="0.2">
      <c r="A6" s="165"/>
      <c r="B6" s="166"/>
      <c r="C6" s="167"/>
      <c r="D6" s="168">
        <v>10788</v>
      </c>
      <c r="E6" s="169"/>
      <c r="F6" s="170">
        <v>24096</v>
      </c>
      <c r="G6" s="171"/>
      <c r="H6" s="172"/>
    </row>
    <row r="7" spans="1:8" x14ac:dyDescent="0.2">
      <c r="A7" s="153" t="s">
        <v>547</v>
      </c>
      <c r="B7" s="158"/>
      <c r="C7" s="159"/>
      <c r="D7" s="160">
        <v>28636</v>
      </c>
      <c r="E7" s="161"/>
      <c r="F7" s="162">
        <v>44504</v>
      </c>
      <c r="G7" s="163"/>
      <c r="H7" s="164"/>
    </row>
    <row r="8" spans="1:8" x14ac:dyDescent="0.2">
      <c r="A8" s="165"/>
      <c r="B8" s="166"/>
      <c r="C8" s="167"/>
      <c r="D8" s="168">
        <v>9037</v>
      </c>
      <c r="E8" s="169"/>
      <c r="F8" s="170">
        <v>25876</v>
      </c>
      <c r="G8" s="171"/>
      <c r="H8" s="172"/>
    </row>
    <row r="9" spans="1:8" x14ac:dyDescent="0.2">
      <c r="A9" s="153" t="s">
        <v>548</v>
      </c>
      <c r="B9" s="158"/>
      <c r="C9" s="159"/>
      <c r="D9" s="160">
        <v>24305</v>
      </c>
      <c r="E9" s="161"/>
      <c r="F9" s="162">
        <v>47820</v>
      </c>
      <c r="G9" s="163"/>
      <c r="H9" s="164"/>
    </row>
    <row r="10" spans="1:8" x14ac:dyDescent="0.2">
      <c r="A10" s="165"/>
      <c r="B10" s="166"/>
      <c r="C10" s="167"/>
      <c r="D10" s="168">
        <v>8170</v>
      </c>
      <c r="E10" s="169"/>
      <c r="F10" s="170">
        <v>25855</v>
      </c>
      <c r="G10" s="171"/>
      <c r="H10" s="172"/>
    </row>
    <row r="11" spans="1:8" x14ac:dyDescent="0.2">
      <c r="A11" s="153" t="s">
        <v>549</v>
      </c>
      <c r="B11" s="158"/>
      <c r="C11" s="159"/>
      <c r="D11" s="160">
        <v>33732</v>
      </c>
      <c r="E11" s="161"/>
      <c r="F11" s="162">
        <v>41934</v>
      </c>
      <c r="G11" s="163"/>
      <c r="H11" s="164"/>
    </row>
    <row r="12" spans="1:8" x14ac:dyDescent="0.2">
      <c r="A12" s="165"/>
      <c r="B12" s="166"/>
      <c r="C12" s="173"/>
      <c r="D12" s="168">
        <v>11413</v>
      </c>
      <c r="E12" s="169"/>
      <c r="F12" s="170">
        <v>23352</v>
      </c>
      <c r="G12" s="171"/>
      <c r="H12" s="172"/>
    </row>
    <row r="13" spans="1:8" x14ac:dyDescent="0.2">
      <c r="A13" s="153"/>
      <c r="B13" s="158"/>
      <c r="C13" s="174"/>
      <c r="D13" s="175">
        <v>30507</v>
      </c>
      <c r="E13" s="176"/>
      <c r="F13" s="177">
        <v>49558</v>
      </c>
      <c r="G13" s="178"/>
      <c r="H13" s="164"/>
    </row>
    <row r="14" spans="1:8" x14ac:dyDescent="0.2">
      <c r="A14" s="165"/>
      <c r="B14" s="166"/>
      <c r="C14" s="167"/>
      <c r="D14" s="168">
        <v>10463</v>
      </c>
      <c r="E14" s="169"/>
      <c r="F14" s="170">
        <v>26200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4.01</v>
      </c>
      <c r="C19" s="179">
        <f>ROUND(VALUE(SUBSTITUTE(実質収支比率等に係る経年分析!G$48,"▲","-")),2)</f>
        <v>7</v>
      </c>
      <c r="D19" s="179">
        <f>ROUND(VALUE(SUBSTITUTE(実質収支比率等に係る経年分析!H$48,"▲","-")),2)</f>
        <v>6.67</v>
      </c>
      <c r="E19" s="179">
        <f>ROUND(VALUE(SUBSTITUTE(実質収支比率等に係る経年分析!I$48,"▲","-")),2)</f>
        <v>4.58</v>
      </c>
      <c r="F19" s="179">
        <f>ROUND(VALUE(SUBSTITUTE(実質収支比率等に係る経年分析!J$48,"▲","-")),2)</f>
        <v>5.31</v>
      </c>
    </row>
    <row r="20" spans="1:11" x14ac:dyDescent="0.2">
      <c r="A20" s="179" t="s">
        <v>55</v>
      </c>
      <c r="B20" s="179">
        <f>ROUND(VALUE(SUBSTITUTE(実質収支比率等に係る経年分析!F$47,"▲","-")),2)</f>
        <v>20.14</v>
      </c>
      <c r="C20" s="179">
        <f>ROUND(VALUE(SUBSTITUTE(実質収支比率等に係る経年分析!G$47,"▲","-")),2)</f>
        <v>19.850000000000001</v>
      </c>
      <c r="D20" s="179">
        <f>ROUND(VALUE(SUBSTITUTE(実質収支比率等に係る経年分析!H$47,"▲","-")),2)</f>
        <v>19.75</v>
      </c>
      <c r="E20" s="179">
        <f>ROUND(VALUE(SUBSTITUTE(実質収支比率等に係る経年分析!I$47,"▲","-")),2)</f>
        <v>17.66</v>
      </c>
      <c r="F20" s="179">
        <f>ROUND(VALUE(SUBSTITUTE(実質収支比率等に係る経年分析!J$47,"▲","-")),2)</f>
        <v>17.260000000000002</v>
      </c>
    </row>
    <row r="21" spans="1:11" x14ac:dyDescent="0.2">
      <c r="A21" s="179" t="s">
        <v>56</v>
      </c>
      <c r="B21" s="179">
        <f>IF(ISNUMBER(VALUE(SUBSTITUTE(実質収支比率等に係る経年分析!F$49,"▲","-"))),ROUND(VALUE(SUBSTITUTE(実質収支比率等に係る経年分析!F$49,"▲","-")),2),NA())</f>
        <v>-0.77</v>
      </c>
      <c r="C21" s="179">
        <f>IF(ISNUMBER(VALUE(SUBSTITUTE(実質収支比率等に係る経年分析!G$49,"▲","-"))),ROUND(VALUE(SUBSTITUTE(実質収支比率等に係る経年分析!G$49,"▲","-")),2),NA())</f>
        <v>3.22</v>
      </c>
      <c r="D21" s="179">
        <f>IF(ISNUMBER(VALUE(SUBSTITUTE(実質収支比率等に係る経年分析!H$49,"▲","-"))),ROUND(VALUE(SUBSTITUTE(実質収支比率等に係る経年分析!H$49,"▲","-")),2),NA())</f>
        <v>-0.26</v>
      </c>
      <c r="E21" s="179">
        <f>IF(ISNUMBER(VALUE(SUBSTITUTE(実質収支比率等に係る経年分析!I$49,"▲","-"))),ROUND(VALUE(SUBSTITUTE(実質収支比率等に係る経年分析!I$49,"▲","-")),2),NA())</f>
        <v>-3.73</v>
      </c>
      <c r="F21" s="179">
        <f>IF(ISNUMBER(VALUE(SUBSTITUTE(実質収支比率等に係る経年分析!J$49,"▲","-"))),ROUND(VALUE(SUBSTITUTE(実質収支比率等に係る経年分析!J$49,"▲","-")),2),NA())</f>
        <v>0.87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f>IF(ROUND(VALUE(SUBSTITUTE(連結実質赤字比率に係る赤字・黒字の構成分析!H$39,"▲", "-")), 2) &lt; 0, ABS(ROUND(VALUE(SUBSTITUTE(連結実質赤字比率に係る赤字・黒字の構成分析!H$39,"▲", "-")), 2)), NA())</f>
        <v>1.0900000000000001</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1.64</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5.31</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1830</v>
      </c>
      <c r="E42" s="181"/>
      <c r="F42" s="181"/>
      <c r="G42" s="181">
        <f>'実質公債費比率（分子）の構造'!L$52</f>
        <v>1757</v>
      </c>
      <c r="H42" s="181"/>
      <c r="I42" s="181"/>
      <c r="J42" s="181">
        <f>'実質公債費比率（分子）の構造'!M$52</f>
        <v>1796</v>
      </c>
      <c r="K42" s="181"/>
      <c r="L42" s="181"/>
      <c r="M42" s="181">
        <f>'実質公債費比率（分子）の構造'!N$52</f>
        <v>1883</v>
      </c>
      <c r="N42" s="181"/>
      <c r="O42" s="181"/>
      <c r="P42" s="181">
        <f>'実質公債費比率（分子）の構造'!O$52</f>
        <v>1892</v>
      </c>
    </row>
    <row r="43" spans="1:16" x14ac:dyDescent="0.2">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13</v>
      </c>
      <c r="C44" s="181"/>
      <c r="D44" s="181"/>
      <c r="E44" s="181">
        <f>'実質公債費比率（分子）の構造'!L$50</f>
        <v>90</v>
      </c>
      <c r="F44" s="181"/>
      <c r="G44" s="181"/>
      <c r="H44" s="181">
        <f>'実質公債費比率（分子）の構造'!M$50</f>
        <v>198</v>
      </c>
      <c r="I44" s="181"/>
      <c r="J44" s="181"/>
      <c r="K44" s="181">
        <f>'実質公債費比率（分子）の構造'!N$50</f>
        <v>86</v>
      </c>
      <c r="L44" s="181"/>
      <c r="M44" s="181"/>
      <c r="N44" s="181">
        <f>'実質公債費比率（分子）の構造'!O$50</f>
        <v>325</v>
      </c>
      <c r="O44" s="181"/>
      <c r="P44" s="181"/>
    </row>
    <row r="45" spans="1:16" x14ac:dyDescent="0.2">
      <c r="A45" s="181" t="s">
        <v>66</v>
      </c>
      <c r="B45" s="181">
        <f>'実質公債費比率（分子）の構造'!K$49</f>
        <v>192</v>
      </c>
      <c r="C45" s="181"/>
      <c r="D45" s="181"/>
      <c r="E45" s="181">
        <f>'実質公債費比率（分子）の構造'!L$49</f>
        <v>196</v>
      </c>
      <c r="F45" s="181"/>
      <c r="G45" s="181"/>
      <c r="H45" s="181">
        <f>'実質公債費比率（分子）の構造'!M$49</f>
        <v>117</v>
      </c>
      <c r="I45" s="181"/>
      <c r="J45" s="181"/>
      <c r="K45" s="181">
        <f>'実質公債費比率（分子）の構造'!N$49</f>
        <v>92</v>
      </c>
      <c r="L45" s="181"/>
      <c r="M45" s="181"/>
      <c r="N45" s="181">
        <f>'実質公債費比率（分子）の構造'!O$49</f>
        <v>122</v>
      </c>
      <c r="O45" s="181"/>
      <c r="P45" s="181"/>
    </row>
    <row r="46" spans="1:16" x14ac:dyDescent="0.2">
      <c r="A46" s="181" t="s">
        <v>67</v>
      </c>
      <c r="B46" s="181">
        <f>'実質公債費比率（分子）の構造'!K$48</f>
        <v>658</v>
      </c>
      <c r="C46" s="181"/>
      <c r="D46" s="181"/>
      <c r="E46" s="181">
        <f>'実質公債費比率（分子）の構造'!L$48</f>
        <v>617</v>
      </c>
      <c r="F46" s="181"/>
      <c r="G46" s="181"/>
      <c r="H46" s="181">
        <f>'実質公債費比率（分子）の構造'!M$48</f>
        <v>573</v>
      </c>
      <c r="I46" s="181"/>
      <c r="J46" s="181"/>
      <c r="K46" s="181">
        <f>'実質公債費比率（分子）の構造'!N$48</f>
        <v>679</v>
      </c>
      <c r="L46" s="181"/>
      <c r="M46" s="181"/>
      <c r="N46" s="181">
        <f>'実質公債費比率（分子）の構造'!O$48</f>
        <v>719</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1219</v>
      </c>
      <c r="C49" s="181"/>
      <c r="D49" s="181"/>
      <c r="E49" s="181">
        <f>'実質公債費比率（分子）の構造'!L$45</f>
        <v>1058</v>
      </c>
      <c r="F49" s="181"/>
      <c r="G49" s="181"/>
      <c r="H49" s="181">
        <f>'実質公債費比率（分子）の構造'!M$45</f>
        <v>1112</v>
      </c>
      <c r="I49" s="181"/>
      <c r="J49" s="181"/>
      <c r="K49" s="181">
        <f>'実質公債費比率（分子）の構造'!N$45</f>
        <v>1166</v>
      </c>
      <c r="L49" s="181"/>
      <c r="M49" s="181"/>
      <c r="N49" s="181">
        <f>'実質公債費比率（分子）の構造'!O$45</f>
        <v>1267</v>
      </c>
      <c r="O49" s="181"/>
      <c r="P49" s="181"/>
    </row>
    <row r="50" spans="1:16" x14ac:dyDescent="0.2">
      <c r="A50" s="181" t="s">
        <v>71</v>
      </c>
      <c r="B50" s="181" t="e">
        <f>NA()</f>
        <v>#N/A</v>
      </c>
      <c r="C50" s="181">
        <f>IF(ISNUMBER('実質公債費比率（分子）の構造'!K$53),'実質公債費比率（分子）の構造'!K$53,NA())</f>
        <v>253</v>
      </c>
      <c r="D50" s="181" t="e">
        <f>NA()</f>
        <v>#N/A</v>
      </c>
      <c r="E50" s="181" t="e">
        <f>NA()</f>
        <v>#N/A</v>
      </c>
      <c r="F50" s="181">
        <f>IF(ISNUMBER('実質公債費比率（分子）の構造'!L$53),'実質公債費比率（分子）の構造'!L$53,NA())</f>
        <v>204</v>
      </c>
      <c r="G50" s="181" t="e">
        <f>NA()</f>
        <v>#N/A</v>
      </c>
      <c r="H50" s="181" t="e">
        <f>NA()</f>
        <v>#N/A</v>
      </c>
      <c r="I50" s="181">
        <f>IF(ISNUMBER('実質公債費比率（分子）の構造'!M$53),'実質公債費比率（分子）の構造'!M$53,NA())</f>
        <v>204</v>
      </c>
      <c r="J50" s="181" t="e">
        <f>NA()</f>
        <v>#N/A</v>
      </c>
      <c r="K50" s="181" t="e">
        <f>NA()</f>
        <v>#N/A</v>
      </c>
      <c r="L50" s="181">
        <f>IF(ISNUMBER('実質公債費比率（分子）の構造'!N$53),'実質公債費比率（分子）の構造'!N$53,NA())</f>
        <v>140</v>
      </c>
      <c r="M50" s="181" t="e">
        <f>NA()</f>
        <v>#N/A</v>
      </c>
      <c r="N50" s="181" t="e">
        <f>NA()</f>
        <v>#N/A</v>
      </c>
      <c r="O50" s="181">
        <f>IF(ISNUMBER('実質公債費比率（分子）の構造'!O$53),'実質公債費比率（分子）の構造'!O$53,NA())</f>
        <v>541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18082</v>
      </c>
      <c r="E56" s="180"/>
      <c r="F56" s="180"/>
      <c r="G56" s="180">
        <f>'将来負担比率（分子）の構造'!J$52</f>
        <v>18398</v>
      </c>
      <c r="H56" s="180"/>
      <c r="I56" s="180"/>
      <c r="J56" s="180">
        <f>'将来負担比率（分子）の構造'!K$52</f>
        <v>18688</v>
      </c>
      <c r="K56" s="180"/>
      <c r="L56" s="180"/>
      <c r="M56" s="180">
        <f>'将来負担比率（分子）の構造'!L$52</f>
        <v>19040</v>
      </c>
      <c r="N56" s="180"/>
      <c r="O56" s="180"/>
      <c r="P56" s="180">
        <f>'将来負担比率（分子）の構造'!M$52</f>
        <v>19261</v>
      </c>
    </row>
    <row r="57" spans="1:16" x14ac:dyDescent="0.2">
      <c r="A57" s="180" t="s">
        <v>42</v>
      </c>
      <c r="B57" s="180"/>
      <c r="C57" s="180"/>
      <c r="D57" s="180">
        <f>'将来負担比率（分子）の構造'!I$51</f>
        <v>4936</v>
      </c>
      <c r="E57" s="180"/>
      <c r="F57" s="180"/>
      <c r="G57" s="180">
        <f>'将来負担比率（分子）の構造'!J$51</f>
        <v>5248</v>
      </c>
      <c r="H57" s="180"/>
      <c r="I57" s="180"/>
      <c r="J57" s="180">
        <f>'将来負担比率（分子）の構造'!K$51</f>
        <v>5030</v>
      </c>
      <c r="K57" s="180"/>
      <c r="L57" s="180"/>
      <c r="M57" s="180">
        <f>'将来負担比率（分子）の構造'!L$51</f>
        <v>4821</v>
      </c>
      <c r="N57" s="180"/>
      <c r="O57" s="180"/>
      <c r="P57" s="180">
        <f>'将来負担比率（分子）の構造'!M$51</f>
        <v>4677</v>
      </c>
    </row>
    <row r="58" spans="1:16" x14ac:dyDescent="0.2">
      <c r="A58" s="180" t="s">
        <v>41</v>
      </c>
      <c r="B58" s="180"/>
      <c r="C58" s="180"/>
      <c r="D58" s="180">
        <f>'将来負担比率（分子）の構造'!I$50</f>
        <v>2641</v>
      </c>
      <c r="E58" s="180"/>
      <c r="F58" s="180"/>
      <c r="G58" s="180">
        <f>'将来負担比率（分子）の構造'!J$50</f>
        <v>2727</v>
      </c>
      <c r="H58" s="180"/>
      <c r="I58" s="180"/>
      <c r="J58" s="180">
        <f>'将来負担比率（分子）の構造'!K$50</f>
        <v>3056</v>
      </c>
      <c r="K58" s="180"/>
      <c r="L58" s="180"/>
      <c r="M58" s="180">
        <f>'将来負担比率（分子）の構造'!L$50</f>
        <v>3326</v>
      </c>
      <c r="N58" s="180"/>
      <c r="O58" s="180"/>
      <c r="P58" s="180">
        <f>'将来負担比率（分子）の構造'!M$50</f>
        <v>3367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2612</v>
      </c>
      <c r="C62" s="180"/>
      <c r="D62" s="180"/>
      <c r="E62" s="180">
        <f>'将来負担比率（分子）の構造'!J$45</f>
        <v>2451</v>
      </c>
      <c r="F62" s="180"/>
      <c r="G62" s="180"/>
      <c r="H62" s="180">
        <f>'将来負担比率（分子）の構造'!K$45</f>
        <v>2325</v>
      </c>
      <c r="I62" s="180"/>
      <c r="J62" s="180"/>
      <c r="K62" s="180">
        <f>'将来負担比率（分子）の構造'!L$45</f>
        <v>2127</v>
      </c>
      <c r="L62" s="180"/>
      <c r="M62" s="180"/>
      <c r="N62" s="180">
        <f>'将来負担比率（分子）の構造'!M$45</f>
        <v>1982</v>
      </c>
      <c r="O62" s="180"/>
      <c r="P62" s="180"/>
    </row>
    <row r="63" spans="1:16" x14ac:dyDescent="0.2">
      <c r="A63" s="180" t="s">
        <v>34</v>
      </c>
      <c r="B63" s="180">
        <f>'将来負担比率（分子）の構造'!I$44</f>
        <v>982</v>
      </c>
      <c r="C63" s="180"/>
      <c r="D63" s="180"/>
      <c r="E63" s="180">
        <f>'将来負担比率（分子）の構造'!J$44</f>
        <v>1341</v>
      </c>
      <c r="F63" s="180"/>
      <c r="G63" s="180"/>
      <c r="H63" s="180">
        <f>'将来負担比率（分子）の構造'!K$44</f>
        <v>1659</v>
      </c>
      <c r="I63" s="180"/>
      <c r="J63" s="180"/>
      <c r="K63" s="180">
        <f>'将来負担比率（分子）の構造'!L$44</f>
        <v>2031</v>
      </c>
      <c r="L63" s="180"/>
      <c r="M63" s="180"/>
      <c r="N63" s="180">
        <f>'将来負担比率（分子）の構造'!M$44</f>
        <v>1947</v>
      </c>
      <c r="O63" s="180"/>
      <c r="P63" s="180"/>
    </row>
    <row r="64" spans="1:16" x14ac:dyDescent="0.2">
      <c r="A64" s="180" t="s">
        <v>33</v>
      </c>
      <c r="B64" s="180">
        <f>'将来負担比率（分子）の構造'!I$43</f>
        <v>8510</v>
      </c>
      <c r="C64" s="180"/>
      <c r="D64" s="180"/>
      <c r="E64" s="180">
        <f>'将来負担比率（分子）の構造'!J$43</f>
        <v>8219</v>
      </c>
      <c r="F64" s="180"/>
      <c r="G64" s="180"/>
      <c r="H64" s="180">
        <f>'将来負担比率（分子）の構造'!K$43</f>
        <v>7586</v>
      </c>
      <c r="I64" s="180"/>
      <c r="J64" s="180"/>
      <c r="K64" s="180">
        <f>'将来負担比率（分子）の構造'!L$43</f>
        <v>7163</v>
      </c>
      <c r="L64" s="180"/>
      <c r="M64" s="180"/>
      <c r="N64" s="180">
        <f>'将来負担比率（分子）の構造'!M$43</f>
        <v>7456</v>
      </c>
      <c r="O64" s="180"/>
      <c r="P64" s="180"/>
    </row>
    <row r="65" spans="1:16" x14ac:dyDescent="0.2">
      <c r="A65" s="180" t="s">
        <v>32</v>
      </c>
      <c r="B65" s="180">
        <f>'将来負担比率（分子）の構造'!I$42</f>
        <v>430</v>
      </c>
      <c r="C65" s="180"/>
      <c r="D65" s="180"/>
      <c r="E65" s="180">
        <f>'将来負担比率（分子）の構造'!J$42</f>
        <v>534</v>
      </c>
      <c r="F65" s="180"/>
      <c r="G65" s="180"/>
      <c r="H65" s="180">
        <f>'将来負担比率（分子）の構造'!K$42</f>
        <v>408</v>
      </c>
      <c r="I65" s="180"/>
      <c r="J65" s="180"/>
      <c r="K65" s="180">
        <f>'将来負担比率（分子）の構造'!L$42</f>
        <v>395</v>
      </c>
      <c r="L65" s="180"/>
      <c r="M65" s="180"/>
      <c r="N65" s="180">
        <f>'将来負担比率（分子）の構造'!M$42</f>
        <v>72</v>
      </c>
      <c r="O65" s="180"/>
      <c r="P65" s="180"/>
    </row>
    <row r="66" spans="1:16" x14ac:dyDescent="0.2">
      <c r="A66" s="180" t="s">
        <v>31</v>
      </c>
      <c r="B66" s="180">
        <f>'将来負担比率（分子）の構造'!I$41</f>
        <v>14355</v>
      </c>
      <c r="C66" s="180"/>
      <c r="D66" s="180"/>
      <c r="E66" s="180">
        <f>'将来負担比率（分子）の構造'!J$41</f>
        <v>14710</v>
      </c>
      <c r="F66" s="180"/>
      <c r="G66" s="180"/>
      <c r="H66" s="180">
        <f>'将来負担比率（分子）の構造'!K$41</f>
        <v>14965</v>
      </c>
      <c r="I66" s="180"/>
      <c r="J66" s="180"/>
      <c r="K66" s="180">
        <f>'将来負担比率（分子）の構造'!L$41</f>
        <v>15301</v>
      </c>
      <c r="L66" s="180"/>
      <c r="M66" s="180"/>
      <c r="N66" s="180">
        <f>'将来負担比率（分子）の構造'!M$41</f>
        <v>15848</v>
      </c>
      <c r="O66" s="180"/>
      <c r="P66" s="180"/>
    </row>
    <row r="67" spans="1:16" x14ac:dyDescent="0.2">
      <c r="A67" s="180" t="s">
        <v>75</v>
      </c>
      <c r="B67" s="180" t="e">
        <f>NA()</f>
        <v>#N/A</v>
      </c>
      <c r="C67" s="180">
        <f>IF(ISNUMBER('将来負担比率（分子）の構造'!I$53), IF('将来負担比率（分子）の構造'!I$53 &lt; 0, 0, '将来負担比率（分子）の構造'!I$53), NA())</f>
        <v>1231</v>
      </c>
      <c r="D67" s="180" t="e">
        <f>NA()</f>
        <v>#N/A</v>
      </c>
      <c r="E67" s="180" t="e">
        <f>NA()</f>
        <v>#N/A</v>
      </c>
      <c r="F67" s="180">
        <f>IF(ISNUMBER('将来負担比率（分子）の構造'!J$53), IF('将来負担比率（分子）の構造'!J$53 &lt; 0, 0, '将来負担比率（分子）の構造'!J$53), NA())</f>
        <v>882</v>
      </c>
      <c r="G67" s="180" t="e">
        <f>NA()</f>
        <v>#N/A</v>
      </c>
      <c r="H67" s="180" t="e">
        <f>NA()</f>
        <v>#N/A</v>
      </c>
      <c r="I67" s="180">
        <f>IF(ISNUMBER('将来負担比率（分子）の構造'!K$53), IF('将来負担比率（分子）の構造'!K$53 &lt; 0, 0, '将来負担比率（分子）の構造'!K$53), NA())</f>
        <v>168</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2170</v>
      </c>
      <c r="C72" s="184">
        <f>基金残高に係る経年分析!G55</f>
        <v>1974</v>
      </c>
      <c r="D72" s="184">
        <f>基金残高に係る経年分析!H55</f>
        <v>1977</v>
      </c>
    </row>
    <row r="73" spans="1:16" x14ac:dyDescent="0.2">
      <c r="A73" s="183" t="s">
        <v>78</v>
      </c>
      <c r="B73" s="184">
        <f>基金残高に係る経年分析!F56</f>
        <v>11</v>
      </c>
      <c r="C73" s="184">
        <f>基金残高に係る経年分析!G56</f>
        <v>11</v>
      </c>
      <c r="D73" s="184">
        <f>基金残高に係る経年分析!H56</f>
        <v>12</v>
      </c>
    </row>
    <row r="74" spans="1:16" x14ac:dyDescent="0.2">
      <c r="A74" s="183" t="s">
        <v>79</v>
      </c>
      <c r="B74" s="184">
        <f>基金残高に係る経年分析!F57</f>
        <v>705</v>
      </c>
      <c r="C74" s="184">
        <f>基金残高に係る経年分析!G57</f>
        <v>1156</v>
      </c>
      <c r="D74" s="184">
        <f>基金残高に係る経年分析!H57</f>
        <v>1135</v>
      </c>
    </row>
  </sheetData>
  <sheetProtection algorithmName="SHA-512" hashValue="fy6N8vQLjjoLo6dYpEwRG5lkRrbedofTbwHI2p9rxYuZgap6N7VKXHSy7788y1enQ3B4YeHBlA8Ka7np5ZIMJw==" saltValue="XSguiJYq5Gum6WHlObDz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225</v>
      </c>
      <c r="C5" s="666"/>
      <c r="D5" s="666"/>
      <c r="E5" s="666"/>
      <c r="F5" s="666"/>
      <c r="G5" s="666"/>
      <c r="H5" s="666"/>
      <c r="I5" s="666"/>
      <c r="J5" s="666"/>
      <c r="K5" s="666"/>
      <c r="L5" s="666"/>
      <c r="M5" s="666"/>
      <c r="N5" s="666"/>
      <c r="O5" s="666"/>
      <c r="P5" s="666"/>
      <c r="Q5" s="667"/>
      <c r="R5" s="668">
        <v>7842771</v>
      </c>
      <c r="S5" s="669"/>
      <c r="T5" s="669"/>
      <c r="U5" s="669"/>
      <c r="V5" s="669"/>
      <c r="W5" s="669"/>
      <c r="X5" s="669"/>
      <c r="Y5" s="670"/>
      <c r="Z5" s="671">
        <v>39.5</v>
      </c>
      <c r="AA5" s="671"/>
      <c r="AB5" s="671"/>
      <c r="AC5" s="671"/>
      <c r="AD5" s="672">
        <v>7231732</v>
      </c>
      <c r="AE5" s="672"/>
      <c r="AF5" s="672"/>
      <c r="AG5" s="672"/>
      <c r="AH5" s="672"/>
      <c r="AI5" s="672"/>
      <c r="AJ5" s="672"/>
      <c r="AK5" s="672"/>
      <c r="AL5" s="673">
        <v>66.5</v>
      </c>
      <c r="AM5" s="674"/>
      <c r="AN5" s="674"/>
      <c r="AO5" s="675"/>
      <c r="AP5" s="665" t="s">
        <v>226</v>
      </c>
      <c r="AQ5" s="666"/>
      <c r="AR5" s="666"/>
      <c r="AS5" s="666"/>
      <c r="AT5" s="666"/>
      <c r="AU5" s="666"/>
      <c r="AV5" s="666"/>
      <c r="AW5" s="666"/>
      <c r="AX5" s="666"/>
      <c r="AY5" s="666"/>
      <c r="AZ5" s="666"/>
      <c r="BA5" s="666"/>
      <c r="BB5" s="666"/>
      <c r="BC5" s="666"/>
      <c r="BD5" s="666"/>
      <c r="BE5" s="666"/>
      <c r="BF5" s="667"/>
      <c r="BG5" s="679">
        <v>7231732</v>
      </c>
      <c r="BH5" s="680"/>
      <c r="BI5" s="680"/>
      <c r="BJ5" s="680"/>
      <c r="BK5" s="680"/>
      <c r="BL5" s="680"/>
      <c r="BM5" s="680"/>
      <c r="BN5" s="681"/>
      <c r="BO5" s="682">
        <v>92.2</v>
      </c>
      <c r="BP5" s="682"/>
      <c r="BQ5" s="682"/>
      <c r="BR5" s="682"/>
      <c r="BS5" s="683">
        <v>49464</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2">
      <c r="B6" s="676" t="s">
        <v>230</v>
      </c>
      <c r="C6" s="677"/>
      <c r="D6" s="677"/>
      <c r="E6" s="677"/>
      <c r="F6" s="677"/>
      <c r="G6" s="677"/>
      <c r="H6" s="677"/>
      <c r="I6" s="677"/>
      <c r="J6" s="677"/>
      <c r="K6" s="677"/>
      <c r="L6" s="677"/>
      <c r="M6" s="677"/>
      <c r="N6" s="677"/>
      <c r="O6" s="677"/>
      <c r="P6" s="677"/>
      <c r="Q6" s="678"/>
      <c r="R6" s="679">
        <v>86323</v>
      </c>
      <c r="S6" s="680"/>
      <c r="T6" s="680"/>
      <c r="U6" s="680"/>
      <c r="V6" s="680"/>
      <c r="W6" s="680"/>
      <c r="X6" s="680"/>
      <c r="Y6" s="681"/>
      <c r="Z6" s="682">
        <v>0.4</v>
      </c>
      <c r="AA6" s="682"/>
      <c r="AB6" s="682"/>
      <c r="AC6" s="682"/>
      <c r="AD6" s="683">
        <v>86323</v>
      </c>
      <c r="AE6" s="683"/>
      <c r="AF6" s="683"/>
      <c r="AG6" s="683"/>
      <c r="AH6" s="683"/>
      <c r="AI6" s="683"/>
      <c r="AJ6" s="683"/>
      <c r="AK6" s="683"/>
      <c r="AL6" s="684">
        <v>0.8</v>
      </c>
      <c r="AM6" s="685"/>
      <c r="AN6" s="685"/>
      <c r="AO6" s="686"/>
      <c r="AP6" s="676" t="s">
        <v>231</v>
      </c>
      <c r="AQ6" s="677"/>
      <c r="AR6" s="677"/>
      <c r="AS6" s="677"/>
      <c r="AT6" s="677"/>
      <c r="AU6" s="677"/>
      <c r="AV6" s="677"/>
      <c r="AW6" s="677"/>
      <c r="AX6" s="677"/>
      <c r="AY6" s="677"/>
      <c r="AZ6" s="677"/>
      <c r="BA6" s="677"/>
      <c r="BB6" s="677"/>
      <c r="BC6" s="677"/>
      <c r="BD6" s="677"/>
      <c r="BE6" s="677"/>
      <c r="BF6" s="678"/>
      <c r="BG6" s="679">
        <v>7231732</v>
      </c>
      <c r="BH6" s="680"/>
      <c r="BI6" s="680"/>
      <c r="BJ6" s="680"/>
      <c r="BK6" s="680"/>
      <c r="BL6" s="680"/>
      <c r="BM6" s="680"/>
      <c r="BN6" s="681"/>
      <c r="BO6" s="682">
        <v>92.2</v>
      </c>
      <c r="BP6" s="682"/>
      <c r="BQ6" s="682"/>
      <c r="BR6" s="682"/>
      <c r="BS6" s="683">
        <v>49464</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231778</v>
      </c>
      <c r="CS6" s="680"/>
      <c r="CT6" s="680"/>
      <c r="CU6" s="680"/>
      <c r="CV6" s="680"/>
      <c r="CW6" s="680"/>
      <c r="CX6" s="680"/>
      <c r="CY6" s="681"/>
      <c r="CZ6" s="673">
        <v>1.2</v>
      </c>
      <c r="DA6" s="674"/>
      <c r="DB6" s="674"/>
      <c r="DC6" s="693"/>
      <c r="DD6" s="688" t="s">
        <v>233</v>
      </c>
      <c r="DE6" s="680"/>
      <c r="DF6" s="680"/>
      <c r="DG6" s="680"/>
      <c r="DH6" s="680"/>
      <c r="DI6" s="680"/>
      <c r="DJ6" s="680"/>
      <c r="DK6" s="680"/>
      <c r="DL6" s="680"/>
      <c r="DM6" s="680"/>
      <c r="DN6" s="680"/>
      <c r="DO6" s="680"/>
      <c r="DP6" s="681"/>
      <c r="DQ6" s="688">
        <v>231778</v>
      </c>
      <c r="DR6" s="680"/>
      <c r="DS6" s="680"/>
      <c r="DT6" s="680"/>
      <c r="DU6" s="680"/>
      <c r="DV6" s="680"/>
      <c r="DW6" s="680"/>
      <c r="DX6" s="680"/>
      <c r="DY6" s="680"/>
      <c r="DZ6" s="680"/>
      <c r="EA6" s="680"/>
      <c r="EB6" s="680"/>
      <c r="EC6" s="689"/>
    </row>
    <row r="7" spans="2:143" ht="11.25" customHeight="1" x14ac:dyDescent="0.2">
      <c r="B7" s="676" t="s">
        <v>234</v>
      </c>
      <c r="C7" s="677"/>
      <c r="D7" s="677"/>
      <c r="E7" s="677"/>
      <c r="F7" s="677"/>
      <c r="G7" s="677"/>
      <c r="H7" s="677"/>
      <c r="I7" s="677"/>
      <c r="J7" s="677"/>
      <c r="K7" s="677"/>
      <c r="L7" s="677"/>
      <c r="M7" s="677"/>
      <c r="N7" s="677"/>
      <c r="O7" s="677"/>
      <c r="P7" s="677"/>
      <c r="Q7" s="678"/>
      <c r="R7" s="679">
        <v>14467</v>
      </c>
      <c r="S7" s="680"/>
      <c r="T7" s="680"/>
      <c r="U7" s="680"/>
      <c r="V7" s="680"/>
      <c r="W7" s="680"/>
      <c r="X7" s="680"/>
      <c r="Y7" s="681"/>
      <c r="Z7" s="682">
        <v>0.1</v>
      </c>
      <c r="AA7" s="682"/>
      <c r="AB7" s="682"/>
      <c r="AC7" s="682"/>
      <c r="AD7" s="683">
        <v>14467</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3636805</v>
      </c>
      <c r="BH7" s="680"/>
      <c r="BI7" s="680"/>
      <c r="BJ7" s="680"/>
      <c r="BK7" s="680"/>
      <c r="BL7" s="680"/>
      <c r="BM7" s="680"/>
      <c r="BN7" s="681"/>
      <c r="BO7" s="682">
        <v>46.4</v>
      </c>
      <c r="BP7" s="682"/>
      <c r="BQ7" s="682"/>
      <c r="BR7" s="682"/>
      <c r="BS7" s="683">
        <v>49464</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2116240</v>
      </c>
      <c r="CS7" s="680"/>
      <c r="CT7" s="680"/>
      <c r="CU7" s="680"/>
      <c r="CV7" s="680"/>
      <c r="CW7" s="680"/>
      <c r="CX7" s="680"/>
      <c r="CY7" s="681"/>
      <c r="CZ7" s="682">
        <v>11.1</v>
      </c>
      <c r="DA7" s="682"/>
      <c r="DB7" s="682"/>
      <c r="DC7" s="682"/>
      <c r="DD7" s="688">
        <v>280216</v>
      </c>
      <c r="DE7" s="680"/>
      <c r="DF7" s="680"/>
      <c r="DG7" s="680"/>
      <c r="DH7" s="680"/>
      <c r="DI7" s="680"/>
      <c r="DJ7" s="680"/>
      <c r="DK7" s="680"/>
      <c r="DL7" s="680"/>
      <c r="DM7" s="680"/>
      <c r="DN7" s="680"/>
      <c r="DO7" s="680"/>
      <c r="DP7" s="681"/>
      <c r="DQ7" s="688">
        <v>1721005</v>
      </c>
      <c r="DR7" s="680"/>
      <c r="DS7" s="680"/>
      <c r="DT7" s="680"/>
      <c r="DU7" s="680"/>
      <c r="DV7" s="680"/>
      <c r="DW7" s="680"/>
      <c r="DX7" s="680"/>
      <c r="DY7" s="680"/>
      <c r="DZ7" s="680"/>
      <c r="EA7" s="680"/>
      <c r="EB7" s="680"/>
      <c r="EC7" s="689"/>
    </row>
    <row r="8" spans="2:143" ht="11.25" customHeight="1" x14ac:dyDescent="0.2">
      <c r="B8" s="676" t="s">
        <v>237</v>
      </c>
      <c r="C8" s="677"/>
      <c r="D8" s="677"/>
      <c r="E8" s="677"/>
      <c r="F8" s="677"/>
      <c r="G8" s="677"/>
      <c r="H8" s="677"/>
      <c r="I8" s="677"/>
      <c r="J8" s="677"/>
      <c r="K8" s="677"/>
      <c r="L8" s="677"/>
      <c r="M8" s="677"/>
      <c r="N8" s="677"/>
      <c r="O8" s="677"/>
      <c r="P8" s="677"/>
      <c r="Q8" s="678"/>
      <c r="R8" s="679">
        <v>48332</v>
      </c>
      <c r="S8" s="680"/>
      <c r="T8" s="680"/>
      <c r="U8" s="680"/>
      <c r="V8" s="680"/>
      <c r="W8" s="680"/>
      <c r="X8" s="680"/>
      <c r="Y8" s="681"/>
      <c r="Z8" s="682">
        <v>0.2</v>
      </c>
      <c r="AA8" s="682"/>
      <c r="AB8" s="682"/>
      <c r="AC8" s="682"/>
      <c r="AD8" s="683">
        <v>48332</v>
      </c>
      <c r="AE8" s="683"/>
      <c r="AF8" s="683"/>
      <c r="AG8" s="683"/>
      <c r="AH8" s="683"/>
      <c r="AI8" s="683"/>
      <c r="AJ8" s="683"/>
      <c r="AK8" s="683"/>
      <c r="AL8" s="684">
        <v>0.4</v>
      </c>
      <c r="AM8" s="685"/>
      <c r="AN8" s="685"/>
      <c r="AO8" s="686"/>
      <c r="AP8" s="676" t="s">
        <v>238</v>
      </c>
      <c r="AQ8" s="677"/>
      <c r="AR8" s="677"/>
      <c r="AS8" s="677"/>
      <c r="AT8" s="677"/>
      <c r="AU8" s="677"/>
      <c r="AV8" s="677"/>
      <c r="AW8" s="677"/>
      <c r="AX8" s="677"/>
      <c r="AY8" s="677"/>
      <c r="AZ8" s="677"/>
      <c r="BA8" s="677"/>
      <c r="BB8" s="677"/>
      <c r="BC8" s="677"/>
      <c r="BD8" s="677"/>
      <c r="BE8" s="677"/>
      <c r="BF8" s="678"/>
      <c r="BG8" s="679">
        <v>94450</v>
      </c>
      <c r="BH8" s="680"/>
      <c r="BI8" s="680"/>
      <c r="BJ8" s="680"/>
      <c r="BK8" s="680"/>
      <c r="BL8" s="680"/>
      <c r="BM8" s="680"/>
      <c r="BN8" s="681"/>
      <c r="BO8" s="682">
        <v>1.2</v>
      </c>
      <c r="BP8" s="682"/>
      <c r="BQ8" s="682"/>
      <c r="BR8" s="682"/>
      <c r="BS8" s="688" t="s">
        <v>128</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8759244</v>
      </c>
      <c r="CS8" s="680"/>
      <c r="CT8" s="680"/>
      <c r="CU8" s="680"/>
      <c r="CV8" s="680"/>
      <c r="CW8" s="680"/>
      <c r="CX8" s="680"/>
      <c r="CY8" s="681"/>
      <c r="CZ8" s="682">
        <v>45.9</v>
      </c>
      <c r="DA8" s="682"/>
      <c r="DB8" s="682"/>
      <c r="DC8" s="682"/>
      <c r="DD8" s="688">
        <v>417485</v>
      </c>
      <c r="DE8" s="680"/>
      <c r="DF8" s="680"/>
      <c r="DG8" s="680"/>
      <c r="DH8" s="680"/>
      <c r="DI8" s="680"/>
      <c r="DJ8" s="680"/>
      <c r="DK8" s="680"/>
      <c r="DL8" s="680"/>
      <c r="DM8" s="680"/>
      <c r="DN8" s="680"/>
      <c r="DO8" s="680"/>
      <c r="DP8" s="681"/>
      <c r="DQ8" s="688">
        <v>4283149</v>
      </c>
      <c r="DR8" s="680"/>
      <c r="DS8" s="680"/>
      <c r="DT8" s="680"/>
      <c r="DU8" s="680"/>
      <c r="DV8" s="680"/>
      <c r="DW8" s="680"/>
      <c r="DX8" s="680"/>
      <c r="DY8" s="680"/>
      <c r="DZ8" s="680"/>
      <c r="EA8" s="680"/>
      <c r="EB8" s="680"/>
      <c r="EC8" s="689"/>
    </row>
    <row r="9" spans="2:143" ht="11.25" customHeight="1" x14ac:dyDescent="0.2">
      <c r="B9" s="676" t="s">
        <v>240</v>
      </c>
      <c r="C9" s="677"/>
      <c r="D9" s="677"/>
      <c r="E9" s="677"/>
      <c r="F9" s="677"/>
      <c r="G9" s="677"/>
      <c r="H9" s="677"/>
      <c r="I9" s="677"/>
      <c r="J9" s="677"/>
      <c r="K9" s="677"/>
      <c r="L9" s="677"/>
      <c r="M9" s="677"/>
      <c r="N9" s="677"/>
      <c r="O9" s="677"/>
      <c r="P9" s="677"/>
      <c r="Q9" s="678"/>
      <c r="R9" s="679">
        <v>36896</v>
      </c>
      <c r="S9" s="680"/>
      <c r="T9" s="680"/>
      <c r="U9" s="680"/>
      <c r="V9" s="680"/>
      <c r="W9" s="680"/>
      <c r="X9" s="680"/>
      <c r="Y9" s="681"/>
      <c r="Z9" s="682">
        <v>0.2</v>
      </c>
      <c r="AA9" s="682"/>
      <c r="AB9" s="682"/>
      <c r="AC9" s="682"/>
      <c r="AD9" s="683">
        <v>36896</v>
      </c>
      <c r="AE9" s="683"/>
      <c r="AF9" s="683"/>
      <c r="AG9" s="683"/>
      <c r="AH9" s="683"/>
      <c r="AI9" s="683"/>
      <c r="AJ9" s="683"/>
      <c r="AK9" s="683"/>
      <c r="AL9" s="684">
        <v>0.3</v>
      </c>
      <c r="AM9" s="685"/>
      <c r="AN9" s="685"/>
      <c r="AO9" s="686"/>
      <c r="AP9" s="676" t="s">
        <v>241</v>
      </c>
      <c r="AQ9" s="677"/>
      <c r="AR9" s="677"/>
      <c r="AS9" s="677"/>
      <c r="AT9" s="677"/>
      <c r="AU9" s="677"/>
      <c r="AV9" s="677"/>
      <c r="AW9" s="677"/>
      <c r="AX9" s="677"/>
      <c r="AY9" s="677"/>
      <c r="AZ9" s="677"/>
      <c r="BA9" s="677"/>
      <c r="BB9" s="677"/>
      <c r="BC9" s="677"/>
      <c r="BD9" s="677"/>
      <c r="BE9" s="677"/>
      <c r="BF9" s="678"/>
      <c r="BG9" s="679">
        <v>3187428</v>
      </c>
      <c r="BH9" s="680"/>
      <c r="BI9" s="680"/>
      <c r="BJ9" s="680"/>
      <c r="BK9" s="680"/>
      <c r="BL9" s="680"/>
      <c r="BM9" s="680"/>
      <c r="BN9" s="681"/>
      <c r="BO9" s="682">
        <v>40.6</v>
      </c>
      <c r="BP9" s="682"/>
      <c r="BQ9" s="682"/>
      <c r="BR9" s="682"/>
      <c r="BS9" s="688" t="s">
        <v>128</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1373544</v>
      </c>
      <c r="CS9" s="680"/>
      <c r="CT9" s="680"/>
      <c r="CU9" s="680"/>
      <c r="CV9" s="680"/>
      <c r="CW9" s="680"/>
      <c r="CX9" s="680"/>
      <c r="CY9" s="681"/>
      <c r="CZ9" s="682">
        <v>7.2</v>
      </c>
      <c r="DA9" s="682"/>
      <c r="DB9" s="682"/>
      <c r="DC9" s="682"/>
      <c r="DD9" s="688">
        <v>7319</v>
      </c>
      <c r="DE9" s="680"/>
      <c r="DF9" s="680"/>
      <c r="DG9" s="680"/>
      <c r="DH9" s="680"/>
      <c r="DI9" s="680"/>
      <c r="DJ9" s="680"/>
      <c r="DK9" s="680"/>
      <c r="DL9" s="680"/>
      <c r="DM9" s="680"/>
      <c r="DN9" s="680"/>
      <c r="DO9" s="680"/>
      <c r="DP9" s="681"/>
      <c r="DQ9" s="688">
        <v>1327043</v>
      </c>
      <c r="DR9" s="680"/>
      <c r="DS9" s="680"/>
      <c r="DT9" s="680"/>
      <c r="DU9" s="680"/>
      <c r="DV9" s="680"/>
      <c r="DW9" s="680"/>
      <c r="DX9" s="680"/>
      <c r="DY9" s="680"/>
      <c r="DZ9" s="680"/>
      <c r="EA9" s="680"/>
      <c r="EB9" s="680"/>
      <c r="EC9" s="689"/>
    </row>
    <row r="10" spans="2:143" ht="11.25" customHeight="1" x14ac:dyDescent="0.2">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233</v>
      </c>
      <c r="AA10" s="682"/>
      <c r="AB10" s="682"/>
      <c r="AC10" s="682"/>
      <c r="AD10" s="683" t="s">
        <v>128</v>
      </c>
      <c r="AE10" s="683"/>
      <c r="AF10" s="683"/>
      <c r="AG10" s="683"/>
      <c r="AH10" s="683"/>
      <c r="AI10" s="683"/>
      <c r="AJ10" s="683"/>
      <c r="AK10" s="683"/>
      <c r="AL10" s="684" t="s">
        <v>233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137624</v>
      </c>
      <c r="BH10" s="680"/>
      <c r="BI10" s="680"/>
      <c r="BJ10" s="680"/>
      <c r="BK10" s="680"/>
      <c r="BL10" s="680"/>
      <c r="BM10" s="680"/>
      <c r="BN10" s="681"/>
      <c r="BO10" s="682">
        <v>1.8</v>
      </c>
      <c r="BP10" s="682"/>
      <c r="BQ10" s="682"/>
      <c r="BR10" s="682"/>
      <c r="BS10" s="688">
        <v>26431</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26943</v>
      </c>
      <c r="CS10" s="680"/>
      <c r="CT10" s="680"/>
      <c r="CU10" s="680"/>
      <c r="CV10" s="680"/>
      <c r="CW10" s="680"/>
      <c r="CX10" s="680"/>
      <c r="CY10" s="681"/>
      <c r="CZ10" s="682">
        <v>0.1</v>
      </c>
      <c r="DA10" s="682"/>
      <c r="DB10" s="682"/>
      <c r="DC10" s="682"/>
      <c r="DD10" s="688" t="s">
        <v>233</v>
      </c>
      <c r="DE10" s="680"/>
      <c r="DF10" s="680"/>
      <c r="DG10" s="680"/>
      <c r="DH10" s="680"/>
      <c r="DI10" s="680"/>
      <c r="DJ10" s="680"/>
      <c r="DK10" s="680"/>
      <c r="DL10" s="680"/>
      <c r="DM10" s="680"/>
      <c r="DN10" s="680"/>
      <c r="DO10" s="680"/>
      <c r="DP10" s="681"/>
      <c r="DQ10" s="688">
        <v>6943</v>
      </c>
      <c r="DR10" s="680"/>
      <c r="DS10" s="680"/>
      <c r="DT10" s="680"/>
      <c r="DU10" s="680"/>
      <c r="DV10" s="680"/>
      <c r="DW10" s="680"/>
      <c r="DX10" s="680"/>
      <c r="DY10" s="680"/>
      <c r="DZ10" s="680"/>
      <c r="EA10" s="680"/>
      <c r="EB10" s="680"/>
      <c r="EC10" s="689"/>
    </row>
    <row r="11" spans="2:143" ht="11.25" customHeight="1" x14ac:dyDescent="0.2">
      <c r="B11" s="676" t="s">
        <v>246</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233</v>
      </c>
      <c r="AE11" s="683"/>
      <c r="AF11" s="683"/>
      <c r="AG11" s="683"/>
      <c r="AH11" s="683"/>
      <c r="AI11" s="683"/>
      <c r="AJ11" s="683"/>
      <c r="AK11" s="683"/>
      <c r="AL11" s="684" t="s">
        <v>233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217303</v>
      </c>
      <c r="BH11" s="680"/>
      <c r="BI11" s="680"/>
      <c r="BJ11" s="680"/>
      <c r="BK11" s="680"/>
      <c r="BL11" s="680"/>
      <c r="BM11" s="680"/>
      <c r="BN11" s="681"/>
      <c r="BO11" s="682">
        <v>2.8</v>
      </c>
      <c r="BP11" s="682"/>
      <c r="BQ11" s="682"/>
      <c r="BR11" s="682"/>
      <c r="BS11" s="688">
        <v>23033</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61025</v>
      </c>
      <c r="CS11" s="680"/>
      <c r="CT11" s="680"/>
      <c r="CU11" s="680"/>
      <c r="CV11" s="680"/>
      <c r="CW11" s="680"/>
      <c r="CX11" s="680"/>
      <c r="CY11" s="681"/>
      <c r="CZ11" s="682">
        <v>0.3</v>
      </c>
      <c r="DA11" s="682"/>
      <c r="DB11" s="682"/>
      <c r="DC11" s="682"/>
      <c r="DD11" s="688">
        <v>1961</v>
      </c>
      <c r="DE11" s="680"/>
      <c r="DF11" s="680"/>
      <c r="DG11" s="680"/>
      <c r="DH11" s="680"/>
      <c r="DI11" s="680"/>
      <c r="DJ11" s="680"/>
      <c r="DK11" s="680"/>
      <c r="DL11" s="680"/>
      <c r="DM11" s="680"/>
      <c r="DN11" s="680"/>
      <c r="DO11" s="680"/>
      <c r="DP11" s="681"/>
      <c r="DQ11" s="688">
        <v>45427</v>
      </c>
      <c r="DR11" s="680"/>
      <c r="DS11" s="680"/>
      <c r="DT11" s="680"/>
      <c r="DU11" s="680"/>
      <c r="DV11" s="680"/>
      <c r="DW11" s="680"/>
      <c r="DX11" s="680"/>
      <c r="DY11" s="680"/>
      <c r="DZ11" s="680"/>
      <c r="EA11" s="680"/>
      <c r="EB11" s="680"/>
      <c r="EC11" s="689"/>
    </row>
    <row r="12" spans="2:143" ht="11.25" customHeight="1" x14ac:dyDescent="0.2">
      <c r="B12" s="676" t="s">
        <v>249</v>
      </c>
      <c r="C12" s="677"/>
      <c r="D12" s="677"/>
      <c r="E12" s="677"/>
      <c r="F12" s="677"/>
      <c r="G12" s="677"/>
      <c r="H12" s="677"/>
      <c r="I12" s="677"/>
      <c r="J12" s="677"/>
      <c r="K12" s="677"/>
      <c r="L12" s="677"/>
      <c r="M12" s="677"/>
      <c r="N12" s="677"/>
      <c r="O12" s="677"/>
      <c r="P12" s="677"/>
      <c r="Q12" s="678"/>
      <c r="R12" s="679">
        <v>849307</v>
      </c>
      <c r="S12" s="680"/>
      <c r="T12" s="680"/>
      <c r="U12" s="680"/>
      <c r="V12" s="680"/>
      <c r="W12" s="680"/>
      <c r="X12" s="680"/>
      <c r="Y12" s="681"/>
      <c r="Z12" s="682">
        <v>4.3</v>
      </c>
      <c r="AA12" s="682"/>
      <c r="AB12" s="682"/>
      <c r="AC12" s="682"/>
      <c r="AD12" s="683">
        <v>849307</v>
      </c>
      <c r="AE12" s="683"/>
      <c r="AF12" s="683"/>
      <c r="AG12" s="683"/>
      <c r="AH12" s="683"/>
      <c r="AI12" s="683"/>
      <c r="AJ12" s="683"/>
      <c r="AK12" s="683"/>
      <c r="AL12" s="684">
        <v>7.8</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3248325</v>
      </c>
      <c r="BH12" s="680"/>
      <c r="BI12" s="680"/>
      <c r="BJ12" s="680"/>
      <c r="BK12" s="680"/>
      <c r="BL12" s="680"/>
      <c r="BM12" s="680"/>
      <c r="BN12" s="681"/>
      <c r="BO12" s="682">
        <v>41.4</v>
      </c>
      <c r="BP12" s="682"/>
      <c r="BQ12" s="682"/>
      <c r="BR12" s="682"/>
      <c r="BS12" s="688" t="s">
        <v>128</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340508</v>
      </c>
      <c r="CS12" s="680"/>
      <c r="CT12" s="680"/>
      <c r="CU12" s="680"/>
      <c r="CV12" s="680"/>
      <c r="CW12" s="680"/>
      <c r="CX12" s="680"/>
      <c r="CY12" s="681"/>
      <c r="CZ12" s="682">
        <v>1.8</v>
      </c>
      <c r="DA12" s="682"/>
      <c r="DB12" s="682"/>
      <c r="DC12" s="682"/>
      <c r="DD12" s="688">
        <v>217784</v>
      </c>
      <c r="DE12" s="680"/>
      <c r="DF12" s="680"/>
      <c r="DG12" s="680"/>
      <c r="DH12" s="680"/>
      <c r="DI12" s="680"/>
      <c r="DJ12" s="680"/>
      <c r="DK12" s="680"/>
      <c r="DL12" s="680"/>
      <c r="DM12" s="680"/>
      <c r="DN12" s="680"/>
      <c r="DO12" s="680"/>
      <c r="DP12" s="681"/>
      <c r="DQ12" s="688">
        <v>61036</v>
      </c>
      <c r="DR12" s="680"/>
      <c r="DS12" s="680"/>
      <c r="DT12" s="680"/>
      <c r="DU12" s="680"/>
      <c r="DV12" s="680"/>
      <c r="DW12" s="680"/>
      <c r="DX12" s="680"/>
      <c r="DY12" s="680"/>
      <c r="DZ12" s="680"/>
      <c r="EA12" s="680"/>
      <c r="EB12" s="680"/>
      <c r="EC12" s="689"/>
    </row>
    <row r="13" spans="2:143" ht="11.25" customHeight="1" x14ac:dyDescent="0.2">
      <c r="B13" s="676" t="s">
        <v>252</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233</v>
      </c>
      <c r="AA13" s="682"/>
      <c r="AB13" s="682"/>
      <c r="AC13" s="682"/>
      <c r="AD13" s="683" t="s">
        <v>128</v>
      </c>
      <c r="AE13" s="683"/>
      <c r="AF13" s="683"/>
      <c r="AG13" s="683"/>
      <c r="AH13" s="683"/>
      <c r="AI13" s="683"/>
      <c r="AJ13" s="683"/>
      <c r="AK13" s="683"/>
      <c r="AL13" s="684" t="s">
        <v>128</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3225678</v>
      </c>
      <c r="BH13" s="680"/>
      <c r="BI13" s="680"/>
      <c r="BJ13" s="680"/>
      <c r="BK13" s="680"/>
      <c r="BL13" s="680"/>
      <c r="BM13" s="680"/>
      <c r="BN13" s="681"/>
      <c r="BO13" s="682">
        <v>41.1</v>
      </c>
      <c r="BP13" s="682"/>
      <c r="BQ13" s="682"/>
      <c r="BR13" s="682"/>
      <c r="BS13" s="688" t="s">
        <v>128</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1862252</v>
      </c>
      <c r="CS13" s="680"/>
      <c r="CT13" s="680"/>
      <c r="CU13" s="680"/>
      <c r="CV13" s="680"/>
      <c r="CW13" s="680"/>
      <c r="CX13" s="680"/>
      <c r="CY13" s="681"/>
      <c r="CZ13" s="682">
        <v>9.6999999999999993</v>
      </c>
      <c r="DA13" s="682"/>
      <c r="DB13" s="682"/>
      <c r="DC13" s="682"/>
      <c r="DD13" s="688">
        <v>421976</v>
      </c>
      <c r="DE13" s="680"/>
      <c r="DF13" s="680"/>
      <c r="DG13" s="680"/>
      <c r="DH13" s="680"/>
      <c r="DI13" s="680"/>
      <c r="DJ13" s="680"/>
      <c r="DK13" s="680"/>
      <c r="DL13" s="680"/>
      <c r="DM13" s="680"/>
      <c r="DN13" s="680"/>
      <c r="DO13" s="680"/>
      <c r="DP13" s="681"/>
      <c r="DQ13" s="688">
        <v>1398179</v>
      </c>
      <c r="DR13" s="680"/>
      <c r="DS13" s="680"/>
      <c r="DT13" s="680"/>
      <c r="DU13" s="680"/>
      <c r="DV13" s="680"/>
      <c r="DW13" s="680"/>
      <c r="DX13" s="680"/>
      <c r="DY13" s="680"/>
      <c r="DZ13" s="680"/>
      <c r="EA13" s="680"/>
      <c r="EB13" s="680"/>
      <c r="EC13" s="689"/>
    </row>
    <row r="14" spans="2:143" ht="11.25" customHeight="1" x14ac:dyDescent="0.2">
      <c r="B14" s="676" t="s">
        <v>255</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79504</v>
      </c>
      <c r="BH14" s="680"/>
      <c r="BI14" s="680"/>
      <c r="BJ14" s="680"/>
      <c r="BK14" s="680"/>
      <c r="BL14" s="680"/>
      <c r="BM14" s="680"/>
      <c r="BN14" s="681"/>
      <c r="BO14" s="682">
        <v>1</v>
      </c>
      <c r="BP14" s="682"/>
      <c r="BQ14" s="682"/>
      <c r="BR14" s="682"/>
      <c r="BS14" s="688" t="s">
        <v>128</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759672</v>
      </c>
      <c r="CS14" s="680"/>
      <c r="CT14" s="680"/>
      <c r="CU14" s="680"/>
      <c r="CV14" s="680"/>
      <c r="CW14" s="680"/>
      <c r="CX14" s="680"/>
      <c r="CY14" s="681"/>
      <c r="CZ14" s="682">
        <v>4</v>
      </c>
      <c r="DA14" s="682"/>
      <c r="DB14" s="682"/>
      <c r="DC14" s="682"/>
      <c r="DD14" s="688">
        <v>2754</v>
      </c>
      <c r="DE14" s="680"/>
      <c r="DF14" s="680"/>
      <c r="DG14" s="680"/>
      <c r="DH14" s="680"/>
      <c r="DI14" s="680"/>
      <c r="DJ14" s="680"/>
      <c r="DK14" s="680"/>
      <c r="DL14" s="680"/>
      <c r="DM14" s="680"/>
      <c r="DN14" s="680"/>
      <c r="DO14" s="680"/>
      <c r="DP14" s="681"/>
      <c r="DQ14" s="688">
        <v>754558</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38913</v>
      </c>
      <c r="S15" s="680"/>
      <c r="T15" s="680"/>
      <c r="U15" s="680"/>
      <c r="V15" s="680"/>
      <c r="W15" s="680"/>
      <c r="X15" s="680"/>
      <c r="Y15" s="681"/>
      <c r="Z15" s="682">
        <v>0.2</v>
      </c>
      <c r="AA15" s="682"/>
      <c r="AB15" s="682"/>
      <c r="AC15" s="682"/>
      <c r="AD15" s="683">
        <v>38913</v>
      </c>
      <c r="AE15" s="683"/>
      <c r="AF15" s="683"/>
      <c r="AG15" s="683"/>
      <c r="AH15" s="683"/>
      <c r="AI15" s="683"/>
      <c r="AJ15" s="683"/>
      <c r="AK15" s="683"/>
      <c r="AL15" s="684">
        <v>0.4</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267098</v>
      </c>
      <c r="BH15" s="680"/>
      <c r="BI15" s="680"/>
      <c r="BJ15" s="680"/>
      <c r="BK15" s="680"/>
      <c r="BL15" s="680"/>
      <c r="BM15" s="680"/>
      <c r="BN15" s="681"/>
      <c r="BO15" s="682">
        <v>3.4</v>
      </c>
      <c r="BP15" s="682"/>
      <c r="BQ15" s="682"/>
      <c r="BR15" s="682"/>
      <c r="BS15" s="688" t="s">
        <v>233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2240709</v>
      </c>
      <c r="CS15" s="680"/>
      <c r="CT15" s="680"/>
      <c r="CU15" s="680"/>
      <c r="CV15" s="680"/>
      <c r="CW15" s="680"/>
      <c r="CX15" s="680"/>
      <c r="CY15" s="681"/>
      <c r="CZ15" s="682">
        <v>11.7</v>
      </c>
      <c r="DA15" s="682"/>
      <c r="DB15" s="682"/>
      <c r="DC15" s="682"/>
      <c r="DD15" s="688">
        <v>592213</v>
      </c>
      <c r="DE15" s="680"/>
      <c r="DF15" s="680"/>
      <c r="DG15" s="680"/>
      <c r="DH15" s="680"/>
      <c r="DI15" s="680"/>
      <c r="DJ15" s="680"/>
      <c r="DK15" s="680"/>
      <c r="DL15" s="680"/>
      <c r="DM15" s="680"/>
      <c r="DN15" s="680"/>
      <c r="DO15" s="680"/>
      <c r="DP15" s="681"/>
      <c r="DQ15" s="688">
        <v>1511643</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233</v>
      </c>
      <c r="AE16" s="683"/>
      <c r="AF16" s="683"/>
      <c r="AG16" s="683"/>
      <c r="AH16" s="683"/>
      <c r="AI16" s="683"/>
      <c r="AJ16" s="683"/>
      <c r="AK16" s="683"/>
      <c r="AL16" s="684" t="s">
        <v>128</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233</v>
      </c>
      <c r="BP16" s="682"/>
      <c r="BQ16" s="682"/>
      <c r="BR16" s="682"/>
      <c r="BS16" s="688" t="s">
        <v>128</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63340</v>
      </c>
      <c r="CS16" s="680"/>
      <c r="CT16" s="680"/>
      <c r="CU16" s="680"/>
      <c r="CV16" s="680"/>
      <c r="CW16" s="680"/>
      <c r="CX16" s="680"/>
      <c r="CY16" s="681"/>
      <c r="CZ16" s="682">
        <v>0.3</v>
      </c>
      <c r="DA16" s="682"/>
      <c r="DB16" s="682"/>
      <c r="DC16" s="682"/>
      <c r="DD16" s="688" t="s">
        <v>128</v>
      </c>
      <c r="DE16" s="680"/>
      <c r="DF16" s="680"/>
      <c r="DG16" s="680"/>
      <c r="DH16" s="680"/>
      <c r="DI16" s="680"/>
      <c r="DJ16" s="680"/>
      <c r="DK16" s="680"/>
      <c r="DL16" s="680"/>
      <c r="DM16" s="680"/>
      <c r="DN16" s="680"/>
      <c r="DO16" s="680"/>
      <c r="DP16" s="681"/>
      <c r="DQ16" s="688">
        <v>30958</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64181</v>
      </c>
      <c r="S17" s="680"/>
      <c r="T17" s="680"/>
      <c r="U17" s="680"/>
      <c r="V17" s="680"/>
      <c r="W17" s="680"/>
      <c r="X17" s="680"/>
      <c r="Y17" s="681"/>
      <c r="Z17" s="682">
        <v>0.3</v>
      </c>
      <c r="AA17" s="682"/>
      <c r="AB17" s="682"/>
      <c r="AC17" s="682"/>
      <c r="AD17" s="683">
        <v>64181</v>
      </c>
      <c r="AE17" s="683"/>
      <c r="AF17" s="683"/>
      <c r="AG17" s="683"/>
      <c r="AH17" s="683"/>
      <c r="AI17" s="683"/>
      <c r="AJ17" s="683"/>
      <c r="AK17" s="683"/>
      <c r="AL17" s="684">
        <v>0.6</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1267423</v>
      </c>
      <c r="CS17" s="680"/>
      <c r="CT17" s="680"/>
      <c r="CU17" s="680"/>
      <c r="CV17" s="680"/>
      <c r="CW17" s="680"/>
      <c r="CX17" s="680"/>
      <c r="CY17" s="681"/>
      <c r="CZ17" s="682">
        <v>6.6</v>
      </c>
      <c r="DA17" s="682"/>
      <c r="DB17" s="682"/>
      <c r="DC17" s="682"/>
      <c r="DD17" s="688" t="s">
        <v>128</v>
      </c>
      <c r="DE17" s="680"/>
      <c r="DF17" s="680"/>
      <c r="DG17" s="680"/>
      <c r="DH17" s="680"/>
      <c r="DI17" s="680"/>
      <c r="DJ17" s="680"/>
      <c r="DK17" s="680"/>
      <c r="DL17" s="680"/>
      <c r="DM17" s="680"/>
      <c r="DN17" s="680"/>
      <c r="DO17" s="680"/>
      <c r="DP17" s="681"/>
      <c r="DQ17" s="688">
        <v>1236621</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v>2676794</v>
      </c>
      <c r="S18" s="680"/>
      <c r="T18" s="680"/>
      <c r="U18" s="680"/>
      <c r="V18" s="680"/>
      <c r="W18" s="680"/>
      <c r="X18" s="680"/>
      <c r="Y18" s="681"/>
      <c r="Z18" s="682">
        <v>13.5</v>
      </c>
      <c r="AA18" s="682"/>
      <c r="AB18" s="682"/>
      <c r="AC18" s="682"/>
      <c r="AD18" s="683">
        <v>2424503</v>
      </c>
      <c r="AE18" s="683"/>
      <c r="AF18" s="683"/>
      <c r="AG18" s="683"/>
      <c r="AH18" s="683"/>
      <c r="AI18" s="683"/>
      <c r="AJ18" s="683"/>
      <c r="AK18" s="683"/>
      <c r="AL18" s="684">
        <v>22.3</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2">
      <c r="B19" s="676" t="s">
        <v>270</v>
      </c>
      <c r="C19" s="677"/>
      <c r="D19" s="677"/>
      <c r="E19" s="677"/>
      <c r="F19" s="677"/>
      <c r="G19" s="677"/>
      <c r="H19" s="677"/>
      <c r="I19" s="677"/>
      <c r="J19" s="677"/>
      <c r="K19" s="677"/>
      <c r="L19" s="677"/>
      <c r="M19" s="677"/>
      <c r="N19" s="677"/>
      <c r="O19" s="677"/>
      <c r="P19" s="677"/>
      <c r="Q19" s="678"/>
      <c r="R19" s="679">
        <v>2424503</v>
      </c>
      <c r="S19" s="680"/>
      <c r="T19" s="680"/>
      <c r="U19" s="680"/>
      <c r="V19" s="680"/>
      <c r="W19" s="680"/>
      <c r="X19" s="680"/>
      <c r="Y19" s="681"/>
      <c r="Z19" s="682">
        <v>12.2</v>
      </c>
      <c r="AA19" s="682"/>
      <c r="AB19" s="682"/>
      <c r="AC19" s="682"/>
      <c r="AD19" s="683">
        <v>2424503</v>
      </c>
      <c r="AE19" s="683"/>
      <c r="AF19" s="683"/>
      <c r="AG19" s="683"/>
      <c r="AH19" s="683"/>
      <c r="AI19" s="683"/>
      <c r="AJ19" s="683"/>
      <c r="AK19" s="683"/>
      <c r="AL19" s="684">
        <v>22.3</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611039</v>
      </c>
      <c r="BH19" s="680"/>
      <c r="BI19" s="680"/>
      <c r="BJ19" s="680"/>
      <c r="BK19" s="680"/>
      <c r="BL19" s="680"/>
      <c r="BM19" s="680"/>
      <c r="BN19" s="681"/>
      <c r="BO19" s="682">
        <v>7.8</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2">
      <c r="B20" s="676" t="s">
        <v>273</v>
      </c>
      <c r="C20" s="677"/>
      <c r="D20" s="677"/>
      <c r="E20" s="677"/>
      <c r="F20" s="677"/>
      <c r="G20" s="677"/>
      <c r="H20" s="677"/>
      <c r="I20" s="677"/>
      <c r="J20" s="677"/>
      <c r="K20" s="677"/>
      <c r="L20" s="677"/>
      <c r="M20" s="677"/>
      <c r="N20" s="677"/>
      <c r="O20" s="677"/>
      <c r="P20" s="677"/>
      <c r="Q20" s="678"/>
      <c r="R20" s="679">
        <v>252277</v>
      </c>
      <c r="S20" s="680"/>
      <c r="T20" s="680"/>
      <c r="U20" s="680"/>
      <c r="V20" s="680"/>
      <c r="W20" s="680"/>
      <c r="X20" s="680"/>
      <c r="Y20" s="681"/>
      <c r="Z20" s="682">
        <v>1.3</v>
      </c>
      <c r="AA20" s="682"/>
      <c r="AB20" s="682"/>
      <c r="AC20" s="682"/>
      <c r="AD20" s="683" t="s">
        <v>128</v>
      </c>
      <c r="AE20" s="683"/>
      <c r="AF20" s="683"/>
      <c r="AG20" s="683"/>
      <c r="AH20" s="683"/>
      <c r="AI20" s="683"/>
      <c r="AJ20" s="683"/>
      <c r="AK20" s="683"/>
      <c r="AL20" s="684" t="s">
        <v>233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611039</v>
      </c>
      <c r="BH20" s="680"/>
      <c r="BI20" s="680"/>
      <c r="BJ20" s="680"/>
      <c r="BK20" s="680"/>
      <c r="BL20" s="680"/>
      <c r="BM20" s="680"/>
      <c r="BN20" s="681"/>
      <c r="BO20" s="682">
        <v>7.8</v>
      </c>
      <c r="BP20" s="682"/>
      <c r="BQ20" s="682"/>
      <c r="BR20" s="682"/>
      <c r="BS20" s="688" t="s">
        <v>233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19102678</v>
      </c>
      <c r="CS20" s="680"/>
      <c r="CT20" s="680"/>
      <c r="CU20" s="680"/>
      <c r="CV20" s="680"/>
      <c r="CW20" s="680"/>
      <c r="CX20" s="680"/>
      <c r="CY20" s="681"/>
      <c r="CZ20" s="682">
        <v>100</v>
      </c>
      <c r="DA20" s="682"/>
      <c r="DB20" s="682"/>
      <c r="DC20" s="682"/>
      <c r="DD20" s="688">
        <v>1941708</v>
      </c>
      <c r="DE20" s="680"/>
      <c r="DF20" s="680"/>
      <c r="DG20" s="680"/>
      <c r="DH20" s="680"/>
      <c r="DI20" s="680"/>
      <c r="DJ20" s="680"/>
      <c r="DK20" s="680"/>
      <c r="DL20" s="680"/>
      <c r="DM20" s="680"/>
      <c r="DN20" s="680"/>
      <c r="DO20" s="680"/>
      <c r="DP20" s="681"/>
      <c r="DQ20" s="688">
        <v>12608340</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v>14</v>
      </c>
      <c r="S21" s="680"/>
      <c r="T21" s="680"/>
      <c r="U21" s="680"/>
      <c r="V21" s="680"/>
      <c r="W21" s="680"/>
      <c r="X21" s="680"/>
      <c r="Y21" s="681"/>
      <c r="Z21" s="682">
        <v>0</v>
      </c>
      <c r="AA21" s="682"/>
      <c r="AB21" s="682"/>
      <c r="AC21" s="682"/>
      <c r="AD21" s="683" t="s">
        <v>128</v>
      </c>
      <c r="AE21" s="683"/>
      <c r="AF21" s="683"/>
      <c r="AG21" s="683"/>
      <c r="AH21" s="683"/>
      <c r="AI21" s="683"/>
      <c r="AJ21" s="683"/>
      <c r="AK21" s="683"/>
      <c r="AL21" s="684" t="s">
        <v>233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11657984</v>
      </c>
      <c r="S22" s="680"/>
      <c r="T22" s="680"/>
      <c r="U22" s="680"/>
      <c r="V22" s="680"/>
      <c r="W22" s="680"/>
      <c r="X22" s="680"/>
      <c r="Y22" s="681"/>
      <c r="Z22" s="682">
        <v>58.7</v>
      </c>
      <c r="AA22" s="682"/>
      <c r="AB22" s="682"/>
      <c r="AC22" s="682"/>
      <c r="AD22" s="683">
        <v>10794654</v>
      </c>
      <c r="AE22" s="683"/>
      <c r="AF22" s="683"/>
      <c r="AG22" s="683"/>
      <c r="AH22" s="683"/>
      <c r="AI22" s="683"/>
      <c r="AJ22" s="683"/>
      <c r="AK22" s="683"/>
      <c r="AL22" s="684">
        <v>99.3</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233</v>
      </c>
      <c r="BP22" s="682"/>
      <c r="BQ22" s="682"/>
      <c r="BR22" s="682"/>
      <c r="BS22" s="688" t="s">
        <v>233</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6981</v>
      </c>
      <c r="S23" s="680"/>
      <c r="T23" s="680"/>
      <c r="U23" s="680"/>
      <c r="V23" s="680"/>
      <c r="W23" s="680"/>
      <c r="X23" s="680"/>
      <c r="Y23" s="681"/>
      <c r="Z23" s="682">
        <v>0</v>
      </c>
      <c r="AA23" s="682"/>
      <c r="AB23" s="682"/>
      <c r="AC23" s="682"/>
      <c r="AD23" s="683">
        <v>6981</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611039</v>
      </c>
      <c r="BH23" s="680"/>
      <c r="BI23" s="680"/>
      <c r="BJ23" s="680"/>
      <c r="BK23" s="680"/>
      <c r="BL23" s="680"/>
      <c r="BM23" s="680"/>
      <c r="BN23" s="681"/>
      <c r="BO23" s="682">
        <v>7.8</v>
      </c>
      <c r="BP23" s="682"/>
      <c r="BQ23" s="682"/>
      <c r="BR23" s="682"/>
      <c r="BS23" s="688" t="s">
        <v>128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11" t="s">
        <v>286</v>
      </c>
      <c r="DM23" s="712"/>
      <c r="DN23" s="712"/>
      <c r="DO23" s="712"/>
      <c r="DP23" s="712"/>
      <c r="DQ23" s="712"/>
      <c r="DR23" s="712"/>
      <c r="DS23" s="712"/>
      <c r="DT23" s="712"/>
      <c r="DU23" s="712"/>
      <c r="DV23" s="713"/>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210037</v>
      </c>
      <c r="S24" s="680"/>
      <c r="T24" s="680"/>
      <c r="U24" s="680"/>
      <c r="V24" s="680"/>
      <c r="W24" s="680"/>
      <c r="X24" s="680"/>
      <c r="Y24" s="681"/>
      <c r="Z24" s="682">
        <v>1.1000000000000001</v>
      </c>
      <c r="AA24" s="682"/>
      <c r="AB24" s="682"/>
      <c r="AC24" s="682"/>
      <c r="AD24" s="683" t="s">
        <v>128</v>
      </c>
      <c r="AE24" s="683"/>
      <c r="AF24" s="683"/>
      <c r="AG24" s="683"/>
      <c r="AH24" s="683"/>
      <c r="AI24" s="683"/>
      <c r="AJ24" s="683"/>
      <c r="AK24" s="683"/>
      <c r="AL24" s="684" t="s">
        <v>233</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233</v>
      </c>
      <c r="BP24" s="682"/>
      <c r="BQ24" s="682"/>
      <c r="BR24" s="682"/>
      <c r="BS24" s="688" t="s">
        <v>128</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9869573</v>
      </c>
      <c r="CS24" s="669"/>
      <c r="CT24" s="669"/>
      <c r="CU24" s="669"/>
      <c r="CV24" s="669"/>
      <c r="CW24" s="669"/>
      <c r="CX24" s="669"/>
      <c r="CY24" s="670"/>
      <c r="CZ24" s="673">
        <v>51.7</v>
      </c>
      <c r="DA24" s="674"/>
      <c r="DB24" s="674"/>
      <c r="DC24" s="693"/>
      <c r="DD24" s="714">
        <v>6068789</v>
      </c>
      <c r="DE24" s="669"/>
      <c r="DF24" s="669"/>
      <c r="DG24" s="669"/>
      <c r="DH24" s="669"/>
      <c r="DI24" s="669"/>
      <c r="DJ24" s="669"/>
      <c r="DK24" s="670"/>
      <c r="DL24" s="714">
        <v>5933948</v>
      </c>
      <c r="DM24" s="669"/>
      <c r="DN24" s="669"/>
      <c r="DO24" s="669"/>
      <c r="DP24" s="669"/>
      <c r="DQ24" s="669"/>
      <c r="DR24" s="669"/>
      <c r="DS24" s="669"/>
      <c r="DT24" s="669"/>
      <c r="DU24" s="669"/>
      <c r="DV24" s="670"/>
      <c r="DW24" s="673">
        <v>50.8</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240660</v>
      </c>
      <c r="S25" s="680"/>
      <c r="T25" s="680"/>
      <c r="U25" s="680"/>
      <c r="V25" s="680"/>
      <c r="W25" s="680"/>
      <c r="X25" s="680"/>
      <c r="Y25" s="681"/>
      <c r="Z25" s="682">
        <v>1.2</v>
      </c>
      <c r="AA25" s="682"/>
      <c r="AB25" s="682"/>
      <c r="AC25" s="682"/>
      <c r="AD25" s="683">
        <v>54189</v>
      </c>
      <c r="AE25" s="683"/>
      <c r="AF25" s="683"/>
      <c r="AG25" s="683"/>
      <c r="AH25" s="683"/>
      <c r="AI25" s="683"/>
      <c r="AJ25" s="683"/>
      <c r="AK25" s="683"/>
      <c r="AL25" s="684">
        <v>0.5</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233</v>
      </c>
      <c r="BP25" s="682"/>
      <c r="BQ25" s="682"/>
      <c r="BR25" s="682"/>
      <c r="BS25" s="688" t="s">
        <v>233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3393550</v>
      </c>
      <c r="CS25" s="703"/>
      <c r="CT25" s="703"/>
      <c r="CU25" s="703"/>
      <c r="CV25" s="703"/>
      <c r="CW25" s="703"/>
      <c r="CX25" s="703"/>
      <c r="CY25" s="704"/>
      <c r="CZ25" s="684">
        <v>17.8</v>
      </c>
      <c r="DA25" s="715"/>
      <c r="DB25" s="715"/>
      <c r="DC25" s="717"/>
      <c r="DD25" s="688">
        <v>3101889</v>
      </c>
      <c r="DE25" s="703"/>
      <c r="DF25" s="703"/>
      <c r="DG25" s="703"/>
      <c r="DH25" s="703"/>
      <c r="DI25" s="703"/>
      <c r="DJ25" s="703"/>
      <c r="DK25" s="704"/>
      <c r="DL25" s="688">
        <v>3087996</v>
      </c>
      <c r="DM25" s="703"/>
      <c r="DN25" s="703"/>
      <c r="DO25" s="703"/>
      <c r="DP25" s="703"/>
      <c r="DQ25" s="703"/>
      <c r="DR25" s="703"/>
      <c r="DS25" s="703"/>
      <c r="DT25" s="703"/>
      <c r="DU25" s="703"/>
      <c r="DV25" s="704"/>
      <c r="DW25" s="684">
        <v>26.5</v>
      </c>
      <c r="DX25" s="715"/>
      <c r="DY25" s="715"/>
      <c r="DZ25" s="715"/>
      <c r="EA25" s="715"/>
      <c r="EB25" s="715"/>
      <c r="EC25" s="716"/>
    </row>
    <row r="26" spans="2:133" ht="11.25" customHeight="1" x14ac:dyDescent="0.2">
      <c r="B26" s="676" t="s">
        <v>294</v>
      </c>
      <c r="C26" s="677"/>
      <c r="D26" s="677"/>
      <c r="E26" s="677"/>
      <c r="F26" s="677"/>
      <c r="G26" s="677"/>
      <c r="H26" s="677"/>
      <c r="I26" s="677"/>
      <c r="J26" s="677"/>
      <c r="K26" s="677"/>
      <c r="L26" s="677"/>
      <c r="M26" s="677"/>
      <c r="N26" s="677"/>
      <c r="O26" s="677"/>
      <c r="P26" s="677"/>
      <c r="Q26" s="678"/>
      <c r="R26" s="679">
        <v>34681</v>
      </c>
      <c r="S26" s="680"/>
      <c r="T26" s="680"/>
      <c r="U26" s="680"/>
      <c r="V26" s="680"/>
      <c r="W26" s="680"/>
      <c r="X26" s="680"/>
      <c r="Y26" s="681"/>
      <c r="Z26" s="682">
        <v>0.2</v>
      </c>
      <c r="AA26" s="682"/>
      <c r="AB26" s="682"/>
      <c r="AC26" s="682"/>
      <c r="AD26" s="683" t="s">
        <v>233</v>
      </c>
      <c r="AE26" s="683"/>
      <c r="AF26" s="683"/>
      <c r="AG26" s="683"/>
      <c r="AH26" s="683"/>
      <c r="AI26" s="683"/>
      <c r="AJ26" s="683"/>
      <c r="AK26" s="683"/>
      <c r="AL26" s="684" t="s">
        <v>128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233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2134695</v>
      </c>
      <c r="CS26" s="680"/>
      <c r="CT26" s="680"/>
      <c r="CU26" s="680"/>
      <c r="CV26" s="680"/>
      <c r="CW26" s="680"/>
      <c r="CX26" s="680"/>
      <c r="CY26" s="681"/>
      <c r="CZ26" s="684">
        <v>11.2</v>
      </c>
      <c r="DA26" s="715"/>
      <c r="DB26" s="715"/>
      <c r="DC26" s="717"/>
      <c r="DD26" s="688">
        <v>1881120</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5"/>
      <c r="DY26" s="715"/>
      <c r="DZ26" s="715"/>
      <c r="EA26" s="715"/>
      <c r="EB26" s="715"/>
      <c r="EC26" s="716"/>
    </row>
    <row r="27" spans="2:133" ht="11.25" customHeight="1" x14ac:dyDescent="0.2">
      <c r="B27" s="676" t="s">
        <v>297</v>
      </c>
      <c r="C27" s="677"/>
      <c r="D27" s="677"/>
      <c r="E27" s="677"/>
      <c r="F27" s="677"/>
      <c r="G27" s="677"/>
      <c r="H27" s="677"/>
      <c r="I27" s="677"/>
      <c r="J27" s="677"/>
      <c r="K27" s="677"/>
      <c r="L27" s="677"/>
      <c r="M27" s="677"/>
      <c r="N27" s="677"/>
      <c r="O27" s="677"/>
      <c r="P27" s="677"/>
      <c r="Q27" s="678"/>
      <c r="R27" s="679">
        <v>3503354</v>
      </c>
      <c r="S27" s="680"/>
      <c r="T27" s="680"/>
      <c r="U27" s="680"/>
      <c r="V27" s="680"/>
      <c r="W27" s="680"/>
      <c r="X27" s="680"/>
      <c r="Y27" s="681"/>
      <c r="Z27" s="682">
        <v>17.600000000000001</v>
      </c>
      <c r="AA27" s="682"/>
      <c r="AB27" s="682"/>
      <c r="AC27" s="682"/>
      <c r="AD27" s="683" t="s">
        <v>128</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7842771</v>
      </c>
      <c r="BH27" s="680"/>
      <c r="BI27" s="680"/>
      <c r="BJ27" s="680"/>
      <c r="BK27" s="680"/>
      <c r="BL27" s="680"/>
      <c r="BM27" s="680"/>
      <c r="BN27" s="681"/>
      <c r="BO27" s="682">
        <v>100</v>
      </c>
      <c r="BP27" s="682"/>
      <c r="BQ27" s="682"/>
      <c r="BR27" s="682"/>
      <c r="BS27" s="688">
        <v>49464</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5208600</v>
      </c>
      <c r="CS27" s="703"/>
      <c r="CT27" s="703"/>
      <c r="CU27" s="703"/>
      <c r="CV27" s="703"/>
      <c r="CW27" s="703"/>
      <c r="CX27" s="703"/>
      <c r="CY27" s="704"/>
      <c r="CZ27" s="684">
        <v>27.3</v>
      </c>
      <c r="DA27" s="715"/>
      <c r="DB27" s="715"/>
      <c r="DC27" s="717"/>
      <c r="DD27" s="688">
        <v>1730279</v>
      </c>
      <c r="DE27" s="703"/>
      <c r="DF27" s="703"/>
      <c r="DG27" s="703"/>
      <c r="DH27" s="703"/>
      <c r="DI27" s="703"/>
      <c r="DJ27" s="703"/>
      <c r="DK27" s="704"/>
      <c r="DL27" s="688">
        <v>1609331</v>
      </c>
      <c r="DM27" s="703"/>
      <c r="DN27" s="703"/>
      <c r="DO27" s="703"/>
      <c r="DP27" s="703"/>
      <c r="DQ27" s="703"/>
      <c r="DR27" s="703"/>
      <c r="DS27" s="703"/>
      <c r="DT27" s="703"/>
      <c r="DU27" s="703"/>
      <c r="DV27" s="704"/>
      <c r="DW27" s="684">
        <v>13.8</v>
      </c>
      <c r="DX27" s="715"/>
      <c r="DY27" s="715"/>
      <c r="DZ27" s="715"/>
      <c r="EA27" s="715"/>
      <c r="EB27" s="715"/>
      <c r="EC27" s="716"/>
    </row>
    <row r="28" spans="2:133" ht="11.25" customHeight="1" x14ac:dyDescent="0.2">
      <c r="B28" s="721" t="s">
        <v>300</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1267423</v>
      </c>
      <c r="CS28" s="680"/>
      <c r="CT28" s="680"/>
      <c r="CU28" s="680"/>
      <c r="CV28" s="680"/>
      <c r="CW28" s="680"/>
      <c r="CX28" s="680"/>
      <c r="CY28" s="681"/>
      <c r="CZ28" s="684">
        <v>6.6</v>
      </c>
      <c r="DA28" s="715"/>
      <c r="DB28" s="715"/>
      <c r="DC28" s="717"/>
      <c r="DD28" s="688">
        <v>1236621</v>
      </c>
      <c r="DE28" s="680"/>
      <c r="DF28" s="680"/>
      <c r="DG28" s="680"/>
      <c r="DH28" s="680"/>
      <c r="DI28" s="680"/>
      <c r="DJ28" s="680"/>
      <c r="DK28" s="681"/>
      <c r="DL28" s="688">
        <v>1236621</v>
      </c>
      <c r="DM28" s="680"/>
      <c r="DN28" s="680"/>
      <c r="DO28" s="680"/>
      <c r="DP28" s="680"/>
      <c r="DQ28" s="680"/>
      <c r="DR28" s="680"/>
      <c r="DS28" s="680"/>
      <c r="DT28" s="680"/>
      <c r="DU28" s="680"/>
      <c r="DV28" s="681"/>
      <c r="DW28" s="684">
        <v>10.6</v>
      </c>
      <c r="DX28" s="715"/>
      <c r="DY28" s="715"/>
      <c r="DZ28" s="715"/>
      <c r="EA28" s="715"/>
      <c r="EB28" s="715"/>
      <c r="EC28" s="716"/>
    </row>
    <row r="29" spans="2:133" ht="11.25" customHeight="1" x14ac:dyDescent="0.2">
      <c r="B29" s="676" t="s">
        <v>302</v>
      </c>
      <c r="C29" s="677"/>
      <c r="D29" s="677"/>
      <c r="E29" s="677"/>
      <c r="F29" s="677"/>
      <c r="G29" s="677"/>
      <c r="H29" s="677"/>
      <c r="I29" s="677"/>
      <c r="J29" s="677"/>
      <c r="K29" s="677"/>
      <c r="L29" s="677"/>
      <c r="M29" s="677"/>
      <c r="N29" s="677"/>
      <c r="O29" s="677"/>
      <c r="P29" s="677"/>
      <c r="Q29" s="678"/>
      <c r="R29" s="679">
        <v>1384464</v>
      </c>
      <c r="S29" s="680"/>
      <c r="T29" s="680"/>
      <c r="U29" s="680"/>
      <c r="V29" s="680"/>
      <c r="W29" s="680"/>
      <c r="X29" s="680"/>
      <c r="Y29" s="681"/>
      <c r="Z29" s="682">
        <v>7</v>
      </c>
      <c r="AA29" s="682"/>
      <c r="AB29" s="682"/>
      <c r="AC29" s="682"/>
      <c r="AD29" s="683" t="s">
        <v>128</v>
      </c>
      <c r="AE29" s="683"/>
      <c r="AF29" s="683"/>
      <c r="AG29" s="683"/>
      <c r="AH29" s="683"/>
      <c r="AI29" s="683"/>
      <c r="AJ29" s="683"/>
      <c r="AK29" s="683"/>
      <c r="AL29" s="684" t="s">
        <v>128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1267024</v>
      </c>
      <c r="CS29" s="703"/>
      <c r="CT29" s="703"/>
      <c r="CU29" s="703"/>
      <c r="CV29" s="703"/>
      <c r="CW29" s="703"/>
      <c r="CX29" s="703"/>
      <c r="CY29" s="704"/>
      <c r="CZ29" s="684">
        <v>6.6</v>
      </c>
      <c r="DA29" s="715"/>
      <c r="DB29" s="715"/>
      <c r="DC29" s="717"/>
      <c r="DD29" s="688">
        <v>1236222</v>
      </c>
      <c r="DE29" s="703"/>
      <c r="DF29" s="703"/>
      <c r="DG29" s="703"/>
      <c r="DH29" s="703"/>
      <c r="DI29" s="703"/>
      <c r="DJ29" s="703"/>
      <c r="DK29" s="704"/>
      <c r="DL29" s="688">
        <v>1236222</v>
      </c>
      <c r="DM29" s="703"/>
      <c r="DN29" s="703"/>
      <c r="DO29" s="703"/>
      <c r="DP29" s="703"/>
      <c r="DQ29" s="703"/>
      <c r="DR29" s="703"/>
      <c r="DS29" s="703"/>
      <c r="DT29" s="703"/>
      <c r="DU29" s="703"/>
      <c r="DV29" s="704"/>
      <c r="DW29" s="684">
        <v>10.6</v>
      </c>
      <c r="DX29" s="715"/>
      <c r="DY29" s="715"/>
      <c r="DZ29" s="715"/>
      <c r="EA29" s="715"/>
      <c r="EB29" s="715"/>
      <c r="EC29" s="716"/>
    </row>
    <row r="30" spans="2:133" ht="11.25" customHeight="1" x14ac:dyDescent="0.2">
      <c r="B30" s="676" t="s">
        <v>307</v>
      </c>
      <c r="C30" s="677"/>
      <c r="D30" s="677"/>
      <c r="E30" s="677"/>
      <c r="F30" s="677"/>
      <c r="G30" s="677"/>
      <c r="H30" s="677"/>
      <c r="I30" s="677"/>
      <c r="J30" s="677"/>
      <c r="K30" s="677"/>
      <c r="L30" s="677"/>
      <c r="M30" s="677"/>
      <c r="N30" s="677"/>
      <c r="O30" s="677"/>
      <c r="P30" s="677"/>
      <c r="Q30" s="678"/>
      <c r="R30" s="679">
        <v>12956</v>
      </c>
      <c r="S30" s="680"/>
      <c r="T30" s="680"/>
      <c r="U30" s="680"/>
      <c r="V30" s="680"/>
      <c r="W30" s="680"/>
      <c r="X30" s="680"/>
      <c r="Y30" s="681"/>
      <c r="Z30" s="682">
        <v>0.1</v>
      </c>
      <c r="AA30" s="682"/>
      <c r="AB30" s="682"/>
      <c r="AC30" s="682"/>
      <c r="AD30" s="683">
        <v>8252</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99.6</v>
      </c>
      <c r="BH30" s="740"/>
      <c r="BI30" s="740"/>
      <c r="BJ30" s="740"/>
      <c r="BK30" s="740"/>
      <c r="BL30" s="740"/>
      <c r="BM30" s="674">
        <v>98.6</v>
      </c>
      <c r="BN30" s="740"/>
      <c r="BO30" s="740"/>
      <c r="BP30" s="740"/>
      <c r="BQ30" s="741"/>
      <c r="BR30" s="739">
        <v>99.4</v>
      </c>
      <c r="BS30" s="740"/>
      <c r="BT30" s="740"/>
      <c r="BU30" s="740"/>
      <c r="BV30" s="740"/>
      <c r="BW30" s="740"/>
      <c r="BX30" s="674">
        <v>98.2</v>
      </c>
      <c r="BY30" s="740"/>
      <c r="BZ30" s="740"/>
      <c r="CA30" s="740"/>
      <c r="CB30" s="741"/>
      <c r="CD30" s="744"/>
      <c r="CE30" s="745"/>
      <c r="CF30" s="694" t="s">
        <v>310</v>
      </c>
      <c r="CG30" s="695"/>
      <c r="CH30" s="695"/>
      <c r="CI30" s="695"/>
      <c r="CJ30" s="695"/>
      <c r="CK30" s="695"/>
      <c r="CL30" s="695"/>
      <c r="CM30" s="695"/>
      <c r="CN30" s="695"/>
      <c r="CO30" s="695"/>
      <c r="CP30" s="695"/>
      <c r="CQ30" s="696"/>
      <c r="CR30" s="679">
        <v>1160212</v>
      </c>
      <c r="CS30" s="680"/>
      <c r="CT30" s="680"/>
      <c r="CU30" s="680"/>
      <c r="CV30" s="680"/>
      <c r="CW30" s="680"/>
      <c r="CX30" s="680"/>
      <c r="CY30" s="681"/>
      <c r="CZ30" s="684">
        <v>6.1</v>
      </c>
      <c r="DA30" s="715"/>
      <c r="DB30" s="715"/>
      <c r="DC30" s="717"/>
      <c r="DD30" s="688">
        <v>1130444</v>
      </c>
      <c r="DE30" s="680"/>
      <c r="DF30" s="680"/>
      <c r="DG30" s="680"/>
      <c r="DH30" s="680"/>
      <c r="DI30" s="680"/>
      <c r="DJ30" s="680"/>
      <c r="DK30" s="681"/>
      <c r="DL30" s="688">
        <v>1130444</v>
      </c>
      <c r="DM30" s="680"/>
      <c r="DN30" s="680"/>
      <c r="DO30" s="680"/>
      <c r="DP30" s="680"/>
      <c r="DQ30" s="680"/>
      <c r="DR30" s="680"/>
      <c r="DS30" s="680"/>
      <c r="DT30" s="680"/>
      <c r="DU30" s="680"/>
      <c r="DV30" s="681"/>
      <c r="DW30" s="684">
        <v>9.6999999999999993</v>
      </c>
      <c r="DX30" s="715"/>
      <c r="DY30" s="715"/>
      <c r="DZ30" s="715"/>
      <c r="EA30" s="715"/>
      <c r="EB30" s="715"/>
      <c r="EC30" s="716"/>
    </row>
    <row r="31" spans="2:133" ht="11.25" customHeight="1" x14ac:dyDescent="0.2">
      <c r="B31" s="676" t="s">
        <v>311</v>
      </c>
      <c r="C31" s="677"/>
      <c r="D31" s="677"/>
      <c r="E31" s="677"/>
      <c r="F31" s="677"/>
      <c r="G31" s="677"/>
      <c r="H31" s="677"/>
      <c r="I31" s="677"/>
      <c r="J31" s="677"/>
      <c r="K31" s="677"/>
      <c r="L31" s="677"/>
      <c r="M31" s="677"/>
      <c r="N31" s="677"/>
      <c r="O31" s="677"/>
      <c r="P31" s="677"/>
      <c r="Q31" s="678"/>
      <c r="R31" s="679">
        <v>61450</v>
      </c>
      <c r="S31" s="680"/>
      <c r="T31" s="680"/>
      <c r="U31" s="680"/>
      <c r="V31" s="680"/>
      <c r="W31" s="680"/>
      <c r="X31" s="680"/>
      <c r="Y31" s="681"/>
      <c r="Z31" s="682">
        <v>0.3</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99.4</v>
      </c>
      <c r="BH31" s="703"/>
      <c r="BI31" s="703"/>
      <c r="BJ31" s="703"/>
      <c r="BK31" s="703"/>
      <c r="BL31" s="703"/>
      <c r="BM31" s="685">
        <v>98.3</v>
      </c>
      <c r="BN31" s="737"/>
      <c r="BO31" s="737"/>
      <c r="BP31" s="737"/>
      <c r="BQ31" s="738"/>
      <c r="BR31" s="736">
        <v>99.1</v>
      </c>
      <c r="BS31" s="703"/>
      <c r="BT31" s="703"/>
      <c r="BU31" s="703"/>
      <c r="BV31" s="703"/>
      <c r="BW31" s="703"/>
      <c r="BX31" s="685">
        <v>97.8</v>
      </c>
      <c r="BY31" s="737"/>
      <c r="BZ31" s="737"/>
      <c r="CA31" s="737"/>
      <c r="CB31" s="738"/>
      <c r="CD31" s="744"/>
      <c r="CE31" s="745"/>
      <c r="CF31" s="694" t="s">
        <v>314</v>
      </c>
      <c r="CG31" s="695"/>
      <c r="CH31" s="695"/>
      <c r="CI31" s="695"/>
      <c r="CJ31" s="695"/>
      <c r="CK31" s="695"/>
      <c r="CL31" s="695"/>
      <c r="CM31" s="695"/>
      <c r="CN31" s="695"/>
      <c r="CO31" s="695"/>
      <c r="CP31" s="695"/>
      <c r="CQ31" s="696"/>
      <c r="CR31" s="679">
        <v>106812</v>
      </c>
      <c r="CS31" s="703"/>
      <c r="CT31" s="703"/>
      <c r="CU31" s="703"/>
      <c r="CV31" s="703"/>
      <c r="CW31" s="703"/>
      <c r="CX31" s="703"/>
      <c r="CY31" s="704"/>
      <c r="CZ31" s="684">
        <v>0.6</v>
      </c>
      <c r="DA31" s="715"/>
      <c r="DB31" s="715"/>
      <c r="DC31" s="717"/>
      <c r="DD31" s="688">
        <v>105778</v>
      </c>
      <c r="DE31" s="703"/>
      <c r="DF31" s="703"/>
      <c r="DG31" s="703"/>
      <c r="DH31" s="703"/>
      <c r="DI31" s="703"/>
      <c r="DJ31" s="703"/>
      <c r="DK31" s="704"/>
      <c r="DL31" s="688">
        <v>105778</v>
      </c>
      <c r="DM31" s="703"/>
      <c r="DN31" s="703"/>
      <c r="DO31" s="703"/>
      <c r="DP31" s="703"/>
      <c r="DQ31" s="703"/>
      <c r="DR31" s="703"/>
      <c r="DS31" s="703"/>
      <c r="DT31" s="703"/>
      <c r="DU31" s="703"/>
      <c r="DV31" s="704"/>
      <c r="DW31" s="684">
        <v>0.9</v>
      </c>
      <c r="DX31" s="715"/>
      <c r="DY31" s="715"/>
      <c r="DZ31" s="715"/>
      <c r="EA31" s="715"/>
      <c r="EB31" s="715"/>
      <c r="EC31" s="716"/>
    </row>
    <row r="32" spans="2:133" ht="11.25" customHeight="1" x14ac:dyDescent="0.2">
      <c r="B32" s="676" t="s">
        <v>315</v>
      </c>
      <c r="C32" s="677"/>
      <c r="D32" s="677"/>
      <c r="E32" s="677"/>
      <c r="F32" s="677"/>
      <c r="G32" s="677"/>
      <c r="H32" s="677"/>
      <c r="I32" s="677"/>
      <c r="J32" s="677"/>
      <c r="K32" s="677"/>
      <c r="L32" s="677"/>
      <c r="M32" s="677"/>
      <c r="N32" s="677"/>
      <c r="O32" s="677"/>
      <c r="P32" s="677"/>
      <c r="Q32" s="678"/>
      <c r="R32" s="679">
        <v>91496</v>
      </c>
      <c r="S32" s="680"/>
      <c r="T32" s="680"/>
      <c r="U32" s="680"/>
      <c r="V32" s="680"/>
      <c r="W32" s="680"/>
      <c r="X32" s="680"/>
      <c r="Y32" s="681"/>
      <c r="Z32" s="682">
        <v>0.5</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99.7</v>
      </c>
      <c r="BH32" s="749"/>
      <c r="BI32" s="749"/>
      <c r="BJ32" s="749"/>
      <c r="BK32" s="749"/>
      <c r="BL32" s="749"/>
      <c r="BM32" s="750">
        <v>98.8</v>
      </c>
      <c r="BN32" s="749"/>
      <c r="BO32" s="749"/>
      <c r="BP32" s="749"/>
      <c r="BQ32" s="751"/>
      <c r="BR32" s="748">
        <v>99.6</v>
      </c>
      <c r="BS32" s="749"/>
      <c r="BT32" s="749"/>
      <c r="BU32" s="749"/>
      <c r="BV32" s="749"/>
      <c r="BW32" s="749"/>
      <c r="BX32" s="750">
        <v>98.6</v>
      </c>
      <c r="BY32" s="749"/>
      <c r="BZ32" s="749"/>
      <c r="CA32" s="749"/>
      <c r="CB32" s="751"/>
      <c r="CD32" s="746"/>
      <c r="CE32" s="747"/>
      <c r="CF32" s="694" t="s">
        <v>317</v>
      </c>
      <c r="CG32" s="695"/>
      <c r="CH32" s="695"/>
      <c r="CI32" s="695"/>
      <c r="CJ32" s="695"/>
      <c r="CK32" s="695"/>
      <c r="CL32" s="695"/>
      <c r="CM32" s="695"/>
      <c r="CN32" s="695"/>
      <c r="CO32" s="695"/>
      <c r="CP32" s="695"/>
      <c r="CQ32" s="696"/>
      <c r="CR32" s="679">
        <v>399</v>
      </c>
      <c r="CS32" s="680"/>
      <c r="CT32" s="680"/>
      <c r="CU32" s="680"/>
      <c r="CV32" s="680"/>
      <c r="CW32" s="680"/>
      <c r="CX32" s="680"/>
      <c r="CY32" s="681"/>
      <c r="CZ32" s="684">
        <v>0</v>
      </c>
      <c r="DA32" s="715"/>
      <c r="DB32" s="715"/>
      <c r="DC32" s="717"/>
      <c r="DD32" s="688">
        <v>399</v>
      </c>
      <c r="DE32" s="680"/>
      <c r="DF32" s="680"/>
      <c r="DG32" s="680"/>
      <c r="DH32" s="680"/>
      <c r="DI32" s="680"/>
      <c r="DJ32" s="680"/>
      <c r="DK32" s="681"/>
      <c r="DL32" s="688">
        <v>399</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2">
      <c r="B33" s="676" t="s">
        <v>318</v>
      </c>
      <c r="C33" s="677"/>
      <c r="D33" s="677"/>
      <c r="E33" s="677"/>
      <c r="F33" s="677"/>
      <c r="G33" s="677"/>
      <c r="H33" s="677"/>
      <c r="I33" s="677"/>
      <c r="J33" s="677"/>
      <c r="K33" s="677"/>
      <c r="L33" s="677"/>
      <c r="M33" s="677"/>
      <c r="N33" s="677"/>
      <c r="O33" s="677"/>
      <c r="P33" s="677"/>
      <c r="Q33" s="678"/>
      <c r="R33" s="679">
        <v>722941</v>
      </c>
      <c r="S33" s="680"/>
      <c r="T33" s="680"/>
      <c r="U33" s="680"/>
      <c r="V33" s="680"/>
      <c r="W33" s="680"/>
      <c r="X33" s="680"/>
      <c r="Y33" s="681"/>
      <c r="Z33" s="682">
        <v>3.6</v>
      </c>
      <c r="AA33" s="682"/>
      <c r="AB33" s="682"/>
      <c r="AC33" s="682"/>
      <c r="AD33" s="683" t="s">
        <v>233</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7228057</v>
      </c>
      <c r="CS33" s="703"/>
      <c r="CT33" s="703"/>
      <c r="CU33" s="703"/>
      <c r="CV33" s="703"/>
      <c r="CW33" s="703"/>
      <c r="CX33" s="703"/>
      <c r="CY33" s="704"/>
      <c r="CZ33" s="684">
        <v>37.799999999999997</v>
      </c>
      <c r="DA33" s="715"/>
      <c r="DB33" s="715"/>
      <c r="DC33" s="717"/>
      <c r="DD33" s="688">
        <v>6216643</v>
      </c>
      <c r="DE33" s="703"/>
      <c r="DF33" s="703"/>
      <c r="DG33" s="703"/>
      <c r="DH33" s="703"/>
      <c r="DI33" s="703"/>
      <c r="DJ33" s="703"/>
      <c r="DK33" s="704"/>
      <c r="DL33" s="688">
        <v>5393759</v>
      </c>
      <c r="DM33" s="703"/>
      <c r="DN33" s="703"/>
      <c r="DO33" s="703"/>
      <c r="DP33" s="703"/>
      <c r="DQ33" s="703"/>
      <c r="DR33" s="703"/>
      <c r="DS33" s="703"/>
      <c r="DT33" s="703"/>
      <c r="DU33" s="703"/>
      <c r="DV33" s="704"/>
      <c r="DW33" s="684">
        <v>46.2</v>
      </c>
      <c r="DX33" s="715"/>
      <c r="DY33" s="715"/>
      <c r="DZ33" s="715"/>
      <c r="EA33" s="715"/>
      <c r="EB33" s="715"/>
      <c r="EC33" s="716"/>
    </row>
    <row r="34" spans="2:133" ht="11.25" customHeight="1" x14ac:dyDescent="0.2">
      <c r="B34" s="676" t="s">
        <v>320</v>
      </c>
      <c r="C34" s="677"/>
      <c r="D34" s="677"/>
      <c r="E34" s="677"/>
      <c r="F34" s="677"/>
      <c r="G34" s="677"/>
      <c r="H34" s="677"/>
      <c r="I34" s="677"/>
      <c r="J34" s="677"/>
      <c r="K34" s="677"/>
      <c r="L34" s="677"/>
      <c r="M34" s="677"/>
      <c r="N34" s="677"/>
      <c r="O34" s="677"/>
      <c r="P34" s="677"/>
      <c r="Q34" s="678"/>
      <c r="R34" s="679">
        <v>240651</v>
      </c>
      <c r="S34" s="680"/>
      <c r="T34" s="680"/>
      <c r="U34" s="680"/>
      <c r="V34" s="680"/>
      <c r="W34" s="680"/>
      <c r="X34" s="680"/>
      <c r="Y34" s="681"/>
      <c r="Z34" s="682">
        <v>1.2</v>
      </c>
      <c r="AA34" s="682"/>
      <c r="AB34" s="682"/>
      <c r="AC34" s="682"/>
      <c r="AD34" s="683">
        <v>3344</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2471238</v>
      </c>
      <c r="CS34" s="680"/>
      <c r="CT34" s="680"/>
      <c r="CU34" s="680"/>
      <c r="CV34" s="680"/>
      <c r="CW34" s="680"/>
      <c r="CX34" s="680"/>
      <c r="CY34" s="681"/>
      <c r="CZ34" s="684">
        <v>12.9</v>
      </c>
      <c r="DA34" s="715"/>
      <c r="DB34" s="715"/>
      <c r="DC34" s="717"/>
      <c r="DD34" s="688">
        <v>2053703</v>
      </c>
      <c r="DE34" s="680"/>
      <c r="DF34" s="680"/>
      <c r="DG34" s="680"/>
      <c r="DH34" s="680"/>
      <c r="DI34" s="680"/>
      <c r="DJ34" s="680"/>
      <c r="DK34" s="681"/>
      <c r="DL34" s="688">
        <v>1633947</v>
      </c>
      <c r="DM34" s="680"/>
      <c r="DN34" s="680"/>
      <c r="DO34" s="680"/>
      <c r="DP34" s="680"/>
      <c r="DQ34" s="680"/>
      <c r="DR34" s="680"/>
      <c r="DS34" s="680"/>
      <c r="DT34" s="680"/>
      <c r="DU34" s="680"/>
      <c r="DV34" s="681"/>
      <c r="DW34" s="684">
        <v>14</v>
      </c>
      <c r="DX34" s="715"/>
      <c r="DY34" s="715"/>
      <c r="DZ34" s="715"/>
      <c r="EA34" s="715"/>
      <c r="EB34" s="715"/>
      <c r="EC34" s="716"/>
    </row>
    <row r="35" spans="2:133" ht="11.25" customHeight="1" x14ac:dyDescent="0.2">
      <c r="B35" s="676" t="s">
        <v>324</v>
      </c>
      <c r="C35" s="677"/>
      <c r="D35" s="677"/>
      <c r="E35" s="677"/>
      <c r="F35" s="677"/>
      <c r="G35" s="677"/>
      <c r="H35" s="677"/>
      <c r="I35" s="677"/>
      <c r="J35" s="677"/>
      <c r="K35" s="677"/>
      <c r="L35" s="677"/>
      <c r="M35" s="677"/>
      <c r="N35" s="677"/>
      <c r="O35" s="677"/>
      <c r="P35" s="677"/>
      <c r="Q35" s="678"/>
      <c r="R35" s="679">
        <v>1707700</v>
      </c>
      <c r="S35" s="680"/>
      <c r="T35" s="680"/>
      <c r="U35" s="680"/>
      <c r="V35" s="680"/>
      <c r="W35" s="680"/>
      <c r="X35" s="680"/>
      <c r="Y35" s="681"/>
      <c r="Z35" s="682">
        <v>8.6</v>
      </c>
      <c r="AA35" s="682"/>
      <c r="AB35" s="682"/>
      <c r="AC35" s="682"/>
      <c r="AD35" s="683" t="s">
        <v>233</v>
      </c>
      <c r="AE35" s="683"/>
      <c r="AF35" s="683"/>
      <c r="AG35" s="683"/>
      <c r="AH35" s="683"/>
      <c r="AI35" s="683"/>
      <c r="AJ35" s="683"/>
      <c r="AK35" s="683"/>
      <c r="AL35" s="684" t="s">
        <v>233</v>
      </c>
      <c r="AM35" s="685"/>
      <c r="AN35" s="685"/>
      <c r="AO35" s="686"/>
      <c r="AP35" s="234"/>
      <c r="AQ35" s="752" t="s">
        <v>325</v>
      </c>
      <c r="AR35" s="753"/>
      <c r="AS35" s="753"/>
      <c r="AT35" s="753"/>
      <c r="AU35" s="753"/>
      <c r="AV35" s="753"/>
      <c r="AW35" s="753"/>
      <c r="AX35" s="753"/>
      <c r="AY35" s="754"/>
      <c r="AZ35" s="668">
        <v>2641836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14022</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109486</v>
      </c>
      <c r="CS35" s="703"/>
      <c r="CT35" s="703"/>
      <c r="CU35" s="703"/>
      <c r="CV35" s="703"/>
      <c r="CW35" s="703"/>
      <c r="CX35" s="703"/>
      <c r="CY35" s="704"/>
      <c r="CZ35" s="684">
        <v>0.6</v>
      </c>
      <c r="DA35" s="715"/>
      <c r="DB35" s="715"/>
      <c r="DC35" s="717"/>
      <c r="DD35" s="688">
        <v>102986</v>
      </c>
      <c r="DE35" s="703"/>
      <c r="DF35" s="703"/>
      <c r="DG35" s="703"/>
      <c r="DH35" s="703"/>
      <c r="DI35" s="703"/>
      <c r="DJ35" s="703"/>
      <c r="DK35" s="704"/>
      <c r="DL35" s="688">
        <v>102986</v>
      </c>
      <c r="DM35" s="703"/>
      <c r="DN35" s="703"/>
      <c r="DO35" s="703"/>
      <c r="DP35" s="703"/>
      <c r="DQ35" s="703"/>
      <c r="DR35" s="703"/>
      <c r="DS35" s="703"/>
      <c r="DT35" s="703"/>
      <c r="DU35" s="703"/>
      <c r="DV35" s="704"/>
      <c r="DW35" s="684">
        <v>0.9</v>
      </c>
      <c r="DX35" s="715"/>
      <c r="DY35" s="715"/>
      <c r="DZ35" s="715"/>
      <c r="EA35" s="715"/>
      <c r="EB35" s="715"/>
      <c r="EC35" s="716"/>
    </row>
    <row r="36" spans="2:133" ht="11.25" customHeight="1" x14ac:dyDescent="0.2">
      <c r="B36" s="676" t="s">
        <v>328</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233</v>
      </c>
      <c r="AM36" s="685"/>
      <c r="AN36" s="685"/>
      <c r="AO36" s="686"/>
      <c r="AQ36" s="756" t="s">
        <v>329</v>
      </c>
      <c r="AR36" s="757"/>
      <c r="AS36" s="757"/>
      <c r="AT36" s="757"/>
      <c r="AU36" s="757"/>
      <c r="AV36" s="757"/>
      <c r="AW36" s="757"/>
      <c r="AX36" s="757"/>
      <c r="AY36" s="758"/>
      <c r="AZ36" s="679">
        <v>840984</v>
      </c>
      <c r="BA36" s="680"/>
      <c r="BB36" s="680"/>
      <c r="BC36" s="680"/>
      <c r="BD36" s="703"/>
      <c r="BE36" s="703"/>
      <c r="BF36" s="738"/>
      <c r="BG36" s="694" t="s">
        <v>330</v>
      </c>
      <c r="BH36" s="695"/>
      <c r="BI36" s="695"/>
      <c r="BJ36" s="695"/>
      <c r="BK36" s="695"/>
      <c r="BL36" s="695"/>
      <c r="BM36" s="695"/>
      <c r="BN36" s="695"/>
      <c r="BO36" s="695"/>
      <c r="BP36" s="695"/>
      <c r="BQ36" s="695"/>
      <c r="BR36" s="695"/>
      <c r="BS36" s="695"/>
      <c r="BT36" s="695"/>
      <c r="BU36" s="696"/>
      <c r="BV36" s="679">
        <v>-31815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1863692</v>
      </c>
      <c r="CS36" s="680"/>
      <c r="CT36" s="680"/>
      <c r="CU36" s="680"/>
      <c r="CV36" s="680"/>
      <c r="CW36" s="680"/>
      <c r="CX36" s="680"/>
      <c r="CY36" s="681"/>
      <c r="CZ36" s="684">
        <v>9.8000000000000007</v>
      </c>
      <c r="DA36" s="715"/>
      <c r="DB36" s="715"/>
      <c r="DC36" s="717"/>
      <c r="DD36" s="688">
        <v>1755768</v>
      </c>
      <c r="DE36" s="680"/>
      <c r="DF36" s="680"/>
      <c r="DG36" s="680"/>
      <c r="DH36" s="680"/>
      <c r="DI36" s="680"/>
      <c r="DJ36" s="680"/>
      <c r="DK36" s="681"/>
      <c r="DL36" s="688">
        <v>1529141</v>
      </c>
      <c r="DM36" s="680"/>
      <c r="DN36" s="680"/>
      <c r="DO36" s="680"/>
      <c r="DP36" s="680"/>
      <c r="DQ36" s="680"/>
      <c r="DR36" s="680"/>
      <c r="DS36" s="680"/>
      <c r="DT36" s="680"/>
      <c r="DU36" s="680"/>
      <c r="DV36" s="681"/>
      <c r="DW36" s="684">
        <v>13.1</v>
      </c>
      <c r="DX36" s="715"/>
      <c r="DY36" s="715"/>
      <c r="DZ36" s="715"/>
      <c r="EA36" s="715"/>
      <c r="EB36" s="715"/>
      <c r="EC36" s="716"/>
    </row>
    <row r="37" spans="2:133" ht="11.25" customHeight="1" x14ac:dyDescent="0.2">
      <c r="B37" s="676" t="s">
        <v>332</v>
      </c>
      <c r="C37" s="677"/>
      <c r="D37" s="677"/>
      <c r="E37" s="677"/>
      <c r="F37" s="677"/>
      <c r="G37" s="677"/>
      <c r="H37" s="677"/>
      <c r="I37" s="677"/>
      <c r="J37" s="677"/>
      <c r="K37" s="677"/>
      <c r="L37" s="677"/>
      <c r="M37" s="677"/>
      <c r="N37" s="677"/>
      <c r="O37" s="677"/>
      <c r="P37" s="677"/>
      <c r="Q37" s="678"/>
      <c r="R37" s="679">
        <v>807100</v>
      </c>
      <c r="S37" s="680"/>
      <c r="T37" s="680"/>
      <c r="U37" s="680"/>
      <c r="V37" s="680"/>
      <c r="W37" s="680"/>
      <c r="X37" s="680"/>
      <c r="Y37" s="681"/>
      <c r="Z37" s="682">
        <v>4.0999999999999996</v>
      </c>
      <c r="AA37" s="682"/>
      <c r="AB37" s="682"/>
      <c r="AC37" s="682"/>
      <c r="AD37" s="683" t="s">
        <v>233</v>
      </c>
      <c r="AE37" s="683"/>
      <c r="AF37" s="683"/>
      <c r="AG37" s="683"/>
      <c r="AH37" s="683"/>
      <c r="AI37" s="683"/>
      <c r="AJ37" s="683"/>
      <c r="AK37" s="683"/>
      <c r="AL37" s="684" t="s">
        <v>233</v>
      </c>
      <c r="AM37" s="685"/>
      <c r="AN37" s="685"/>
      <c r="AO37" s="686"/>
      <c r="AQ37" s="756" t="s">
        <v>333</v>
      </c>
      <c r="AR37" s="757"/>
      <c r="AS37" s="757"/>
      <c r="AT37" s="757"/>
      <c r="AU37" s="757"/>
      <c r="AV37" s="757"/>
      <c r="AW37" s="757"/>
      <c r="AX37" s="757"/>
      <c r="AY37" s="758"/>
      <c r="AZ37" s="679">
        <v>3420</v>
      </c>
      <c r="BA37" s="680"/>
      <c r="BB37" s="680"/>
      <c r="BC37" s="680"/>
      <c r="BD37" s="703"/>
      <c r="BE37" s="703"/>
      <c r="BF37" s="738"/>
      <c r="BG37" s="694" t="s">
        <v>334</v>
      </c>
      <c r="BH37" s="695"/>
      <c r="BI37" s="695"/>
      <c r="BJ37" s="695"/>
      <c r="BK37" s="695"/>
      <c r="BL37" s="695"/>
      <c r="BM37" s="695"/>
      <c r="BN37" s="695"/>
      <c r="BO37" s="695"/>
      <c r="BP37" s="695"/>
      <c r="BQ37" s="695"/>
      <c r="BR37" s="695"/>
      <c r="BS37" s="695"/>
      <c r="BT37" s="695"/>
      <c r="BU37" s="696"/>
      <c r="BV37" s="679">
        <v>7167</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1258119</v>
      </c>
      <c r="CS37" s="703"/>
      <c r="CT37" s="703"/>
      <c r="CU37" s="703"/>
      <c r="CV37" s="703"/>
      <c r="CW37" s="703"/>
      <c r="CX37" s="703"/>
      <c r="CY37" s="704"/>
      <c r="CZ37" s="684">
        <v>6.6</v>
      </c>
      <c r="DA37" s="715"/>
      <c r="DB37" s="715"/>
      <c r="DC37" s="717"/>
      <c r="DD37" s="688">
        <v>1254312</v>
      </c>
      <c r="DE37" s="703"/>
      <c r="DF37" s="703"/>
      <c r="DG37" s="703"/>
      <c r="DH37" s="703"/>
      <c r="DI37" s="703"/>
      <c r="DJ37" s="703"/>
      <c r="DK37" s="704"/>
      <c r="DL37" s="688">
        <v>1134739</v>
      </c>
      <c r="DM37" s="703"/>
      <c r="DN37" s="703"/>
      <c r="DO37" s="703"/>
      <c r="DP37" s="703"/>
      <c r="DQ37" s="703"/>
      <c r="DR37" s="703"/>
      <c r="DS37" s="703"/>
      <c r="DT37" s="703"/>
      <c r="DU37" s="703"/>
      <c r="DV37" s="704"/>
      <c r="DW37" s="684">
        <v>9.6999999999999993</v>
      </c>
      <c r="DX37" s="715"/>
      <c r="DY37" s="715"/>
      <c r="DZ37" s="715"/>
      <c r="EA37" s="715"/>
      <c r="EB37" s="715"/>
      <c r="EC37" s="716"/>
    </row>
    <row r="38" spans="2:133" ht="11.25" customHeight="1" x14ac:dyDescent="0.2">
      <c r="B38" s="724" t="s">
        <v>336</v>
      </c>
      <c r="C38" s="725"/>
      <c r="D38" s="725"/>
      <c r="E38" s="725"/>
      <c r="F38" s="725"/>
      <c r="G38" s="725"/>
      <c r="H38" s="725"/>
      <c r="I38" s="725"/>
      <c r="J38" s="725"/>
      <c r="K38" s="725"/>
      <c r="L38" s="725"/>
      <c r="M38" s="725"/>
      <c r="N38" s="725"/>
      <c r="O38" s="725"/>
      <c r="P38" s="725"/>
      <c r="Q38" s="726"/>
      <c r="R38" s="759">
        <v>19875355</v>
      </c>
      <c r="S38" s="760"/>
      <c r="T38" s="760"/>
      <c r="U38" s="760"/>
      <c r="V38" s="760"/>
      <c r="W38" s="760"/>
      <c r="X38" s="760"/>
      <c r="Y38" s="761"/>
      <c r="Z38" s="762">
        <v>100</v>
      </c>
      <c r="AA38" s="762"/>
      <c r="AB38" s="762"/>
      <c r="AC38" s="762"/>
      <c r="AD38" s="763">
        <v>10867420</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128</v>
      </c>
      <c r="BA38" s="680"/>
      <c r="BB38" s="680"/>
      <c r="BC38" s="680"/>
      <c r="BD38" s="703"/>
      <c r="BE38" s="703"/>
      <c r="BF38" s="738"/>
      <c r="BG38" s="694" t="s">
        <v>338</v>
      </c>
      <c r="BH38" s="695"/>
      <c r="BI38" s="695"/>
      <c r="BJ38" s="695"/>
      <c r="BK38" s="695"/>
      <c r="BL38" s="695"/>
      <c r="BM38" s="695"/>
      <c r="BN38" s="695"/>
      <c r="BO38" s="695"/>
      <c r="BP38" s="695"/>
      <c r="BQ38" s="695"/>
      <c r="BR38" s="695"/>
      <c r="BS38" s="695"/>
      <c r="BT38" s="695"/>
      <c r="BU38" s="696"/>
      <c r="BV38" s="679">
        <v>11111</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2638416</v>
      </c>
      <c r="CS38" s="680"/>
      <c r="CT38" s="680"/>
      <c r="CU38" s="680"/>
      <c r="CV38" s="680"/>
      <c r="CW38" s="680"/>
      <c r="CX38" s="680"/>
      <c r="CY38" s="681"/>
      <c r="CZ38" s="684">
        <v>13.8</v>
      </c>
      <c r="DA38" s="715"/>
      <c r="DB38" s="715"/>
      <c r="DC38" s="717"/>
      <c r="DD38" s="688">
        <v>2302192</v>
      </c>
      <c r="DE38" s="680"/>
      <c r="DF38" s="680"/>
      <c r="DG38" s="680"/>
      <c r="DH38" s="680"/>
      <c r="DI38" s="680"/>
      <c r="DJ38" s="680"/>
      <c r="DK38" s="681"/>
      <c r="DL38" s="688">
        <v>2127685</v>
      </c>
      <c r="DM38" s="680"/>
      <c r="DN38" s="680"/>
      <c r="DO38" s="680"/>
      <c r="DP38" s="680"/>
      <c r="DQ38" s="680"/>
      <c r="DR38" s="680"/>
      <c r="DS38" s="680"/>
      <c r="DT38" s="680"/>
      <c r="DU38" s="680"/>
      <c r="DV38" s="681"/>
      <c r="DW38" s="684">
        <v>18.2</v>
      </c>
      <c r="DX38" s="715"/>
      <c r="DY38" s="715"/>
      <c r="DZ38" s="715"/>
      <c r="EA38" s="715"/>
      <c r="EB38" s="715"/>
      <c r="EC38" s="716"/>
    </row>
    <row r="39" spans="2:133" ht="11.25" customHeight="1" x14ac:dyDescent="0.2">
      <c r="AQ39" s="756" t="s">
        <v>340</v>
      </c>
      <c r="AR39" s="757"/>
      <c r="AS39" s="757"/>
      <c r="AT39" s="757"/>
      <c r="AU39" s="757"/>
      <c r="AV39" s="757"/>
      <c r="AW39" s="757"/>
      <c r="AX39" s="757"/>
      <c r="AY39" s="758"/>
      <c r="AZ39" s="679" t="s">
        <v>233</v>
      </c>
      <c r="BA39" s="680"/>
      <c r="BB39" s="680"/>
      <c r="BC39" s="680"/>
      <c r="BD39" s="703"/>
      <c r="BE39" s="703"/>
      <c r="BF39" s="738"/>
      <c r="BG39" s="770" t="s">
        <v>341</v>
      </c>
      <c r="BH39" s="771"/>
      <c r="BI39" s="771"/>
      <c r="BJ39" s="771"/>
      <c r="BK39" s="771"/>
      <c r="BL39" s="235"/>
      <c r="BM39" s="695" t="s">
        <v>342</v>
      </c>
      <c r="BN39" s="695"/>
      <c r="BO39" s="695"/>
      <c r="BP39" s="695"/>
      <c r="BQ39" s="695"/>
      <c r="BR39" s="695"/>
      <c r="BS39" s="695"/>
      <c r="BT39" s="695"/>
      <c r="BU39" s="696"/>
      <c r="BV39" s="679">
        <v>96</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54950</v>
      </c>
      <c r="CS39" s="703"/>
      <c r="CT39" s="703"/>
      <c r="CU39" s="703"/>
      <c r="CV39" s="703"/>
      <c r="CW39" s="703"/>
      <c r="CX39" s="703"/>
      <c r="CY39" s="704"/>
      <c r="CZ39" s="684">
        <v>0.3</v>
      </c>
      <c r="DA39" s="715"/>
      <c r="DB39" s="715"/>
      <c r="DC39" s="717"/>
      <c r="DD39" s="688">
        <v>1994</v>
      </c>
      <c r="DE39" s="703"/>
      <c r="DF39" s="703"/>
      <c r="DG39" s="703"/>
      <c r="DH39" s="703"/>
      <c r="DI39" s="703"/>
      <c r="DJ39" s="703"/>
      <c r="DK39" s="704"/>
      <c r="DL39" s="688" t="s">
        <v>128</v>
      </c>
      <c r="DM39" s="703"/>
      <c r="DN39" s="703"/>
      <c r="DO39" s="703"/>
      <c r="DP39" s="703"/>
      <c r="DQ39" s="703"/>
      <c r="DR39" s="703"/>
      <c r="DS39" s="703"/>
      <c r="DT39" s="703"/>
      <c r="DU39" s="703"/>
      <c r="DV39" s="704"/>
      <c r="DW39" s="684" t="s">
        <v>128</v>
      </c>
      <c r="DX39" s="715"/>
      <c r="DY39" s="715"/>
      <c r="DZ39" s="715"/>
      <c r="EA39" s="715"/>
      <c r="EB39" s="715"/>
      <c r="EC39" s="716"/>
    </row>
    <row r="40" spans="2:133" ht="11.25" customHeight="1" x14ac:dyDescent="0.2">
      <c r="AQ40" s="756" t="s">
        <v>344</v>
      </c>
      <c r="AR40" s="757"/>
      <c r="AS40" s="757"/>
      <c r="AT40" s="757"/>
      <c r="AU40" s="757"/>
      <c r="AV40" s="757"/>
      <c r="AW40" s="757"/>
      <c r="AX40" s="757"/>
      <c r="AY40" s="758"/>
      <c r="AZ40" s="679">
        <v>485940</v>
      </c>
      <c r="BA40" s="680"/>
      <c r="BB40" s="680"/>
      <c r="BC40" s="680"/>
      <c r="BD40" s="703"/>
      <c r="BE40" s="703"/>
      <c r="BF40" s="738"/>
      <c r="BG40" s="770"/>
      <c r="BH40" s="771"/>
      <c r="BI40" s="771"/>
      <c r="BJ40" s="771"/>
      <c r="BK40" s="771"/>
      <c r="BL40" s="235"/>
      <c r="BM40" s="695" t="s">
        <v>345</v>
      </c>
      <c r="BN40" s="695"/>
      <c r="BO40" s="695"/>
      <c r="BP40" s="695"/>
      <c r="BQ40" s="695"/>
      <c r="BR40" s="695"/>
      <c r="BS40" s="695"/>
      <c r="BT40" s="695"/>
      <c r="BU40" s="696"/>
      <c r="BV40" s="679" t="s">
        <v>233</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90275</v>
      </c>
      <c r="CS40" s="680"/>
      <c r="CT40" s="680"/>
      <c r="CU40" s="680"/>
      <c r="CV40" s="680"/>
      <c r="CW40" s="680"/>
      <c r="CX40" s="680"/>
      <c r="CY40" s="681"/>
      <c r="CZ40" s="684">
        <v>0.5</v>
      </c>
      <c r="DA40" s="715"/>
      <c r="DB40" s="715"/>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5"/>
      <c r="DY40" s="715"/>
      <c r="DZ40" s="715"/>
      <c r="EA40" s="715"/>
      <c r="EB40" s="715"/>
      <c r="EC40" s="716"/>
    </row>
    <row r="41" spans="2:133" ht="11.25" customHeight="1" x14ac:dyDescent="0.2">
      <c r="AQ41" s="766" t="s">
        <v>347</v>
      </c>
      <c r="AR41" s="767"/>
      <c r="AS41" s="767"/>
      <c r="AT41" s="767"/>
      <c r="AU41" s="767"/>
      <c r="AV41" s="767"/>
      <c r="AW41" s="767"/>
      <c r="AX41" s="767"/>
      <c r="AY41" s="768"/>
      <c r="AZ41" s="759">
        <v>1311492</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361</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233</v>
      </c>
      <c r="CS41" s="703"/>
      <c r="CT41" s="703"/>
      <c r="CU41" s="703"/>
      <c r="CV41" s="703"/>
      <c r="CW41" s="703"/>
      <c r="CX41" s="703"/>
      <c r="CY41" s="704"/>
      <c r="CZ41" s="684" t="s">
        <v>128</v>
      </c>
      <c r="DA41" s="715"/>
      <c r="DB41" s="715"/>
      <c r="DC41" s="717"/>
      <c r="DD41" s="688" t="s">
        <v>128</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2005048</v>
      </c>
      <c r="CS42" s="680"/>
      <c r="CT42" s="680"/>
      <c r="CU42" s="680"/>
      <c r="CV42" s="680"/>
      <c r="CW42" s="680"/>
      <c r="CX42" s="680"/>
      <c r="CY42" s="681"/>
      <c r="CZ42" s="684">
        <v>10.5</v>
      </c>
      <c r="DA42" s="685"/>
      <c r="DB42" s="685"/>
      <c r="DC42" s="780"/>
      <c r="DD42" s="688">
        <v>322908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26011</v>
      </c>
      <c r="CS43" s="703"/>
      <c r="CT43" s="703"/>
      <c r="CU43" s="703"/>
      <c r="CV43" s="703"/>
      <c r="CW43" s="703"/>
      <c r="CX43" s="703"/>
      <c r="CY43" s="704"/>
      <c r="CZ43" s="684">
        <v>0.1</v>
      </c>
      <c r="DA43" s="715"/>
      <c r="DB43" s="715"/>
      <c r="DC43" s="717"/>
      <c r="DD43" s="688">
        <v>26011</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354</v>
      </c>
      <c r="CD44" s="791" t="s">
        <v>305</v>
      </c>
      <c r="CE44" s="792"/>
      <c r="CF44" s="676" t="s">
        <v>355</v>
      </c>
      <c r="CG44" s="677"/>
      <c r="CH44" s="677"/>
      <c r="CI44" s="677"/>
      <c r="CJ44" s="677"/>
      <c r="CK44" s="677"/>
      <c r="CL44" s="677"/>
      <c r="CM44" s="677"/>
      <c r="CN44" s="677"/>
      <c r="CO44" s="677"/>
      <c r="CP44" s="677"/>
      <c r="CQ44" s="678"/>
      <c r="CR44" s="679">
        <v>1941708</v>
      </c>
      <c r="CS44" s="680"/>
      <c r="CT44" s="680"/>
      <c r="CU44" s="680"/>
      <c r="CV44" s="680"/>
      <c r="CW44" s="680"/>
      <c r="CX44" s="680"/>
      <c r="CY44" s="681"/>
      <c r="CZ44" s="684">
        <v>10.199999999999999</v>
      </c>
      <c r="DA44" s="685"/>
      <c r="DB44" s="685"/>
      <c r="DC44" s="780"/>
      <c r="DD44" s="688">
        <v>291950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356</v>
      </c>
      <c r="CG45" s="677"/>
      <c r="CH45" s="677"/>
      <c r="CI45" s="677"/>
      <c r="CJ45" s="677"/>
      <c r="CK45" s="677"/>
      <c r="CL45" s="677"/>
      <c r="CM45" s="677"/>
      <c r="CN45" s="677"/>
      <c r="CO45" s="677"/>
      <c r="CP45" s="677"/>
      <c r="CQ45" s="678"/>
      <c r="CR45" s="679">
        <v>1284762</v>
      </c>
      <c r="CS45" s="703"/>
      <c r="CT45" s="703"/>
      <c r="CU45" s="703"/>
      <c r="CV45" s="703"/>
      <c r="CW45" s="703"/>
      <c r="CX45" s="703"/>
      <c r="CY45" s="704"/>
      <c r="CZ45" s="684">
        <v>6.7</v>
      </c>
      <c r="DA45" s="715"/>
      <c r="DB45" s="715"/>
      <c r="DC45" s="717"/>
      <c r="DD45" s="688">
        <v>76499</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357</v>
      </c>
      <c r="CG46" s="677"/>
      <c r="CH46" s="677"/>
      <c r="CI46" s="677"/>
      <c r="CJ46" s="677"/>
      <c r="CK46" s="677"/>
      <c r="CL46" s="677"/>
      <c r="CM46" s="677"/>
      <c r="CN46" s="677"/>
      <c r="CO46" s="677"/>
      <c r="CP46" s="677"/>
      <c r="CQ46" s="678"/>
      <c r="CR46" s="679">
        <v>656946</v>
      </c>
      <c r="CS46" s="680"/>
      <c r="CT46" s="680"/>
      <c r="CU46" s="680"/>
      <c r="CV46" s="680"/>
      <c r="CW46" s="680"/>
      <c r="CX46" s="680"/>
      <c r="CY46" s="681"/>
      <c r="CZ46" s="684">
        <v>3.4</v>
      </c>
      <c r="DA46" s="685"/>
      <c r="DB46" s="685"/>
      <c r="DC46" s="780"/>
      <c r="DD46" s="688">
        <v>215451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358</v>
      </c>
      <c r="CG47" s="677"/>
      <c r="CH47" s="677"/>
      <c r="CI47" s="677"/>
      <c r="CJ47" s="677"/>
      <c r="CK47" s="677"/>
      <c r="CL47" s="677"/>
      <c r="CM47" s="677"/>
      <c r="CN47" s="677"/>
      <c r="CO47" s="677"/>
      <c r="CP47" s="677"/>
      <c r="CQ47" s="678"/>
      <c r="CR47" s="679">
        <v>63340</v>
      </c>
      <c r="CS47" s="703"/>
      <c r="CT47" s="703"/>
      <c r="CU47" s="703"/>
      <c r="CV47" s="703"/>
      <c r="CW47" s="703"/>
      <c r="CX47" s="703"/>
      <c r="CY47" s="704"/>
      <c r="CZ47" s="684">
        <v>0.3</v>
      </c>
      <c r="DA47" s="715"/>
      <c r="DB47" s="715"/>
      <c r="DC47" s="717"/>
      <c r="DD47" s="688">
        <v>30958</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ht="11" x14ac:dyDescent="0.2">
      <c r="CD48" s="795"/>
      <c r="CE48" s="796"/>
      <c r="CF48" s="676" t="s">
        <v>359</v>
      </c>
      <c r="CG48" s="677"/>
      <c r="CH48" s="677"/>
      <c r="CI48" s="677"/>
      <c r="CJ48" s="677"/>
      <c r="CK48" s="677"/>
      <c r="CL48" s="677"/>
      <c r="CM48" s="677"/>
      <c r="CN48" s="677"/>
      <c r="CO48" s="677"/>
      <c r="CP48" s="677"/>
      <c r="CQ48" s="678"/>
      <c r="CR48" s="679" t="s">
        <v>233</v>
      </c>
      <c r="CS48" s="680"/>
      <c r="CT48" s="680"/>
      <c r="CU48" s="680"/>
      <c r="CV48" s="680"/>
      <c r="CW48" s="680"/>
      <c r="CX48" s="680"/>
      <c r="CY48" s="681"/>
      <c r="CZ48" s="684" t="s">
        <v>128</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360</v>
      </c>
      <c r="CE49" s="725"/>
      <c r="CF49" s="725"/>
      <c r="CG49" s="725"/>
      <c r="CH49" s="725"/>
      <c r="CI49" s="725"/>
      <c r="CJ49" s="725"/>
      <c r="CK49" s="725"/>
      <c r="CL49" s="725"/>
      <c r="CM49" s="725"/>
      <c r="CN49" s="725"/>
      <c r="CO49" s="725"/>
      <c r="CP49" s="725"/>
      <c r="CQ49" s="726"/>
      <c r="CR49" s="759">
        <v>19102678</v>
      </c>
      <c r="CS49" s="749"/>
      <c r="CT49" s="749"/>
      <c r="CU49" s="749"/>
      <c r="CV49" s="749"/>
      <c r="CW49" s="749"/>
      <c r="CX49" s="749"/>
      <c r="CY49" s="781"/>
      <c r="CZ49" s="764">
        <v>100</v>
      </c>
      <c r="DA49" s="782"/>
      <c r="DB49" s="782"/>
      <c r="DC49" s="783"/>
      <c r="DD49" s="784">
        <v>12608340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1" hidden="1" x14ac:dyDescent="0.2"/>
    <row r="51" spans="82:133" ht="11" hidden="1" x14ac:dyDescent="0.2"/>
    <row r="52" spans="82:133" ht="11" hidden="1" x14ac:dyDescent="0.2"/>
    <row r="53" spans="82:133" ht="11" hidden="1" x14ac:dyDescent="0.2"/>
  </sheetData>
  <sheetProtection algorithmName="SHA-512" hashValue="qJyts74fkJ+sOvjqUOg/xoNsDKaeHZ3/K6gbAo2hlfPCL2ed6CkldL1VbOd60yh4C3mXIwXxa5ZufaQ+c7BcZw==" saltValue="6orfk5Kj/IuqjWHciSci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383</v>
      </c>
      <c r="C7" s="812"/>
      <c r="D7" s="812"/>
      <c r="E7" s="812"/>
      <c r="F7" s="812"/>
      <c r="G7" s="812"/>
      <c r="H7" s="812"/>
      <c r="I7" s="812"/>
      <c r="J7" s="812"/>
      <c r="K7" s="812"/>
      <c r="L7" s="812"/>
      <c r="M7" s="812"/>
      <c r="N7" s="812"/>
      <c r="O7" s="812"/>
      <c r="P7" s="813"/>
      <c r="Q7" s="814">
        <v>19893</v>
      </c>
      <c r="R7" s="815"/>
      <c r="S7" s="815"/>
      <c r="T7" s="815"/>
      <c r="U7" s="815"/>
      <c r="V7" s="815">
        <v>19120</v>
      </c>
      <c r="W7" s="815"/>
      <c r="X7" s="815"/>
      <c r="Y7" s="815"/>
      <c r="Z7" s="815"/>
      <c r="AA7" s="815">
        <v>773</v>
      </c>
      <c r="AB7" s="815"/>
      <c r="AC7" s="815"/>
      <c r="AD7" s="815"/>
      <c r="AE7" s="816"/>
      <c r="AF7" s="817">
        <v>608</v>
      </c>
      <c r="AG7" s="818"/>
      <c r="AH7" s="818"/>
      <c r="AI7" s="818"/>
      <c r="AJ7" s="819"/>
      <c r="AK7" s="854">
        <v>91</v>
      </c>
      <c r="AL7" s="855"/>
      <c r="AM7" s="855"/>
      <c r="AN7" s="855"/>
      <c r="AO7" s="855"/>
      <c r="AP7" s="855">
        <v>15848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585</v>
      </c>
      <c r="BT7" s="859"/>
      <c r="BU7" s="859"/>
      <c r="BV7" s="859"/>
      <c r="BW7" s="859"/>
      <c r="BX7" s="859"/>
      <c r="BY7" s="859"/>
      <c r="BZ7" s="859"/>
      <c r="CA7" s="859"/>
      <c r="CB7" s="859"/>
      <c r="CC7" s="859"/>
      <c r="CD7" s="859"/>
      <c r="CE7" s="859"/>
      <c r="CF7" s="859"/>
      <c r="CG7" s="860"/>
      <c r="CH7" s="851">
        <v>0</v>
      </c>
      <c r="CI7" s="852"/>
      <c r="CJ7" s="852"/>
      <c r="CK7" s="852"/>
      <c r="CL7" s="853"/>
      <c r="CM7" s="851">
        <v>21</v>
      </c>
      <c r="CN7" s="852"/>
      <c r="CO7" s="852"/>
      <c r="CP7" s="852"/>
      <c r="CQ7" s="853"/>
      <c r="CR7" s="851">
        <v>2</v>
      </c>
      <c r="CS7" s="852"/>
      <c r="CT7" s="852"/>
      <c r="CU7" s="852"/>
      <c r="CV7" s="853"/>
      <c r="CW7" s="851">
        <v>12</v>
      </c>
      <c r="CX7" s="852"/>
      <c r="CY7" s="852"/>
      <c r="CZ7" s="852"/>
      <c r="DA7" s="853"/>
      <c r="DB7" s="851" t="s">
        <v>576</v>
      </c>
      <c r="DC7" s="852"/>
      <c r="DD7" s="852"/>
      <c r="DE7" s="852"/>
      <c r="DF7" s="853"/>
      <c r="DG7" s="851" t="s">
        <v>512</v>
      </c>
      <c r="DH7" s="852"/>
      <c r="DI7" s="852"/>
      <c r="DJ7" s="852"/>
      <c r="DK7" s="853"/>
      <c r="DL7" s="851" t="s">
        <v>512</v>
      </c>
      <c r="DM7" s="852"/>
      <c r="DN7" s="852"/>
      <c r="DO7" s="852"/>
      <c r="DP7" s="853"/>
      <c r="DQ7" s="851" t="s">
        <v>512</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586</v>
      </c>
      <c r="BT8" s="849"/>
      <c r="BU8" s="849"/>
      <c r="BV8" s="849"/>
      <c r="BW8" s="849"/>
      <c r="BX8" s="849"/>
      <c r="BY8" s="849"/>
      <c r="BZ8" s="849"/>
      <c r="CA8" s="849"/>
      <c r="CB8" s="849"/>
      <c r="CC8" s="849"/>
      <c r="CD8" s="849"/>
      <c r="CE8" s="849"/>
      <c r="CF8" s="849"/>
      <c r="CG8" s="850"/>
      <c r="CH8" s="861">
        <v>7</v>
      </c>
      <c r="CI8" s="862"/>
      <c r="CJ8" s="862"/>
      <c r="CK8" s="862"/>
      <c r="CL8" s="863"/>
      <c r="CM8" s="861">
        <v>54</v>
      </c>
      <c r="CN8" s="862"/>
      <c r="CO8" s="862"/>
      <c r="CP8" s="862"/>
      <c r="CQ8" s="863"/>
      <c r="CR8" s="861">
        <v>22</v>
      </c>
      <c r="CS8" s="862"/>
      <c r="CT8" s="862"/>
      <c r="CU8" s="862"/>
      <c r="CV8" s="863"/>
      <c r="CW8" s="861">
        <v>60</v>
      </c>
      <c r="CX8" s="862"/>
      <c r="CY8" s="862"/>
      <c r="CZ8" s="862"/>
      <c r="DA8" s="863"/>
      <c r="DB8" s="861" t="s">
        <v>512</v>
      </c>
      <c r="DC8" s="862"/>
      <c r="DD8" s="862"/>
      <c r="DE8" s="862"/>
      <c r="DF8" s="863"/>
      <c r="DG8" s="861" t="s">
        <v>512</v>
      </c>
      <c r="DH8" s="862"/>
      <c r="DI8" s="862"/>
      <c r="DJ8" s="862"/>
      <c r="DK8" s="863"/>
      <c r="DL8" s="861" t="s">
        <v>512</v>
      </c>
      <c r="DM8" s="862"/>
      <c r="DN8" s="862"/>
      <c r="DO8" s="862"/>
      <c r="DP8" s="863"/>
      <c r="DQ8" s="861" t="s">
        <v>512</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587</v>
      </c>
      <c r="BT9" s="849"/>
      <c r="BU9" s="849"/>
      <c r="BV9" s="849"/>
      <c r="BW9" s="849"/>
      <c r="BX9" s="849"/>
      <c r="BY9" s="849"/>
      <c r="BZ9" s="849"/>
      <c r="CA9" s="849"/>
      <c r="CB9" s="849"/>
      <c r="CC9" s="849"/>
      <c r="CD9" s="849"/>
      <c r="CE9" s="849"/>
      <c r="CF9" s="849"/>
      <c r="CG9" s="850"/>
      <c r="CH9" s="861">
        <v>0</v>
      </c>
      <c r="CI9" s="862"/>
      <c r="CJ9" s="862"/>
      <c r="CK9" s="862"/>
      <c r="CL9" s="863"/>
      <c r="CM9" s="861">
        <v>21</v>
      </c>
      <c r="CN9" s="862"/>
      <c r="CO9" s="862"/>
      <c r="CP9" s="862"/>
      <c r="CQ9" s="863"/>
      <c r="CR9" s="861">
        <v>0</v>
      </c>
      <c r="CS9" s="862"/>
      <c r="CT9" s="862"/>
      <c r="CU9" s="862"/>
      <c r="CV9" s="863"/>
      <c r="CW9" s="861">
        <v>41</v>
      </c>
      <c r="CX9" s="862"/>
      <c r="CY9" s="862"/>
      <c r="CZ9" s="862"/>
      <c r="DA9" s="863"/>
      <c r="DB9" s="861" t="s">
        <v>512</v>
      </c>
      <c r="DC9" s="862"/>
      <c r="DD9" s="862"/>
      <c r="DE9" s="862"/>
      <c r="DF9" s="863"/>
      <c r="DG9" s="861" t="s">
        <v>512</v>
      </c>
      <c r="DH9" s="862"/>
      <c r="DI9" s="862"/>
      <c r="DJ9" s="862"/>
      <c r="DK9" s="863"/>
      <c r="DL9" s="861" t="s">
        <v>512</v>
      </c>
      <c r="DM9" s="862"/>
      <c r="DN9" s="862"/>
      <c r="DO9" s="862"/>
      <c r="DP9" s="863"/>
      <c r="DQ9" s="861" t="s">
        <v>512</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588</v>
      </c>
      <c r="BT10" s="849"/>
      <c r="BU10" s="849"/>
      <c r="BV10" s="849"/>
      <c r="BW10" s="849"/>
      <c r="BX10" s="849"/>
      <c r="BY10" s="849"/>
      <c r="BZ10" s="849"/>
      <c r="CA10" s="849"/>
      <c r="CB10" s="849"/>
      <c r="CC10" s="849"/>
      <c r="CD10" s="849"/>
      <c r="CE10" s="849"/>
      <c r="CF10" s="849"/>
      <c r="CG10" s="850"/>
      <c r="CH10" s="861">
        <v>-2</v>
      </c>
      <c r="CI10" s="862"/>
      <c r="CJ10" s="862"/>
      <c r="CK10" s="862"/>
      <c r="CL10" s="863"/>
      <c r="CM10" s="861">
        <v>25</v>
      </c>
      <c r="CN10" s="862"/>
      <c r="CO10" s="862"/>
      <c r="CP10" s="862"/>
      <c r="CQ10" s="863"/>
      <c r="CR10" s="861">
        <v>8</v>
      </c>
      <c r="CS10" s="862"/>
      <c r="CT10" s="862"/>
      <c r="CU10" s="862"/>
      <c r="CV10" s="863"/>
      <c r="CW10" s="861" t="s">
        <v>512</v>
      </c>
      <c r="CX10" s="862"/>
      <c r="CY10" s="862"/>
      <c r="CZ10" s="862"/>
      <c r="DA10" s="863"/>
      <c r="DB10" s="861" t="s">
        <v>512</v>
      </c>
      <c r="DC10" s="862"/>
      <c r="DD10" s="862"/>
      <c r="DE10" s="862"/>
      <c r="DF10" s="863"/>
      <c r="DG10" s="861" t="s">
        <v>512</v>
      </c>
      <c r="DH10" s="862"/>
      <c r="DI10" s="862"/>
      <c r="DJ10" s="862"/>
      <c r="DK10" s="863"/>
      <c r="DL10" s="861" t="s">
        <v>512</v>
      </c>
      <c r="DM10" s="862"/>
      <c r="DN10" s="862"/>
      <c r="DO10" s="862"/>
      <c r="DP10" s="863"/>
      <c r="DQ10" s="861" t="s">
        <v>512</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385</v>
      </c>
      <c r="B23" s="870" t="s">
        <v>386</v>
      </c>
      <c r="C23" s="871"/>
      <c r="D23" s="871"/>
      <c r="E23" s="871"/>
      <c r="F23" s="871"/>
      <c r="G23" s="871"/>
      <c r="H23" s="871"/>
      <c r="I23" s="871"/>
      <c r="J23" s="871"/>
      <c r="K23" s="871"/>
      <c r="L23" s="871"/>
      <c r="M23" s="871"/>
      <c r="N23" s="871"/>
      <c r="O23" s="871"/>
      <c r="P23" s="872"/>
      <c r="Q23" s="873">
        <v>19875</v>
      </c>
      <c r="R23" s="874"/>
      <c r="S23" s="874"/>
      <c r="T23" s="874"/>
      <c r="U23" s="874"/>
      <c r="V23" s="874">
        <v>19103</v>
      </c>
      <c r="W23" s="874"/>
      <c r="X23" s="874"/>
      <c r="Y23" s="874"/>
      <c r="Z23" s="874"/>
      <c r="AA23" s="874">
        <v>773</v>
      </c>
      <c r="AB23" s="874"/>
      <c r="AC23" s="874"/>
      <c r="AD23" s="874"/>
      <c r="AE23" s="875"/>
      <c r="AF23" s="876">
        <v>608</v>
      </c>
      <c r="AG23" s="874"/>
      <c r="AH23" s="874"/>
      <c r="AI23" s="874"/>
      <c r="AJ23" s="877"/>
      <c r="AK23" s="878"/>
      <c r="AL23" s="879"/>
      <c r="AM23" s="879"/>
      <c r="AN23" s="879"/>
      <c r="AO23" s="879"/>
      <c r="AP23" s="874"/>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398</v>
      </c>
      <c r="C28" s="812"/>
      <c r="D28" s="812"/>
      <c r="E28" s="812"/>
      <c r="F28" s="812"/>
      <c r="G28" s="812"/>
      <c r="H28" s="812"/>
      <c r="I28" s="812"/>
      <c r="J28" s="812"/>
      <c r="K28" s="812"/>
      <c r="L28" s="812"/>
      <c r="M28" s="812"/>
      <c r="N28" s="812"/>
      <c r="O28" s="812"/>
      <c r="P28" s="813"/>
      <c r="Q28" s="902">
        <v>5688</v>
      </c>
      <c r="R28" s="903"/>
      <c r="S28" s="903"/>
      <c r="T28" s="903"/>
      <c r="U28" s="903"/>
      <c r="V28" s="903">
        <v>5674</v>
      </c>
      <c r="W28" s="903"/>
      <c r="X28" s="903"/>
      <c r="Y28" s="903"/>
      <c r="Z28" s="903"/>
      <c r="AA28" s="903">
        <v>14</v>
      </c>
      <c r="AB28" s="903"/>
      <c r="AC28" s="903"/>
      <c r="AD28" s="903"/>
      <c r="AE28" s="904"/>
      <c r="AF28" s="905">
        <v>14</v>
      </c>
      <c r="AG28" s="903"/>
      <c r="AH28" s="903"/>
      <c r="AI28" s="903"/>
      <c r="AJ28" s="906"/>
      <c r="AK28" s="907">
        <v>486</v>
      </c>
      <c r="AL28" s="898"/>
      <c r="AM28" s="898"/>
      <c r="AN28" s="898"/>
      <c r="AO28" s="898"/>
      <c r="AP28" s="898">
        <v>371</v>
      </c>
      <c r="AQ28" s="898"/>
      <c r="AR28" s="898"/>
      <c r="AS28" s="898"/>
      <c r="AT28" s="898"/>
      <c r="AU28" s="898" t="s">
        <v>512</v>
      </c>
      <c r="AV28" s="898"/>
      <c r="AW28" s="898"/>
      <c r="AX28" s="898"/>
      <c r="AY28" s="898"/>
      <c r="AZ28" s="899" t="s">
        <v>576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399</v>
      </c>
      <c r="C29" s="836"/>
      <c r="D29" s="836"/>
      <c r="E29" s="836"/>
      <c r="F29" s="836"/>
      <c r="G29" s="836"/>
      <c r="H29" s="836"/>
      <c r="I29" s="836"/>
      <c r="J29" s="836"/>
      <c r="K29" s="836"/>
      <c r="L29" s="836"/>
      <c r="M29" s="836"/>
      <c r="N29" s="836"/>
      <c r="O29" s="836"/>
      <c r="P29" s="837"/>
      <c r="Q29" s="838">
        <v>4393</v>
      </c>
      <c r="R29" s="839"/>
      <c r="S29" s="839"/>
      <c r="T29" s="839"/>
      <c r="U29" s="839"/>
      <c r="V29" s="839">
        <v>4205</v>
      </c>
      <c r="W29" s="839"/>
      <c r="X29" s="839"/>
      <c r="Y29" s="839"/>
      <c r="Z29" s="839"/>
      <c r="AA29" s="839">
        <v>188</v>
      </c>
      <c r="AB29" s="839"/>
      <c r="AC29" s="839"/>
      <c r="AD29" s="839"/>
      <c r="AE29" s="840"/>
      <c r="AF29" s="841">
        <v>188</v>
      </c>
      <c r="AG29" s="842"/>
      <c r="AH29" s="842"/>
      <c r="AI29" s="842"/>
      <c r="AJ29" s="843"/>
      <c r="AK29" s="910">
        <v>722</v>
      </c>
      <c r="AL29" s="911"/>
      <c r="AM29" s="911"/>
      <c r="AN29" s="911"/>
      <c r="AO29" s="911"/>
      <c r="AP29" s="911" t="s">
        <v>512</v>
      </c>
      <c r="AQ29" s="911"/>
      <c r="AR29" s="911"/>
      <c r="AS29" s="911"/>
      <c r="AT29" s="911"/>
      <c r="AU29" s="911" t="s">
        <v>512</v>
      </c>
      <c r="AV29" s="911"/>
      <c r="AW29" s="911"/>
      <c r="AX29" s="911"/>
      <c r="AY29" s="911"/>
      <c r="AZ29" s="912" t="s">
        <v>512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400</v>
      </c>
      <c r="C30" s="836"/>
      <c r="D30" s="836"/>
      <c r="E30" s="836"/>
      <c r="F30" s="836"/>
      <c r="G30" s="836"/>
      <c r="H30" s="836"/>
      <c r="I30" s="836"/>
      <c r="J30" s="836"/>
      <c r="K30" s="836"/>
      <c r="L30" s="836"/>
      <c r="M30" s="836"/>
      <c r="N30" s="836"/>
      <c r="O30" s="836"/>
      <c r="P30" s="837"/>
      <c r="Q30" s="838">
        <v>783</v>
      </c>
      <c r="R30" s="839"/>
      <c r="S30" s="839"/>
      <c r="T30" s="839"/>
      <c r="U30" s="839"/>
      <c r="V30" s="839">
        <v>752</v>
      </c>
      <c r="W30" s="839"/>
      <c r="X30" s="839"/>
      <c r="Y30" s="839"/>
      <c r="Z30" s="839"/>
      <c r="AA30" s="839">
        <v>30</v>
      </c>
      <c r="AB30" s="839"/>
      <c r="AC30" s="839"/>
      <c r="AD30" s="839"/>
      <c r="AE30" s="840"/>
      <c r="AF30" s="841">
        <v>30</v>
      </c>
      <c r="AG30" s="842"/>
      <c r="AH30" s="842"/>
      <c r="AI30" s="842"/>
      <c r="AJ30" s="843"/>
      <c r="AK30" s="910">
        <v>163</v>
      </c>
      <c r="AL30" s="911"/>
      <c r="AM30" s="911"/>
      <c r="AN30" s="911"/>
      <c r="AO30" s="911"/>
      <c r="AP30" s="911" t="s">
        <v>512</v>
      </c>
      <c r="AQ30" s="911"/>
      <c r="AR30" s="911"/>
      <c r="AS30" s="911"/>
      <c r="AT30" s="911"/>
      <c r="AU30" s="911">
        <v>163</v>
      </c>
      <c r="AV30" s="911"/>
      <c r="AW30" s="911"/>
      <c r="AX30" s="911"/>
      <c r="AY30" s="911"/>
      <c r="AZ30" s="912" t="s">
        <v>512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401</v>
      </c>
      <c r="C31" s="836"/>
      <c r="D31" s="836"/>
      <c r="E31" s="836"/>
      <c r="F31" s="836"/>
      <c r="G31" s="836"/>
      <c r="H31" s="836"/>
      <c r="I31" s="836"/>
      <c r="J31" s="836"/>
      <c r="K31" s="836"/>
      <c r="L31" s="836"/>
      <c r="M31" s="836"/>
      <c r="N31" s="836"/>
      <c r="O31" s="836"/>
      <c r="P31" s="837"/>
      <c r="Q31" s="838">
        <v>1325</v>
      </c>
      <c r="R31" s="839"/>
      <c r="S31" s="839"/>
      <c r="T31" s="839"/>
      <c r="U31" s="839"/>
      <c r="V31" s="839">
        <v>1128</v>
      </c>
      <c r="W31" s="839"/>
      <c r="X31" s="839"/>
      <c r="Y31" s="839"/>
      <c r="Z31" s="839"/>
      <c r="AA31" s="839">
        <v>196</v>
      </c>
      <c r="AB31" s="839"/>
      <c r="AC31" s="839"/>
      <c r="AD31" s="839"/>
      <c r="AE31" s="840"/>
      <c r="AF31" s="841">
        <v>1193</v>
      </c>
      <c r="AG31" s="842"/>
      <c r="AH31" s="842"/>
      <c r="AI31" s="842"/>
      <c r="AJ31" s="843"/>
      <c r="AK31" s="910">
        <v>3</v>
      </c>
      <c r="AL31" s="911"/>
      <c r="AM31" s="911"/>
      <c r="AN31" s="911"/>
      <c r="AO31" s="911"/>
      <c r="AP31" s="911">
        <v>2697</v>
      </c>
      <c r="AQ31" s="911"/>
      <c r="AR31" s="911"/>
      <c r="AS31" s="911"/>
      <c r="AT31" s="911"/>
      <c r="AU31" s="912" t="s">
        <v>512</v>
      </c>
      <c r="AV31" s="912"/>
      <c r="AW31" s="912"/>
      <c r="AX31" s="912"/>
      <c r="AY31" s="912"/>
      <c r="AZ31" s="912" t="s">
        <v>512</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403</v>
      </c>
      <c r="C32" s="836"/>
      <c r="D32" s="836"/>
      <c r="E32" s="836"/>
      <c r="F32" s="836"/>
      <c r="G32" s="836"/>
      <c r="H32" s="836"/>
      <c r="I32" s="836"/>
      <c r="J32" s="836"/>
      <c r="K32" s="836"/>
      <c r="L32" s="836"/>
      <c r="M32" s="836"/>
      <c r="N32" s="836"/>
      <c r="O32" s="836"/>
      <c r="P32" s="837"/>
      <c r="Q32" s="838">
        <v>2737</v>
      </c>
      <c r="R32" s="839"/>
      <c r="S32" s="839"/>
      <c r="T32" s="839"/>
      <c r="U32" s="839"/>
      <c r="V32" s="839">
        <v>2638</v>
      </c>
      <c r="W32" s="839"/>
      <c r="X32" s="839"/>
      <c r="Y32" s="839"/>
      <c r="Z32" s="839"/>
      <c r="AA32" s="839">
        <v>99</v>
      </c>
      <c r="AB32" s="839"/>
      <c r="AC32" s="839"/>
      <c r="AD32" s="839"/>
      <c r="AE32" s="840"/>
      <c r="AF32" s="841">
        <v>99</v>
      </c>
      <c r="AG32" s="842"/>
      <c r="AH32" s="842"/>
      <c r="AI32" s="842"/>
      <c r="AJ32" s="843"/>
      <c r="AK32" s="910">
        <v>841</v>
      </c>
      <c r="AL32" s="911"/>
      <c r="AM32" s="911"/>
      <c r="AN32" s="911"/>
      <c r="AO32" s="911"/>
      <c r="AP32" s="911">
        <v>12658</v>
      </c>
      <c r="AQ32" s="911"/>
      <c r="AR32" s="911"/>
      <c r="AS32" s="911"/>
      <c r="AT32" s="911"/>
      <c r="AU32" s="912" t="s">
        <v>512</v>
      </c>
      <c r="AV32" s="912"/>
      <c r="AW32" s="912"/>
      <c r="AX32" s="912"/>
      <c r="AY32" s="912"/>
      <c r="AZ32" s="912" t="s">
        <v>512</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385</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1525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577</v>
      </c>
      <c r="C68" s="950"/>
      <c r="D68" s="950"/>
      <c r="E68" s="950"/>
      <c r="F68" s="950"/>
      <c r="G68" s="950"/>
      <c r="H68" s="950"/>
      <c r="I68" s="950"/>
      <c r="J68" s="950"/>
      <c r="K68" s="950"/>
      <c r="L68" s="950"/>
      <c r="M68" s="950"/>
      <c r="N68" s="950"/>
      <c r="O68" s="950"/>
      <c r="P68" s="951"/>
      <c r="Q68" s="952">
        <v>1400</v>
      </c>
      <c r="R68" s="946"/>
      <c r="S68" s="946"/>
      <c r="T68" s="946"/>
      <c r="U68" s="946"/>
      <c r="V68" s="946">
        <v>1366</v>
      </c>
      <c r="W68" s="946"/>
      <c r="X68" s="946"/>
      <c r="Y68" s="946"/>
      <c r="Z68" s="946"/>
      <c r="AA68" s="946">
        <v>34</v>
      </c>
      <c r="AB68" s="946"/>
      <c r="AC68" s="946"/>
      <c r="AD68" s="946"/>
      <c r="AE68" s="946"/>
      <c r="AF68" s="946">
        <v>34</v>
      </c>
      <c r="AG68" s="946"/>
      <c r="AH68" s="946"/>
      <c r="AI68" s="946"/>
      <c r="AJ68" s="946"/>
      <c r="AK68" s="946">
        <v>10</v>
      </c>
      <c r="AL68" s="946"/>
      <c r="AM68" s="946"/>
      <c r="AN68" s="946"/>
      <c r="AO68" s="946"/>
      <c r="AP68" s="946">
        <v>4158</v>
      </c>
      <c r="AQ68" s="946"/>
      <c r="AR68" s="946"/>
      <c r="AS68" s="946"/>
      <c r="AT68" s="946"/>
      <c r="AU68" s="946">
        <v>1547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578</v>
      </c>
      <c r="C69" s="954"/>
      <c r="D69" s="954"/>
      <c r="E69" s="954"/>
      <c r="F69" s="954"/>
      <c r="G69" s="954"/>
      <c r="H69" s="954"/>
      <c r="I69" s="954"/>
      <c r="J69" s="954"/>
      <c r="K69" s="954"/>
      <c r="L69" s="954"/>
      <c r="M69" s="954"/>
      <c r="N69" s="954"/>
      <c r="O69" s="954"/>
      <c r="P69" s="955"/>
      <c r="Q69" s="956">
        <v>2043</v>
      </c>
      <c r="R69" s="911"/>
      <c r="S69" s="911"/>
      <c r="T69" s="911"/>
      <c r="U69" s="911"/>
      <c r="V69" s="911">
        <v>2027</v>
      </c>
      <c r="W69" s="911"/>
      <c r="X69" s="911"/>
      <c r="Y69" s="911"/>
      <c r="Z69" s="911"/>
      <c r="AA69" s="911">
        <v>16</v>
      </c>
      <c r="AB69" s="911"/>
      <c r="AC69" s="911"/>
      <c r="AD69" s="911"/>
      <c r="AE69" s="911"/>
      <c r="AF69" s="911">
        <v>15</v>
      </c>
      <c r="AG69" s="911"/>
      <c r="AH69" s="911"/>
      <c r="AI69" s="911"/>
      <c r="AJ69" s="911"/>
      <c r="AK69" s="911">
        <v>10</v>
      </c>
      <c r="AL69" s="911"/>
      <c r="AM69" s="911"/>
      <c r="AN69" s="911"/>
      <c r="AO69" s="911"/>
      <c r="AP69" s="911">
        <v>1076</v>
      </c>
      <c r="AQ69" s="911"/>
      <c r="AR69" s="911"/>
      <c r="AS69" s="911"/>
      <c r="AT69" s="911"/>
      <c r="AU69" s="911">
        <v>400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579</v>
      </c>
      <c r="C70" s="954"/>
      <c r="D70" s="954"/>
      <c r="E70" s="954"/>
      <c r="F70" s="954"/>
      <c r="G70" s="954"/>
      <c r="H70" s="954"/>
      <c r="I70" s="954"/>
      <c r="J70" s="954"/>
      <c r="K70" s="954"/>
      <c r="L70" s="954"/>
      <c r="M70" s="954"/>
      <c r="N70" s="954"/>
      <c r="O70" s="954"/>
      <c r="P70" s="955"/>
      <c r="Q70" s="956">
        <v>444</v>
      </c>
      <c r="R70" s="911"/>
      <c r="S70" s="911"/>
      <c r="T70" s="911"/>
      <c r="U70" s="911"/>
      <c r="V70" s="911">
        <v>421</v>
      </c>
      <c r="W70" s="911"/>
      <c r="X70" s="911"/>
      <c r="Y70" s="911"/>
      <c r="Z70" s="911"/>
      <c r="AA70" s="911">
        <v>23</v>
      </c>
      <c r="AB70" s="911"/>
      <c r="AC70" s="911"/>
      <c r="AD70" s="911"/>
      <c r="AE70" s="911"/>
      <c r="AF70" s="911">
        <v>23</v>
      </c>
      <c r="AG70" s="911"/>
      <c r="AH70" s="911"/>
      <c r="AI70" s="911"/>
      <c r="AJ70" s="911"/>
      <c r="AK70" s="911" t="s">
        <v>512</v>
      </c>
      <c r="AL70" s="911"/>
      <c r="AM70" s="911"/>
      <c r="AN70" s="911"/>
      <c r="AO70" s="911"/>
      <c r="AP70" s="911" t="s">
        <v>512</v>
      </c>
      <c r="AQ70" s="911"/>
      <c r="AR70" s="911"/>
      <c r="AS70" s="911"/>
      <c r="AT70" s="911"/>
      <c r="AU70" s="911" t="s">
        <v>512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580</v>
      </c>
      <c r="C71" s="954"/>
      <c r="D71" s="954"/>
      <c r="E71" s="954"/>
      <c r="F71" s="954"/>
      <c r="G71" s="954"/>
      <c r="H71" s="954"/>
      <c r="I71" s="954"/>
      <c r="J71" s="954"/>
      <c r="K71" s="954"/>
      <c r="L71" s="954"/>
      <c r="M71" s="954"/>
      <c r="N71" s="954"/>
      <c r="O71" s="954"/>
      <c r="P71" s="955"/>
      <c r="Q71" s="956">
        <v>111</v>
      </c>
      <c r="R71" s="911"/>
      <c r="S71" s="911"/>
      <c r="T71" s="911"/>
      <c r="U71" s="911"/>
      <c r="V71" s="911">
        <v>103</v>
      </c>
      <c r="W71" s="911"/>
      <c r="X71" s="911"/>
      <c r="Y71" s="911"/>
      <c r="Z71" s="911"/>
      <c r="AA71" s="911">
        <v>8</v>
      </c>
      <c r="AB71" s="911"/>
      <c r="AC71" s="911"/>
      <c r="AD71" s="911"/>
      <c r="AE71" s="911"/>
      <c r="AF71" s="911">
        <v>8</v>
      </c>
      <c r="AG71" s="911"/>
      <c r="AH71" s="911"/>
      <c r="AI71" s="911"/>
      <c r="AJ71" s="911"/>
      <c r="AK71" s="911" t="s">
        <v>512</v>
      </c>
      <c r="AL71" s="911"/>
      <c r="AM71" s="911"/>
      <c r="AN71" s="911"/>
      <c r="AO71" s="911"/>
      <c r="AP71" s="911" t="s">
        <v>512</v>
      </c>
      <c r="AQ71" s="911"/>
      <c r="AR71" s="911"/>
      <c r="AS71" s="911"/>
      <c r="AT71" s="911"/>
      <c r="AU71" s="911" t="s">
        <v>512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581</v>
      </c>
      <c r="C72" s="954"/>
      <c r="D72" s="954"/>
      <c r="E72" s="954"/>
      <c r="F72" s="954"/>
      <c r="G72" s="954"/>
      <c r="H72" s="954"/>
      <c r="I72" s="954"/>
      <c r="J72" s="954"/>
      <c r="K72" s="954"/>
      <c r="L72" s="954"/>
      <c r="M72" s="954"/>
      <c r="N72" s="954"/>
      <c r="O72" s="954"/>
      <c r="P72" s="955"/>
      <c r="Q72" s="956">
        <v>4799</v>
      </c>
      <c r="R72" s="911"/>
      <c r="S72" s="911"/>
      <c r="T72" s="911"/>
      <c r="U72" s="911"/>
      <c r="V72" s="911">
        <v>3871</v>
      </c>
      <c r="W72" s="911"/>
      <c r="X72" s="911"/>
      <c r="Y72" s="911"/>
      <c r="Z72" s="911"/>
      <c r="AA72" s="911">
        <v>927</v>
      </c>
      <c r="AB72" s="911"/>
      <c r="AC72" s="911"/>
      <c r="AD72" s="911"/>
      <c r="AE72" s="911"/>
      <c r="AF72" s="911">
        <v>927</v>
      </c>
      <c r="AG72" s="911"/>
      <c r="AH72" s="911"/>
      <c r="AI72" s="911"/>
      <c r="AJ72" s="911"/>
      <c r="AK72" s="911" t="s">
        <v>512</v>
      </c>
      <c r="AL72" s="911"/>
      <c r="AM72" s="911"/>
      <c r="AN72" s="911"/>
      <c r="AO72" s="911"/>
      <c r="AP72" s="911" t="s">
        <v>512</v>
      </c>
      <c r="AQ72" s="911"/>
      <c r="AR72" s="911"/>
      <c r="AS72" s="911"/>
      <c r="AT72" s="911"/>
      <c r="AU72" s="911" t="s">
        <v>512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582</v>
      </c>
      <c r="C73" s="954"/>
      <c r="D73" s="954"/>
      <c r="E73" s="954"/>
      <c r="F73" s="954"/>
      <c r="G73" s="954"/>
      <c r="H73" s="954"/>
      <c r="I73" s="954"/>
      <c r="J73" s="954"/>
      <c r="K73" s="954"/>
      <c r="L73" s="954"/>
      <c r="M73" s="954"/>
      <c r="N73" s="954"/>
      <c r="O73" s="954"/>
      <c r="P73" s="955"/>
      <c r="Q73" s="956">
        <v>1074</v>
      </c>
      <c r="R73" s="911"/>
      <c r="S73" s="911"/>
      <c r="T73" s="911"/>
      <c r="U73" s="911"/>
      <c r="V73" s="911">
        <v>826</v>
      </c>
      <c r="W73" s="911"/>
      <c r="X73" s="911"/>
      <c r="Y73" s="911"/>
      <c r="Z73" s="911"/>
      <c r="AA73" s="911">
        <v>249</v>
      </c>
      <c r="AB73" s="911"/>
      <c r="AC73" s="911"/>
      <c r="AD73" s="911"/>
      <c r="AE73" s="911"/>
      <c r="AF73" s="911">
        <v>249</v>
      </c>
      <c r="AG73" s="911"/>
      <c r="AH73" s="911"/>
      <c r="AI73" s="911"/>
      <c r="AJ73" s="911"/>
      <c r="AK73" s="911">
        <v>183</v>
      </c>
      <c r="AL73" s="911"/>
      <c r="AM73" s="911"/>
      <c r="AN73" s="911"/>
      <c r="AO73" s="911"/>
      <c r="AP73" s="911" t="s">
        <v>512</v>
      </c>
      <c r="AQ73" s="911"/>
      <c r="AR73" s="911"/>
      <c r="AS73" s="911"/>
      <c r="AT73" s="911"/>
      <c r="AU73" s="911" t="s">
        <v>512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583</v>
      </c>
      <c r="C74" s="954"/>
      <c r="D74" s="954"/>
      <c r="E74" s="954"/>
      <c r="F74" s="954"/>
      <c r="G74" s="954"/>
      <c r="H74" s="954"/>
      <c r="I74" s="954"/>
      <c r="J74" s="954"/>
      <c r="K74" s="954"/>
      <c r="L74" s="954"/>
      <c r="M74" s="954"/>
      <c r="N74" s="954"/>
      <c r="O74" s="954"/>
      <c r="P74" s="955"/>
      <c r="Q74" s="956">
        <v>357945</v>
      </c>
      <c r="R74" s="911"/>
      <c r="S74" s="911"/>
      <c r="T74" s="911"/>
      <c r="U74" s="911"/>
      <c r="V74" s="911">
        <v>348354</v>
      </c>
      <c r="W74" s="911"/>
      <c r="X74" s="911"/>
      <c r="Y74" s="911"/>
      <c r="Z74" s="911"/>
      <c r="AA74" s="911">
        <v>9591</v>
      </c>
      <c r="AB74" s="911"/>
      <c r="AC74" s="911"/>
      <c r="AD74" s="911"/>
      <c r="AE74" s="911"/>
      <c r="AF74" s="911">
        <v>9591</v>
      </c>
      <c r="AG74" s="911"/>
      <c r="AH74" s="911"/>
      <c r="AI74" s="911"/>
      <c r="AJ74" s="911"/>
      <c r="AK74" s="911" t="s">
        <v>512</v>
      </c>
      <c r="AL74" s="911"/>
      <c r="AM74" s="911"/>
      <c r="AN74" s="911"/>
      <c r="AO74" s="911"/>
      <c r="AP74" s="911" t="s">
        <v>512</v>
      </c>
      <c r="AQ74" s="911"/>
      <c r="AR74" s="911"/>
      <c r="AS74" s="911"/>
      <c r="AT74" s="911"/>
      <c r="AU74" s="911" t="s">
        <v>512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584</v>
      </c>
      <c r="C75" s="954"/>
      <c r="D75" s="954"/>
      <c r="E75" s="954"/>
      <c r="F75" s="954"/>
      <c r="G75" s="954"/>
      <c r="H75" s="954"/>
      <c r="I75" s="954"/>
      <c r="J75" s="954"/>
      <c r="K75" s="954"/>
      <c r="L75" s="954"/>
      <c r="M75" s="954"/>
      <c r="N75" s="954"/>
      <c r="O75" s="954"/>
      <c r="P75" s="955"/>
      <c r="Q75" s="959">
        <v>2490</v>
      </c>
      <c r="R75" s="960"/>
      <c r="S75" s="960"/>
      <c r="T75" s="960"/>
      <c r="U75" s="910"/>
      <c r="V75" s="961">
        <v>2489</v>
      </c>
      <c r="W75" s="960"/>
      <c r="X75" s="960"/>
      <c r="Y75" s="960"/>
      <c r="Z75" s="910"/>
      <c r="AA75" s="961">
        <v>2</v>
      </c>
      <c r="AB75" s="960"/>
      <c r="AC75" s="960"/>
      <c r="AD75" s="960"/>
      <c r="AE75" s="910"/>
      <c r="AF75" s="961">
        <v>2</v>
      </c>
      <c r="AG75" s="960"/>
      <c r="AH75" s="960"/>
      <c r="AI75" s="960"/>
      <c r="AJ75" s="910"/>
      <c r="AK75" s="961" t="s">
        <v>512</v>
      </c>
      <c r="AL75" s="960"/>
      <c r="AM75" s="960"/>
      <c r="AN75" s="960"/>
      <c r="AO75" s="910"/>
      <c r="AP75" s="961" t="s">
        <v>512</v>
      </c>
      <c r="AQ75" s="960"/>
      <c r="AR75" s="960"/>
      <c r="AS75" s="960"/>
      <c r="AT75" s="910"/>
      <c r="AU75" s="961" t="s">
        <v>512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385</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10849</v>
      </c>
      <c r="AG88" s="922"/>
      <c r="AH88" s="922"/>
      <c r="AI88" s="922"/>
      <c r="AJ88" s="922"/>
      <c r="AK88" s="919"/>
      <c r="AL88" s="919"/>
      <c r="AM88" s="919"/>
      <c r="AN88" s="919"/>
      <c r="AO88" s="919"/>
      <c r="AP88" s="922">
        <v>5234</v>
      </c>
      <c r="AQ88" s="922"/>
      <c r="AR88" s="922"/>
      <c r="AS88" s="922"/>
      <c r="AT88" s="922"/>
      <c r="AU88" s="922">
        <v>1947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32</v>
      </c>
      <c r="CS102" s="930"/>
      <c r="CT102" s="930"/>
      <c r="CU102" s="930"/>
      <c r="CV102" s="973"/>
      <c r="CW102" s="972">
        <v>113</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304</v>
      </c>
      <c r="AG109" s="975"/>
      <c r="AH109" s="975"/>
      <c r="AI109" s="975"/>
      <c r="AJ109" s="976"/>
      <c r="AK109" s="974" t="s">
        <v>303</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304</v>
      </c>
      <c r="BW109" s="975"/>
      <c r="BX109" s="975"/>
      <c r="BY109" s="975"/>
      <c r="BZ109" s="976"/>
      <c r="CA109" s="974" t="s">
        <v>303</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304</v>
      </c>
      <c r="DM109" s="975"/>
      <c r="DN109" s="975"/>
      <c r="DO109" s="975"/>
      <c r="DP109" s="976"/>
      <c r="DQ109" s="974" t="s">
        <v>303</v>
      </c>
      <c r="DR109" s="975"/>
      <c r="DS109" s="975"/>
      <c r="DT109" s="975"/>
      <c r="DU109" s="976"/>
      <c r="DV109" s="974" t="s">
        <v>427</v>
      </c>
      <c r="DW109" s="975"/>
      <c r="DX109" s="975"/>
      <c r="DY109" s="975"/>
      <c r="DZ109" s="977"/>
    </row>
    <row r="110" spans="1:131" s="246" customFormat="1" ht="26.25" customHeight="1" x14ac:dyDescent="0.2">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1111783</v>
      </c>
      <c r="AB110" s="982"/>
      <c r="AC110" s="982"/>
      <c r="AD110" s="982"/>
      <c r="AE110" s="983"/>
      <c r="AF110" s="984">
        <v>1166060</v>
      </c>
      <c r="AG110" s="982"/>
      <c r="AH110" s="982"/>
      <c r="AI110" s="982"/>
      <c r="AJ110" s="983"/>
      <c r="AK110" s="984">
        <v>1267024</v>
      </c>
      <c r="AL110" s="982"/>
      <c r="AM110" s="982"/>
      <c r="AN110" s="982"/>
      <c r="AO110" s="983"/>
      <c r="AP110" s="985">
        <v>12.7</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14964884</v>
      </c>
      <c r="BR110" s="1017"/>
      <c r="BS110" s="1017"/>
      <c r="BT110" s="1017"/>
      <c r="BU110" s="1017"/>
      <c r="BV110" s="1017">
        <v>15300978</v>
      </c>
      <c r="BW110" s="1017"/>
      <c r="BX110" s="1017"/>
      <c r="BY110" s="1017"/>
      <c r="BZ110" s="1017"/>
      <c r="CA110" s="1017">
        <v>15848466</v>
      </c>
      <c r="CB110" s="1017"/>
      <c r="CC110" s="1017"/>
      <c r="CD110" s="1017"/>
      <c r="CE110" s="1017"/>
      <c r="CF110" s="1031">
        <v>158.9</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407</v>
      </c>
      <c r="DH110" s="1017"/>
      <c r="DI110" s="1017"/>
      <c r="DJ110" s="1017"/>
      <c r="DK110" s="1017"/>
      <c r="DL110" s="1017" t="s">
        <v>407</v>
      </c>
      <c r="DM110" s="1017"/>
      <c r="DN110" s="1017"/>
      <c r="DO110" s="1017"/>
      <c r="DP110" s="1017"/>
      <c r="DQ110" s="1017" t="s">
        <v>407</v>
      </c>
      <c r="DR110" s="1017"/>
      <c r="DS110" s="1017"/>
      <c r="DT110" s="1017"/>
      <c r="DU110" s="1017"/>
      <c r="DV110" s="1018" t="s">
        <v>433</v>
      </c>
      <c r="DW110" s="1018"/>
      <c r="DX110" s="1018"/>
      <c r="DY110" s="1018"/>
      <c r="DZ110" s="1019"/>
    </row>
    <row r="111" spans="1:131" s="246" customFormat="1" ht="26.25" customHeight="1" x14ac:dyDescent="0.2">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407</v>
      </c>
      <c r="AG111" s="1024"/>
      <c r="AH111" s="1024"/>
      <c r="AI111" s="1024"/>
      <c r="AJ111" s="1025"/>
      <c r="AK111" s="1026" t="s">
        <v>407</v>
      </c>
      <c r="AL111" s="1024"/>
      <c r="AM111" s="1024"/>
      <c r="AN111" s="1024"/>
      <c r="AO111" s="1025"/>
      <c r="AP111" s="1027" t="s">
        <v>435</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407762</v>
      </c>
      <c r="BR111" s="1010"/>
      <c r="BS111" s="1010"/>
      <c r="BT111" s="1010"/>
      <c r="BU111" s="1010"/>
      <c r="BV111" s="1010">
        <v>395094</v>
      </c>
      <c r="BW111" s="1010"/>
      <c r="BX111" s="1010"/>
      <c r="BY111" s="1010"/>
      <c r="BZ111" s="1010"/>
      <c r="CA111" s="1010">
        <v>72318</v>
      </c>
      <c r="CB111" s="1010"/>
      <c r="CC111" s="1010"/>
      <c r="CD111" s="1010"/>
      <c r="CE111" s="1010"/>
      <c r="CF111" s="1004">
        <v>0.7</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407</v>
      </c>
      <c r="DH111" s="1010"/>
      <c r="DI111" s="1010"/>
      <c r="DJ111" s="1010"/>
      <c r="DK111" s="1010"/>
      <c r="DL111" s="1010" t="s">
        <v>435</v>
      </c>
      <c r="DM111" s="1010"/>
      <c r="DN111" s="1010"/>
      <c r="DO111" s="1010"/>
      <c r="DP111" s="1010"/>
      <c r="DQ111" s="1010" t="s">
        <v>407</v>
      </c>
      <c r="DR111" s="1010"/>
      <c r="DS111" s="1010"/>
      <c r="DT111" s="1010"/>
      <c r="DU111" s="1010"/>
      <c r="DV111" s="1011" t="s">
        <v>407</v>
      </c>
      <c r="DW111" s="1011"/>
      <c r="DX111" s="1011"/>
      <c r="DY111" s="1011"/>
      <c r="DZ111" s="1012"/>
    </row>
    <row r="112" spans="1:131" s="246" customFormat="1" ht="26.25" customHeight="1" x14ac:dyDescent="0.2">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435</v>
      </c>
      <c r="AG112" s="1049"/>
      <c r="AH112" s="1049"/>
      <c r="AI112" s="1049"/>
      <c r="AJ112" s="1050"/>
      <c r="AK112" s="1051" t="s">
        <v>407</v>
      </c>
      <c r="AL112" s="1049"/>
      <c r="AM112" s="1049"/>
      <c r="AN112" s="1049"/>
      <c r="AO112" s="1050"/>
      <c r="AP112" s="1052" t="s">
        <v>435</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7585547</v>
      </c>
      <c r="BR112" s="1010"/>
      <c r="BS112" s="1010"/>
      <c r="BT112" s="1010"/>
      <c r="BU112" s="1010"/>
      <c r="BV112" s="1010">
        <v>7162889</v>
      </c>
      <c r="BW112" s="1010"/>
      <c r="BX112" s="1010"/>
      <c r="BY112" s="1010"/>
      <c r="BZ112" s="1010"/>
      <c r="CA112" s="1010">
        <v>7455567</v>
      </c>
      <c r="CB112" s="1010"/>
      <c r="CC112" s="1010"/>
      <c r="CD112" s="1010"/>
      <c r="CE112" s="1010"/>
      <c r="CF112" s="1004">
        <v>74.8</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407</v>
      </c>
      <c r="DH112" s="1010"/>
      <c r="DI112" s="1010"/>
      <c r="DJ112" s="1010"/>
      <c r="DK112" s="1010"/>
      <c r="DL112" s="1010" t="s">
        <v>407</v>
      </c>
      <c r="DM112" s="1010"/>
      <c r="DN112" s="1010"/>
      <c r="DO112" s="1010"/>
      <c r="DP112" s="1010"/>
      <c r="DQ112" s="1010" t="s">
        <v>407</v>
      </c>
      <c r="DR112" s="1010"/>
      <c r="DS112" s="1010"/>
      <c r="DT112" s="1010"/>
      <c r="DU112" s="1010"/>
      <c r="DV112" s="1011" t="s">
        <v>407</v>
      </c>
      <c r="DW112" s="1011"/>
      <c r="DX112" s="1011"/>
      <c r="DY112" s="1011"/>
      <c r="DZ112" s="1012"/>
    </row>
    <row r="113" spans="1:130" s="246" customFormat="1" ht="26.25" customHeight="1" x14ac:dyDescent="0.2">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572707</v>
      </c>
      <c r="AB113" s="1024"/>
      <c r="AC113" s="1024"/>
      <c r="AD113" s="1024"/>
      <c r="AE113" s="1025"/>
      <c r="AF113" s="1026">
        <v>678743</v>
      </c>
      <c r="AG113" s="1024"/>
      <c r="AH113" s="1024"/>
      <c r="AI113" s="1024"/>
      <c r="AJ113" s="1025"/>
      <c r="AK113" s="1026">
        <v>718527</v>
      </c>
      <c r="AL113" s="1024"/>
      <c r="AM113" s="1024"/>
      <c r="AN113" s="1024"/>
      <c r="AO113" s="1025"/>
      <c r="AP113" s="1027">
        <v>7.2</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1658901</v>
      </c>
      <c r="BR113" s="1010"/>
      <c r="BS113" s="1010"/>
      <c r="BT113" s="1010"/>
      <c r="BU113" s="1010"/>
      <c r="BV113" s="1010">
        <v>2031089</v>
      </c>
      <c r="BW113" s="1010"/>
      <c r="BX113" s="1010"/>
      <c r="BY113" s="1010"/>
      <c r="BZ113" s="1010"/>
      <c r="CA113" s="1010">
        <v>1947329</v>
      </c>
      <c r="CB113" s="1010"/>
      <c r="CC113" s="1010"/>
      <c r="CD113" s="1010"/>
      <c r="CE113" s="1010"/>
      <c r="CF113" s="1004">
        <v>19.5</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407</v>
      </c>
      <c r="DH113" s="1049"/>
      <c r="DI113" s="1049"/>
      <c r="DJ113" s="1049"/>
      <c r="DK113" s="1050"/>
      <c r="DL113" s="1051" t="s">
        <v>435</v>
      </c>
      <c r="DM113" s="1049"/>
      <c r="DN113" s="1049"/>
      <c r="DO113" s="1049"/>
      <c r="DP113" s="1050"/>
      <c r="DQ113" s="1051" t="s">
        <v>407</v>
      </c>
      <c r="DR113" s="1049"/>
      <c r="DS113" s="1049"/>
      <c r="DT113" s="1049"/>
      <c r="DU113" s="1050"/>
      <c r="DV113" s="1052" t="s">
        <v>407</v>
      </c>
      <c r="DW113" s="1053"/>
      <c r="DX113" s="1053"/>
      <c r="DY113" s="1053"/>
      <c r="DZ113" s="1054"/>
    </row>
    <row r="114" spans="1:130" s="246" customFormat="1" ht="26.25" customHeight="1" x14ac:dyDescent="0.2">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117405</v>
      </c>
      <c r="AB114" s="1049"/>
      <c r="AC114" s="1049"/>
      <c r="AD114" s="1049"/>
      <c r="AE114" s="1050"/>
      <c r="AF114" s="1051">
        <v>92192</v>
      </c>
      <c r="AG114" s="1049"/>
      <c r="AH114" s="1049"/>
      <c r="AI114" s="1049"/>
      <c r="AJ114" s="1050"/>
      <c r="AK114" s="1051">
        <v>121963</v>
      </c>
      <c r="AL114" s="1049"/>
      <c r="AM114" s="1049"/>
      <c r="AN114" s="1049"/>
      <c r="AO114" s="1050"/>
      <c r="AP114" s="1052">
        <v>1.2</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2325365</v>
      </c>
      <c r="BR114" s="1010"/>
      <c r="BS114" s="1010"/>
      <c r="BT114" s="1010"/>
      <c r="BU114" s="1010"/>
      <c r="BV114" s="1010">
        <v>2127402</v>
      </c>
      <c r="BW114" s="1010"/>
      <c r="BX114" s="1010"/>
      <c r="BY114" s="1010"/>
      <c r="BZ114" s="1010"/>
      <c r="CA114" s="1010">
        <v>1981577</v>
      </c>
      <c r="CB114" s="1010"/>
      <c r="CC114" s="1010"/>
      <c r="CD114" s="1010"/>
      <c r="CE114" s="1010"/>
      <c r="CF114" s="1004">
        <v>19.899999999999999</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407</v>
      </c>
      <c r="DH114" s="1049"/>
      <c r="DI114" s="1049"/>
      <c r="DJ114" s="1049"/>
      <c r="DK114" s="1050"/>
      <c r="DL114" s="1051" t="s">
        <v>407</v>
      </c>
      <c r="DM114" s="1049"/>
      <c r="DN114" s="1049"/>
      <c r="DO114" s="1049"/>
      <c r="DP114" s="1050"/>
      <c r="DQ114" s="1051" t="s">
        <v>407</v>
      </c>
      <c r="DR114" s="1049"/>
      <c r="DS114" s="1049"/>
      <c r="DT114" s="1049"/>
      <c r="DU114" s="1050"/>
      <c r="DV114" s="1052" t="s">
        <v>407</v>
      </c>
      <c r="DW114" s="1053"/>
      <c r="DX114" s="1053"/>
      <c r="DY114" s="1053"/>
      <c r="DZ114" s="1054"/>
    </row>
    <row r="115" spans="1:130" s="246" customFormat="1" ht="26.25" customHeight="1" x14ac:dyDescent="0.2">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198051</v>
      </c>
      <c r="AB115" s="1024"/>
      <c r="AC115" s="1024"/>
      <c r="AD115" s="1024"/>
      <c r="AE115" s="1025"/>
      <c r="AF115" s="1026">
        <v>86310</v>
      </c>
      <c r="AG115" s="1024"/>
      <c r="AH115" s="1024"/>
      <c r="AI115" s="1024"/>
      <c r="AJ115" s="1025"/>
      <c r="AK115" s="1026">
        <v>324848</v>
      </c>
      <c r="AL115" s="1024"/>
      <c r="AM115" s="1024"/>
      <c r="AN115" s="1024"/>
      <c r="AO115" s="1025"/>
      <c r="AP115" s="1027">
        <v>3.3</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435</v>
      </c>
      <c r="BR115" s="1010"/>
      <c r="BS115" s="1010"/>
      <c r="BT115" s="1010"/>
      <c r="BU115" s="1010"/>
      <c r="BV115" s="1010" t="s">
        <v>407</v>
      </c>
      <c r="BW115" s="1010"/>
      <c r="BX115" s="1010"/>
      <c r="BY115" s="1010"/>
      <c r="BZ115" s="1010"/>
      <c r="CA115" s="1010" t="s">
        <v>407</v>
      </c>
      <c r="CB115" s="1010"/>
      <c r="CC115" s="1010"/>
      <c r="CD115" s="1010"/>
      <c r="CE115" s="1010"/>
      <c r="CF115" s="1004" t="s">
        <v>407</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369667</v>
      </c>
      <c r="DH115" s="1049"/>
      <c r="DI115" s="1049"/>
      <c r="DJ115" s="1049"/>
      <c r="DK115" s="1050"/>
      <c r="DL115" s="1051">
        <v>360217</v>
      </c>
      <c r="DM115" s="1049"/>
      <c r="DN115" s="1049"/>
      <c r="DO115" s="1049"/>
      <c r="DP115" s="1050"/>
      <c r="DQ115" s="1051">
        <v>40658</v>
      </c>
      <c r="DR115" s="1049"/>
      <c r="DS115" s="1049"/>
      <c r="DT115" s="1049"/>
      <c r="DU115" s="1050"/>
      <c r="DV115" s="1052">
        <v>0.4</v>
      </c>
      <c r="DW115" s="1053"/>
      <c r="DX115" s="1053"/>
      <c r="DY115" s="1053"/>
      <c r="DZ115" s="1054"/>
    </row>
    <row r="116" spans="1:130" s="246" customFormat="1" ht="26.25" customHeight="1" x14ac:dyDescent="0.2">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267</v>
      </c>
      <c r="AB116" s="1049"/>
      <c r="AC116" s="1049"/>
      <c r="AD116" s="1049"/>
      <c r="AE116" s="1050"/>
      <c r="AF116" s="1051">
        <v>310</v>
      </c>
      <c r="AG116" s="1049"/>
      <c r="AH116" s="1049"/>
      <c r="AI116" s="1049"/>
      <c r="AJ116" s="1050"/>
      <c r="AK116" s="1051">
        <v>317</v>
      </c>
      <c r="AL116" s="1049"/>
      <c r="AM116" s="1049"/>
      <c r="AN116" s="1049"/>
      <c r="AO116" s="1050"/>
      <c r="AP116" s="1052">
        <v>0</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407</v>
      </c>
      <c r="BR116" s="1010"/>
      <c r="BS116" s="1010"/>
      <c r="BT116" s="1010"/>
      <c r="BU116" s="1010"/>
      <c r="BV116" s="1010" t="s">
        <v>453</v>
      </c>
      <c r="BW116" s="1010"/>
      <c r="BX116" s="1010"/>
      <c r="BY116" s="1010"/>
      <c r="BZ116" s="1010"/>
      <c r="CA116" s="1010" t="s">
        <v>407</v>
      </c>
      <c r="CB116" s="1010"/>
      <c r="CC116" s="1010"/>
      <c r="CD116" s="1010"/>
      <c r="CE116" s="1010"/>
      <c r="CF116" s="1004" t="s">
        <v>453</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38095</v>
      </c>
      <c r="DH116" s="1049"/>
      <c r="DI116" s="1049"/>
      <c r="DJ116" s="1049"/>
      <c r="DK116" s="1050"/>
      <c r="DL116" s="1051">
        <v>34877</v>
      </c>
      <c r="DM116" s="1049"/>
      <c r="DN116" s="1049"/>
      <c r="DO116" s="1049"/>
      <c r="DP116" s="1050"/>
      <c r="DQ116" s="1051">
        <v>31660</v>
      </c>
      <c r="DR116" s="1049"/>
      <c r="DS116" s="1049"/>
      <c r="DT116" s="1049"/>
      <c r="DU116" s="1050"/>
      <c r="DV116" s="1052">
        <v>0.3</v>
      </c>
      <c r="DW116" s="1053"/>
      <c r="DX116" s="1053"/>
      <c r="DY116" s="1053"/>
      <c r="DZ116" s="1054"/>
    </row>
    <row r="117" spans="1:130" s="246" customFormat="1" ht="26.25" customHeight="1" x14ac:dyDescent="0.2">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2000213</v>
      </c>
      <c r="AB117" s="1067"/>
      <c r="AC117" s="1067"/>
      <c r="AD117" s="1067"/>
      <c r="AE117" s="1068"/>
      <c r="AF117" s="1069">
        <v>2023615</v>
      </c>
      <c r="AG117" s="1067"/>
      <c r="AH117" s="1067"/>
      <c r="AI117" s="1067"/>
      <c r="AJ117" s="1068"/>
      <c r="AK117" s="1069">
        <v>2432679</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457</v>
      </c>
      <c r="BR117" s="1010"/>
      <c r="BS117" s="1010"/>
      <c r="BT117" s="1010"/>
      <c r="BU117" s="1010"/>
      <c r="BV117" s="1010" t="s">
        <v>453</v>
      </c>
      <c r="BW117" s="1010"/>
      <c r="BX117" s="1010"/>
      <c r="BY117" s="1010"/>
      <c r="BZ117" s="1010"/>
      <c r="CA117" s="1010" t="s">
        <v>457</v>
      </c>
      <c r="CB117" s="1010"/>
      <c r="CC117" s="1010"/>
      <c r="CD117" s="1010"/>
      <c r="CE117" s="1010"/>
      <c r="CF117" s="1004" t="s">
        <v>128</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453</v>
      </c>
      <c r="DM117" s="1049"/>
      <c r="DN117" s="1049"/>
      <c r="DO117" s="1049"/>
      <c r="DP117" s="1050"/>
      <c r="DQ117" s="1051" t="s">
        <v>453</v>
      </c>
      <c r="DR117" s="1049"/>
      <c r="DS117" s="1049"/>
      <c r="DT117" s="1049"/>
      <c r="DU117" s="1050"/>
      <c r="DV117" s="1052" t="s">
        <v>459</v>
      </c>
      <c r="DW117" s="1053"/>
      <c r="DX117" s="1053"/>
      <c r="DY117" s="1053"/>
      <c r="DZ117" s="1054"/>
    </row>
    <row r="118" spans="1:130" s="246" customFormat="1" ht="26.25" customHeight="1" x14ac:dyDescent="0.2">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304</v>
      </c>
      <c r="AG118" s="975"/>
      <c r="AH118" s="975"/>
      <c r="AI118" s="975"/>
      <c r="AJ118" s="976"/>
      <c r="AK118" s="974" t="s">
        <v>303</v>
      </c>
      <c r="AL118" s="975"/>
      <c r="AM118" s="975"/>
      <c r="AN118" s="975"/>
      <c r="AO118" s="976"/>
      <c r="AP118" s="1061" t="s">
        <v>427</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457</v>
      </c>
      <c r="BR118" s="1088"/>
      <c r="BS118" s="1088"/>
      <c r="BT118" s="1088"/>
      <c r="BU118" s="1088"/>
      <c r="BV118" s="1088" t="s">
        <v>461</v>
      </c>
      <c r="BW118" s="1088"/>
      <c r="BX118" s="1088"/>
      <c r="BY118" s="1088"/>
      <c r="BZ118" s="1088"/>
      <c r="CA118" s="1088" t="s">
        <v>453</v>
      </c>
      <c r="CB118" s="1088"/>
      <c r="CC118" s="1088"/>
      <c r="CD118" s="1088"/>
      <c r="CE118" s="1088"/>
      <c r="CF118" s="1004" t="s">
        <v>462</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459</v>
      </c>
      <c r="DR118" s="1049"/>
      <c r="DS118" s="1049"/>
      <c r="DT118" s="1049"/>
      <c r="DU118" s="1050"/>
      <c r="DV118" s="1052" t="s">
        <v>128</v>
      </c>
      <c r="DW118" s="1053"/>
      <c r="DX118" s="1053"/>
      <c r="DY118" s="1053"/>
      <c r="DZ118" s="1054"/>
    </row>
    <row r="119" spans="1:130" s="246" customFormat="1" ht="26.25" customHeight="1" x14ac:dyDescent="0.2">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453</v>
      </c>
      <c r="AB119" s="982"/>
      <c r="AC119" s="982"/>
      <c r="AD119" s="982"/>
      <c r="AE119" s="983"/>
      <c r="AF119" s="984" t="s">
        <v>453</v>
      </c>
      <c r="AG119" s="982"/>
      <c r="AH119" s="982"/>
      <c r="AI119" s="982"/>
      <c r="AJ119" s="983"/>
      <c r="AK119" s="984" t="s">
        <v>453</v>
      </c>
      <c r="AL119" s="982"/>
      <c r="AM119" s="982"/>
      <c r="AN119" s="982"/>
      <c r="AO119" s="983"/>
      <c r="AP119" s="985" t="s">
        <v>453</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464</v>
      </c>
      <c r="BP119" s="1096"/>
      <c r="BQ119" s="1087">
        <v>26942459</v>
      </c>
      <c r="BR119" s="1088"/>
      <c r="BS119" s="1088"/>
      <c r="BT119" s="1088"/>
      <c r="BU119" s="1088"/>
      <c r="BV119" s="1088">
        <v>27017452</v>
      </c>
      <c r="BW119" s="1088"/>
      <c r="BX119" s="1088"/>
      <c r="BY119" s="1088"/>
      <c r="BZ119" s="1088"/>
      <c r="CA119" s="1088">
        <v>27305257</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457</v>
      </c>
      <c r="DH119" s="1074"/>
      <c r="DI119" s="1074"/>
      <c r="DJ119" s="1074"/>
      <c r="DK119" s="1075"/>
      <c r="DL119" s="1073" t="s">
        <v>459</v>
      </c>
      <c r="DM119" s="1074"/>
      <c r="DN119" s="1074"/>
      <c r="DO119" s="1074"/>
      <c r="DP119" s="1075"/>
      <c r="DQ119" s="1073" t="s">
        <v>128</v>
      </c>
      <c r="DR119" s="1074"/>
      <c r="DS119" s="1074"/>
      <c r="DT119" s="1074"/>
      <c r="DU119" s="1075"/>
      <c r="DV119" s="1076" t="s">
        <v>457</v>
      </c>
      <c r="DW119" s="1077"/>
      <c r="DX119" s="1077"/>
      <c r="DY119" s="1077"/>
      <c r="DZ119" s="1078"/>
    </row>
    <row r="120" spans="1:130" s="246" customFormat="1" ht="26.25" customHeight="1" x14ac:dyDescent="0.2">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3056289</v>
      </c>
      <c r="BR120" s="1017"/>
      <c r="BS120" s="1017"/>
      <c r="BT120" s="1017"/>
      <c r="BU120" s="1017"/>
      <c r="BV120" s="1017">
        <v>3326286</v>
      </c>
      <c r="BW120" s="1017"/>
      <c r="BX120" s="1017"/>
      <c r="BY120" s="1017"/>
      <c r="BZ120" s="1017"/>
      <c r="CA120" s="1017">
        <v>3366880</v>
      </c>
      <c r="CB120" s="1017"/>
      <c r="CC120" s="1017"/>
      <c r="CD120" s="1017"/>
      <c r="CE120" s="1017"/>
      <c r="CF120" s="1031">
        <v>33.799999999999997</v>
      </c>
      <c r="CG120" s="1032"/>
      <c r="CH120" s="1032"/>
      <c r="CI120" s="1032"/>
      <c r="CJ120" s="1032"/>
      <c r="CK120" s="1097" t="s">
        <v>468</v>
      </c>
      <c r="CL120" s="1098"/>
      <c r="CM120" s="1098"/>
      <c r="CN120" s="1098"/>
      <c r="CO120" s="1099"/>
      <c r="CP120" s="1105" t="s">
        <v>469</v>
      </c>
      <c r="CQ120" s="1106"/>
      <c r="CR120" s="1106"/>
      <c r="CS120" s="1106"/>
      <c r="CT120" s="1106"/>
      <c r="CU120" s="1106"/>
      <c r="CV120" s="1106"/>
      <c r="CW120" s="1106"/>
      <c r="CX120" s="1106"/>
      <c r="CY120" s="1106"/>
      <c r="CZ120" s="1106"/>
      <c r="DA120" s="1106"/>
      <c r="DB120" s="1106"/>
      <c r="DC120" s="1106"/>
      <c r="DD120" s="1106"/>
      <c r="DE120" s="1106"/>
      <c r="DF120" s="1107"/>
      <c r="DG120" s="1016">
        <v>7585547</v>
      </c>
      <c r="DH120" s="1017"/>
      <c r="DI120" s="1017"/>
      <c r="DJ120" s="1017"/>
      <c r="DK120" s="1017"/>
      <c r="DL120" s="1017">
        <v>7162889</v>
      </c>
      <c r="DM120" s="1017"/>
      <c r="DN120" s="1017"/>
      <c r="DO120" s="1017"/>
      <c r="DP120" s="1017"/>
      <c r="DQ120" s="1017">
        <v>7455567</v>
      </c>
      <c r="DR120" s="1017"/>
      <c r="DS120" s="1017"/>
      <c r="DT120" s="1017"/>
      <c r="DU120" s="1017"/>
      <c r="DV120" s="1018">
        <v>74.8</v>
      </c>
      <c r="DW120" s="1018"/>
      <c r="DX120" s="1018"/>
      <c r="DY120" s="1018"/>
      <c r="DZ120" s="1019"/>
    </row>
    <row r="121" spans="1:130" s="246" customFormat="1" ht="26.25" customHeight="1" x14ac:dyDescent="0.2">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459</v>
      </c>
      <c r="AB121" s="1049"/>
      <c r="AC121" s="1049"/>
      <c r="AD121" s="1049"/>
      <c r="AE121" s="1050"/>
      <c r="AF121" s="1051" t="s">
        <v>128</v>
      </c>
      <c r="AG121" s="1049"/>
      <c r="AH121" s="1049"/>
      <c r="AI121" s="1049"/>
      <c r="AJ121" s="1050"/>
      <c r="AK121" s="1051" t="s">
        <v>128</v>
      </c>
      <c r="AL121" s="1049"/>
      <c r="AM121" s="1049"/>
      <c r="AN121" s="1049"/>
      <c r="AO121" s="1050"/>
      <c r="AP121" s="1052" t="s">
        <v>453</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5030204</v>
      </c>
      <c r="BR121" s="1010"/>
      <c r="BS121" s="1010"/>
      <c r="BT121" s="1010"/>
      <c r="BU121" s="1010"/>
      <c r="BV121" s="1010">
        <v>4821056</v>
      </c>
      <c r="BW121" s="1010"/>
      <c r="BX121" s="1010"/>
      <c r="BY121" s="1010"/>
      <c r="BZ121" s="1010"/>
      <c r="CA121" s="1010">
        <v>4677374</v>
      </c>
      <c r="CB121" s="1010"/>
      <c r="CC121" s="1010"/>
      <c r="CD121" s="1010"/>
      <c r="CE121" s="1010"/>
      <c r="CF121" s="1004">
        <v>46.9</v>
      </c>
      <c r="CG121" s="1005"/>
      <c r="CH121" s="1005"/>
      <c r="CI121" s="1005"/>
      <c r="CJ121" s="1005"/>
      <c r="CK121" s="1100"/>
      <c r="CL121" s="1101"/>
      <c r="CM121" s="1101"/>
      <c r="CN121" s="1101"/>
      <c r="CO121" s="1102"/>
      <c r="CP121" s="1110" t="s">
        <v>472</v>
      </c>
      <c r="CQ121" s="1111"/>
      <c r="CR121" s="1111"/>
      <c r="CS121" s="1111"/>
      <c r="CT121" s="1111"/>
      <c r="CU121" s="1111"/>
      <c r="CV121" s="1111"/>
      <c r="CW121" s="1111"/>
      <c r="CX121" s="1111"/>
      <c r="CY121" s="1111"/>
      <c r="CZ121" s="1111"/>
      <c r="DA121" s="1111"/>
      <c r="DB121" s="1111"/>
      <c r="DC121" s="1111"/>
      <c r="DD121" s="1111"/>
      <c r="DE121" s="1111"/>
      <c r="DF121" s="1112"/>
      <c r="DG121" s="1009" t="s">
        <v>128</v>
      </c>
      <c r="DH121" s="1010"/>
      <c r="DI121" s="1010"/>
      <c r="DJ121" s="1010"/>
      <c r="DK121" s="1010"/>
      <c r="DL121" s="1010" t="s">
        <v>128</v>
      </c>
      <c r="DM121" s="1010"/>
      <c r="DN121" s="1010"/>
      <c r="DO121" s="1010"/>
      <c r="DP121" s="1010"/>
      <c r="DQ121" s="1010" t="s">
        <v>453</v>
      </c>
      <c r="DR121" s="1010"/>
      <c r="DS121" s="1010"/>
      <c r="DT121" s="1010"/>
      <c r="DU121" s="1010"/>
      <c r="DV121" s="1011" t="s">
        <v>128</v>
      </c>
      <c r="DW121" s="1011"/>
      <c r="DX121" s="1011"/>
      <c r="DY121" s="1011"/>
      <c r="DZ121" s="1012"/>
    </row>
    <row r="122" spans="1:130" s="246" customFormat="1" ht="26.25" customHeight="1" x14ac:dyDescent="0.2">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457</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18688352</v>
      </c>
      <c r="BR122" s="1088"/>
      <c r="BS122" s="1088"/>
      <c r="BT122" s="1088"/>
      <c r="BU122" s="1088"/>
      <c r="BV122" s="1088">
        <v>19040118</v>
      </c>
      <c r="BW122" s="1088"/>
      <c r="BX122" s="1088"/>
      <c r="BY122" s="1088"/>
      <c r="BZ122" s="1088"/>
      <c r="CA122" s="1088">
        <v>19261477</v>
      </c>
      <c r="CB122" s="1088"/>
      <c r="CC122" s="1088"/>
      <c r="CD122" s="1088"/>
      <c r="CE122" s="1088"/>
      <c r="CF122" s="1108">
        <v>193.2</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2">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2556</v>
      </c>
      <c r="AB123" s="1049"/>
      <c r="AC123" s="1049"/>
      <c r="AD123" s="1049"/>
      <c r="AE123" s="1050"/>
      <c r="AF123" s="1051">
        <v>3056</v>
      </c>
      <c r="AG123" s="1049"/>
      <c r="AH123" s="1049"/>
      <c r="AI123" s="1049"/>
      <c r="AJ123" s="1050"/>
      <c r="AK123" s="1051">
        <v>3056</v>
      </c>
      <c r="AL123" s="1049"/>
      <c r="AM123" s="1049"/>
      <c r="AN123" s="1049"/>
      <c r="AO123" s="1050"/>
      <c r="AP123" s="1052">
        <v>0</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474</v>
      </c>
      <c r="BP123" s="1096"/>
      <c r="BQ123" s="1155">
        <v>26774845</v>
      </c>
      <c r="BR123" s="1156"/>
      <c r="BS123" s="1156"/>
      <c r="BT123" s="1156"/>
      <c r="BU123" s="1156"/>
      <c r="BV123" s="1156">
        <v>27187460</v>
      </c>
      <c r="BW123" s="1156"/>
      <c r="BX123" s="1156"/>
      <c r="BY123" s="1156"/>
      <c r="BZ123" s="1156"/>
      <c r="CA123" s="1156">
        <v>27305731</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5">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1.7</v>
      </c>
      <c r="BR124" s="1118"/>
      <c r="BS124" s="1118"/>
      <c r="BT124" s="1118"/>
      <c r="BU124" s="1118"/>
      <c r="BV124" s="1118" t="s">
        <v>128</v>
      </c>
      <c r="BW124" s="1118"/>
      <c r="BX124" s="1118"/>
      <c r="BY124" s="1118"/>
      <c r="BZ124" s="1118"/>
      <c r="CA124" s="1118" t="s">
        <v>128</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453</v>
      </c>
      <c r="DW124" s="1077"/>
      <c r="DX124" s="1077"/>
      <c r="DY124" s="1077"/>
      <c r="DZ124" s="1078"/>
    </row>
    <row r="125" spans="1:130" s="246" customFormat="1" ht="26.25" customHeight="1" x14ac:dyDescent="0.2">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457</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5">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195495</v>
      </c>
      <c r="AB126" s="1049"/>
      <c r="AC126" s="1049"/>
      <c r="AD126" s="1049"/>
      <c r="AE126" s="1050"/>
      <c r="AF126" s="1051">
        <v>83254</v>
      </c>
      <c r="AG126" s="1049"/>
      <c r="AH126" s="1049"/>
      <c r="AI126" s="1049"/>
      <c r="AJ126" s="1050"/>
      <c r="AK126" s="1051">
        <v>321792</v>
      </c>
      <c r="AL126" s="1049"/>
      <c r="AM126" s="1049"/>
      <c r="AN126" s="1049"/>
      <c r="AO126" s="1050"/>
      <c r="AP126" s="1052">
        <v>3.2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2">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5">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410218</v>
      </c>
      <c r="AB128" s="1138"/>
      <c r="AC128" s="1138"/>
      <c r="AD128" s="1138"/>
      <c r="AE128" s="1139"/>
      <c r="AF128" s="1140">
        <v>443206</v>
      </c>
      <c r="AG128" s="1138"/>
      <c r="AH128" s="1138"/>
      <c r="AI128" s="1138"/>
      <c r="AJ128" s="1139"/>
      <c r="AK128" s="1140">
        <v>409846</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128</v>
      </c>
      <c r="BG128" s="1145"/>
      <c r="BH128" s="1145"/>
      <c r="BI128" s="1145"/>
      <c r="BJ128" s="1145"/>
      <c r="BK128" s="1145"/>
      <c r="BL128" s="1146"/>
      <c r="BM128" s="1144">
        <v>13.12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457</v>
      </c>
      <c r="DH128" s="1130"/>
      <c r="DI128" s="1130"/>
      <c r="DJ128" s="1130"/>
      <c r="DK128" s="1130"/>
      <c r="DL128" s="1130" t="s">
        <v>462</v>
      </c>
      <c r="DM128" s="1130"/>
      <c r="DN128" s="1130"/>
      <c r="DO128" s="1130"/>
      <c r="DP128" s="1130"/>
      <c r="DQ128" s="1130" t="s">
        <v>462</v>
      </c>
      <c r="DR128" s="1130"/>
      <c r="DS128" s="1130"/>
      <c r="DT128" s="1130"/>
      <c r="DU128" s="1130"/>
      <c r="DV128" s="1131" t="s">
        <v>128</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10987420</v>
      </c>
      <c r="AB129" s="1049"/>
      <c r="AC129" s="1049"/>
      <c r="AD129" s="1049"/>
      <c r="AE129" s="1050"/>
      <c r="AF129" s="1051">
        <v>11176260</v>
      </c>
      <c r="AG129" s="1049"/>
      <c r="AH129" s="1049"/>
      <c r="AI129" s="1049"/>
      <c r="AJ129" s="1050"/>
      <c r="AK129" s="1051">
        <v>11452881</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128</v>
      </c>
      <c r="BG129" s="1159"/>
      <c r="BH129" s="1159"/>
      <c r="BI129" s="1159"/>
      <c r="BJ129" s="1159"/>
      <c r="BK129" s="1159"/>
      <c r="BL129" s="1160"/>
      <c r="BM129" s="1158">
        <v>18.12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1385706</v>
      </c>
      <c r="AB130" s="1049"/>
      <c r="AC130" s="1049"/>
      <c r="AD130" s="1049"/>
      <c r="AE130" s="1050"/>
      <c r="AF130" s="1051">
        <v>1439282</v>
      </c>
      <c r="AG130" s="1049"/>
      <c r="AH130" s="1049"/>
      <c r="AI130" s="1049"/>
      <c r="AJ130" s="1050"/>
      <c r="AK130" s="1051">
        <v>1481261</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9601714</v>
      </c>
      <c r="AB131" s="1074"/>
      <c r="AC131" s="1074"/>
      <c r="AD131" s="1074"/>
      <c r="AE131" s="1075"/>
      <c r="AF131" s="1073">
        <v>9736978</v>
      </c>
      <c r="AG131" s="1074"/>
      <c r="AH131" s="1074"/>
      <c r="AI131" s="1074"/>
      <c r="AJ131" s="1075"/>
      <c r="AK131" s="1073">
        <v>9971620</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t="s">
        <v>453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2.1276305459999998</v>
      </c>
      <c r="AB132" s="1190"/>
      <c r="AC132" s="1190"/>
      <c r="AD132" s="1190"/>
      <c r="AE132" s="1191"/>
      <c r="AF132" s="1192">
        <v>1.449392204</v>
      </c>
      <c r="AG132" s="1190"/>
      <c r="AH132" s="1190"/>
      <c r="AI132" s="1190"/>
      <c r="AJ132" s="1191"/>
      <c r="AK132" s="1192">
        <v>5.4311335569999999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2.2999999999999998</v>
      </c>
      <c r="AB133" s="1173"/>
      <c r="AC133" s="1173"/>
      <c r="AD133" s="1173"/>
      <c r="AE133" s="1174"/>
      <c r="AF133" s="1172">
        <v>1.8</v>
      </c>
      <c r="AG133" s="1173"/>
      <c r="AH133" s="1173"/>
      <c r="AI133" s="1173"/>
      <c r="AJ133" s="1174"/>
      <c r="AK133" s="1172">
        <v>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uZzeOUdPiihA7plqd90DPM8D/S1fbKRcdFAKLUczKug9t7DfvbozLeBAVQl94hNtmdQ+ZztG/dsUZlphy/It6g==" saltValue="/yhAweweA8p0BvSbtPxr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500</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IDioKyMFIKJDJ2g9/lVi63MiBXaKt8sFkCPbHG3pMhcj7FFRKQ5l3JL6g44/8BYfD3N0nJLIlQdJ+ftqKrsXHQ==" saltValue="IKL1D52vjVXpfL0ioTY7A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4xb1gmtD3z29f/IB47GOOf9jdazqgPFhS06DV5P18V+RzBp0yBQXD/qkPxPNQ2AMiEM7ynJBYHNXnSQuI5YJIg==" saltValue="Lg6TaMqyBxwGCGWIA0Mg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3393550</v>
      </c>
      <c r="AP9" s="312">
        <v>58954</v>
      </c>
      <c r="AQ9" s="313">
        <v>57145</v>
      </c>
      <c r="AR9" s="314">
        <v>3.2</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238650</v>
      </c>
      <c r="AP10" s="315">
        <v>4146</v>
      </c>
      <c r="AQ10" s="316">
        <v>3801</v>
      </c>
      <c r="AR10" s="317">
        <v>9.1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716009</v>
      </c>
      <c r="AP11" s="315">
        <v>12439</v>
      </c>
      <c r="AQ11" s="316">
        <v>6723</v>
      </c>
      <c r="AR11" s="317">
        <v>85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t="s">
        <v>512</v>
      </c>
      <c r="AP12" s="315" t="s">
        <v>512</v>
      </c>
      <c r="AQ12" s="316">
        <v>959</v>
      </c>
      <c r="AR12" s="317" t="s">
        <v>512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512</v>
      </c>
      <c r="AP13" s="315" t="s">
        <v>512</v>
      </c>
      <c r="AQ13" s="316">
        <v>1</v>
      </c>
      <c r="AR13" s="317" t="s">
        <v>512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183924</v>
      </c>
      <c r="AP14" s="315">
        <v>3195</v>
      </c>
      <c r="AQ14" s="316">
        <v>2728</v>
      </c>
      <c r="AR14" s="317">
        <v>17.100000000000001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26011</v>
      </c>
      <c r="AP15" s="315">
        <v>452</v>
      </c>
      <c r="AQ15" s="316">
        <v>1349</v>
      </c>
      <c r="AR15" s="317">
        <v>-66.5</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-333997</v>
      </c>
      <c r="AP16" s="315">
        <v>-5802</v>
      </c>
      <c r="AQ16" s="316">
        <v>-4270</v>
      </c>
      <c r="AR16" s="317">
        <v>35.9</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4224147</v>
      </c>
      <c r="AP17" s="315">
        <v>73383</v>
      </c>
      <c r="AQ17" s="316">
        <v>68438</v>
      </c>
      <c r="AR17" s="317">
        <v>7.2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5.96</v>
      </c>
      <c r="AP21" s="328">
        <v>6.23</v>
      </c>
      <c r="AQ21" s="329">
        <v>-0.27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100.5</v>
      </c>
      <c r="AP22" s="333">
        <v>98.5</v>
      </c>
      <c r="AQ22" s="334">
        <v>2</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1267024</v>
      </c>
      <c r="AP32" s="342">
        <v>22011</v>
      </c>
      <c r="AQ32" s="343">
        <v>33979</v>
      </c>
      <c r="AR32" s="344">
        <v>-35.200000000000003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512</v>
      </c>
      <c r="AP33" s="342" t="s">
        <v>512</v>
      </c>
      <c r="AQ33" s="343" t="s">
        <v>512</v>
      </c>
      <c r="AR33" s="344" t="s">
        <v>512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t="s">
        <v>512</v>
      </c>
      <c r="AP34" s="342" t="s">
        <v>512</v>
      </c>
      <c r="AQ34" s="343">
        <v>15</v>
      </c>
      <c r="AR34" s="344" t="s">
        <v>512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718527</v>
      </c>
      <c r="AP35" s="342">
        <v>12482</v>
      </c>
      <c r="AQ35" s="343">
        <v>9031</v>
      </c>
      <c r="AR35" s="344">
        <v>38.200000000000003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v>121963</v>
      </c>
      <c r="AP36" s="342">
        <v>2119</v>
      </c>
      <c r="AQ36" s="343">
        <v>1893</v>
      </c>
      <c r="AR36" s="344">
        <v>11.9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324848</v>
      </c>
      <c r="AP37" s="342">
        <v>5643</v>
      </c>
      <c r="AQ37" s="343">
        <v>1352</v>
      </c>
      <c r="AR37" s="344">
        <v>317.39999999999998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v>317</v>
      </c>
      <c r="AP38" s="345">
        <v>6</v>
      </c>
      <c r="AQ38" s="346">
        <v>1</v>
      </c>
      <c r="AR38" s="334">
        <v>500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-409846</v>
      </c>
      <c r="AP39" s="342">
        <v>-7120</v>
      </c>
      <c r="AQ39" s="343">
        <v>-6634</v>
      </c>
      <c r="AR39" s="344">
        <v>7.3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-1481261</v>
      </c>
      <c r="AP40" s="342">
        <v>-25733</v>
      </c>
      <c r="AQ40" s="343">
        <v>-28305</v>
      </c>
      <c r="AR40" s="344">
        <v>-9.1</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541572</v>
      </c>
      <c r="AP41" s="342">
        <v>9408</v>
      </c>
      <c r="AQ41" s="343">
        <v>11332</v>
      </c>
      <c r="AR41" s="344">
        <v>-17</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2494536</v>
      </c>
      <c r="AN51" s="364">
        <v>45906</v>
      </c>
      <c r="AO51" s="365">
        <v>41.3</v>
      </c>
      <c r="AP51" s="366">
        <v>66255</v>
      </c>
      <c r="AQ51" s="367">
        <v>3.6</v>
      </c>
      <c r="AR51" s="368">
        <v>37.700000000000003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701309</v>
      </c>
      <c r="AN52" s="372">
        <v>12906</v>
      </c>
      <c r="AO52" s="373">
        <v>76</v>
      </c>
      <c r="AP52" s="374">
        <v>31822</v>
      </c>
      <c r="AQ52" s="375">
        <v>8.8000000000000007</v>
      </c>
      <c r="AR52" s="376">
        <v>67.2</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1094337</v>
      </c>
      <c r="AN53" s="364">
        <v>19954</v>
      </c>
      <c r="AO53" s="365">
        <v>-56.5</v>
      </c>
      <c r="AP53" s="366">
        <v>47278</v>
      </c>
      <c r="AQ53" s="367">
        <v>-28.6</v>
      </c>
      <c r="AR53" s="368">
        <v>-27.9</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591654</v>
      </c>
      <c r="AN54" s="372">
        <v>10788</v>
      </c>
      <c r="AO54" s="373">
        <v>-16.399999999999999</v>
      </c>
      <c r="AP54" s="374">
        <v>24096</v>
      </c>
      <c r="AQ54" s="375">
        <v>-24.3</v>
      </c>
      <c r="AR54" s="376">
        <v>7.9</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1595901</v>
      </c>
      <c r="AN55" s="364">
        <v>28636</v>
      </c>
      <c r="AO55" s="365">
        <v>43.5</v>
      </c>
      <c r="AP55" s="366">
        <v>44504</v>
      </c>
      <c r="AQ55" s="367">
        <v>-5.9</v>
      </c>
      <c r="AR55" s="368">
        <v>49.4</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503653</v>
      </c>
      <c r="AN56" s="372">
        <v>9037</v>
      </c>
      <c r="AO56" s="373">
        <v>-16.2</v>
      </c>
      <c r="AP56" s="374">
        <v>25876</v>
      </c>
      <c r="AQ56" s="375">
        <v>7.4</v>
      </c>
      <c r="AR56" s="376">
        <v>-23.6</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1384277</v>
      </c>
      <c r="AN57" s="364">
        <v>24305</v>
      </c>
      <c r="AO57" s="365">
        <v>-15.1</v>
      </c>
      <c r="AP57" s="366">
        <v>47820</v>
      </c>
      <c r="AQ57" s="367">
        <v>7.5</v>
      </c>
      <c r="AR57" s="368">
        <v>-22.6</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465327</v>
      </c>
      <c r="AN58" s="372">
        <v>8170</v>
      </c>
      <c r="AO58" s="373">
        <v>-9.6</v>
      </c>
      <c r="AP58" s="374">
        <v>25855</v>
      </c>
      <c r="AQ58" s="375">
        <v>-0.1</v>
      </c>
      <c r="AR58" s="376">
        <v>-9.5</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1941708</v>
      </c>
      <c r="AN59" s="364">
        <v>33732</v>
      </c>
      <c r="AO59" s="365">
        <v>38.799999999999997</v>
      </c>
      <c r="AP59" s="366">
        <v>41934</v>
      </c>
      <c r="AQ59" s="367">
        <v>-12.3</v>
      </c>
      <c r="AR59" s="368">
        <v>51.1</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656946</v>
      </c>
      <c r="AN60" s="372">
        <v>11413</v>
      </c>
      <c r="AO60" s="373">
        <v>39.700000000000003</v>
      </c>
      <c r="AP60" s="374">
        <v>23352</v>
      </c>
      <c r="AQ60" s="375">
        <v>-9.6999999999999993</v>
      </c>
      <c r="AR60" s="376">
        <v>49.4</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1702152</v>
      </c>
      <c r="AN61" s="379">
        <v>30507</v>
      </c>
      <c r="AO61" s="380">
        <v>10.4</v>
      </c>
      <c r="AP61" s="381">
        <v>49558</v>
      </c>
      <c r="AQ61" s="382">
        <v>-7.1</v>
      </c>
      <c r="AR61" s="368">
        <v>17.5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583778</v>
      </c>
      <c r="AN62" s="372">
        <v>10463</v>
      </c>
      <c r="AO62" s="373">
        <v>14.7</v>
      </c>
      <c r="AP62" s="374">
        <v>26200</v>
      </c>
      <c r="AQ62" s="375">
        <v>-3.6</v>
      </c>
      <c r="AR62" s="376">
        <v>18.3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FPlL2vdm+Xo2DyfSEtfXhHmdOsYamwspL+VedJ5e9lgzR/EAvnYmHajFubz+PwjeITZLzhMAG1HuRzeMgcN+Lg==" saltValue="9MVCXu/hvy9SBQN1Yt2C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9Fr9PXH7Cxh5L5W7fC44agRtJPVPE0M+OKporG7qchtvnXP7UN3xVlVmXlLybR3HHD3KtEoGkLokKhD1M15kA==" saltValue="GnZdBDELGTDcfSduaWDz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JfILF+QmIYsjE9uDjUJaiUHBmA6ZgOxE6udNZ7emjeDfgwG3DKmGWiFakoHMn2xvHZ9Ym3CrugUHpvDbCBbhw==" saltValue="aAKdTRcG9PLNhpdMZXeq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232" t="s">
        <v>3</v>
      </c>
      <c r="D47" s="1232"/>
      <c r="E47" s="1233"/>
      <c r="F47" s="11">
        <v>20.14</v>
      </c>
      <c r="G47" s="12">
        <v>19.850000000000001</v>
      </c>
      <c r="H47" s="12">
        <v>19.75</v>
      </c>
      <c r="I47" s="12">
        <v>17.66</v>
      </c>
      <c r="J47" s="13">
        <v>17.260000000000002</v>
      </c>
    </row>
    <row r="48" spans="2:10" ht="57.75" customHeight="1" x14ac:dyDescent="0.2">
      <c r="B48" s="14"/>
      <c r="C48" s="1234" t="s">
        <v>4</v>
      </c>
      <c r="D48" s="1234"/>
      <c r="E48" s="1235"/>
      <c r="F48" s="15">
        <v>4.01</v>
      </c>
      <c r="G48" s="16">
        <v>7</v>
      </c>
      <c r="H48" s="16">
        <v>6.67</v>
      </c>
      <c r="I48" s="16">
        <v>4.58</v>
      </c>
      <c r="J48" s="17">
        <v>5.31</v>
      </c>
    </row>
    <row r="49" spans="2:10" ht="57.75" customHeight="1" thickBot="1" x14ac:dyDescent="0.25">
      <c r="B49" s="18"/>
      <c r="C49" s="1236" t="s">
        <v>5</v>
      </c>
      <c r="D49" s="1236"/>
      <c r="E49" s="1237"/>
      <c r="F49" s="19" t="s">
        <v>559</v>
      </c>
      <c r="G49" s="20">
        <v>3.22</v>
      </c>
      <c r="H49" s="20" t="s">
        <v>560</v>
      </c>
      <c r="I49" s="20" t="s">
        <v>561</v>
      </c>
      <c r="J49" s="21">
        <v>0.87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4P/n68f5JIdzEGPLYQOMjcSaPTTovV4Kl2ZCN49nPoQMeglckep+hQX3CUq3PWFMg09Q7wtqeS13NRL2x4ENg==" saltValue="kG/YawVUSII2oasjABuu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2020-03-12T07:16:30Z</cp:lastPrinted>
  <dcterms:modified xsi:type="dcterms:W3CDTF">2020-10-26T04:39:25Z</dcterms:modified>
</cp:coreProperties>
</file>