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-Nas01\建築都市局都市交通政策課\ﾏｲﾄﾞｷｭﾒﾝﾄ（駐車場）\【▼市営駐車場（月報データ）▼】\★オープンデータ\"/>
    </mc:Choice>
  </mc:AlternateContent>
  <bookViews>
    <workbookView xWindow="0" yWindow="0" windowWidth="20490" windowHeight="6930"/>
  </bookViews>
  <sheets>
    <sheet name="Sheet1" sheetId="1" r:id="rId1"/>
  </sheets>
  <definedNames>
    <definedName name="_xlnm.Print_Area" localSheetId="0">Sheet1!$A$2:$O$46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I37" i="1"/>
  <c r="M37" i="1"/>
  <c r="E43" i="1"/>
  <c r="I43" i="1"/>
  <c r="M43" i="1"/>
  <c r="E44" i="1"/>
  <c r="O7" i="1"/>
  <c r="I44" i="1"/>
  <c r="J44" i="1"/>
  <c r="M44" i="1"/>
  <c r="N44" i="1"/>
  <c r="E40" i="1"/>
  <c r="I40" i="1"/>
  <c r="M45" i="1"/>
  <c r="E41" i="1"/>
  <c r="I41" i="1"/>
  <c r="M41" i="1"/>
  <c r="O10" i="1"/>
  <c r="O16" i="1"/>
  <c r="O17" i="1"/>
  <c r="O18" i="1"/>
  <c r="O20" i="1"/>
  <c r="O21" i="1"/>
  <c r="O22" i="1"/>
  <c r="O24" i="1"/>
  <c r="O25" i="1"/>
  <c r="O26" i="1"/>
  <c r="O28" i="1"/>
  <c r="O29" i="1"/>
  <c r="O30" i="1"/>
  <c r="O32" i="1"/>
  <c r="O33" i="1"/>
  <c r="O34" i="1"/>
  <c r="O36" i="1"/>
  <c r="C39" i="1"/>
  <c r="O35" i="1"/>
  <c r="O31" i="1"/>
  <c r="O27" i="1"/>
  <c r="O23" i="1"/>
  <c r="O19" i="1"/>
  <c r="O15" i="1"/>
  <c r="L46" i="1"/>
  <c r="H46" i="1"/>
  <c r="D46" i="1"/>
  <c r="O14" i="1"/>
  <c r="E45" i="1"/>
  <c r="O13" i="1"/>
  <c r="O12" i="1"/>
  <c r="K43" i="1"/>
  <c r="G43" i="1"/>
  <c r="C43" i="1"/>
  <c r="L42" i="1"/>
  <c r="H42" i="1"/>
  <c r="D42" i="1"/>
  <c r="N46" i="1"/>
  <c r="L41" i="1"/>
  <c r="K46" i="1"/>
  <c r="J46" i="1"/>
  <c r="H41" i="1"/>
  <c r="G46" i="1"/>
  <c r="F46" i="1"/>
  <c r="D41" i="1"/>
  <c r="C46" i="1"/>
  <c r="N40" i="1"/>
  <c r="L45" i="1"/>
  <c r="K45" i="1"/>
  <c r="J40" i="1"/>
  <c r="H45" i="1"/>
  <c r="G45" i="1"/>
  <c r="F40" i="1"/>
  <c r="D45" i="1"/>
  <c r="C45" i="1"/>
  <c r="N39" i="1"/>
  <c r="L44" i="1"/>
  <c r="K39" i="1"/>
  <c r="J39" i="1"/>
  <c r="H44" i="1"/>
  <c r="G39" i="1"/>
  <c r="F39" i="1"/>
  <c r="D44" i="1"/>
  <c r="N43" i="1"/>
  <c r="L38" i="1"/>
  <c r="K38" i="1"/>
  <c r="J43" i="1"/>
  <c r="H38" i="1"/>
  <c r="G38" i="1"/>
  <c r="F43" i="1"/>
  <c r="D38" i="1"/>
  <c r="C38" i="1"/>
  <c r="N37" i="1"/>
  <c r="L37" i="1"/>
  <c r="K42" i="1"/>
  <c r="J42" i="1"/>
  <c r="H37" i="1"/>
  <c r="G42" i="1"/>
  <c r="F37" i="1"/>
  <c r="D37" i="1"/>
  <c r="C42" i="1"/>
  <c r="F44" i="1" l="1"/>
  <c r="I45" i="1"/>
  <c r="I38" i="1"/>
  <c r="M40" i="1"/>
  <c r="M38" i="1"/>
  <c r="D39" i="1"/>
  <c r="H39" i="1"/>
  <c r="L39" i="1"/>
  <c r="C40" i="1"/>
  <c r="G40" i="1"/>
  <c r="K40" i="1"/>
  <c r="F41" i="1"/>
  <c r="J41" i="1"/>
  <c r="N41" i="1"/>
  <c r="E42" i="1"/>
  <c r="I42" i="1"/>
  <c r="M42" i="1"/>
  <c r="D43" i="1"/>
  <c r="H43" i="1"/>
  <c r="L43" i="1"/>
  <c r="C44" i="1"/>
  <c r="G44" i="1"/>
  <c r="K44" i="1"/>
  <c r="F45" i="1"/>
  <c r="J45" i="1"/>
  <c r="N45" i="1"/>
  <c r="E46" i="1"/>
  <c r="I46" i="1"/>
  <c r="M46" i="1"/>
  <c r="O11" i="1"/>
  <c r="O8" i="1"/>
  <c r="J37" i="1"/>
  <c r="E38" i="1"/>
  <c r="O5" i="1"/>
  <c r="O9" i="1"/>
  <c r="C37" i="1"/>
  <c r="G37" i="1"/>
  <c r="K37" i="1"/>
  <c r="F38" i="1"/>
  <c r="J38" i="1"/>
  <c r="N38" i="1"/>
  <c r="E39" i="1"/>
  <c r="I39" i="1"/>
  <c r="M39" i="1"/>
  <c r="D40" i="1"/>
  <c r="H40" i="1"/>
  <c r="L40" i="1"/>
  <c r="C41" i="1"/>
  <c r="G41" i="1"/>
  <c r="K41" i="1"/>
  <c r="F42" i="1"/>
  <c r="N42" i="1"/>
  <c r="O6" i="1"/>
  <c r="O46" i="1" l="1"/>
  <c r="O43" i="1"/>
  <c r="O39" i="1"/>
  <c r="O38" i="1"/>
  <c r="O45" i="1"/>
  <c r="O42" i="1"/>
  <c r="O44" i="1"/>
  <c r="O41" i="1"/>
  <c r="O37" i="1"/>
  <c r="O40" i="1"/>
</calcChain>
</file>

<file path=xl/sharedStrings.xml><?xml version="1.0" encoding="utf-8"?>
<sst xmlns="http://schemas.openxmlformats.org/spreadsheetml/2006/main" count="68" uniqueCount="34">
  <si>
    <t>5月</t>
  </si>
  <si>
    <t>6月</t>
  </si>
  <si>
    <t>7月</t>
  </si>
  <si>
    <t>8月</t>
  </si>
  <si>
    <t>9月</t>
  </si>
  <si>
    <t>10月</t>
  </si>
  <si>
    <t>平成28年度</t>
  </si>
  <si>
    <t>平成30年度</t>
  </si>
  <si>
    <t xml:space="preserve"> </t>
    <phoneticPr fontId="5"/>
  </si>
  <si>
    <t>（単位：台）</t>
    <rPh sb="1" eb="3">
      <t>タンイ</t>
    </rPh>
    <rPh sb="4" eb="5">
      <t>ダイ</t>
    </rPh>
    <phoneticPr fontId="5"/>
  </si>
  <si>
    <t>駐車場名</t>
    <rPh sb="0" eb="3">
      <t>チュウシャジョウ</t>
    </rPh>
    <rPh sb="3" eb="4">
      <t>メイ</t>
    </rPh>
    <phoneticPr fontId="5"/>
  </si>
  <si>
    <t>4月</t>
    <rPh sb="1" eb="2">
      <t>ガツ</t>
    </rPh>
    <phoneticPr fontId="5"/>
  </si>
  <si>
    <t>11月</t>
    <rPh sb="2" eb="3">
      <t>ツキ</t>
    </rPh>
    <phoneticPr fontId="5"/>
  </si>
  <si>
    <t>12月</t>
    <rPh sb="2" eb="3">
      <t>ツキ</t>
    </rPh>
    <phoneticPr fontId="5"/>
  </si>
  <si>
    <t>1月</t>
    <rPh sb="1" eb="2">
      <t>ツキ</t>
    </rPh>
    <phoneticPr fontId="5"/>
  </si>
  <si>
    <t>2月</t>
    <rPh sb="1" eb="2">
      <t>ツキ</t>
    </rPh>
    <phoneticPr fontId="5"/>
  </si>
  <si>
    <t>3月</t>
    <rPh sb="1" eb="2">
      <t>ツキ</t>
    </rPh>
    <phoneticPr fontId="5"/>
  </si>
  <si>
    <t>合計</t>
    <rPh sb="0" eb="2">
      <t>ゴウケイ</t>
    </rPh>
    <phoneticPr fontId="5"/>
  </si>
  <si>
    <t>天神島</t>
    <rPh sb="0" eb="2">
      <t>テンジン</t>
    </rPh>
    <rPh sb="2" eb="3">
      <t>シマ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</si>
  <si>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</si>
  <si>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</si>
  <si>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平成29年度</t>
    <phoneticPr fontId="5"/>
  </si>
  <si>
    <t>天神島
(自動二輪車）</t>
    <rPh sb="0" eb="2">
      <t>テンジン</t>
    </rPh>
    <rPh sb="2" eb="3">
      <t>シマ</t>
    </rPh>
    <rPh sb="5" eb="7">
      <t>ジドウ</t>
    </rPh>
    <rPh sb="7" eb="10">
      <t>ニリンシャ</t>
    </rPh>
    <phoneticPr fontId="5"/>
  </si>
  <si>
    <t>室町</t>
    <rPh sb="0" eb="2">
      <t>ムロマチ</t>
    </rPh>
    <phoneticPr fontId="5"/>
  </si>
  <si>
    <t>勝山公園地下</t>
    <rPh sb="0" eb="2">
      <t>カツヤマ</t>
    </rPh>
    <rPh sb="2" eb="4">
      <t>コウエン</t>
    </rPh>
    <rPh sb="4" eb="6">
      <t>チカ</t>
    </rPh>
    <phoneticPr fontId="5"/>
  </si>
  <si>
    <t>中央町
（H30.3月末廃止）</t>
    <rPh sb="10" eb="12">
      <t>ガツマツ</t>
    </rPh>
    <rPh sb="12" eb="14">
      <t>ハイシ</t>
    </rPh>
    <phoneticPr fontId="5"/>
  </si>
  <si>
    <t>折尾駅前
（H27.9月末廃止）</t>
    <rPh sb="0" eb="2">
      <t>オリオ</t>
    </rPh>
    <rPh sb="2" eb="4">
      <t>エキマエ</t>
    </rPh>
    <rPh sb="11" eb="12">
      <t>ガツ</t>
    </rPh>
    <rPh sb="12" eb="13">
      <t>マツ</t>
    </rPh>
    <rPh sb="13" eb="15">
      <t>ハイシ</t>
    </rPh>
    <phoneticPr fontId="5"/>
  </si>
  <si>
    <t>黒崎駅西</t>
    <rPh sb="0" eb="3">
      <t>クロサキエキ</t>
    </rPh>
    <rPh sb="3" eb="4">
      <t>ニシ</t>
    </rPh>
    <phoneticPr fontId="5"/>
  </si>
  <si>
    <t>平成29年度</t>
    <phoneticPr fontId="5"/>
  </si>
  <si>
    <t>総計
（自動二輪車除く）</t>
    <rPh sb="0" eb="2">
      <t>ソウケイ</t>
    </rPh>
    <rPh sb="9" eb="10">
      <t>ノゾ</t>
    </rPh>
    <phoneticPr fontId="5"/>
  </si>
  <si>
    <t>総計
（自動二輪車含む）</t>
    <rPh sb="0" eb="2">
      <t>ソウケイ</t>
    </rPh>
    <rPh sb="9" eb="10">
      <t>フク</t>
    </rPh>
    <phoneticPr fontId="5"/>
  </si>
  <si>
    <t>平成29年度</t>
    <phoneticPr fontId="5"/>
  </si>
  <si>
    <t>平成29年度</t>
    <phoneticPr fontId="5"/>
  </si>
  <si>
    <t>平成26年度～平成30年度市営駐車場利用台数集計表　</t>
    <rPh sb="0" eb="2">
      <t>ヘイセイ</t>
    </rPh>
    <rPh sb="4" eb="6">
      <t>ネンド</t>
    </rPh>
    <rPh sb="7" eb="9">
      <t>ヘイセイ</t>
    </rPh>
    <rPh sb="11" eb="13">
      <t>ネンド</t>
    </rPh>
    <rPh sb="13" eb="15">
      <t>シエイ</t>
    </rPh>
    <rPh sb="15" eb="17">
      <t>チュウシャ</t>
    </rPh>
    <rPh sb="17" eb="18">
      <t>バ</t>
    </rPh>
    <rPh sb="18" eb="20">
      <t>リヨウ</t>
    </rPh>
    <rPh sb="20" eb="22">
      <t>ダイスウ</t>
    </rPh>
    <rPh sb="22" eb="24">
      <t>シュウケイ</t>
    </rPh>
    <rPh sb="24" eb="25">
      <t>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</si>
</sst>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;[Red]\(0.00\)"/>
    <numFmt numFmtId="177" formatCode="#,##0_);[Red]\(#,##0\)"/>
    <numFmt numFmtId="178" formatCode="#,##0_ ;[Red]\-#,##0\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7" fillId="0" borderId="8" xfId="1" applyNumberFormat="1" applyFont="1" applyFill="1" applyBorder="1" applyAlignment="1">
      <alignment vertical="center"/>
    </xf>
    <xf numFmtId="177" fontId="7" fillId="0" borderId="9" xfId="1" applyNumberFormat="1" applyFont="1" applyFill="1" applyBorder="1" applyAlignment="1">
      <alignment vertical="center"/>
    </xf>
    <xf numFmtId="176" fontId="7" fillId="0" borderId="11" xfId="0" applyNumberFormat="1" applyFont="1" applyBorder="1" applyAlignment="1">
      <alignment horizontal="center" vertical="center"/>
    </xf>
    <xf numFmtId="177" fontId="7" fillId="0" borderId="12" xfId="1" applyNumberFormat="1" applyFont="1" applyFill="1" applyBorder="1" applyAlignment="1">
      <alignment vertical="center"/>
    </xf>
    <xf numFmtId="177" fontId="7" fillId="0" borderId="13" xfId="1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177" fontId="7" fillId="0" borderId="14" xfId="1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177" fontId="7" fillId="0" borderId="17" xfId="1" applyNumberFormat="1" applyFont="1" applyFill="1" applyBorder="1" applyAlignment="1">
      <alignment vertical="center"/>
    </xf>
    <xf numFmtId="177" fontId="7" fillId="0" borderId="18" xfId="1" applyNumberFormat="1" applyFont="1" applyFill="1" applyBorder="1" applyAlignment="1">
      <alignment vertical="center"/>
    </xf>
    <xf numFmtId="177" fontId="7" fillId="0" borderId="19" xfId="1" applyNumberFormat="1" applyFont="1" applyFill="1" applyBorder="1" applyAlignment="1">
      <alignment vertical="center"/>
    </xf>
    <xf numFmtId="177" fontId="7" fillId="0" borderId="20" xfId="1" applyNumberFormat="1" applyFont="1" applyFill="1" applyBorder="1" applyAlignment="1">
      <alignment vertical="center"/>
    </xf>
    <xf numFmtId="176" fontId="7" fillId="0" borderId="21" xfId="0" applyNumberFormat="1" applyFont="1" applyBorder="1" applyAlignment="1">
      <alignment horizontal="center" vertical="center"/>
    </xf>
    <xf numFmtId="177" fontId="7" fillId="0" borderId="22" xfId="1" applyNumberFormat="1" applyFont="1" applyFill="1" applyBorder="1" applyAlignment="1">
      <alignment vertical="center"/>
    </xf>
    <xf numFmtId="177" fontId="7" fillId="0" borderId="23" xfId="1" applyNumberFormat="1" applyFont="1" applyFill="1" applyBorder="1" applyAlignment="1">
      <alignment vertical="center"/>
    </xf>
    <xf numFmtId="176" fontId="7" fillId="0" borderId="16" xfId="0" applyNumberFormat="1" applyFont="1" applyBorder="1" applyAlignment="1">
      <alignment horizontal="center" vertical="center"/>
    </xf>
    <xf numFmtId="178" fontId="7" fillId="0" borderId="12" xfId="0" applyNumberFormat="1" applyFont="1" applyFill="1" applyBorder="1" applyAlignment="1">
      <alignment vertical="center"/>
    </xf>
    <xf numFmtId="178" fontId="7" fillId="0" borderId="8" xfId="0" applyNumberFormat="1" applyFont="1" applyFill="1" applyBorder="1" applyAlignment="1">
      <alignment vertical="center"/>
    </xf>
    <xf numFmtId="178" fontId="7" fillId="0" borderId="17" xfId="0" applyNumberFormat="1" applyFont="1" applyFill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view="pageBreakPreview" zoomScale="96" zoomScaleNormal="77" zoomScaleSheetLayoutView="96" workbookViewId="0">
      <selection activeCell="I12" sqref="I12"/>
    </sheetView>
  </sheetViews>
  <sheetFormatPr defaultRowHeight="18.75" x14ac:dyDescent="0.4"/>
  <cols>
    <col min="1" max="1" width="22.75" customWidth="1"/>
    <col min="2" max="2" width="14.75" bestFit="1" customWidth="1"/>
    <col min="3" max="14" width="12.25" bestFit="1" customWidth="1"/>
    <col min="15" max="15" width="13.5" customWidth="1"/>
  </cols>
  <sheetData>
    <row r="1" spans="1:15" ht="14.25" customHeight="1" x14ac:dyDescent="0.4"/>
    <row r="2" spans="1:15" ht="24" x14ac:dyDescent="0.4">
      <c r="A2" s="34" t="s">
        <v>33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21" thickBot="1" x14ac:dyDescent="0.45">
      <c r="A3" s="1"/>
      <c r="B3" s="2"/>
      <c r="C3" s="3" t="s">
        <v>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 t="s">
        <v>9</v>
      </c>
    </row>
    <row r="4" spans="1:15" ht="30" customHeight="1" thickBot="1" x14ac:dyDescent="0.45">
      <c r="A4" s="5" t="s">
        <v>10</v>
      </c>
      <c r="B4" s="6"/>
      <c r="C4" s="5" t="s">
        <v>11</v>
      </c>
      <c r="D4" s="7" t="s">
        <v>0</v>
      </c>
      <c r="E4" s="7" t="s">
        <v>1</v>
      </c>
      <c r="F4" s="7" t="s">
        <v>2</v>
      </c>
      <c r="G4" s="7" t="s">
        <v>3</v>
      </c>
      <c r="H4" s="7" t="s">
        <v>4</v>
      </c>
      <c r="I4" s="7" t="s">
        <v>5</v>
      </c>
      <c r="J4" s="7" t="s">
        <v>12</v>
      </c>
      <c r="K4" s="7" t="s">
        <v>13</v>
      </c>
      <c r="L4" s="7" t="s">
        <v>14</v>
      </c>
      <c r="M4" s="7" t="s">
        <v>15</v>
      </c>
      <c r="N4" s="8" t="s">
        <v>16</v>
      </c>
      <c r="O4" s="9" t="s">
        <v>17</v>
      </c>
    </row>
    <row r="5" spans="1:15" ht="30" customHeight="1" x14ac:dyDescent="0.4">
      <c r="A5" s="35" t="s">
        <v>18</v>
      </c>
      <c r="B5" s="10" t="s">
        <v>19</v>
      </c>
      <c r="C5" s="11">
        <v>8948</v>
      </c>
      <c r="D5" s="11">
        <v>8963</v>
      </c>
      <c r="E5" s="11">
        <v>8441</v>
      </c>
      <c r="F5" s="11">
        <v>9735</v>
      </c>
      <c r="G5" s="11">
        <v>8613</v>
      </c>
      <c r="H5" s="11">
        <v>8898</v>
      </c>
      <c r="I5" s="11">
        <v>9074</v>
      </c>
      <c r="J5" s="11">
        <v>8883</v>
      </c>
      <c r="K5" s="11">
        <v>10901</v>
      </c>
      <c r="L5" s="11">
        <v>8296</v>
      </c>
      <c r="M5" s="11">
        <v>8695</v>
      </c>
      <c r="N5" s="11">
        <v>10203</v>
      </c>
      <c r="O5" s="12">
        <f>SUM(C5:N5)</f>
        <v>109650</v>
      </c>
    </row>
    <row r="6" spans="1:15" ht="30" customHeight="1" x14ac:dyDescent="0.4">
      <c r="A6" s="36"/>
      <c r="B6" s="13" t="s">
        <v>20</v>
      </c>
      <c r="C6" s="14">
        <v>9217</v>
      </c>
      <c r="D6" s="14">
        <v>8897</v>
      </c>
      <c r="E6" s="14">
        <v>9789</v>
      </c>
      <c r="F6" s="14">
        <v>10327</v>
      </c>
      <c r="G6" s="14">
        <v>9049</v>
      </c>
      <c r="H6" s="14">
        <v>8979</v>
      </c>
      <c r="I6" s="14">
        <v>9475</v>
      </c>
      <c r="J6" s="14">
        <v>9214</v>
      </c>
      <c r="K6" s="14">
        <v>11559</v>
      </c>
      <c r="L6" s="14">
        <v>8207</v>
      </c>
      <c r="M6" s="14">
        <v>8790</v>
      </c>
      <c r="N6" s="14">
        <v>9516</v>
      </c>
      <c r="O6" s="15">
        <f t="shared" ref="O6:O46" si="0">SUM(C6:N6)</f>
        <v>113019</v>
      </c>
    </row>
    <row r="7" spans="1:15" ht="30" customHeight="1" x14ac:dyDescent="0.4">
      <c r="A7" s="36"/>
      <c r="B7" s="16" t="s">
        <v>6</v>
      </c>
      <c r="C7" s="14">
        <v>8379</v>
      </c>
      <c r="D7" s="14">
        <v>8824</v>
      </c>
      <c r="E7" s="14">
        <v>9017</v>
      </c>
      <c r="F7" s="14">
        <v>9696</v>
      </c>
      <c r="G7" s="14">
        <v>9111</v>
      </c>
      <c r="H7" s="14">
        <v>8799</v>
      </c>
      <c r="I7" s="14">
        <v>9352</v>
      </c>
      <c r="J7" s="14">
        <v>9571</v>
      </c>
      <c r="K7" s="14">
        <v>11565</v>
      </c>
      <c r="L7" s="14">
        <v>8353</v>
      </c>
      <c r="M7" s="14">
        <v>8546</v>
      </c>
      <c r="N7" s="17">
        <v>9373</v>
      </c>
      <c r="O7" s="15">
        <f t="shared" si="0"/>
        <v>110586</v>
      </c>
    </row>
    <row r="8" spans="1:15" ht="30" customHeight="1" x14ac:dyDescent="0.4">
      <c r="A8" s="36"/>
      <c r="B8" s="16" t="s">
        <v>31</v>
      </c>
      <c r="C8" s="14">
        <v>8413</v>
      </c>
      <c r="D8" s="14">
        <v>8547</v>
      </c>
      <c r="E8" s="14">
        <v>9112</v>
      </c>
      <c r="F8" s="14">
        <v>9353</v>
      </c>
      <c r="G8" s="14">
        <v>8735</v>
      </c>
      <c r="H8" s="14">
        <v>8644</v>
      </c>
      <c r="I8" s="14">
        <v>8926</v>
      </c>
      <c r="J8" s="14">
        <v>8525</v>
      </c>
      <c r="K8" s="14">
        <v>10746</v>
      </c>
      <c r="L8" s="14">
        <v>7392</v>
      </c>
      <c r="M8" s="14">
        <v>7822</v>
      </c>
      <c r="N8" s="17">
        <v>8616</v>
      </c>
      <c r="O8" s="15">
        <f t="shared" si="0"/>
        <v>104831</v>
      </c>
    </row>
    <row r="9" spans="1:15" ht="30" customHeight="1" thickBot="1" x14ac:dyDescent="0.45">
      <c r="A9" s="37"/>
      <c r="B9" s="18" t="s">
        <v>7</v>
      </c>
      <c r="C9" s="19">
        <v>8116</v>
      </c>
      <c r="D9" s="19">
        <v>7856</v>
      </c>
      <c r="E9" s="19">
        <v>7868</v>
      </c>
      <c r="F9" s="19">
        <v>8053</v>
      </c>
      <c r="G9" s="19">
        <v>8489</v>
      </c>
      <c r="H9" s="19">
        <v>7544</v>
      </c>
      <c r="I9" s="19">
        <v>7986</v>
      </c>
      <c r="J9" s="19">
        <v>7953</v>
      </c>
      <c r="K9" s="19">
        <v>9832</v>
      </c>
      <c r="L9" s="19">
        <v>6950</v>
      </c>
      <c r="M9" s="19">
        <v>7728</v>
      </c>
      <c r="N9" s="20">
        <v>8091</v>
      </c>
      <c r="O9" s="21">
        <f t="shared" si="0"/>
        <v>96466</v>
      </c>
    </row>
    <row r="10" spans="1:15" ht="30" customHeight="1" x14ac:dyDescent="0.4">
      <c r="A10" s="38" t="s">
        <v>22</v>
      </c>
      <c r="B10" s="10" t="s">
        <v>19</v>
      </c>
      <c r="C10" s="11">
        <v>21</v>
      </c>
      <c r="D10" s="11">
        <v>20</v>
      </c>
      <c r="E10" s="11">
        <v>15</v>
      </c>
      <c r="F10" s="11">
        <v>12</v>
      </c>
      <c r="G10" s="11">
        <v>23</v>
      </c>
      <c r="H10" s="11">
        <v>28</v>
      </c>
      <c r="I10" s="11">
        <v>25</v>
      </c>
      <c r="J10" s="11">
        <v>9</v>
      </c>
      <c r="K10" s="11">
        <v>11</v>
      </c>
      <c r="L10" s="11">
        <v>5</v>
      </c>
      <c r="M10" s="11">
        <v>3</v>
      </c>
      <c r="N10" s="11">
        <v>7</v>
      </c>
      <c r="O10" s="12">
        <f t="shared" si="0"/>
        <v>179</v>
      </c>
    </row>
    <row r="11" spans="1:15" ht="30" customHeight="1" x14ac:dyDescent="0.4">
      <c r="A11" s="39"/>
      <c r="B11" s="13" t="s">
        <v>20</v>
      </c>
      <c r="C11" s="14">
        <v>8</v>
      </c>
      <c r="D11" s="14">
        <v>17</v>
      </c>
      <c r="E11" s="14">
        <v>17</v>
      </c>
      <c r="F11" s="14">
        <v>11</v>
      </c>
      <c r="G11" s="14">
        <v>14</v>
      </c>
      <c r="H11" s="14">
        <v>12</v>
      </c>
      <c r="I11" s="14">
        <v>26</v>
      </c>
      <c r="J11" s="14">
        <v>17</v>
      </c>
      <c r="K11" s="14">
        <v>9</v>
      </c>
      <c r="L11" s="14">
        <v>7</v>
      </c>
      <c r="M11" s="14">
        <v>9</v>
      </c>
      <c r="N11" s="14">
        <v>15</v>
      </c>
      <c r="O11" s="15">
        <f>SUM(C11:N11)</f>
        <v>162</v>
      </c>
    </row>
    <row r="12" spans="1:15" ht="30" customHeight="1" x14ac:dyDescent="0.4">
      <c r="A12" s="39"/>
      <c r="B12" s="16" t="s">
        <v>6</v>
      </c>
      <c r="C12" s="14">
        <v>20</v>
      </c>
      <c r="D12" s="14">
        <v>16</v>
      </c>
      <c r="E12" s="14">
        <v>18</v>
      </c>
      <c r="F12" s="14">
        <v>20</v>
      </c>
      <c r="G12" s="14">
        <v>11</v>
      </c>
      <c r="H12" s="14">
        <v>16</v>
      </c>
      <c r="I12" s="14">
        <v>44</v>
      </c>
      <c r="J12" s="14">
        <v>42</v>
      </c>
      <c r="K12" s="14">
        <v>26</v>
      </c>
      <c r="L12" s="14">
        <v>18</v>
      </c>
      <c r="M12" s="14">
        <v>20</v>
      </c>
      <c r="N12" s="17">
        <v>28</v>
      </c>
      <c r="O12" s="15">
        <f t="shared" si="0"/>
        <v>279</v>
      </c>
    </row>
    <row r="13" spans="1:15" ht="30" customHeight="1" x14ac:dyDescent="0.4">
      <c r="A13" s="39"/>
      <c r="B13" s="16" t="s">
        <v>28</v>
      </c>
      <c r="C13" s="14">
        <v>29</v>
      </c>
      <c r="D13" s="14">
        <v>47</v>
      </c>
      <c r="E13" s="14">
        <v>35</v>
      </c>
      <c r="F13" s="14">
        <v>31</v>
      </c>
      <c r="G13" s="14">
        <v>32</v>
      </c>
      <c r="H13" s="14">
        <v>29</v>
      </c>
      <c r="I13" s="14">
        <v>39</v>
      </c>
      <c r="J13" s="14">
        <v>18</v>
      </c>
      <c r="K13" s="14">
        <v>9</v>
      </c>
      <c r="L13" s="14">
        <v>24</v>
      </c>
      <c r="M13" s="14">
        <v>28</v>
      </c>
      <c r="N13" s="17">
        <v>30</v>
      </c>
      <c r="O13" s="15">
        <f t="shared" si="0"/>
        <v>351</v>
      </c>
    </row>
    <row r="14" spans="1:15" ht="30" customHeight="1" thickBot="1" x14ac:dyDescent="0.45">
      <c r="A14" s="40"/>
      <c r="B14" s="18" t="s">
        <v>7</v>
      </c>
      <c r="C14" s="19">
        <v>24</v>
      </c>
      <c r="D14" s="19">
        <v>33</v>
      </c>
      <c r="E14" s="19">
        <v>23</v>
      </c>
      <c r="F14" s="19">
        <v>34</v>
      </c>
      <c r="G14" s="19">
        <v>50</v>
      </c>
      <c r="H14" s="19">
        <v>32</v>
      </c>
      <c r="I14" s="19">
        <v>35</v>
      </c>
      <c r="J14" s="19">
        <v>26</v>
      </c>
      <c r="K14" s="19">
        <v>19</v>
      </c>
      <c r="L14" s="19">
        <v>8</v>
      </c>
      <c r="M14" s="19">
        <v>17</v>
      </c>
      <c r="N14" s="20">
        <v>21</v>
      </c>
      <c r="O14" s="21">
        <f>SUM(C14:N14)</f>
        <v>322</v>
      </c>
    </row>
    <row r="15" spans="1:15" ht="30" customHeight="1" x14ac:dyDescent="0.4">
      <c r="A15" s="41" t="s">
        <v>23</v>
      </c>
      <c r="B15" s="10" t="s">
        <v>19</v>
      </c>
      <c r="C15" s="11">
        <v>3680</v>
      </c>
      <c r="D15" s="11">
        <v>2854</v>
      </c>
      <c r="E15" s="11">
        <v>2944</v>
      </c>
      <c r="F15" s="11">
        <v>3777</v>
      </c>
      <c r="G15" s="11">
        <v>3848</v>
      </c>
      <c r="H15" s="11">
        <v>3115</v>
      </c>
      <c r="I15" s="11">
        <v>3310</v>
      </c>
      <c r="J15" s="11">
        <v>3512</v>
      </c>
      <c r="K15" s="11">
        <v>3521</v>
      </c>
      <c r="L15" s="11">
        <v>3898</v>
      </c>
      <c r="M15" s="11">
        <v>2832</v>
      </c>
      <c r="N15" s="11">
        <v>3667</v>
      </c>
      <c r="O15" s="12">
        <f t="shared" si="0"/>
        <v>40958</v>
      </c>
    </row>
    <row r="16" spans="1:15" ht="30" customHeight="1" x14ac:dyDescent="0.4">
      <c r="A16" s="42"/>
      <c r="B16" s="13" t="s">
        <v>20</v>
      </c>
      <c r="C16" s="14">
        <v>3137</v>
      </c>
      <c r="D16" s="14">
        <v>3145</v>
      </c>
      <c r="E16" s="14">
        <v>3282</v>
      </c>
      <c r="F16" s="14">
        <v>4615</v>
      </c>
      <c r="G16" s="14">
        <v>4055</v>
      </c>
      <c r="H16" s="14">
        <v>3197</v>
      </c>
      <c r="I16" s="14">
        <v>3910</v>
      </c>
      <c r="J16" s="14">
        <v>3805</v>
      </c>
      <c r="K16" s="14">
        <v>4371</v>
      </c>
      <c r="L16" s="14">
        <v>3996</v>
      </c>
      <c r="M16" s="14">
        <v>2947</v>
      </c>
      <c r="N16" s="14">
        <v>3489</v>
      </c>
      <c r="O16" s="15">
        <f t="shared" si="0"/>
        <v>43949</v>
      </c>
    </row>
    <row r="17" spans="1:15" ht="30" customHeight="1" x14ac:dyDescent="0.4">
      <c r="A17" s="42"/>
      <c r="B17" s="16" t="s">
        <v>6</v>
      </c>
      <c r="C17" s="14">
        <v>3142</v>
      </c>
      <c r="D17" s="14">
        <v>2863</v>
      </c>
      <c r="E17" s="14">
        <v>3207</v>
      </c>
      <c r="F17" s="14">
        <v>4631</v>
      </c>
      <c r="G17" s="14">
        <v>4050</v>
      </c>
      <c r="H17" s="14">
        <v>3572</v>
      </c>
      <c r="I17" s="14">
        <v>3665</v>
      </c>
      <c r="J17" s="14">
        <v>3593</v>
      </c>
      <c r="K17" s="14">
        <v>4044</v>
      </c>
      <c r="L17" s="14">
        <v>3650</v>
      </c>
      <c r="M17" s="14">
        <v>2901</v>
      </c>
      <c r="N17" s="17">
        <v>3400</v>
      </c>
      <c r="O17" s="15">
        <f t="shared" si="0"/>
        <v>42718</v>
      </c>
    </row>
    <row r="18" spans="1:15" ht="30" customHeight="1" x14ac:dyDescent="0.4">
      <c r="A18" s="42"/>
      <c r="B18" s="16" t="s">
        <v>32</v>
      </c>
      <c r="C18" s="14">
        <v>3577</v>
      </c>
      <c r="D18" s="14">
        <v>3159</v>
      </c>
      <c r="E18" s="14">
        <v>3337</v>
      </c>
      <c r="F18" s="14">
        <v>4270</v>
      </c>
      <c r="G18" s="14">
        <v>3792</v>
      </c>
      <c r="H18" s="14">
        <v>3137</v>
      </c>
      <c r="I18" s="14">
        <v>3228</v>
      </c>
      <c r="J18" s="14">
        <v>3044</v>
      </c>
      <c r="K18" s="14">
        <v>3692</v>
      </c>
      <c r="L18" s="14">
        <v>3170</v>
      </c>
      <c r="M18" s="14">
        <v>2517</v>
      </c>
      <c r="N18" s="17">
        <v>3443</v>
      </c>
      <c r="O18" s="15">
        <f t="shared" si="0"/>
        <v>40366</v>
      </c>
    </row>
    <row r="19" spans="1:15" ht="30" customHeight="1" thickBot="1" x14ac:dyDescent="0.45">
      <c r="A19" s="43"/>
      <c r="B19" s="18" t="s">
        <v>7</v>
      </c>
      <c r="C19" s="19">
        <v>2915</v>
      </c>
      <c r="D19" s="19">
        <v>3747</v>
      </c>
      <c r="E19" s="19">
        <v>4250</v>
      </c>
      <c r="F19" s="19">
        <v>4613</v>
      </c>
      <c r="G19" s="19">
        <v>4749</v>
      </c>
      <c r="H19" s="19">
        <v>4195</v>
      </c>
      <c r="I19" s="19">
        <v>4681</v>
      </c>
      <c r="J19" s="19">
        <v>4344</v>
      </c>
      <c r="K19" s="19">
        <v>4298</v>
      </c>
      <c r="L19" s="19">
        <v>3970</v>
      </c>
      <c r="M19" s="19">
        <v>3138</v>
      </c>
      <c r="N19" s="20">
        <v>4101</v>
      </c>
      <c r="O19" s="21">
        <f t="shared" si="0"/>
        <v>49001</v>
      </c>
    </row>
    <row r="20" spans="1:15" ht="30" customHeight="1" x14ac:dyDescent="0.4">
      <c r="A20" s="38" t="s">
        <v>24</v>
      </c>
      <c r="B20" s="10" t="s">
        <v>19</v>
      </c>
      <c r="C20" s="11">
        <v>24767</v>
      </c>
      <c r="D20" s="11">
        <v>22844</v>
      </c>
      <c r="E20" s="11">
        <v>22455</v>
      </c>
      <c r="F20" s="11">
        <v>23785</v>
      </c>
      <c r="G20" s="11">
        <v>21908</v>
      </c>
      <c r="H20" s="11">
        <v>22083</v>
      </c>
      <c r="I20" s="11">
        <v>24241</v>
      </c>
      <c r="J20" s="11">
        <v>23135</v>
      </c>
      <c r="K20" s="11">
        <v>24325</v>
      </c>
      <c r="L20" s="11">
        <v>25330</v>
      </c>
      <c r="M20" s="11">
        <v>21181</v>
      </c>
      <c r="N20" s="22">
        <v>29942</v>
      </c>
      <c r="O20" s="12">
        <f t="shared" si="0"/>
        <v>285996</v>
      </c>
    </row>
    <row r="21" spans="1:15" ht="30" customHeight="1" x14ac:dyDescent="0.4">
      <c r="A21" s="39"/>
      <c r="B21" s="13" t="s">
        <v>20</v>
      </c>
      <c r="C21" s="14">
        <v>24732</v>
      </c>
      <c r="D21" s="14">
        <v>21116</v>
      </c>
      <c r="E21" s="14">
        <v>22326</v>
      </c>
      <c r="F21" s="14">
        <v>23342</v>
      </c>
      <c r="G21" s="14">
        <v>21111</v>
      </c>
      <c r="H21" s="14">
        <v>21480</v>
      </c>
      <c r="I21" s="14">
        <v>23241</v>
      </c>
      <c r="J21" s="14">
        <v>22523</v>
      </c>
      <c r="K21" s="14">
        <v>24124</v>
      </c>
      <c r="L21" s="14">
        <v>24086</v>
      </c>
      <c r="M21" s="14">
        <v>21206</v>
      </c>
      <c r="N21" s="17">
        <v>28184</v>
      </c>
      <c r="O21" s="15">
        <f t="shared" si="0"/>
        <v>277471</v>
      </c>
    </row>
    <row r="22" spans="1:15" ht="30" customHeight="1" x14ac:dyDescent="0.4">
      <c r="A22" s="39"/>
      <c r="B22" s="16" t="s">
        <v>6</v>
      </c>
      <c r="C22" s="14">
        <v>26018</v>
      </c>
      <c r="D22" s="14">
        <v>21790</v>
      </c>
      <c r="E22" s="14">
        <v>22129</v>
      </c>
      <c r="F22" s="14">
        <v>22524</v>
      </c>
      <c r="G22" s="14">
        <v>22043</v>
      </c>
      <c r="H22" s="14">
        <v>21143</v>
      </c>
      <c r="I22" s="14">
        <v>21559</v>
      </c>
      <c r="J22" s="14">
        <v>22173</v>
      </c>
      <c r="K22" s="14">
        <v>23410</v>
      </c>
      <c r="L22" s="14">
        <v>23932</v>
      </c>
      <c r="M22" s="14">
        <v>19180</v>
      </c>
      <c r="N22" s="17">
        <v>25468</v>
      </c>
      <c r="O22" s="15">
        <f t="shared" si="0"/>
        <v>271369</v>
      </c>
    </row>
    <row r="23" spans="1:15" ht="30" customHeight="1" x14ac:dyDescent="0.4">
      <c r="A23" s="39"/>
      <c r="B23" s="16" t="s">
        <v>28</v>
      </c>
      <c r="C23" s="14">
        <v>26915</v>
      </c>
      <c r="D23" s="14">
        <v>21808</v>
      </c>
      <c r="E23" s="14">
        <v>21596</v>
      </c>
      <c r="F23" s="14">
        <v>21860</v>
      </c>
      <c r="G23" s="14">
        <v>21830</v>
      </c>
      <c r="H23" s="14">
        <v>20998</v>
      </c>
      <c r="I23" s="14">
        <v>22315</v>
      </c>
      <c r="J23" s="14">
        <v>22570</v>
      </c>
      <c r="K23" s="14">
        <v>22978</v>
      </c>
      <c r="L23" s="14">
        <v>23070</v>
      </c>
      <c r="M23" s="14">
        <v>18910</v>
      </c>
      <c r="N23" s="17">
        <v>28496</v>
      </c>
      <c r="O23" s="15">
        <f t="shared" si="0"/>
        <v>273346</v>
      </c>
    </row>
    <row r="24" spans="1:15" ht="30" customHeight="1" thickBot="1" x14ac:dyDescent="0.45">
      <c r="A24" s="40"/>
      <c r="B24" s="18" t="s">
        <v>7</v>
      </c>
      <c r="C24" s="19">
        <v>23069</v>
      </c>
      <c r="D24" s="19">
        <v>20771</v>
      </c>
      <c r="E24" s="19">
        <v>20226</v>
      </c>
      <c r="F24" s="19">
        <v>21278</v>
      </c>
      <c r="G24" s="19">
        <v>21218</v>
      </c>
      <c r="H24" s="19">
        <v>18593</v>
      </c>
      <c r="I24" s="19">
        <v>21909</v>
      </c>
      <c r="J24" s="19">
        <v>21950</v>
      </c>
      <c r="K24" s="19">
        <v>22198</v>
      </c>
      <c r="L24" s="19">
        <v>22655</v>
      </c>
      <c r="M24" s="19">
        <v>19424</v>
      </c>
      <c r="N24" s="20">
        <v>26132</v>
      </c>
      <c r="O24" s="21">
        <f t="shared" si="0"/>
        <v>259423</v>
      </c>
    </row>
    <row r="25" spans="1:15" ht="30" customHeight="1" x14ac:dyDescent="0.4">
      <c r="A25" s="39" t="s">
        <v>25</v>
      </c>
      <c r="B25" s="23" t="s">
        <v>19</v>
      </c>
      <c r="C25" s="11">
        <v>3526</v>
      </c>
      <c r="D25" s="11">
        <v>3515</v>
      </c>
      <c r="E25" s="11">
        <v>3630</v>
      </c>
      <c r="F25" s="11">
        <v>3720</v>
      </c>
      <c r="G25" s="11">
        <v>3416</v>
      </c>
      <c r="H25" s="11">
        <v>3431</v>
      </c>
      <c r="I25" s="11">
        <v>3796</v>
      </c>
      <c r="J25" s="11">
        <v>3256</v>
      </c>
      <c r="K25" s="11">
        <v>3539</v>
      </c>
      <c r="L25" s="11">
        <v>3439</v>
      </c>
      <c r="M25" s="11">
        <v>3317</v>
      </c>
      <c r="N25" s="11">
        <v>3650</v>
      </c>
      <c r="O25" s="24">
        <f t="shared" si="0"/>
        <v>42235</v>
      </c>
    </row>
    <row r="26" spans="1:15" ht="30" customHeight="1" x14ac:dyDescent="0.4">
      <c r="A26" s="39"/>
      <c r="B26" s="13" t="s">
        <v>20</v>
      </c>
      <c r="C26" s="14">
        <v>3389</v>
      </c>
      <c r="D26" s="14">
        <v>3163</v>
      </c>
      <c r="E26" s="14">
        <v>3428</v>
      </c>
      <c r="F26" s="14">
        <v>3647</v>
      </c>
      <c r="G26" s="14">
        <v>3293</v>
      </c>
      <c r="H26" s="14">
        <v>3321</v>
      </c>
      <c r="I26" s="14">
        <v>3564</v>
      </c>
      <c r="J26" s="14">
        <v>3107</v>
      </c>
      <c r="K26" s="14">
        <v>3177</v>
      </c>
      <c r="L26" s="14">
        <v>3003</v>
      </c>
      <c r="M26" s="14">
        <v>3128</v>
      </c>
      <c r="N26" s="14">
        <v>3321</v>
      </c>
      <c r="O26" s="15">
        <f t="shared" si="0"/>
        <v>39541</v>
      </c>
    </row>
    <row r="27" spans="1:15" ht="30" customHeight="1" x14ac:dyDescent="0.4">
      <c r="A27" s="39"/>
      <c r="B27" s="16" t="s">
        <v>6</v>
      </c>
      <c r="C27" s="14">
        <v>2924</v>
      </c>
      <c r="D27" s="14">
        <v>3054</v>
      </c>
      <c r="E27" s="14">
        <v>3420</v>
      </c>
      <c r="F27" s="14">
        <v>3357</v>
      </c>
      <c r="G27" s="14">
        <v>3071</v>
      </c>
      <c r="H27" s="14">
        <v>3253</v>
      </c>
      <c r="I27" s="14">
        <v>3388</v>
      </c>
      <c r="J27" s="14">
        <v>3186</v>
      </c>
      <c r="K27" s="14">
        <v>3097</v>
      </c>
      <c r="L27" s="14">
        <v>3361</v>
      </c>
      <c r="M27" s="14">
        <v>3219</v>
      </c>
      <c r="N27" s="17">
        <v>3569</v>
      </c>
      <c r="O27" s="15">
        <f t="shared" si="0"/>
        <v>38899</v>
      </c>
    </row>
    <row r="28" spans="1:15" ht="30" customHeight="1" x14ac:dyDescent="0.4">
      <c r="A28" s="39"/>
      <c r="B28" s="16" t="s">
        <v>28</v>
      </c>
      <c r="C28" s="14">
        <v>3130</v>
      </c>
      <c r="D28" s="14">
        <v>3167</v>
      </c>
      <c r="E28" s="14">
        <v>3225</v>
      </c>
      <c r="F28" s="14">
        <v>3042</v>
      </c>
      <c r="G28" s="14">
        <v>3212</v>
      </c>
      <c r="H28" s="14">
        <v>3196</v>
      </c>
      <c r="I28" s="14">
        <v>3467</v>
      </c>
      <c r="J28" s="14">
        <v>3081</v>
      </c>
      <c r="K28" s="14">
        <v>2939</v>
      </c>
      <c r="L28" s="14">
        <v>3030</v>
      </c>
      <c r="M28" s="14">
        <v>2936</v>
      </c>
      <c r="N28" s="17">
        <v>3262</v>
      </c>
      <c r="O28" s="15">
        <f t="shared" si="0"/>
        <v>37687</v>
      </c>
    </row>
    <row r="29" spans="1:15" ht="30" customHeight="1" thickBot="1" x14ac:dyDescent="0.45">
      <c r="A29" s="39"/>
      <c r="B29" s="16" t="s">
        <v>7</v>
      </c>
      <c r="C29" s="19">
        <v>2950</v>
      </c>
      <c r="D29" s="19">
        <v>3069</v>
      </c>
      <c r="E29" s="19">
        <v>3134</v>
      </c>
      <c r="F29" s="19">
        <v>3101</v>
      </c>
      <c r="G29" s="19">
        <v>3059</v>
      </c>
      <c r="H29" s="19">
        <v>2581</v>
      </c>
      <c r="I29" s="19">
        <v>3055</v>
      </c>
      <c r="J29" s="19">
        <v>2784</v>
      </c>
      <c r="K29" s="19">
        <v>2831</v>
      </c>
      <c r="L29" s="19">
        <v>2428</v>
      </c>
      <c r="M29" s="19">
        <v>2242</v>
      </c>
      <c r="N29" s="20">
        <v>2191</v>
      </c>
      <c r="O29" s="25">
        <f t="shared" si="0"/>
        <v>33425</v>
      </c>
    </row>
    <row r="30" spans="1:15" ht="30" customHeight="1" x14ac:dyDescent="0.4">
      <c r="A30" s="38" t="s">
        <v>26</v>
      </c>
      <c r="B30" s="10" t="s">
        <v>19</v>
      </c>
      <c r="C30" s="11">
        <v>2955</v>
      </c>
      <c r="D30" s="11">
        <v>2722</v>
      </c>
      <c r="E30" s="11">
        <v>2884</v>
      </c>
      <c r="F30" s="11">
        <v>3004</v>
      </c>
      <c r="G30" s="11">
        <v>2729</v>
      </c>
      <c r="H30" s="11">
        <v>2762</v>
      </c>
      <c r="I30" s="11">
        <v>2889</v>
      </c>
      <c r="J30" s="11">
        <v>2912</v>
      </c>
      <c r="K30" s="11">
        <v>2984</v>
      </c>
      <c r="L30" s="11">
        <v>2805</v>
      </c>
      <c r="M30" s="11">
        <v>2832</v>
      </c>
      <c r="N30" s="11">
        <v>3577</v>
      </c>
      <c r="O30" s="12">
        <f t="shared" si="0"/>
        <v>35055</v>
      </c>
    </row>
    <row r="31" spans="1:15" ht="30" customHeight="1" thickBot="1" x14ac:dyDescent="0.45">
      <c r="A31" s="40"/>
      <c r="B31" s="26" t="s">
        <v>20</v>
      </c>
      <c r="C31" s="19">
        <v>3163</v>
      </c>
      <c r="D31" s="19">
        <v>3169</v>
      </c>
      <c r="E31" s="19">
        <v>3370</v>
      </c>
      <c r="F31" s="19">
        <v>3212</v>
      </c>
      <c r="G31" s="19">
        <v>2781</v>
      </c>
      <c r="H31" s="19">
        <v>2781</v>
      </c>
      <c r="I31" s="19">
        <v>3070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1">
        <f t="shared" si="0"/>
        <v>21546</v>
      </c>
    </row>
    <row r="32" spans="1:15" ht="30" customHeight="1" x14ac:dyDescent="0.4">
      <c r="A32" s="44" t="s">
        <v>27</v>
      </c>
      <c r="B32" s="10" t="s">
        <v>19</v>
      </c>
      <c r="C32" s="11">
        <v>39714</v>
      </c>
      <c r="D32" s="11">
        <v>36645</v>
      </c>
      <c r="E32" s="11">
        <v>41992</v>
      </c>
      <c r="F32" s="11">
        <v>43248</v>
      </c>
      <c r="G32" s="11">
        <v>47026</v>
      </c>
      <c r="H32" s="11">
        <v>38671</v>
      </c>
      <c r="I32" s="11">
        <v>39458</v>
      </c>
      <c r="J32" s="11">
        <v>35438</v>
      </c>
      <c r="K32" s="11">
        <v>40118</v>
      </c>
      <c r="L32" s="11">
        <v>41948</v>
      </c>
      <c r="M32" s="11">
        <v>39147</v>
      </c>
      <c r="N32" s="11">
        <v>47226</v>
      </c>
      <c r="O32" s="12">
        <f t="shared" si="0"/>
        <v>490631</v>
      </c>
    </row>
    <row r="33" spans="1:15" ht="30" customHeight="1" x14ac:dyDescent="0.4">
      <c r="A33" s="45"/>
      <c r="B33" s="13" t="s">
        <v>20</v>
      </c>
      <c r="C33" s="14">
        <v>43980</v>
      </c>
      <c r="D33" s="14">
        <v>38395</v>
      </c>
      <c r="E33" s="14">
        <v>45818</v>
      </c>
      <c r="F33" s="14">
        <v>47072</v>
      </c>
      <c r="G33" s="14">
        <v>47769</v>
      </c>
      <c r="H33" s="14">
        <v>40386</v>
      </c>
      <c r="I33" s="14">
        <v>39227</v>
      </c>
      <c r="J33" s="14">
        <v>38382</v>
      </c>
      <c r="K33" s="14">
        <v>39638</v>
      </c>
      <c r="L33" s="14">
        <v>39236</v>
      </c>
      <c r="M33" s="14">
        <v>42358</v>
      </c>
      <c r="N33" s="14">
        <v>49267</v>
      </c>
      <c r="O33" s="15">
        <f t="shared" si="0"/>
        <v>511528</v>
      </c>
    </row>
    <row r="34" spans="1:15" ht="30" customHeight="1" x14ac:dyDescent="0.4">
      <c r="A34" s="45"/>
      <c r="B34" s="16" t="s">
        <v>6</v>
      </c>
      <c r="C34" s="14">
        <v>42089</v>
      </c>
      <c r="D34" s="14">
        <v>42036</v>
      </c>
      <c r="E34" s="14">
        <v>51319</v>
      </c>
      <c r="F34" s="14">
        <v>49885</v>
      </c>
      <c r="G34" s="14">
        <v>52231</v>
      </c>
      <c r="H34" s="14">
        <v>42957</v>
      </c>
      <c r="I34" s="14">
        <v>40624</v>
      </c>
      <c r="J34" s="14">
        <v>39840</v>
      </c>
      <c r="K34" s="14">
        <v>39467</v>
      </c>
      <c r="L34" s="14">
        <v>43763</v>
      </c>
      <c r="M34" s="14">
        <v>40693</v>
      </c>
      <c r="N34" s="17">
        <v>48621</v>
      </c>
      <c r="O34" s="15">
        <f t="shared" si="0"/>
        <v>533525</v>
      </c>
    </row>
    <row r="35" spans="1:15" ht="30" customHeight="1" x14ac:dyDescent="0.4">
      <c r="A35" s="45"/>
      <c r="B35" s="16" t="s">
        <v>21</v>
      </c>
      <c r="C35" s="14">
        <v>41732</v>
      </c>
      <c r="D35" s="14">
        <v>40428</v>
      </c>
      <c r="E35" s="14">
        <v>47152</v>
      </c>
      <c r="F35" s="14">
        <v>46998</v>
      </c>
      <c r="G35" s="14">
        <v>51075</v>
      </c>
      <c r="H35" s="14">
        <v>42047</v>
      </c>
      <c r="I35" s="14">
        <v>47713</v>
      </c>
      <c r="J35" s="14">
        <v>39265</v>
      </c>
      <c r="K35" s="14">
        <v>39542</v>
      </c>
      <c r="L35" s="14">
        <v>41413</v>
      </c>
      <c r="M35" s="14">
        <v>40676</v>
      </c>
      <c r="N35" s="17">
        <v>49356</v>
      </c>
      <c r="O35" s="15">
        <f t="shared" si="0"/>
        <v>527397</v>
      </c>
    </row>
    <row r="36" spans="1:15" ht="30" customHeight="1" thickBot="1" x14ac:dyDescent="0.45">
      <c r="A36" s="46"/>
      <c r="B36" s="18" t="s">
        <v>7</v>
      </c>
      <c r="C36" s="19">
        <v>41336</v>
      </c>
      <c r="D36" s="19">
        <v>42314</v>
      </c>
      <c r="E36" s="19">
        <v>46030</v>
      </c>
      <c r="F36" s="19">
        <v>47480</v>
      </c>
      <c r="G36" s="19">
        <v>51088</v>
      </c>
      <c r="H36" s="19">
        <v>40871</v>
      </c>
      <c r="I36" s="19">
        <v>41787</v>
      </c>
      <c r="J36" s="19">
        <v>39244</v>
      </c>
      <c r="K36" s="19">
        <v>39946</v>
      </c>
      <c r="L36" s="19">
        <v>44250</v>
      </c>
      <c r="M36" s="19">
        <v>40683</v>
      </c>
      <c r="N36" s="20">
        <v>49388</v>
      </c>
      <c r="O36" s="21">
        <f t="shared" si="0"/>
        <v>524417</v>
      </c>
    </row>
    <row r="37" spans="1:15" ht="30" customHeight="1" x14ac:dyDescent="0.4">
      <c r="A37" s="31" t="s">
        <v>29</v>
      </c>
      <c r="B37" s="10" t="s">
        <v>19</v>
      </c>
      <c r="C37" s="27">
        <f>SUM(C5,C15,C20,C25,C30,C32)</f>
        <v>83590</v>
      </c>
      <c r="D37" s="27">
        <f>SUM(D5,D15,D20,D25,D30,D32)</f>
        <v>77543</v>
      </c>
      <c r="E37" s="27">
        <f t="shared" ref="E37:N37" si="1">SUM(E5,E15,E20,E25,E30,E32)</f>
        <v>82346</v>
      </c>
      <c r="F37" s="27">
        <f t="shared" si="1"/>
        <v>87269</v>
      </c>
      <c r="G37" s="27">
        <f t="shared" si="1"/>
        <v>87540</v>
      </c>
      <c r="H37" s="27">
        <f t="shared" si="1"/>
        <v>78960</v>
      </c>
      <c r="I37" s="27">
        <f t="shared" si="1"/>
        <v>82768</v>
      </c>
      <c r="J37" s="27">
        <f t="shared" si="1"/>
        <v>77136</v>
      </c>
      <c r="K37" s="27">
        <f t="shared" si="1"/>
        <v>85388</v>
      </c>
      <c r="L37" s="27">
        <f t="shared" si="1"/>
        <v>85716</v>
      </c>
      <c r="M37" s="27">
        <f t="shared" si="1"/>
        <v>78004</v>
      </c>
      <c r="N37" s="27">
        <f t="shared" si="1"/>
        <v>98265</v>
      </c>
      <c r="O37" s="12">
        <f t="shared" si="0"/>
        <v>1004525</v>
      </c>
    </row>
    <row r="38" spans="1:15" ht="30" customHeight="1" x14ac:dyDescent="0.4">
      <c r="A38" s="32"/>
      <c r="B38" s="13" t="s">
        <v>20</v>
      </c>
      <c r="C38" s="27">
        <f>SUM(C6,C16,C21,C26,C31,C33)</f>
        <v>87618</v>
      </c>
      <c r="D38" s="27">
        <f t="shared" ref="D38:M38" si="2">SUM(D6,D16,D21,D26,D31,D33)</f>
        <v>77885</v>
      </c>
      <c r="E38" s="27">
        <f t="shared" si="2"/>
        <v>88013</v>
      </c>
      <c r="F38" s="27">
        <f t="shared" si="2"/>
        <v>92215</v>
      </c>
      <c r="G38" s="27">
        <f t="shared" si="2"/>
        <v>88058</v>
      </c>
      <c r="H38" s="27">
        <f t="shared" si="2"/>
        <v>80144</v>
      </c>
      <c r="I38" s="27">
        <f t="shared" si="2"/>
        <v>82487</v>
      </c>
      <c r="J38" s="27">
        <f t="shared" si="2"/>
        <v>77031</v>
      </c>
      <c r="K38" s="27">
        <f t="shared" si="2"/>
        <v>82869</v>
      </c>
      <c r="L38" s="27">
        <f t="shared" si="2"/>
        <v>78528</v>
      </c>
      <c r="M38" s="27">
        <f t="shared" si="2"/>
        <v>78429</v>
      </c>
      <c r="N38" s="27">
        <f>SUM(N6,N16,N21,N26,N31,N33)</f>
        <v>93777</v>
      </c>
      <c r="O38" s="15">
        <f t="shared" si="0"/>
        <v>1007054</v>
      </c>
    </row>
    <row r="39" spans="1:15" ht="30" customHeight="1" x14ac:dyDescent="0.4">
      <c r="A39" s="32"/>
      <c r="B39" s="16" t="s">
        <v>6</v>
      </c>
      <c r="C39" s="27">
        <f t="shared" ref="C39:N41" si="3">SUM(C7,C17,C22,C27,C34)</f>
        <v>82552</v>
      </c>
      <c r="D39" s="27">
        <f t="shared" si="3"/>
        <v>78567</v>
      </c>
      <c r="E39" s="27">
        <f t="shared" si="3"/>
        <v>89092</v>
      </c>
      <c r="F39" s="27">
        <f>SUM(F7,F17,F22,F27,F34)</f>
        <v>90093</v>
      </c>
      <c r="G39" s="27">
        <f t="shared" si="3"/>
        <v>90506</v>
      </c>
      <c r="H39" s="27">
        <f t="shared" si="3"/>
        <v>79724</v>
      </c>
      <c r="I39" s="27">
        <f t="shared" si="3"/>
        <v>78588</v>
      </c>
      <c r="J39" s="27">
        <f t="shared" si="3"/>
        <v>78363</v>
      </c>
      <c r="K39" s="27">
        <f t="shared" si="3"/>
        <v>81583</v>
      </c>
      <c r="L39" s="27">
        <f t="shared" si="3"/>
        <v>83059</v>
      </c>
      <c r="M39" s="27">
        <f t="shared" si="3"/>
        <v>74539</v>
      </c>
      <c r="N39" s="27">
        <f t="shared" si="3"/>
        <v>90431</v>
      </c>
      <c r="O39" s="15">
        <f t="shared" si="0"/>
        <v>997097</v>
      </c>
    </row>
    <row r="40" spans="1:15" ht="30" customHeight="1" x14ac:dyDescent="0.4">
      <c r="A40" s="32"/>
      <c r="B40" s="16" t="s">
        <v>21</v>
      </c>
      <c r="C40" s="27">
        <f t="shared" si="3"/>
        <v>83767</v>
      </c>
      <c r="D40" s="27">
        <f t="shared" si="3"/>
        <v>77109</v>
      </c>
      <c r="E40" s="27">
        <f t="shared" si="3"/>
        <v>84422</v>
      </c>
      <c r="F40" s="27">
        <f t="shared" si="3"/>
        <v>85523</v>
      </c>
      <c r="G40" s="27">
        <f t="shared" si="3"/>
        <v>88644</v>
      </c>
      <c r="H40" s="27">
        <f t="shared" si="3"/>
        <v>78022</v>
      </c>
      <c r="I40" s="27">
        <f t="shared" si="3"/>
        <v>85649</v>
      </c>
      <c r="J40" s="27">
        <f t="shared" si="3"/>
        <v>76485</v>
      </c>
      <c r="K40" s="27">
        <f t="shared" si="3"/>
        <v>79897</v>
      </c>
      <c r="L40" s="27">
        <f t="shared" si="3"/>
        <v>78075</v>
      </c>
      <c r="M40" s="27">
        <f t="shared" si="3"/>
        <v>72861</v>
      </c>
      <c r="N40" s="27">
        <f t="shared" si="3"/>
        <v>93173</v>
      </c>
      <c r="O40" s="15">
        <f t="shared" si="0"/>
        <v>983627</v>
      </c>
    </row>
    <row r="41" spans="1:15" ht="30" customHeight="1" thickBot="1" x14ac:dyDescent="0.45">
      <c r="A41" s="32"/>
      <c r="B41" s="16" t="s">
        <v>7</v>
      </c>
      <c r="C41" s="27">
        <f t="shared" si="3"/>
        <v>78386</v>
      </c>
      <c r="D41" s="27">
        <f t="shared" si="3"/>
        <v>77757</v>
      </c>
      <c r="E41" s="27">
        <f t="shared" si="3"/>
        <v>81508</v>
      </c>
      <c r="F41" s="27">
        <f t="shared" si="3"/>
        <v>84525</v>
      </c>
      <c r="G41" s="27">
        <f t="shared" si="3"/>
        <v>88603</v>
      </c>
      <c r="H41" s="27">
        <f t="shared" si="3"/>
        <v>73784</v>
      </c>
      <c r="I41" s="27">
        <f t="shared" si="3"/>
        <v>79418</v>
      </c>
      <c r="J41" s="27">
        <f t="shared" si="3"/>
        <v>76275</v>
      </c>
      <c r="K41" s="27">
        <f t="shared" si="3"/>
        <v>79105</v>
      </c>
      <c r="L41" s="27">
        <f t="shared" si="3"/>
        <v>80253</v>
      </c>
      <c r="M41" s="27">
        <f t="shared" si="3"/>
        <v>73215</v>
      </c>
      <c r="N41" s="27">
        <f t="shared" si="3"/>
        <v>89903</v>
      </c>
      <c r="O41" s="25">
        <f t="shared" si="0"/>
        <v>962732</v>
      </c>
    </row>
    <row r="42" spans="1:15" ht="30" customHeight="1" x14ac:dyDescent="0.4">
      <c r="A42" s="31" t="s">
        <v>30</v>
      </c>
      <c r="B42" s="10" t="s">
        <v>19</v>
      </c>
      <c r="C42" s="28">
        <f>SUM(C5,C10,C15,C20,C25,C30,C32)</f>
        <v>83611</v>
      </c>
      <c r="D42" s="28">
        <f t="shared" ref="D42:N43" si="4">SUM(D5,D10,D15,D20,D25,D30,D32)</f>
        <v>77563</v>
      </c>
      <c r="E42" s="28">
        <f t="shared" si="4"/>
        <v>82361</v>
      </c>
      <c r="F42" s="28">
        <f t="shared" si="4"/>
        <v>87281</v>
      </c>
      <c r="G42" s="28">
        <f t="shared" si="4"/>
        <v>87563</v>
      </c>
      <c r="H42" s="28">
        <f t="shared" si="4"/>
        <v>78988</v>
      </c>
      <c r="I42" s="28">
        <f t="shared" si="4"/>
        <v>82793</v>
      </c>
      <c r="J42" s="28">
        <f t="shared" si="4"/>
        <v>77145</v>
      </c>
      <c r="K42" s="28">
        <f t="shared" si="4"/>
        <v>85399</v>
      </c>
      <c r="L42" s="28">
        <f t="shared" si="4"/>
        <v>85721</v>
      </c>
      <c r="M42" s="28">
        <f t="shared" si="4"/>
        <v>78007</v>
      </c>
      <c r="N42" s="28">
        <f t="shared" si="4"/>
        <v>98272</v>
      </c>
      <c r="O42" s="12">
        <f>SUM(C42:N42)</f>
        <v>1004704</v>
      </c>
    </row>
    <row r="43" spans="1:15" ht="30" customHeight="1" x14ac:dyDescent="0.4">
      <c r="A43" s="32"/>
      <c r="B43" s="13" t="s">
        <v>20</v>
      </c>
      <c r="C43" s="27">
        <f>SUM(C6,C11,C16,C21,C26,C31,C33)</f>
        <v>87626</v>
      </c>
      <c r="D43" s="27">
        <f t="shared" si="4"/>
        <v>77902</v>
      </c>
      <c r="E43" s="27">
        <f t="shared" si="4"/>
        <v>88030</v>
      </c>
      <c r="F43" s="27">
        <f t="shared" si="4"/>
        <v>92226</v>
      </c>
      <c r="G43" s="27">
        <f t="shared" si="4"/>
        <v>88072</v>
      </c>
      <c r="H43" s="27">
        <f t="shared" si="4"/>
        <v>80156</v>
      </c>
      <c r="I43" s="27">
        <f t="shared" si="4"/>
        <v>82513</v>
      </c>
      <c r="J43" s="27">
        <f t="shared" si="4"/>
        <v>77048</v>
      </c>
      <c r="K43" s="27">
        <f t="shared" si="4"/>
        <v>82878</v>
      </c>
      <c r="L43" s="27">
        <f t="shared" si="4"/>
        <v>78535</v>
      </c>
      <c r="M43" s="27">
        <f t="shared" si="4"/>
        <v>78438</v>
      </c>
      <c r="N43" s="27">
        <f t="shared" si="4"/>
        <v>93792</v>
      </c>
      <c r="O43" s="15">
        <f t="shared" si="0"/>
        <v>1007216</v>
      </c>
    </row>
    <row r="44" spans="1:15" ht="30" customHeight="1" x14ac:dyDescent="0.4">
      <c r="A44" s="32"/>
      <c r="B44" s="16" t="s">
        <v>6</v>
      </c>
      <c r="C44" s="27">
        <f>SUM(C7,C12,C17,C22,C27,C34)</f>
        <v>82572</v>
      </c>
      <c r="D44" s="27">
        <f t="shared" ref="D44:N44" si="5">SUM(D7,D12,D17,D22,D27,D34)</f>
        <v>78583</v>
      </c>
      <c r="E44" s="27">
        <f t="shared" si="5"/>
        <v>89110</v>
      </c>
      <c r="F44" s="27">
        <f t="shared" si="5"/>
        <v>90113</v>
      </c>
      <c r="G44" s="27">
        <f t="shared" si="5"/>
        <v>90517</v>
      </c>
      <c r="H44" s="27">
        <f t="shared" si="5"/>
        <v>79740</v>
      </c>
      <c r="I44" s="27">
        <f t="shared" si="5"/>
        <v>78632</v>
      </c>
      <c r="J44" s="27">
        <f t="shared" si="5"/>
        <v>78405</v>
      </c>
      <c r="K44" s="27">
        <f t="shared" si="5"/>
        <v>81609</v>
      </c>
      <c r="L44" s="27">
        <f t="shared" si="5"/>
        <v>83077</v>
      </c>
      <c r="M44" s="27">
        <f t="shared" si="5"/>
        <v>74559</v>
      </c>
      <c r="N44" s="27">
        <f t="shared" si="5"/>
        <v>90459</v>
      </c>
      <c r="O44" s="15">
        <f t="shared" si="0"/>
        <v>997376</v>
      </c>
    </row>
    <row r="45" spans="1:15" ht="30" customHeight="1" x14ac:dyDescent="0.4">
      <c r="A45" s="32"/>
      <c r="B45" s="16" t="s">
        <v>21</v>
      </c>
      <c r="C45" s="27">
        <f t="shared" ref="C45:N46" si="6">SUM(C8,C13,C18,C23,C28,C35)</f>
        <v>83796</v>
      </c>
      <c r="D45" s="27">
        <f t="shared" si="6"/>
        <v>77156</v>
      </c>
      <c r="E45" s="27">
        <f t="shared" si="6"/>
        <v>84457</v>
      </c>
      <c r="F45" s="27">
        <f t="shared" si="6"/>
        <v>85554</v>
      </c>
      <c r="G45" s="27">
        <f t="shared" si="6"/>
        <v>88676</v>
      </c>
      <c r="H45" s="27">
        <f t="shared" si="6"/>
        <v>78051</v>
      </c>
      <c r="I45" s="27">
        <f t="shared" si="6"/>
        <v>85688</v>
      </c>
      <c r="J45" s="27">
        <f t="shared" si="6"/>
        <v>76503</v>
      </c>
      <c r="K45" s="27">
        <f t="shared" si="6"/>
        <v>79906</v>
      </c>
      <c r="L45" s="27">
        <f t="shared" si="6"/>
        <v>78099</v>
      </c>
      <c r="M45" s="27">
        <f t="shared" si="6"/>
        <v>72889</v>
      </c>
      <c r="N45" s="27">
        <f t="shared" si="6"/>
        <v>93203</v>
      </c>
      <c r="O45" s="15">
        <f t="shared" si="0"/>
        <v>983978</v>
      </c>
    </row>
    <row r="46" spans="1:15" ht="30" customHeight="1" thickBot="1" x14ac:dyDescent="0.45">
      <c r="A46" s="33"/>
      <c r="B46" s="18" t="s">
        <v>7</v>
      </c>
      <c r="C46" s="29">
        <f t="shared" si="6"/>
        <v>78410</v>
      </c>
      <c r="D46" s="29">
        <f t="shared" si="6"/>
        <v>77790</v>
      </c>
      <c r="E46" s="29">
        <f t="shared" si="6"/>
        <v>81531</v>
      </c>
      <c r="F46" s="29">
        <f t="shared" si="6"/>
        <v>84559</v>
      </c>
      <c r="G46" s="29">
        <f t="shared" si="6"/>
        <v>88653</v>
      </c>
      <c r="H46" s="29">
        <f t="shared" si="6"/>
        <v>73816</v>
      </c>
      <c r="I46" s="29">
        <f t="shared" si="6"/>
        <v>79453</v>
      </c>
      <c r="J46" s="29">
        <f t="shared" si="6"/>
        <v>76301</v>
      </c>
      <c r="K46" s="29">
        <f t="shared" si="6"/>
        <v>79124</v>
      </c>
      <c r="L46" s="29">
        <f t="shared" si="6"/>
        <v>80261</v>
      </c>
      <c r="M46" s="29">
        <f t="shared" si="6"/>
        <v>73232</v>
      </c>
      <c r="N46" s="29">
        <f t="shared" si="6"/>
        <v>89924</v>
      </c>
      <c r="O46" s="21">
        <f t="shared" si="0"/>
        <v>963054</v>
      </c>
    </row>
    <row r="47" spans="1:15" x14ac:dyDescent="0.4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</row>
  </sheetData>
  <mergeCells count="10">
    <mergeCell ref="A42:A46"/>
    <mergeCell ref="A2:O2"/>
    <mergeCell ref="A5:A9"/>
    <mergeCell ref="A10:A14"/>
    <mergeCell ref="A15:A19"/>
    <mergeCell ref="A20:A24"/>
    <mergeCell ref="A25:A29"/>
    <mergeCell ref="A30:A31"/>
    <mergeCell ref="A32:A36"/>
    <mergeCell ref="A37:A41"/>
  </mergeCells>
  <phoneticPr fontId="2"/>
  <pageMargins left="0.7" right="0.7" top="0.75" bottom="0.75" header="0.3" footer="0.3"/>
</worksheet>
</file>