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filterPrivacy="1" defaultThemeVersion="124226"/>
  <xr:revisionPtr revIDLastSave="0" documentId="8_{5C5A396F-3F63-4419-92D6-E692BAB7C45A}" xr6:coauthVersionLast="36" xr6:coauthVersionMax="36" xr10:uidLastSave="{00000000-0000-0000-0000-000000000000}"/>
  <bookViews>
    <workbookView xWindow="32760" yWindow="30" windowWidth="15600" windowHeight="11760" tabRatio="747"/>
  </bookViews>
  <sheets>
    <sheet name="8-1" sheetId="15" r:id="rId1"/>
  </sheets>
  <calcPr calcId="191029"/>
</workbook>
</file>

<file path=xl/calcChain.xml><?xml version="1.0" encoding="utf-8"?>
<calcChain xmlns="http://schemas.openxmlformats.org/spreadsheetml/2006/main">
  <c r="F29" i="15" l="1"/>
  <c r="C29" i="15"/>
  <c r="F28" i="15"/>
  <c r="C28" i="15"/>
  <c r="F27" i="15"/>
  <c r="C27" i="15"/>
  <c r="F26" i="15"/>
  <c r="C26" i="15"/>
  <c r="F25" i="15"/>
  <c r="C25" i="15"/>
  <c r="F24" i="15"/>
  <c r="C24" i="15"/>
  <c r="F23" i="15"/>
  <c r="C23" i="15"/>
  <c r="F22" i="15"/>
  <c r="C22" i="15"/>
  <c r="F21" i="15"/>
  <c r="C21" i="15"/>
  <c r="F20" i="15"/>
  <c r="C20" i="15"/>
  <c r="F19" i="15"/>
  <c r="C19" i="15"/>
  <c r="F18" i="15"/>
  <c r="C18" i="15"/>
  <c r="F17" i="15"/>
  <c r="C17" i="15"/>
  <c r="F16" i="15"/>
  <c r="C16" i="15"/>
  <c r="F15" i="15"/>
  <c r="C15" i="15"/>
  <c r="F14" i="15"/>
  <c r="C14" i="15"/>
  <c r="F13" i="15"/>
  <c r="C13" i="15"/>
  <c r="F12" i="15"/>
  <c r="C12" i="15"/>
  <c r="F11" i="15"/>
  <c r="C11" i="15"/>
  <c r="F10" i="15"/>
  <c r="C10" i="15"/>
  <c r="F9" i="15"/>
  <c r="C9" i="15"/>
  <c r="F8" i="15"/>
  <c r="C8" i="15"/>
  <c r="F7" i="15"/>
  <c r="C7" i="15"/>
  <c r="F6" i="15"/>
  <c r="C6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L29" i="15"/>
  <c r="I29" i="15"/>
  <c r="L28" i="15"/>
  <c r="I28" i="15"/>
  <c r="L27" i="15"/>
  <c r="I27" i="15"/>
  <c r="L26" i="15"/>
  <c r="I26" i="15"/>
  <c r="L25" i="15"/>
  <c r="I25" i="15"/>
  <c r="L24" i="15"/>
  <c r="I24" i="15"/>
  <c r="L23" i="15"/>
  <c r="I23" i="15"/>
  <c r="L22" i="15"/>
  <c r="I22" i="15"/>
  <c r="L21" i="15"/>
  <c r="I21" i="15"/>
  <c r="L20" i="15"/>
  <c r="I20" i="15"/>
  <c r="L19" i="15"/>
  <c r="I19" i="15"/>
  <c r="L18" i="15"/>
  <c r="I18" i="15"/>
  <c r="L17" i="15"/>
  <c r="I17" i="15"/>
  <c r="L16" i="15"/>
  <c r="I16" i="15"/>
  <c r="L15" i="15"/>
  <c r="I15" i="15"/>
  <c r="L14" i="15"/>
  <c r="I14" i="15"/>
  <c r="L13" i="15"/>
  <c r="I13" i="15"/>
  <c r="L12" i="15"/>
  <c r="I12" i="15"/>
  <c r="L11" i="15"/>
  <c r="I11" i="15"/>
  <c r="L10" i="15"/>
  <c r="I10" i="15"/>
  <c r="L9" i="15"/>
  <c r="I9" i="15"/>
  <c r="L8" i="15"/>
  <c r="I8" i="15"/>
  <c r="L7" i="15"/>
  <c r="I7" i="15"/>
  <c r="L6" i="15"/>
  <c r="I6" i="15"/>
  <c r="W6" i="15"/>
  <c r="W7" i="15"/>
  <c r="W8" i="15"/>
  <c r="W9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</calcChain>
</file>

<file path=xl/sharedStrings.xml><?xml version="1.0" encoding="utf-8"?>
<sst xmlns="http://schemas.openxmlformats.org/spreadsheetml/2006/main" count="116" uniqueCount="49">
  <si>
    <t>１．市内総生産</t>
    <rPh sb="2" eb="4">
      <t>シナイ</t>
    </rPh>
    <rPh sb="4" eb="7">
      <t>ソウセイサン</t>
    </rPh>
    <phoneticPr fontId="1"/>
  </si>
  <si>
    <t>農業</t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</si>
  <si>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</si>
  <si>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</si>
  <si>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</si>
  <si>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</si>
  <si>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</si>
  <si>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卸売・小売業</t>
    <rPh sb="0" eb="2">
      <t>オロシウ</t>
    </rPh>
    <rPh sb="3" eb="6">
      <t>コウリギョウ</t>
    </rPh>
    <phoneticPr fontId="1"/>
  </si>
  <si>
    <t>運輸・郵便業</t>
    <rPh sb="0" eb="2">
      <t>ウンユ</t>
    </rPh>
    <rPh sb="3" eb="6">
      <t>ユウビンギョウ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</si>
  <si>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</si>
  <si>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</si>
  <si>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</si>
  <si>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</si>
  <si>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</si>
  <si>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</si>
  <si>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</si>
  <si>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</si>
  <si>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小計</t>
    <rPh sb="0" eb="2">
      <t>ショウケイ</t>
    </rPh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</si>
  <si>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</si>
  <si>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</si>
  <si>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</si>
  <si>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市町村内総生産</t>
    <rPh sb="0" eb="3">
      <t>シチョウソン</t>
    </rPh>
    <rPh sb="3" eb="4">
      <t>ナイ</t>
    </rPh>
    <rPh sb="4" eb="7">
      <t>ソウセイサン</t>
    </rPh>
    <phoneticPr fontId="1"/>
  </si>
  <si>
    <t>電気・ガス・水道・
廃棄物処理業</t>
    <rPh sb="0" eb="2">
      <t>デンキ</t>
    </rPh>
    <rPh sb="6" eb="8">
      <t>スイドウ</t>
    </rPh>
    <rPh sb="10" eb="13">
      <t>ハイキブツ</t>
    </rPh>
    <rPh sb="13" eb="16">
      <t>ショリギョウ</t>
    </rPh>
    <phoneticPr fontId="1"/>
  </si>
  <si>
    <t>専門・科学技術・業務
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1" eb="13">
      <t>シエン</t>
    </rPh>
    <rPh sb="17" eb="18">
      <t>ギョウ</t>
    </rPh>
    <phoneticPr fontId="1"/>
  </si>
  <si>
    <t>輸入品に課される税・
関税等</t>
    <rPh sb="13" eb="14">
      <t>トウ</t>
    </rPh>
    <phoneticPr fontId="1"/>
  </si>
  <si>
    <t>就業者１人当たり
総生産(千円)</t>
    <rPh sb="0" eb="3">
      <t>シュウギョウシャ</t>
    </rPh>
    <rPh sb="4" eb="5">
      <t>ニン</t>
    </rPh>
    <rPh sb="5" eb="6">
      <t>ア</t>
    </rPh>
    <rPh sb="9" eb="12">
      <t>ソウセイサン</t>
    </rPh>
    <rPh sb="13" eb="15">
      <t>センエン</t>
    </rPh>
    <phoneticPr fontId="1"/>
  </si>
  <si>
    <t>実数</t>
    <rPh sb="0" eb="2">
      <t>ジッスウ</t>
    </rPh>
    <phoneticPr fontId="3"/>
  </si>
  <si>
    <t>構成比</t>
    <rPh sb="0" eb="3">
      <t>コウセイヒ</t>
    </rPh>
    <phoneticPr fontId="3"/>
  </si>
  <si>
    <t>前年度
増加率</t>
    <rPh sb="0" eb="3">
      <t>ゼンネンド</t>
    </rPh>
    <rPh sb="4" eb="6">
      <t>ゾウカ</t>
    </rPh>
    <rPh sb="6" eb="7">
      <t>リツ</t>
    </rPh>
    <phoneticPr fontId="3"/>
  </si>
  <si>
    <t>平成２８年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</si>
  <si>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</si>
  <si>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</si>
  <si>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区　分</t>
    <rPh sb="0" eb="1">
      <t>ク</t>
    </rPh>
    <rPh sb="2" eb="3">
      <t>ブン</t>
    </rPh>
    <phoneticPr fontId="3"/>
  </si>
  <si>
    <t>単位：百万円・％・人</t>
    <rPh sb="0" eb="2">
      <t>タンイ</t>
    </rPh>
    <rPh sb="3" eb="6">
      <t>ヒャクマンエン</t>
    </rPh>
    <rPh sb="9" eb="10">
      <t>ヒト</t>
    </rPh>
    <phoneticPr fontId="3"/>
  </si>
  <si>
    <t>就業者数(単位：人)</t>
    <rPh sb="0" eb="3">
      <t>シュウギョウシャ</t>
    </rPh>
    <rPh sb="3" eb="4">
      <t>スウ</t>
    </rPh>
    <rPh sb="5" eb="7">
      <t>タンイ</t>
    </rPh>
    <rPh sb="8" eb="9">
      <t>ニン</t>
    </rPh>
    <phoneticPr fontId="1"/>
  </si>
  <si>
    <t>※「輸入品に課される税・関税等」とは、輸入品に課される税・関税＋総資本形成にかかる消費税（控除）の合計。</t>
    <rPh sb="14" eb="15">
      <t>トウ</t>
    </rPh>
    <phoneticPr fontId="2"/>
  </si>
  <si>
    <t>寄与度</t>
    <rPh sb="0" eb="3">
      <t>キヨド</t>
    </rPh>
    <phoneticPr fontId="3"/>
  </si>
  <si>
    <t>市内総生産</t>
    <rPh sb="0" eb="2">
      <t>シナイ</t>
    </rPh>
    <rPh sb="2" eb="5">
      <t>ソウセイサン</t>
    </rPh>
    <phoneticPr fontId="1"/>
  </si>
  <si>
    <t>・・・</t>
    <phoneticPr fontId="3"/>
  </si>
  <si>
    <t>８．　市民所得・家計</t>
    <rPh sb="3" eb="5">
      <t>シミン</t>
    </rPh>
    <rPh sb="5" eb="7">
      <t>ショトク</t>
    </rPh>
    <rPh sb="8" eb="10">
      <t>カケイ</t>
    </rPh>
    <phoneticPr fontId="1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</si>
  <si>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</si>
  <si>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</si>
  <si>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資料：県統計調査課「令和２年度宮崎県の市町村民経済計算」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rPh sb="10" eb="12">
      <t>レイワ</t>
    </rPh>
    <phoneticPr fontId="3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</si>
  <si>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</si>
  <si>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</si>
  <si>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実数</t>
    <rPh sb="0" eb="2">
      <t>ジッスウ</t>
    </rPh>
    <phoneticPr fontId="1"/>
  </si>
  <si>
    <t>構成比</t>
    <rPh sb="0" eb="3">
      <t>コウセイヒ</t>
    </rPh>
    <phoneticPr fontId="1"/>
  </si>
  <si>
    <t>寄与度</t>
    <rPh sb="0" eb="3">
      <t>キヨド</t>
    </rPh>
    <phoneticPr fontId="1"/>
  </si>
  <si>
    <t>・・・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</si>
</sst>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#,##0;&quot;△ &quot;#,##0"/>
    <numFmt numFmtId="179" formatCode="#,##0.0;&quot;△ &quot;#,##0.0"/>
    <numFmt numFmtId="182" formatCode="0.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6" fillId="0" borderId="0"/>
  </cellStyleXfs>
  <cellXfs count="86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7" fontId="8" fillId="0" borderId="2" xfId="2" applyNumberFormat="1" applyFont="1" applyFill="1" applyBorder="1" applyAlignment="1" applyProtection="1">
      <alignment horizontal="center" vertical="center" justifyLastLine="1"/>
    </xf>
    <xf numFmtId="177" fontId="8" fillId="0" borderId="3" xfId="2" applyNumberFormat="1" applyFont="1" applyFill="1" applyBorder="1" applyAlignment="1" applyProtection="1">
      <alignment horizontal="center" vertical="center" justifyLastLine="1"/>
    </xf>
    <xf numFmtId="0" fontId="8" fillId="0" borderId="1" xfId="0" applyFont="1" applyBorder="1" applyAlignment="1">
      <alignment vertical="center"/>
    </xf>
    <xf numFmtId="177" fontId="5" fillId="0" borderId="4" xfId="0" applyNumberFormat="1" applyFont="1" applyFill="1" applyBorder="1" applyAlignment="1">
      <alignment vertical="center" justifyLastLine="1"/>
    </xf>
    <xf numFmtId="177" fontId="5" fillId="0" borderId="4" xfId="0" applyNumberFormat="1" applyFont="1" applyFill="1" applyBorder="1" applyAlignment="1">
      <alignment vertical="center" wrapText="1" justifyLastLine="1"/>
    </xf>
    <xf numFmtId="177" fontId="5" fillId="0" borderId="4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 wrapText="1"/>
    </xf>
    <xf numFmtId="177" fontId="7" fillId="0" borderId="0" xfId="3" applyNumberFormat="1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 wrapText="1" justifyLastLine="1"/>
    </xf>
    <xf numFmtId="177" fontId="5" fillId="0" borderId="6" xfId="0" applyNumberFormat="1" applyFont="1" applyFill="1" applyBorder="1" applyAlignment="1">
      <alignment vertical="center"/>
    </xf>
    <xf numFmtId="182" fontId="5" fillId="0" borderId="18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 justifyLastLine="1"/>
    </xf>
    <xf numFmtId="0" fontId="11" fillId="0" borderId="0" xfId="0" applyFont="1" applyAlignment="1">
      <alignment vertical="center"/>
    </xf>
    <xf numFmtId="0" fontId="8" fillId="0" borderId="7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8" fontId="5" fillId="0" borderId="22" xfId="3" applyNumberFormat="1" applyFont="1" applyFill="1" applyBorder="1" applyAlignment="1" applyProtection="1">
      <alignment vertical="center"/>
    </xf>
    <xf numFmtId="178" fontId="5" fillId="0" borderId="21" xfId="3" applyNumberFormat="1" applyFont="1" applyFill="1" applyBorder="1" applyAlignment="1" applyProtection="1">
      <alignment vertical="center"/>
    </xf>
    <xf numFmtId="179" fontId="5" fillId="0" borderId="21" xfId="3" applyNumberFormat="1" applyFont="1" applyFill="1" applyBorder="1" applyAlignment="1" applyProtection="1">
      <alignment vertical="center"/>
    </xf>
    <xf numFmtId="179" fontId="5" fillId="0" borderId="23" xfId="0" applyNumberFormat="1" applyFont="1" applyFill="1" applyBorder="1" applyAlignment="1">
      <alignment vertical="center" wrapText="1"/>
    </xf>
    <xf numFmtId="179" fontId="5" fillId="0" borderId="0" xfId="0" applyNumberFormat="1" applyFont="1" applyFill="1" applyBorder="1" applyAlignment="1">
      <alignment vertical="center" wrapText="1"/>
    </xf>
    <xf numFmtId="178" fontId="5" fillId="0" borderId="24" xfId="3" applyNumberFormat="1" applyFont="1" applyFill="1" applyBorder="1" applyAlignment="1" applyProtection="1">
      <alignment vertical="center"/>
    </xf>
    <xf numFmtId="178" fontId="5" fillId="0" borderId="0" xfId="3" applyNumberFormat="1" applyFont="1" applyFill="1" applyBorder="1" applyAlignment="1" applyProtection="1">
      <alignment vertical="center"/>
    </xf>
    <xf numFmtId="179" fontId="5" fillId="0" borderId="0" xfId="3" applyNumberFormat="1" applyFont="1" applyFill="1" applyBorder="1" applyAlignment="1" applyProtection="1">
      <alignment vertical="center"/>
    </xf>
    <xf numFmtId="179" fontId="5" fillId="0" borderId="25" xfId="0" applyNumberFormat="1" applyFont="1" applyFill="1" applyBorder="1" applyAlignment="1">
      <alignment vertical="center"/>
    </xf>
    <xf numFmtId="179" fontId="5" fillId="0" borderId="26" xfId="0" applyNumberFormat="1" applyFont="1" applyFill="1" applyBorder="1" applyAlignment="1">
      <alignment vertical="center"/>
    </xf>
    <xf numFmtId="178" fontId="5" fillId="0" borderId="27" xfId="3" applyNumberFormat="1" applyFont="1" applyFill="1" applyBorder="1" applyAlignment="1" applyProtection="1">
      <alignment vertical="center"/>
    </xf>
    <xf numFmtId="178" fontId="5" fillId="0" borderId="26" xfId="3" applyNumberFormat="1" applyFont="1" applyFill="1" applyBorder="1" applyAlignment="1" applyProtection="1">
      <alignment vertical="center"/>
    </xf>
    <xf numFmtId="179" fontId="5" fillId="0" borderId="26" xfId="3" applyNumberFormat="1" applyFont="1" applyFill="1" applyBorder="1" applyAlignment="1" applyProtection="1">
      <alignment vertical="center"/>
    </xf>
    <xf numFmtId="179" fontId="5" fillId="0" borderId="28" xfId="0" applyNumberFormat="1" applyFont="1" applyFill="1" applyBorder="1" applyAlignment="1">
      <alignment vertical="center" wrapText="1"/>
    </xf>
    <xf numFmtId="179" fontId="5" fillId="0" borderId="8" xfId="0" applyNumberFormat="1" applyFont="1" applyFill="1" applyBorder="1" applyAlignment="1">
      <alignment vertical="center" wrapText="1"/>
    </xf>
    <xf numFmtId="178" fontId="5" fillId="0" borderId="29" xfId="3" applyNumberFormat="1" applyFont="1" applyFill="1" applyBorder="1" applyAlignment="1" applyProtection="1">
      <alignment vertical="center"/>
    </xf>
    <xf numFmtId="178" fontId="5" fillId="0" borderId="8" xfId="3" applyNumberFormat="1" applyFont="1" applyFill="1" applyBorder="1" applyAlignment="1" applyProtection="1">
      <alignment vertical="center"/>
    </xf>
    <xf numFmtId="179" fontId="5" fillId="0" borderId="8" xfId="3" applyNumberFormat="1" applyFont="1" applyFill="1" applyBorder="1" applyAlignment="1" applyProtection="1">
      <alignment vertical="center"/>
    </xf>
    <xf numFmtId="178" fontId="12" fillId="0" borderId="24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8" fontId="12" fillId="0" borderId="30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horizontal="right" vertical="center" wrapText="1"/>
    </xf>
    <xf numFmtId="178" fontId="5" fillId="0" borderId="31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179" fontId="5" fillId="0" borderId="32" xfId="0" applyNumberFormat="1" applyFont="1" applyFill="1" applyBorder="1" applyAlignment="1">
      <alignment vertical="center" wrapText="1"/>
    </xf>
    <xf numFmtId="179" fontId="5" fillId="0" borderId="33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Continuous" vertical="center"/>
    </xf>
    <xf numFmtId="182" fontId="5" fillId="0" borderId="34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 justifyLastLine="1"/>
    </xf>
    <xf numFmtId="177" fontId="5" fillId="0" borderId="11" xfId="0" applyNumberFormat="1" applyFont="1" applyFill="1" applyBorder="1" applyAlignment="1">
      <alignment vertical="center" wrapText="1" justifyLastLine="1"/>
    </xf>
    <xf numFmtId="177" fontId="5" fillId="0" borderId="35" xfId="0" applyNumberFormat="1" applyFont="1" applyFill="1" applyBorder="1" applyAlignment="1">
      <alignment vertical="center" justifyLastLine="1"/>
    </xf>
    <xf numFmtId="177" fontId="5" fillId="0" borderId="12" xfId="0" applyNumberFormat="1" applyFont="1" applyFill="1" applyBorder="1" applyAlignment="1">
      <alignment vertical="center" wrapText="1" justifyLastLine="1"/>
    </xf>
    <xf numFmtId="177" fontId="5" fillId="0" borderId="11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8" fillId="0" borderId="6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177" fontId="8" fillId="0" borderId="15" xfId="2" applyNumberFormat="1" applyFont="1" applyFill="1" applyBorder="1" applyAlignment="1" applyProtection="1">
      <alignment horizontal="center" vertical="center" justifyLastLine="1"/>
    </xf>
    <xf numFmtId="177" fontId="8" fillId="0" borderId="16" xfId="2" applyNumberFormat="1" applyFont="1" applyFill="1" applyBorder="1" applyAlignment="1" applyProtection="1">
      <alignment horizontal="center" vertical="center" justifyLastLine="1"/>
    </xf>
    <xf numFmtId="177" fontId="8" fillId="0" borderId="6" xfId="2" applyNumberFormat="1" applyFont="1" applyFill="1" applyBorder="1" applyAlignment="1" applyProtection="1">
      <alignment horizontal="center" vertical="center" justifyLastLine="1"/>
    </xf>
    <xf numFmtId="177" fontId="8" fillId="0" borderId="17" xfId="2" applyNumberFormat="1" applyFont="1" applyFill="1" applyBorder="1" applyAlignment="1" applyProtection="1">
      <alignment horizontal="center" vertical="center" justifyLastLine="1"/>
    </xf>
    <xf numFmtId="177" fontId="8" fillId="0" borderId="12" xfId="2" applyNumberFormat="1" applyFont="1" applyFill="1" applyBorder="1" applyAlignment="1" applyProtection="1">
      <alignment horizontal="center" vertical="center" justifyLastLine="1"/>
    </xf>
    <xf numFmtId="177" fontId="8" fillId="0" borderId="6" xfId="2" applyNumberFormat="1" applyFont="1" applyFill="1" applyBorder="1" applyAlignment="1" applyProtection="1">
      <alignment horizontal="centerContinuous" vertical="center"/>
    </xf>
    <xf numFmtId="177" fontId="8" fillId="0" borderId="7" xfId="2" applyNumberFormat="1" applyFont="1" applyFill="1" applyBorder="1" applyAlignment="1" applyProtection="1">
      <alignment horizontal="centerContinuous" vertical="center"/>
    </xf>
    <xf numFmtId="178" fontId="5" fillId="0" borderId="34" xfId="3" applyNumberFormat="1" applyFont="1" applyFill="1" applyBorder="1" applyAlignment="1" applyProtection="1">
      <alignment vertical="center"/>
    </xf>
    <xf numFmtId="178" fontId="5" fillId="0" borderId="11" xfId="3" applyNumberFormat="1" applyFont="1" applyFill="1" applyBorder="1" applyAlignment="1" applyProtection="1">
      <alignment vertical="center"/>
    </xf>
    <xf numFmtId="178" fontId="5" fillId="0" borderId="35" xfId="3" applyNumberFormat="1" applyFont="1" applyFill="1" applyBorder="1" applyAlignment="1" applyProtection="1">
      <alignment vertical="center"/>
    </xf>
    <xf numFmtId="178" fontId="5" fillId="0" borderId="12" xfId="3" applyNumberFormat="1" applyFont="1" applyFill="1" applyBorder="1" applyAlignment="1" applyProtection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2" fillId="0" borderId="13" xfId="0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_資料11.宮崎市民所得" xfId="2"/>
    <cellStyle name="標準_主要指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1"/>
  <sheetViews>
    <sheetView tabSelected="1" zoomScaleNormal="100" zoomScalePageLayoutView="90" workbookViewId="0">
      <selection activeCell="Q12" sqref="Q12"/>
    </sheetView>
  </sheetViews>
  <sheetFormatPr defaultRowHeight="13.5" x14ac:dyDescent="0.15"/>
  <cols>
    <col min="1" max="1" width="18.25" style="8" customWidth="1"/>
    <col min="2" max="23" width="7.5" style="6" customWidth="1"/>
    <col min="24" max="24" width="20.5" style="6" customWidth="1"/>
  </cols>
  <sheetData>
    <row r="1" spans="1:75" s="5" customFormat="1" ht="17.25" x14ac:dyDescent="0.15">
      <c r="A1" s="7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8"/>
    </row>
    <row r="2" spans="1:75" s="5" customFormat="1" ht="9.75" customHeight="1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8"/>
    </row>
    <row r="3" spans="1:75" s="6" customFormat="1" ht="21" customHeight="1" thickBot="1" x14ac:dyDescent="0.2">
      <c r="A3" s="1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70" t="s">
        <v>33</v>
      </c>
      <c r="Y3" s="2"/>
    </row>
    <row r="4" spans="1:75" ht="24" customHeight="1" x14ac:dyDescent="0.15">
      <c r="A4" s="74" t="s">
        <v>32</v>
      </c>
      <c r="B4" s="78" t="s">
        <v>43</v>
      </c>
      <c r="C4" s="79"/>
      <c r="D4" s="79"/>
      <c r="E4" s="23" t="s">
        <v>44</v>
      </c>
      <c r="F4" s="23"/>
      <c r="G4" s="23"/>
      <c r="H4" s="23" t="s">
        <v>29</v>
      </c>
      <c r="I4" s="23"/>
      <c r="J4" s="72"/>
      <c r="K4" s="71" t="s">
        <v>31</v>
      </c>
      <c r="L4" s="23"/>
      <c r="M4" s="59"/>
      <c r="N4" s="24" t="s">
        <v>30</v>
      </c>
      <c r="O4" s="24"/>
      <c r="P4" s="24"/>
      <c r="Q4" s="71" t="s">
        <v>40</v>
      </c>
      <c r="R4" s="23"/>
      <c r="S4" s="59"/>
      <c r="T4" s="24" t="s">
        <v>41</v>
      </c>
      <c r="U4" s="24"/>
      <c r="V4" s="24"/>
      <c r="W4" s="25"/>
      <c r="X4" s="76" t="s">
        <v>32</v>
      </c>
      <c r="Y4" s="1"/>
    </row>
    <row r="5" spans="1:75" ht="24" customHeight="1" x14ac:dyDescent="0.15">
      <c r="A5" s="75"/>
      <c r="B5" s="10" t="s">
        <v>45</v>
      </c>
      <c r="C5" s="9" t="s">
        <v>46</v>
      </c>
      <c r="D5" s="9" t="s">
        <v>47</v>
      </c>
      <c r="E5" s="10" t="s">
        <v>45</v>
      </c>
      <c r="F5" s="9" t="s">
        <v>46</v>
      </c>
      <c r="G5" s="9" t="s">
        <v>47</v>
      </c>
      <c r="H5" s="10" t="s">
        <v>26</v>
      </c>
      <c r="I5" s="9" t="s">
        <v>27</v>
      </c>
      <c r="J5" s="73" t="s">
        <v>36</v>
      </c>
      <c r="K5" s="10" t="s">
        <v>26</v>
      </c>
      <c r="L5" s="9" t="s">
        <v>27</v>
      </c>
      <c r="M5" s="9" t="s">
        <v>36</v>
      </c>
      <c r="N5" s="10" t="s">
        <v>26</v>
      </c>
      <c r="O5" s="9" t="s">
        <v>27</v>
      </c>
      <c r="P5" s="9" t="s">
        <v>36</v>
      </c>
      <c r="Q5" s="10" t="s">
        <v>26</v>
      </c>
      <c r="R5" s="9" t="s">
        <v>27</v>
      </c>
      <c r="S5" s="9" t="s">
        <v>36</v>
      </c>
      <c r="T5" s="10" t="s">
        <v>26</v>
      </c>
      <c r="U5" s="9" t="s">
        <v>27</v>
      </c>
      <c r="V5" s="9" t="s">
        <v>36</v>
      </c>
      <c r="W5" s="26" t="s">
        <v>28</v>
      </c>
      <c r="X5" s="77"/>
      <c r="Y5" s="1"/>
    </row>
    <row r="6" spans="1:75" ht="28.5" customHeight="1" x14ac:dyDescent="0.15">
      <c r="A6" s="20" t="s">
        <v>37</v>
      </c>
      <c r="B6" s="80">
        <v>166526.27782109889</v>
      </c>
      <c r="C6" s="28">
        <f t="shared" ref="C6:C29" si="0">B6/B$6*100</f>
        <v>100</v>
      </c>
      <c r="D6" s="28">
        <v>3.5013901003157017</v>
      </c>
      <c r="E6" s="29">
        <v>159123.04635545966</v>
      </c>
      <c r="F6" s="28">
        <f t="shared" ref="F6:F29" si="1">E6/E$6*100</f>
        <v>100</v>
      </c>
      <c r="G6" s="28">
        <v>-4.4456836257353611</v>
      </c>
      <c r="H6" s="29">
        <v>165644.72221526832</v>
      </c>
      <c r="I6" s="28">
        <f t="shared" ref="I6:I29" si="2">H6/H$6*100</f>
        <v>100</v>
      </c>
      <c r="J6" s="28">
        <v>4.0985111894100523</v>
      </c>
      <c r="K6" s="30">
        <v>160685.96357428277</v>
      </c>
      <c r="L6" s="28">
        <f t="shared" ref="L6:L29" si="3">K6/K$6*100</f>
        <v>100</v>
      </c>
      <c r="M6" s="27">
        <v>-2.9936110095565192</v>
      </c>
      <c r="N6" s="30">
        <v>155547.14527421677</v>
      </c>
      <c r="O6" s="28">
        <f t="shared" ref="O6:O29" si="4">N6/N$6*100</f>
        <v>100</v>
      </c>
      <c r="P6" s="28">
        <v>-3.1980505239901444</v>
      </c>
      <c r="Q6" s="30">
        <v>153536.35242339611</v>
      </c>
      <c r="R6" s="28">
        <f t="shared" ref="R6:R29" si="5">Q6/Q$6*100</f>
        <v>100</v>
      </c>
      <c r="S6" s="28">
        <v>-2.0981414607848259</v>
      </c>
      <c r="T6" s="30">
        <v>148904.17762197417</v>
      </c>
      <c r="U6" s="28">
        <f t="shared" ref="U6:U29" si="6">T6/T$6*100</f>
        <v>100</v>
      </c>
      <c r="V6" s="28">
        <v>-3.0169889594928763</v>
      </c>
      <c r="W6" s="31">
        <f>(T6-Q6)/Q6*100</f>
        <v>-3.0169889594928763</v>
      </c>
      <c r="X6" s="60" t="s">
        <v>21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24" customHeight="1" x14ac:dyDescent="0.15">
      <c r="A7" s="12" t="s">
        <v>1</v>
      </c>
      <c r="B7" s="81">
        <v>6379.4721897635791</v>
      </c>
      <c r="C7" s="33">
        <f t="shared" si="0"/>
        <v>3.8309102162345328</v>
      </c>
      <c r="D7" s="33">
        <v>-0.20938000836176981</v>
      </c>
      <c r="E7" s="34">
        <v>6581.4157563848566</v>
      </c>
      <c r="F7" s="33">
        <f t="shared" si="1"/>
        <v>4.1360543976030044</v>
      </c>
      <c r="G7" s="33">
        <v>0.12126828826272568</v>
      </c>
      <c r="H7" s="34">
        <v>7332.6802142574452</v>
      </c>
      <c r="I7" s="33">
        <f t="shared" si="2"/>
        <v>4.4267514933123264</v>
      </c>
      <c r="J7" s="33">
        <v>0.47212800099010405</v>
      </c>
      <c r="K7" s="35">
        <v>6898.8098865509228</v>
      </c>
      <c r="L7" s="58">
        <f t="shared" si="3"/>
        <v>4.2933494208793812</v>
      </c>
      <c r="M7" s="32">
        <v>-0.26192825337512038</v>
      </c>
      <c r="N7" s="35">
        <v>7005.4759371578821</v>
      </c>
      <c r="O7" s="33">
        <f t="shared" si="4"/>
        <v>4.5037637462312832</v>
      </c>
      <c r="P7" s="33">
        <v>6.6381685266273513E-2</v>
      </c>
      <c r="Q7" s="35">
        <v>6568.0663346095607</v>
      </c>
      <c r="R7" s="58">
        <f t="shared" si="5"/>
        <v>4.2778574786623027</v>
      </c>
      <c r="S7" s="33">
        <v>0.23170422833312804</v>
      </c>
      <c r="T7" s="35">
        <v>6540.879636398422</v>
      </c>
      <c r="U7" s="33">
        <f t="shared" si="6"/>
        <v>4.3926770496687313</v>
      </c>
      <c r="V7" s="33">
        <v>-1.7707010608255122E-2</v>
      </c>
      <c r="W7" s="36">
        <f>(T7-Q7)/Q7*100</f>
        <v>-0.41392240617123482</v>
      </c>
      <c r="X7" s="61" t="s">
        <v>1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24" customHeight="1" x14ac:dyDescent="0.15">
      <c r="A8" s="12" t="s">
        <v>2</v>
      </c>
      <c r="B8" s="81">
        <v>1268.7393762333577</v>
      </c>
      <c r="C8" s="33">
        <f t="shared" si="0"/>
        <v>0.7618853869996296</v>
      </c>
      <c r="D8" s="33">
        <v>0.19531929377662427</v>
      </c>
      <c r="E8" s="34">
        <v>1097.5069725160438</v>
      </c>
      <c r="F8" s="33">
        <f t="shared" si="1"/>
        <v>0.68972219779173893</v>
      </c>
      <c r="G8" s="33">
        <v>-0.10282605601818044</v>
      </c>
      <c r="H8" s="34">
        <v>1089.1102507600644</v>
      </c>
      <c r="I8" s="33">
        <f t="shared" si="2"/>
        <v>0.65749770725847834</v>
      </c>
      <c r="J8" s="33">
        <v>-5.2768734311572849E-3</v>
      </c>
      <c r="K8" s="35">
        <v>1316.1249697923606</v>
      </c>
      <c r="L8" s="33">
        <f t="shared" si="3"/>
        <v>0.81906654477877616</v>
      </c>
      <c r="M8" s="32">
        <v>0.13704917126020633</v>
      </c>
      <c r="N8" s="35">
        <v>1573.5252331947797</v>
      </c>
      <c r="O8" s="33">
        <f t="shared" si="4"/>
        <v>1.0116066292446479</v>
      </c>
      <c r="P8" s="33">
        <v>0.16018839335859397</v>
      </c>
      <c r="Q8" s="35">
        <v>1392.6019681952293</v>
      </c>
      <c r="R8" s="33">
        <f t="shared" si="5"/>
        <v>0.90701774935681123</v>
      </c>
      <c r="S8" s="33">
        <v>-2.3073463393943699E-2</v>
      </c>
      <c r="T8" s="35">
        <v>1144.7640350753254</v>
      </c>
      <c r="U8" s="33">
        <f t="shared" si="6"/>
        <v>0.76879242299135442</v>
      </c>
      <c r="V8" s="33">
        <v>-0.16141970888852378</v>
      </c>
      <c r="W8" s="36">
        <f>(T8-Q8)/Q8*100</f>
        <v>-17.796753040719491</v>
      </c>
      <c r="X8" s="61" t="s">
        <v>2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4" customHeight="1" x14ac:dyDescent="0.15">
      <c r="A9" s="12" t="s">
        <v>3</v>
      </c>
      <c r="B9" s="81">
        <v>6411.5231936693563</v>
      </c>
      <c r="C9" s="33">
        <f t="shared" si="0"/>
        <v>3.850157030806471</v>
      </c>
      <c r="D9" s="33">
        <v>-7.7337559549826185E-2</v>
      </c>
      <c r="E9" s="34">
        <v>7278.5607536821399</v>
      </c>
      <c r="F9" s="33">
        <f t="shared" si="1"/>
        <v>4.5741713223757703</v>
      </c>
      <c r="G9" s="33">
        <v>0.52066110607735572</v>
      </c>
      <c r="H9" s="34">
        <v>6772.3593128750645</v>
      </c>
      <c r="I9" s="33">
        <f t="shared" si="2"/>
        <v>4.0884848139464722</v>
      </c>
      <c r="J9" s="33">
        <v>-0.31811950085237106</v>
      </c>
      <c r="K9" s="35">
        <v>6391.6138312623416</v>
      </c>
      <c r="L9" s="33">
        <f t="shared" si="3"/>
        <v>3.9777051393213894</v>
      </c>
      <c r="M9" s="32">
        <v>-0.22985669360350286</v>
      </c>
      <c r="N9" s="35">
        <v>6460.4338399695598</v>
      </c>
      <c r="O9" s="33">
        <f t="shared" si="4"/>
        <v>4.153360595966161</v>
      </c>
      <c r="P9" s="33">
        <v>4.2828886342274532E-2</v>
      </c>
      <c r="Q9" s="35">
        <v>5410.3730662546723</v>
      </c>
      <c r="R9" s="33">
        <f t="shared" si="5"/>
        <v>3.5238384791992954</v>
      </c>
      <c r="S9" s="33">
        <v>-0.61776825502165023</v>
      </c>
      <c r="T9" s="35">
        <v>5151.5002238118122</v>
      </c>
      <c r="U9" s="33">
        <f t="shared" si="6"/>
        <v>3.459607585282142</v>
      </c>
      <c r="V9" s="33">
        <v>-0.16860687280689401</v>
      </c>
      <c r="W9" s="36">
        <f>(T9-Q9)/Q9*100</f>
        <v>-4.7847503170805297</v>
      </c>
      <c r="X9" s="61" t="s">
        <v>3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4" customHeight="1" x14ac:dyDescent="0.15">
      <c r="A10" s="12" t="s">
        <v>4</v>
      </c>
      <c r="B10" s="81">
        <v>85.309684786404603</v>
      </c>
      <c r="C10" s="33">
        <f t="shared" si="0"/>
        <v>5.122896272145936E-2</v>
      </c>
      <c r="D10" s="33">
        <v>1.8677786399555224E-2</v>
      </c>
      <c r="E10" s="34">
        <v>30.752313685508618</v>
      </c>
      <c r="F10" s="33">
        <f t="shared" si="1"/>
        <v>1.9326121759139808E-2</v>
      </c>
      <c r="G10" s="33">
        <v>-3.2762019192855325E-2</v>
      </c>
      <c r="H10" s="34">
        <v>0</v>
      </c>
      <c r="I10" s="33">
        <f t="shared" si="2"/>
        <v>0</v>
      </c>
      <c r="J10" s="33">
        <v>-1.9326121759139808E-2</v>
      </c>
      <c r="K10" s="35">
        <v>0</v>
      </c>
      <c r="L10" s="33">
        <f t="shared" si="3"/>
        <v>0</v>
      </c>
      <c r="M10" s="32">
        <v>0</v>
      </c>
      <c r="N10" s="35">
        <v>0</v>
      </c>
      <c r="O10" s="33">
        <f t="shared" si="4"/>
        <v>0</v>
      </c>
      <c r="P10" s="33">
        <v>0</v>
      </c>
      <c r="Q10" s="35">
        <v>0</v>
      </c>
      <c r="R10" s="33">
        <f t="shared" si="5"/>
        <v>0</v>
      </c>
      <c r="S10" s="33">
        <v>0</v>
      </c>
      <c r="T10" s="35">
        <v>0</v>
      </c>
      <c r="U10" s="33">
        <f t="shared" si="6"/>
        <v>0</v>
      </c>
      <c r="V10" s="33">
        <v>0</v>
      </c>
      <c r="W10" s="36">
        <v>0</v>
      </c>
      <c r="X10" s="61" t="s">
        <v>4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4" customHeight="1" x14ac:dyDescent="0.15">
      <c r="A11" s="12" t="s">
        <v>5</v>
      </c>
      <c r="B11" s="81">
        <v>33183.465715447623</v>
      </c>
      <c r="C11" s="33">
        <f t="shared" si="0"/>
        <v>19.926864486274656</v>
      </c>
      <c r="D11" s="33">
        <v>0.41917104828133045</v>
      </c>
      <c r="E11" s="34">
        <v>30328.403466293366</v>
      </c>
      <c r="F11" s="33">
        <f t="shared" si="1"/>
        <v>19.059717722185734</v>
      </c>
      <c r="G11" s="33">
        <v>-1.7144815139755201</v>
      </c>
      <c r="H11" s="34">
        <v>35994.867082565499</v>
      </c>
      <c r="I11" s="33">
        <f t="shared" si="2"/>
        <v>21.730162362666373</v>
      </c>
      <c r="J11" s="33">
        <v>3.5610577763914901</v>
      </c>
      <c r="K11" s="35">
        <v>32040.911445022593</v>
      </c>
      <c r="L11" s="33">
        <f t="shared" si="3"/>
        <v>19.940081095017707</v>
      </c>
      <c r="M11" s="32">
        <v>-2.3870097306236109</v>
      </c>
      <c r="N11" s="35">
        <v>30150.678087777291</v>
      </c>
      <c r="O11" s="33">
        <f t="shared" si="4"/>
        <v>19.383626767707074</v>
      </c>
      <c r="P11" s="33">
        <v>-1.176352504723585</v>
      </c>
      <c r="Q11" s="35">
        <v>30042.902990339473</v>
      </c>
      <c r="R11" s="33">
        <f t="shared" si="5"/>
        <v>19.567289776099621</v>
      </c>
      <c r="S11" s="33">
        <v>0.20999225343533742</v>
      </c>
      <c r="T11" s="35">
        <v>29862.957773910584</v>
      </c>
      <c r="U11" s="33">
        <f t="shared" si="6"/>
        <v>20.055151071532887</v>
      </c>
      <c r="V11" s="33">
        <v>-0.11720039820450256</v>
      </c>
      <c r="W11" s="36">
        <f t="shared" ref="W11:W31" si="7">(T11-Q11)/Q11*100</f>
        <v>-0.59896081442845739</v>
      </c>
      <c r="X11" s="61" t="s">
        <v>5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24" customHeight="1" x14ac:dyDescent="0.15">
      <c r="A12" s="13" t="s">
        <v>22</v>
      </c>
      <c r="B12" s="81">
        <v>3311.5362305370068</v>
      </c>
      <c r="C12" s="33">
        <f t="shared" si="0"/>
        <v>1.9885967991758204</v>
      </c>
      <c r="D12" s="33">
        <v>-0.11520637759704318</v>
      </c>
      <c r="E12" s="34">
        <v>4076.8536610642755</v>
      </c>
      <c r="F12" s="33">
        <f t="shared" si="1"/>
        <v>2.5620761759155415</v>
      </c>
      <c r="G12" s="33">
        <v>0.45957757570817637</v>
      </c>
      <c r="H12" s="34">
        <v>4075.7528864060278</v>
      </c>
      <c r="I12" s="33">
        <f t="shared" si="2"/>
        <v>2.4605389365254067</v>
      </c>
      <c r="J12" s="33">
        <v>-6.9177575684965028E-4</v>
      </c>
      <c r="K12" s="35">
        <v>4352.533582514975</v>
      </c>
      <c r="L12" s="33">
        <f t="shared" si="3"/>
        <v>2.7087204667399978</v>
      </c>
      <c r="M12" s="32">
        <v>0.16709297610415197</v>
      </c>
      <c r="N12" s="35">
        <v>4237.0048545721393</v>
      </c>
      <c r="O12" s="33">
        <f t="shared" si="4"/>
        <v>2.7239361076686106</v>
      </c>
      <c r="P12" s="33">
        <v>-7.1897212035840652E-2</v>
      </c>
      <c r="Q12" s="35">
        <v>4019.6887601234525</v>
      </c>
      <c r="R12" s="33">
        <f t="shared" si="5"/>
        <v>2.6180697252977896</v>
      </c>
      <c r="S12" s="33">
        <v>4.8744936595039095E-3</v>
      </c>
      <c r="T12" s="35">
        <v>3518.7462695270729</v>
      </c>
      <c r="U12" s="33">
        <f t="shared" si="6"/>
        <v>2.3630943911192204</v>
      </c>
      <c r="V12" s="33">
        <v>-0.32626963106103157</v>
      </c>
      <c r="W12" s="36">
        <f t="shared" si="7"/>
        <v>-12.46222084570037</v>
      </c>
      <c r="X12" s="62" t="s">
        <v>22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4" customHeight="1" x14ac:dyDescent="0.15">
      <c r="A13" s="12" t="s">
        <v>6</v>
      </c>
      <c r="B13" s="81">
        <v>21210.476528627558</v>
      </c>
      <c r="C13" s="33">
        <f t="shared" si="0"/>
        <v>12.73701472593666</v>
      </c>
      <c r="D13" s="33">
        <v>4.3541405242322844</v>
      </c>
      <c r="E13" s="34">
        <v>13841.166160800831</v>
      </c>
      <c r="F13" s="33">
        <f t="shared" si="1"/>
        <v>8.6984044598301065</v>
      </c>
      <c r="G13" s="33">
        <v>-4.4253138088774575</v>
      </c>
      <c r="H13" s="34">
        <v>14188.22947994781</v>
      </c>
      <c r="I13" s="33">
        <f t="shared" si="2"/>
        <v>8.5654582229967406</v>
      </c>
      <c r="J13" s="33">
        <v>0.21811002686039929</v>
      </c>
      <c r="K13" s="35">
        <v>13363.399203711811</v>
      </c>
      <c r="L13" s="33">
        <f t="shared" si="3"/>
        <v>8.3164695325326949</v>
      </c>
      <c r="M13" s="32">
        <v>-0.49795143799635599</v>
      </c>
      <c r="N13" s="35">
        <v>11358.910093273758</v>
      </c>
      <c r="O13" s="33">
        <f t="shared" si="4"/>
        <v>7.3025513089609824</v>
      </c>
      <c r="P13" s="33">
        <v>-1.2474575039725901</v>
      </c>
      <c r="Q13" s="35">
        <v>8719.2304599105664</v>
      </c>
      <c r="R13" s="33">
        <f t="shared" si="5"/>
        <v>5.6789355239247667</v>
      </c>
      <c r="S13" s="33">
        <v>-1.5080510269195704</v>
      </c>
      <c r="T13" s="35">
        <v>11161.489911948252</v>
      </c>
      <c r="U13" s="33">
        <f t="shared" si="6"/>
        <v>7.4957533698511378</v>
      </c>
      <c r="V13" s="33">
        <v>1.5906717943271464</v>
      </c>
      <c r="W13" s="36">
        <f t="shared" si="7"/>
        <v>28.010034409191846</v>
      </c>
      <c r="X13" s="61" t="s">
        <v>6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4" customHeight="1" x14ac:dyDescent="0.15">
      <c r="A14" s="12" t="s">
        <v>7</v>
      </c>
      <c r="B14" s="81">
        <v>11554.29716093792</v>
      </c>
      <c r="C14" s="33">
        <f t="shared" si="0"/>
        <v>6.9384227595303827</v>
      </c>
      <c r="D14" s="33">
        <v>-0.18095884987344329</v>
      </c>
      <c r="E14" s="34">
        <v>11530.594969879841</v>
      </c>
      <c r="F14" s="33">
        <f t="shared" si="1"/>
        <v>7.2463387510329769</v>
      </c>
      <c r="G14" s="33">
        <v>-1.4233303817396537E-2</v>
      </c>
      <c r="H14" s="34">
        <v>11972.072359707769</v>
      </c>
      <c r="I14" s="33">
        <f t="shared" si="2"/>
        <v>7.2275604073573323</v>
      </c>
      <c r="J14" s="33">
        <v>0.27744402834126586</v>
      </c>
      <c r="K14" s="35">
        <v>11744.263929051476</v>
      </c>
      <c r="L14" s="33">
        <f t="shared" si="3"/>
        <v>7.3088300109189523</v>
      </c>
      <c r="M14" s="32">
        <v>-0.13752833631501843</v>
      </c>
      <c r="N14" s="35">
        <v>11591.525498424546</v>
      </c>
      <c r="O14" s="33">
        <f t="shared" si="4"/>
        <v>7.4520978690991999</v>
      </c>
      <c r="P14" s="33">
        <v>-9.5053996770739571E-2</v>
      </c>
      <c r="Q14" s="35">
        <v>12835.308901240453</v>
      </c>
      <c r="R14" s="33">
        <f t="shared" si="5"/>
        <v>8.3597849620951319</v>
      </c>
      <c r="S14" s="33">
        <v>-0.27628450559366102</v>
      </c>
      <c r="T14" s="35">
        <v>11874.695428949077</v>
      </c>
      <c r="U14" s="33">
        <f t="shared" si="6"/>
        <v>7.9747228174454508</v>
      </c>
      <c r="V14" s="33">
        <v>-0.62565865160217005</v>
      </c>
      <c r="W14" s="36">
        <f t="shared" si="7"/>
        <v>-7.4841476717287136</v>
      </c>
      <c r="X14" s="61" t="s">
        <v>7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4" customHeight="1" x14ac:dyDescent="0.15">
      <c r="A15" s="12" t="s">
        <v>8</v>
      </c>
      <c r="B15" s="81">
        <v>5729.7841179632287</v>
      </c>
      <c r="C15" s="33">
        <f t="shared" si="0"/>
        <v>3.4407687440890276</v>
      </c>
      <c r="D15" s="33">
        <v>0.15147665003987137</v>
      </c>
      <c r="E15" s="34">
        <v>5620.1647700153035</v>
      </c>
      <c r="F15" s="33">
        <f t="shared" si="1"/>
        <v>3.5319615220667693</v>
      </c>
      <c r="G15" s="33">
        <v>-6.5827057076055337E-2</v>
      </c>
      <c r="H15" s="34">
        <v>5382.2800107138064</v>
      </c>
      <c r="I15" s="33">
        <f t="shared" si="2"/>
        <v>3.2492915794317372</v>
      </c>
      <c r="J15" s="33">
        <v>-0.14949736367546293</v>
      </c>
      <c r="K15" s="35">
        <v>5698.4136450668984</v>
      </c>
      <c r="L15" s="33">
        <f t="shared" si="3"/>
        <v>3.5463045547426457</v>
      </c>
      <c r="M15" s="32">
        <v>0.19085041172772862</v>
      </c>
      <c r="N15" s="35">
        <v>5563.4120800576975</v>
      </c>
      <c r="O15" s="33">
        <f t="shared" si="4"/>
        <v>3.5766725710393854</v>
      </c>
      <c r="P15" s="33">
        <v>-8.4015779602797533E-2</v>
      </c>
      <c r="Q15" s="35">
        <v>5912.2246679226237</v>
      </c>
      <c r="R15" s="33">
        <f t="shared" si="5"/>
        <v>3.8507002248033801</v>
      </c>
      <c r="S15" s="33">
        <v>0.16914186242751619</v>
      </c>
      <c r="T15" s="35">
        <v>4530.0055147711482</v>
      </c>
      <c r="U15" s="33">
        <f t="shared" si="6"/>
        <v>3.0422286245531396</v>
      </c>
      <c r="V15" s="33">
        <v>-0.90025530197554093</v>
      </c>
      <c r="W15" s="36">
        <f t="shared" si="7"/>
        <v>-23.379002503927939</v>
      </c>
      <c r="X15" s="61" t="s">
        <v>8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4" customHeight="1" x14ac:dyDescent="0.15">
      <c r="A16" s="12" t="s">
        <v>9</v>
      </c>
      <c r="B16" s="81">
        <v>4134.8233834975845</v>
      </c>
      <c r="C16" s="33">
        <f t="shared" si="0"/>
        <v>2.4829855309320448</v>
      </c>
      <c r="D16" s="33">
        <v>-4.0368912255228317E-2</v>
      </c>
      <c r="E16" s="34">
        <v>4022.5737721002447</v>
      </c>
      <c r="F16" s="33">
        <f t="shared" si="1"/>
        <v>2.5279642793629975</v>
      </c>
      <c r="G16" s="33">
        <v>-6.7406545601127812E-2</v>
      </c>
      <c r="H16" s="34">
        <v>4325.2561785523721</v>
      </c>
      <c r="I16" s="33">
        <f t="shared" si="2"/>
        <v>2.6111644975511878</v>
      </c>
      <c r="J16" s="33">
        <v>0.19021908729422846</v>
      </c>
      <c r="K16" s="35">
        <v>4368.4391656792795</v>
      </c>
      <c r="L16" s="33">
        <f t="shared" si="3"/>
        <v>2.7186190184308252</v>
      </c>
      <c r="M16" s="32">
        <v>2.6069642635995188E-2</v>
      </c>
      <c r="N16" s="35">
        <v>4087.4211393659225</v>
      </c>
      <c r="O16" s="33">
        <f t="shared" si="4"/>
        <v>2.6277699485645565</v>
      </c>
      <c r="P16" s="33">
        <v>-0.17488648047559333</v>
      </c>
      <c r="Q16" s="35">
        <v>3459.4292492239383</v>
      </c>
      <c r="R16" s="33">
        <f t="shared" si="5"/>
        <v>2.2531662336774292</v>
      </c>
      <c r="S16" s="33">
        <v>-0.36150813324292719</v>
      </c>
      <c r="T16" s="35">
        <v>1971.9613631342081</v>
      </c>
      <c r="U16" s="33">
        <f t="shared" si="6"/>
        <v>1.3243156737619972</v>
      </c>
      <c r="V16" s="33">
        <v>-0.96880501758166526</v>
      </c>
      <c r="W16" s="36">
        <f t="shared" si="7"/>
        <v>-42.997494064184643</v>
      </c>
      <c r="X16" s="61" t="s">
        <v>9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4" customHeight="1" x14ac:dyDescent="0.15">
      <c r="A17" s="12" t="s">
        <v>10</v>
      </c>
      <c r="B17" s="81">
        <v>4294.6921252280454</v>
      </c>
      <c r="C17" s="33">
        <f t="shared" si="0"/>
        <v>2.5789876417233577</v>
      </c>
      <c r="D17" s="33">
        <v>-7.9107090070093575E-2</v>
      </c>
      <c r="E17" s="34">
        <v>4191.6516839881297</v>
      </c>
      <c r="F17" s="33">
        <f t="shared" si="1"/>
        <v>2.6342203596483054</v>
      </c>
      <c r="G17" s="33">
        <v>-6.1876385269724977E-2</v>
      </c>
      <c r="H17" s="34">
        <v>4713.1571479707281</v>
      </c>
      <c r="I17" s="33">
        <f t="shared" si="2"/>
        <v>2.8453409712901148</v>
      </c>
      <c r="J17" s="33">
        <v>0.32773722972700303</v>
      </c>
      <c r="K17" s="35">
        <v>4256.0848623014508</v>
      </c>
      <c r="L17" s="33">
        <f t="shared" si="3"/>
        <v>2.6486973520458901</v>
      </c>
      <c r="M17" s="32">
        <v>-0.27593531478490207</v>
      </c>
      <c r="N17" s="35">
        <v>4466.9870959226937</v>
      </c>
      <c r="O17" s="33">
        <f t="shared" si="4"/>
        <v>2.8717898281243057</v>
      </c>
      <c r="P17" s="33">
        <v>0.13125118643219005</v>
      </c>
      <c r="Q17" s="35">
        <v>3768.7886843803703</v>
      </c>
      <c r="R17" s="33">
        <f t="shared" si="5"/>
        <v>2.4546556075446251</v>
      </c>
      <c r="S17" s="33">
        <v>-0.14767569044816747</v>
      </c>
      <c r="T17" s="35">
        <v>3941.7390118261164</v>
      </c>
      <c r="U17" s="33">
        <f t="shared" si="6"/>
        <v>2.6471648242355452</v>
      </c>
      <c r="V17" s="33">
        <v>0.11264454620415461</v>
      </c>
      <c r="W17" s="36">
        <f t="shared" si="7"/>
        <v>4.5890163107985718</v>
      </c>
      <c r="X17" s="61" t="s">
        <v>10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" customHeight="1" x14ac:dyDescent="0.15">
      <c r="A18" s="12" t="s">
        <v>11</v>
      </c>
      <c r="B18" s="81">
        <v>6368.8037640134844</v>
      </c>
      <c r="C18" s="33">
        <f t="shared" si="0"/>
        <v>3.8245037644182287</v>
      </c>
      <c r="D18" s="33">
        <v>-2.0420846554518618E-2</v>
      </c>
      <c r="E18" s="34">
        <v>6399.6333781015001</v>
      </c>
      <c r="F18" s="33">
        <f t="shared" si="1"/>
        <v>4.0218142655499269</v>
      </c>
      <c r="G18" s="33">
        <v>1.8513362870655331E-2</v>
      </c>
      <c r="H18" s="34">
        <v>6065.0453345209253</v>
      </c>
      <c r="I18" s="33">
        <f t="shared" si="2"/>
        <v>3.661478164477177</v>
      </c>
      <c r="J18" s="33">
        <v>-0.21027000880384708</v>
      </c>
      <c r="K18" s="35">
        <v>6240.813219510248</v>
      </c>
      <c r="L18" s="33">
        <f t="shared" si="3"/>
        <v>3.8838571090406484</v>
      </c>
      <c r="M18" s="32">
        <v>0.10611137055178765</v>
      </c>
      <c r="N18" s="35">
        <v>6029.6778187287291</v>
      </c>
      <c r="O18" s="33">
        <f t="shared" si="4"/>
        <v>3.8764310383831893</v>
      </c>
      <c r="P18" s="33">
        <v>-0.1313962937925901</v>
      </c>
      <c r="Q18" s="35">
        <v>6328.6250518785464</v>
      </c>
      <c r="R18" s="33">
        <f t="shared" si="5"/>
        <v>4.121906605170973</v>
      </c>
      <c r="S18" s="33">
        <v>0.34180359862193493</v>
      </c>
      <c r="T18" s="35">
        <v>5779.3164124439027</v>
      </c>
      <c r="U18" s="33">
        <f t="shared" si="6"/>
        <v>3.881231879951657</v>
      </c>
      <c r="V18" s="33">
        <v>-0.3577710625297747</v>
      </c>
      <c r="W18" s="36">
        <f t="shared" si="7"/>
        <v>-8.6797469423724287</v>
      </c>
      <c r="X18" s="61" t="s">
        <v>11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4" customHeight="1" x14ac:dyDescent="0.15">
      <c r="A19" s="12" t="s">
        <v>12</v>
      </c>
      <c r="B19" s="81">
        <v>13310.103567197264</v>
      </c>
      <c r="C19" s="33">
        <f t="shared" si="0"/>
        <v>7.9927947356731668</v>
      </c>
      <c r="D19" s="33">
        <v>-1.5691560464732832E-2</v>
      </c>
      <c r="E19" s="34">
        <v>13361.984377054487</v>
      </c>
      <c r="F19" s="33">
        <f t="shared" si="1"/>
        <v>8.3972653132881803</v>
      </c>
      <c r="G19" s="33">
        <v>3.1154728572603298E-2</v>
      </c>
      <c r="H19" s="34">
        <v>13495.771524410762</v>
      </c>
      <c r="I19" s="33">
        <f t="shared" si="2"/>
        <v>8.1474201797217223</v>
      </c>
      <c r="J19" s="33">
        <v>8.4077794147689192E-2</v>
      </c>
      <c r="K19" s="35">
        <v>13639.68493647188</v>
      </c>
      <c r="L19" s="33">
        <f t="shared" si="3"/>
        <v>8.4884109557997913</v>
      </c>
      <c r="M19" s="32">
        <v>8.6880771168846016E-2</v>
      </c>
      <c r="N19" s="35">
        <v>13365.280422531354</v>
      </c>
      <c r="O19" s="33">
        <f t="shared" si="4"/>
        <v>8.5924305450733076</v>
      </c>
      <c r="P19" s="33">
        <v>-0.17077068079669133</v>
      </c>
      <c r="Q19" s="35">
        <v>13597.116378316474</v>
      </c>
      <c r="R19" s="33">
        <f t="shared" si="5"/>
        <v>8.8559589723876524</v>
      </c>
      <c r="S19" s="33">
        <v>-9.4771110079572091E-2</v>
      </c>
      <c r="T19" s="35">
        <v>13580.127254053867</v>
      </c>
      <c r="U19" s="33">
        <f t="shared" si="6"/>
        <v>9.1200444950107382</v>
      </c>
      <c r="V19" s="33">
        <v>-1.1065212892226031E-2</v>
      </c>
      <c r="W19" s="36">
        <f t="shared" si="7"/>
        <v>-0.12494652387987229</v>
      </c>
      <c r="X19" s="61" t="s">
        <v>12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4" customHeight="1" x14ac:dyDescent="0.15">
      <c r="A20" s="13" t="s">
        <v>23</v>
      </c>
      <c r="B20" s="81">
        <v>5583.0881737530171</v>
      </c>
      <c r="C20" s="33">
        <f t="shared" si="0"/>
        <v>3.3526769749522614</v>
      </c>
      <c r="D20" s="33">
        <v>0.11681630598474521</v>
      </c>
      <c r="E20" s="34">
        <v>5995.1534618439828</v>
      </c>
      <c r="F20" s="33">
        <f t="shared" si="1"/>
        <v>3.7676210952193623</v>
      </c>
      <c r="G20" s="33">
        <v>0.24744760615718089</v>
      </c>
      <c r="H20" s="34">
        <v>6485.7756964658338</v>
      </c>
      <c r="I20" s="33">
        <f t="shared" si="2"/>
        <v>3.9154737982155923</v>
      </c>
      <c r="J20" s="33">
        <v>0.308328834734515</v>
      </c>
      <c r="K20" s="35">
        <v>6498.0813376533761</v>
      </c>
      <c r="L20" s="33">
        <f t="shared" si="3"/>
        <v>4.0439632641897862</v>
      </c>
      <c r="M20" s="32">
        <v>7.4289364749877927E-3</v>
      </c>
      <c r="N20" s="35">
        <v>6573.2343971335822</v>
      </c>
      <c r="O20" s="33">
        <f t="shared" si="4"/>
        <v>4.2258791606528758</v>
      </c>
      <c r="P20" s="33">
        <v>4.6770145822639934E-2</v>
      </c>
      <c r="Q20" s="35">
        <v>6964.8089748029588</v>
      </c>
      <c r="R20" s="33">
        <f t="shared" si="5"/>
        <v>4.5362605434292256</v>
      </c>
      <c r="S20" s="33">
        <v>-6.4914499867906039E-2</v>
      </c>
      <c r="T20" s="35">
        <v>6802.4147022886145</v>
      </c>
      <c r="U20" s="33">
        <f t="shared" si="6"/>
        <v>4.5683168940753509</v>
      </c>
      <c r="V20" s="33">
        <v>-0.10576926568277546</v>
      </c>
      <c r="W20" s="36">
        <f t="shared" si="7"/>
        <v>-2.3316400076706851</v>
      </c>
      <c r="X20" s="62" t="s">
        <v>23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4" customHeight="1" x14ac:dyDescent="0.15">
      <c r="A21" s="12" t="s">
        <v>13</v>
      </c>
      <c r="B21" s="81">
        <v>9571.4427708588464</v>
      </c>
      <c r="C21" s="33">
        <f t="shared" si="0"/>
        <v>5.7477071463409271</v>
      </c>
      <c r="D21" s="33">
        <v>0.11515809290294182</v>
      </c>
      <c r="E21" s="34">
        <v>9764.6507974272008</v>
      </c>
      <c r="F21" s="33">
        <f t="shared" si="1"/>
        <v>6.1365408852305858</v>
      </c>
      <c r="G21" s="33">
        <v>0.11602254556840576</v>
      </c>
      <c r="H21" s="34">
        <v>9666.9479806870895</v>
      </c>
      <c r="I21" s="33">
        <f t="shared" si="2"/>
        <v>5.8359529065611468</v>
      </c>
      <c r="J21" s="33">
        <v>-6.1400795785329684E-2</v>
      </c>
      <c r="K21" s="35">
        <v>9831.9126751571093</v>
      </c>
      <c r="L21" s="33">
        <f t="shared" si="3"/>
        <v>6.118712833689397</v>
      </c>
      <c r="M21" s="32">
        <v>9.9589466095777707E-2</v>
      </c>
      <c r="N21" s="35">
        <v>9000.521471797827</v>
      </c>
      <c r="O21" s="33">
        <f t="shared" si="4"/>
        <v>5.7863623635976413</v>
      </c>
      <c r="P21" s="33">
        <v>-0.51740126198075942</v>
      </c>
      <c r="Q21" s="35">
        <v>10162.886522127717</v>
      </c>
      <c r="R21" s="33">
        <f t="shared" si="5"/>
        <v>6.6192053944998372</v>
      </c>
      <c r="S21" s="33">
        <v>8.2113458242538837E-2</v>
      </c>
      <c r="T21" s="35">
        <v>10077.333129249295</v>
      </c>
      <c r="U21" s="33">
        <f t="shared" si="6"/>
        <v>6.7676631308711901</v>
      </c>
      <c r="V21" s="33">
        <v>-5.5721913102701644E-2</v>
      </c>
      <c r="W21" s="36">
        <f t="shared" si="7"/>
        <v>-0.84182178647913253</v>
      </c>
      <c r="X21" s="61" t="s">
        <v>13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4" customHeight="1" x14ac:dyDescent="0.15">
      <c r="A22" s="12" t="s">
        <v>14</v>
      </c>
      <c r="B22" s="81">
        <v>10053.926527673195</v>
      </c>
      <c r="C22" s="33">
        <f t="shared" si="0"/>
        <v>6.0374414532187188</v>
      </c>
      <c r="D22" s="33">
        <v>-1.7337843064285426E-2</v>
      </c>
      <c r="E22" s="34">
        <v>9697.1882801286847</v>
      </c>
      <c r="F22" s="33">
        <f t="shared" si="1"/>
        <v>6.0941444386795229</v>
      </c>
      <c r="G22" s="33">
        <v>-0.21422339597823611</v>
      </c>
      <c r="H22" s="34">
        <v>8962.6874266694394</v>
      </c>
      <c r="I22" s="33">
        <f t="shared" si="2"/>
        <v>5.4107896145472862</v>
      </c>
      <c r="J22" s="33">
        <v>-0.46159300634457956</v>
      </c>
      <c r="K22" s="35">
        <v>8972.2281708702303</v>
      </c>
      <c r="L22" s="33">
        <f t="shared" si="3"/>
        <v>5.5837037481637282</v>
      </c>
      <c r="M22" s="32">
        <v>5.759763470394137E-3</v>
      </c>
      <c r="N22" s="35">
        <v>8765.3101661721284</v>
      </c>
      <c r="O22" s="33">
        <f t="shared" si="4"/>
        <v>5.6351469200669735</v>
      </c>
      <c r="P22" s="33">
        <v>-0.12877167370157178</v>
      </c>
      <c r="Q22" s="35">
        <v>7056.731273412187</v>
      </c>
      <c r="R22" s="33">
        <f t="shared" si="5"/>
        <v>4.5961305984086094</v>
      </c>
      <c r="S22" s="33">
        <v>-3.5852280506363007E-2</v>
      </c>
      <c r="T22" s="35">
        <v>6847.8037577712712</v>
      </c>
      <c r="U22" s="33">
        <f t="shared" si="6"/>
        <v>4.5987989505277138</v>
      </c>
      <c r="V22" s="33">
        <v>-0.13607690448759097</v>
      </c>
      <c r="W22" s="36">
        <f t="shared" si="7"/>
        <v>-2.9606840270097421</v>
      </c>
      <c r="X22" s="61" t="s">
        <v>14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4" customHeight="1" x14ac:dyDescent="0.15">
      <c r="A23" s="12" t="s">
        <v>15</v>
      </c>
      <c r="B23" s="81">
        <v>18878.624291785494</v>
      </c>
      <c r="C23" s="33">
        <f t="shared" si="0"/>
        <v>11.336723872533209</v>
      </c>
      <c r="D23" s="33">
        <v>6.8129846750846962E-2</v>
      </c>
      <c r="E23" s="34">
        <v>19328.898888706848</v>
      </c>
      <c r="F23" s="33">
        <f t="shared" si="1"/>
        <v>12.147139796160429</v>
      </c>
      <c r="G23" s="33">
        <v>0.27039251871412695</v>
      </c>
      <c r="H23" s="34">
        <v>19576.167127411507</v>
      </c>
      <c r="I23" s="33">
        <f t="shared" si="2"/>
        <v>11.818165327338798</v>
      </c>
      <c r="J23" s="33">
        <v>0.15539435950232788</v>
      </c>
      <c r="K23" s="35">
        <v>19817.299325478987</v>
      </c>
      <c r="L23" s="33">
        <f t="shared" si="3"/>
        <v>12.332937416974657</v>
      </c>
      <c r="M23" s="32">
        <v>0.14557191731959315</v>
      </c>
      <c r="N23" s="35">
        <v>19998.73762268163</v>
      </c>
      <c r="O23" s="33">
        <f t="shared" si="4"/>
        <v>12.85702645807193</v>
      </c>
      <c r="P23" s="33">
        <v>0.11291483908534862</v>
      </c>
      <c r="Q23" s="35">
        <v>21664.706888799828</v>
      </c>
      <c r="R23" s="33">
        <f t="shared" si="5"/>
        <v>14.110473869443396</v>
      </c>
      <c r="S23" s="33">
        <v>0.31227981039089064</v>
      </c>
      <c r="T23" s="35">
        <v>21288.427872859753</v>
      </c>
      <c r="U23" s="33">
        <f t="shared" si="6"/>
        <v>14.296729757915244</v>
      </c>
      <c r="V23" s="33">
        <v>-0.24507486989298674</v>
      </c>
      <c r="W23" s="36">
        <f t="shared" si="7"/>
        <v>-1.7368294797221719</v>
      </c>
      <c r="X23" s="61" t="s">
        <v>15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24" customHeight="1" x14ac:dyDescent="0.15">
      <c r="A24" s="12" t="s">
        <v>16</v>
      </c>
      <c r="B24" s="81">
        <v>5821.8616507174584</v>
      </c>
      <c r="C24" s="33">
        <f t="shared" si="0"/>
        <v>3.4960618389440921</v>
      </c>
      <c r="D24" s="33">
        <v>-1.1088339685061343E-3</v>
      </c>
      <c r="E24" s="34">
        <v>5736.1729449930999</v>
      </c>
      <c r="F24" s="33">
        <f t="shared" si="1"/>
        <v>3.6048662191768588</v>
      </c>
      <c r="G24" s="33">
        <v>-5.1456567002845538E-2</v>
      </c>
      <c r="H24" s="34">
        <v>5461.7805954652031</v>
      </c>
      <c r="I24" s="33">
        <f t="shared" si="2"/>
        <v>3.2972862174064264</v>
      </c>
      <c r="J24" s="33">
        <v>-0.17244035720315515</v>
      </c>
      <c r="K24" s="35">
        <v>5294.6018303549072</v>
      </c>
      <c r="L24" s="33">
        <f t="shared" si="3"/>
        <v>3.2949995834000085</v>
      </c>
      <c r="M24" s="32">
        <v>-0.10092610429992085</v>
      </c>
      <c r="N24" s="35">
        <v>4931.5004168393989</v>
      </c>
      <c r="O24" s="33">
        <f t="shared" si="4"/>
        <v>3.1704216802857879</v>
      </c>
      <c r="P24" s="33">
        <v>-0.22596959027329841</v>
      </c>
      <c r="Q24" s="35">
        <v>4675.716496380046</v>
      </c>
      <c r="R24" s="33">
        <f t="shared" si="5"/>
        <v>3.0453481684169237</v>
      </c>
      <c r="S24" s="33">
        <v>-0.21964118945739489</v>
      </c>
      <c r="T24" s="35">
        <v>4063.1456544401576</v>
      </c>
      <c r="U24" s="33">
        <f t="shared" si="6"/>
        <v>2.7286982268256716</v>
      </c>
      <c r="V24" s="33">
        <v>-0.39897446583246032</v>
      </c>
      <c r="W24" s="36">
        <f t="shared" si="7"/>
        <v>-13.101111720827014</v>
      </c>
      <c r="X24" s="61" t="s">
        <v>16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31.5" customHeight="1" x14ac:dyDescent="0.15">
      <c r="A25" s="21" t="s">
        <v>17</v>
      </c>
      <c r="B25" s="82">
        <v>167151.97045269041</v>
      </c>
      <c r="C25" s="38">
        <f t="shared" si="0"/>
        <v>100.37573207050463</v>
      </c>
      <c r="D25" s="38">
        <v>4.6819716666087352</v>
      </c>
      <c r="E25" s="39">
        <v>158883.32640866633</v>
      </c>
      <c r="F25" s="38">
        <f t="shared" si="1"/>
        <v>99.849349322876947</v>
      </c>
      <c r="G25" s="38">
        <v>-4.9653689208781726</v>
      </c>
      <c r="H25" s="39">
        <v>165559.94060938735</v>
      </c>
      <c r="I25" s="38">
        <f t="shared" si="2"/>
        <v>99.948817200604324</v>
      </c>
      <c r="J25" s="38">
        <v>4.1958813343771473</v>
      </c>
      <c r="K25" s="40">
        <v>160725.21601645084</v>
      </c>
      <c r="L25" s="38">
        <f t="shared" si="3"/>
        <v>100.02442804666627</v>
      </c>
      <c r="M25" s="37">
        <v>-2.9187314441889738</v>
      </c>
      <c r="N25" s="40">
        <v>155159.63617560093</v>
      </c>
      <c r="O25" s="38">
        <f t="shared" si="4"/>
        <v>99.75087353873792</v>
      </c>
      <c r="P25" s="38">
        <v>-3.4636378418187252</v>
      </c>
      <c r="Q25" s="40">
        <v>152579.20666791807</v>
      </c>
      <c r="R25" s="38">
        <f t="shared" si="5"/>
        <v>99.376599912417745</v>
      </c>
      <c r="S25" s="38">
        <v>-1.9976304494203001</v>
      </c>
      <c r="T25" s="40">
        <v>148137.30795245885</v>
      </c>
      <c r="U25" s="38">
        <f t="shared" si="6"/>
        <v>99.484991165619149</v>
      </c>
      <c r="V25" s="38">
        <v>-2.893059946617798</v>
      </c>
      <c r="W25" s="41">
        <f t="shared" si="7"/>
        <v>-2.9112084224731976</v>
      </c>
      <c r="X25" s="63" t="s">
        <v>17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8.5" customHeight="1" x14ac:dyDescent="0.15">
      <c r="A26" s="18" t="s">
        <v>24</v>
      </c>
      <c r="B26" s="83">
        <v>-625.69263159152661</v>
      </c>
      <c r="C26" s="43">
        <f t="shared" si="0"/>
        <v>-0.37573207050464158</v>
      </c>
      <c r="D26" s="43">
        <v>0.46756370965098409</v>
      </c>
      <c r="E26" s="44">
        <v>239.7199467933533</v>
      </c>
      <c r="F26" s="43">
        <f t="shared" si="1"/>
        <v>0.15065067712306798</v>
      </c>
      <c r="G26" s="43">
        <v>-0.10879656141212239</v>
      </c>
      <c r="H26" s="44">
        <v>84.781605880979441</v>
      </c>
      <c r="I26" s="57">
        <f t="shared" si="2"/>
        <v>5.1182799395684389E-2</v>
      </c>
      <c r="J26" s="43">
        <v>-0.18488486988434782</v>
      </c>
      <c r="K26" s="45">
        <v>-39.252442168072321</v>
      </c>
      <c r="L26" s="43">
        <f t="shared" si="3"/>
        <v>-2.4428046666270568E-2</v>
      </c>
      <c r="M26" s="42">
        <v>0.10934963174936078</v>
      </c>
      <c r="N26" s="45">
        <v>387.50909861585933</v>
      </c>
      <c r="O26" s="43">
        <f t="shared" si="4"/>
        <v>0.24912646126209054</v>
      </c>
      <c r="P26" s="57">
        <v>6.6418449708810751E-2</v>
      </c>
      <c r="Q26" s="45">
        <v>957.14575547802201</v>
      </c>
      <c r="R26" s="43">
        <f t="shared" si="5"/>
        <v>0.62340008758223608</v>
      </c>
      <c r="S26" s="57">
        <v>-7.5086771448711606E-2</v>
      </c>
      <c r="T26" s="45">
        <v>766.86966951532895</v>
      </c>
      <c r="U26" s="43">
        <f t="shared" si="6"/>
        <v>0.51500883438085621</v>
      </c>
      <c r="V26" s="57">
        <v>-0.12392901287506326</v>
      </c>
      <c r="W26" s="46">
        <f t="shared" si="7"/>
        <v>-19.879530873295732</v>
      </c>
      <c r="X26" s="64" t="s">
        <v>24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8.5" customHeight="1" x14ac:dyDescent="0.15">
      <c r="A27" s="14" t="s">
        <v>18</v>
      </c>
      <c r="B27" s="81">
        <v>14059.734759666293</v>
      </c>
      <c r="C27" s="33">
        <f t="shared" si="0"/>
        <v>8.4429526340406351</v>
      </c>
      <c r="D27" s="33">
        <v>-9.1398274134972299E-2</v>
      </c>
      <c r="E27" s="34">
        <v>14957.48348258304</v>
      </c>
      <c r="F27" s="33">
        <f t="shared" si="1"/>
        <v>9.3999479177705147</v>
      </c>
      <c r="G27" s="33">
        <v>0.53910333832190094</v>
      </c>
      <c r="H27" s="34">
        <v>15194.149777892573</v>
      </c>
      <c r="I27" s="33">
        <f t="shared" si="2"/>
        <v>9.1727340145172764</v>
      </c>
      <c r="J27" s="33">
        <v>0.14873162670657517</v>
      </c>
      <c r="K27" s="35">
        <v>14606.548687605624</v>
      </c>
      <c r="L27" s="33">
        <f t="shared" si="3"/>
        <v>9.0901211049795467</v>
      </c>
      <c r="M27" s="32">
        <v>-0.35473577571841708</v>
      </c>
      <c r="N27" s="35">
        <v>15039.43501032222</v>
      </c>
      <c r="O27" s="33">
        <f t="shared" si="4"/>
        <v>9.6687309714420913</v>
      </c>
      <c r="P27" s="33">
        <v>0.26939896496714205</v>
      </c>
      <c r="Q27" s="35">
        <v>13371.041369059461</v>
      </c>
      <c r="R27" s="33">
        <f t="shared" si="5"/>
        <v>8.7087137072184095</v>
      </c>
      <c r="S27" s="33">
        <v>-0.40913749008246686</v>
      </c>
      <c r="T27" s="35">
        <v>12837.143895285561</v>
      </c>
      <c r="U27" s="33">
        <f t="shared" si="6"/>
        <v>8.6210770579422284</v>
      </c>
      <c r="V27" s="33">
        <v>-0.34773359230367173</v>
      </c>
      <c r="W27" s="36">
        <f t="shared" si="7"/>
        <v>-3.9929386129141564</v>
      </c>
      <c r="X27" s="65" t="s">
        <v>18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8.5" customHeight="1" x14ac:dyDescent="0.15">
      <c r="A28" s="14" t="s">
        <v>19</v>
      </c>
      <c r="B28" s="81">
        <v>54479.251928861588</v>
      </c>
      <c r="C28" s="33">
        <f t="shared" si="0"/>
        <v>32.71510817493278</v>
      </c>
      <c r="D28" s="33">
        <v>4.7919893589131703</v>
      </c>
      <c r="E28" s="34">
        <v>44200.321940779708</v>
      </c>
      <c r="F28" s="33">
        <f t="shared" si="1"/>
        <v>27.777448303774982</v>
      </c>
      <c r="G28" s="33">
        <v>-6.1725573420458337</v>
      </c>
      <c r="H28" s="34">
        <v>50183.09656251331</v>
      </c>
      <c r="I28" s="33">
        <f t="shared" si="2"/>
        <v>30.295620585663112</v>
      </c>
      <c r="J28" s="33">
        <v>3.7598416814927491</v>
      </c>
      <c r="K28" s="35">
        <v>45404.310648734405</v>
      </c>
      <c r="L28" s="33">
        <f t="shared" si="3"/>
        <v>28.256550627550403</v>
      </c>
      <c r="M28" s="32">
        <v>-2.8849611686199679</v>
      </c>
      <c r="N28" s="35">
        <v>41509.588181051047</v>
      </c>
      <c r="O28" s="33">
        <f t="shared" si="4"/>
        <v>26.686178076668053</v>
      </c>
      <c r="P28" s="33">
        <v>-2.4238100086961762</v>
      </c>
      <c r="Q28" s="35">
        <v>38762.133450250039</v>
      </c>
      <c r="R28" s="33">
        <f t="shared" si="5"/>
        <v>25.246225300024388</v>
      </c>
      <c r="S28" s="33">
        <v>-1.2980587734842342</v>
      </c>
      <c r="T28" s="35">
        <v>41024.447685858839</v>
      </c>
      <c r="U28" s="33">
        <f t="shared" si="6"/>
        <v>27.550904441384024</v>
      </c>
      <c r="V28" s="33">
        <v>1.4734713961226451</v>
      </c>
      <c r="W28" s="36">
        <f t="shared" si="7"/>
        <v>5.8364027834340106</v>
      </c>
      <c r="X28" s="65" t="s">
        <v>19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8.5" customHeight="1" x14ac:dyDescent="0.15">
      <c r="A29" s="19" t="s">
        <v>20</v>
      </c>
      <c r="B29" s="83">
        <v>98612.983764162549</v>
      </c>
      <c r="C29" s="43">
        <f t="shared" si="0"/>
        <v>59.217671261531237</v>
      </c>
      <c r="D29" s="43">
        <v>-1.8619418169439784E-2</v>
      </c>
      <c r="E29" s="44">
        <v>99725.520985303592</v>
      </c>
      <c r="F29" s="43">
        <f t="shared" si="1"/>
        <v>62.671953101331454</v>
      </c>
      <c r="G29" s="43">
        <v>0.6680850828457654</v>
      </c>
      <c r="H29" s="44">
        <v>100182.69426898146</v>
      </c>
      <c r="I29" s="43">
        <f t="shared" si="2"/>
        <v>60.48046260042392</v>
      </c>
      <c r="J29" s="43">
        <v>0.28730802617779799</v>
      </c>
      <c r="K29" s="45">
        <v>100714.35668011082</v>
      </c>
      <c r="L29" s="43">
        <f t="shared" si="3"/>
        <v>62.677756314136332</v>
      </c>
      <c r="M29" s="42">
        <v>0.32096550014942637</v>
      </c>
      <c r="N29" s="45">
        <v>98610.612984227642</v>
      </c>
      <c r="O29" s="43">
        <f t="shared" si="4"/>
        <v>63.395964490627762</v>
      </c>
      <c r="P29" s="43">
        <v>-1.3092267980897114</v>
      </c>
      <c r="Q29" s="45">
        <v>100446.0318486086</v>
      </c>
      <c r="R29" s="43">
        <f t="shared" si="5"/>
        <v>65.421660905174974</v>
      </c>
      <c r="S29" s="43">
        <v>-0.29043418585360814</v>
      </c>
      <c r="T29" s="45">
        <v>94275.716371314498</v>
      </c>
      <c r="U29" s="43">
        <f t="shared" si="6"/>
        <v>63.313009666292928</v>
      </c>
      <c r="V29" s="43">
        <v>-4.0187977504367645</v>
      </c>
      <c r="W29" s="46">
        <f t="shared" si="7"/>
        <v>-6.1429161149879485</v>
      </c>
      <c r="X29" s="66" t="s">
        <v>20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8.5" customHeight="1" x14ac:dyDescent="0.15">
      <c r="A30" s="14" t="s">
        <v>34</v>
      </c>
      <c r="B30" s="84">
        <v>25360</v>
      </c>
      <c r="C30" s="55" t="s">
        <v>48</v>
      </c>
      <c r="D30" s="53" t="s">
        <v>48</v>
      </c>
      <c r="E30" s="47">
        <v>25049</v>
      </c>
      <c r="F30" s="55" t="s">
        <v>48</v>
      </c>
      <c r="G30" s="53" t="s">
        <v>48</v>
      </c>
      <c r="H30" s="47">
        <v>24783</v>
      </c>
      <c r="I30" s="55" t="s">
        <v>38</v>
      </c>
      <c r="J30" s="55" t="s">
        <v>38</v>
      </c>
      <c r="K30" s="48">
        <v>24529</v>
      </c>
      <c r="L30" s="55" t="s">
        <v>38</v>
      </c>
      <c r="M30" s="53" t="s">
        <v>38</v>
      </c>
      <c r="N30" s="48">
        <v>24306</v>
      </c>
      <c r="O30" s="55" t="s">
        <v>38</v>
      </c>
      <c r="P30" s="55" t="s">
        <v>38</v>
      </c>
      <c r="Q30" s="48">
        <v>24635</v>
      </c>
      <c r="R30" s="55" t="s">
        <v>38</v>
      </c>
      <c r="S30" s="55" t="s">
        <v>38</v>
      </c>
      <c r="T30" s="48">
        <v>24522</v>
      </c>
      <c r="U30" s="55" t="s">
        <v>38</v>
      </c>
      <c r="V30" s="55" t="s">
        <v>38</v>
      </c>
      <c r="W30" s="49">
        <f t="shared" si="7"/>
        <v>-0.45869697584737157</v>
      </c>
      <c r="X30" s="65" t="s">
        <v>34</v>
      </c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28.5" customHeight="1" thickBot="1" x14ac:dyDescent="0.2">
      <c r="A31" s="15" t="s">
        <v>25</v>
      </c>
      <c r="B31" s="85">
        <v>6566.4936049329217</v>
      </c>
      <c r="C31" s="56" t="s">
        <v>48</v>
      </c>
      <c r="D31" s="54" t="s">
        <v>48</v>
      </c>
      <c r="E31" s="50">
        <v>6352.4710110367541</v>
      </c>
      <c r="F31" s="56" t="s">
        <v>48</v>
      </c>
      <c r="G31" s="54" t="s">
        <v>48</v>
      </c>
      <c r="H31" s="50">
        <v>6683.8043100217219</v>
      </c>
      <c r="I31" s="56" t="s">
        <v>38</v>
      </c>
      <c r="J31" s="56" t="s">
        <v>38</v>
      </c>
      <c r="K31" s="51">
        <v>6550.856682876708</v>
      </c>
      <c r="L31" s="56" t="s">
        <v>38</v>
      </c>
      <c r="M31" s="54" t="s">
        <v>38</v>
      </c>
      <c r="N31" s="51">
        <v>6399.5369568919923</v>
      </c>
      <c r="O31" s="56" t="s">
        <v>38</v>
      </c>
      <c r="P31" s="56" t="s">
        <v>38</v>
      </c>
      <c r="Q31" s="51">
        <v>6232.4478353316872</v>
      </c>
      <c r="R31" s="56" t="s">
        <v>38</v>
      </c>
      <c r="S31" s="56" t="s">
        <v>38</v>
      </c>
      <c r="T31" s="51">
        <v>6072.2688859788832</v>
      </c>
      <c r="U31" s="56" t="s">
        <v>38</v>
      </c>
      <c r="V31" s="56" t="s">
        <v>38</v>
      </c>
      <c r="W31" s="52">
        <f t="shared" si="7"/>
        <v>-2.5700808668586212</v>
      </c>
      <c r="X31" s="67" t="s">
        <v>25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15">
      <c r="A32" s="22" t="s">
        <v>35</v>
      </c>
      <c r="U32" s="2"/>
      <c r="V32" s="2"/>
      <c r="X32" s="69" t="s">
        <v>42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15">
      <c r="A33" s="22"/>
      <c r="R33" s="2"/>
      <c r="S33" s="2"/>
      <c r="T33" s="2"/>
      <c r="U33" s="2"/>
      <c r="V33" s="2"/>
      <c r="W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15">
      <c r="R34" s="2"/>
      <c r="S34" s="2"/>
      <c r="T34" s="2"/>
      <c r="U34" s="2"/>
      <c r="V34" s="2"/>
      <c r="W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15">
      <c r="R35" s="2"/>
      <c r="S35" s="2"/>
      <c r="T35" s="2"/>
      <c r="U35" s="2"/>
      <c r="V35" s="2"/>
      <c r="W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15">
      <c r="R36" s="2"/>
      <c r="S36" s="2"/>
      <c r="T36" s="2"/>
      <c r="U36" s="2"/>
      <c r="V36" s="2"/>
      <c r="W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15">
      <c r="R37" s="2"/>
      <c r="S37" s="2"/>
      <c r="T37" s="2"/>
      <c r="U37" s="2"/>
      <c r="V37" s="2"/>
      <c r="W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15">
      <c r="R38" s="2"/>
      <c r="S38" s="2"/>
      <c r="T38" s="2"/>
      <c r="U38" s="2"/>
      <c r="V38" s="2"/>
      <c r="W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15">
      <c r="R39" s="2"/>
      <c r="S39" s="2"/>
      <c r="T39" s="2"/>
      <c r="U39" s="2"/>
      <c r="V39" s="2"/>
      <c r="W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15">
      <c r="R40" s="2"/>
      <c r="S40" s="2"/>
      <c r="T40" s="2"/>
      <c r="U40" s="2"/>
      <c r="V40" s="2"/>
      <c r="W40" s="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15">
      <c r="R41" s="2"/>
      <c r="S41" s="2"/>
      <c r="T41" s="2"/>
      <c r="U41" s="2"/>
      <c r="V41" s="2"/>
      <c r="W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15">
      <c r="R42" s="2"/>
      <c r="S42" s="2"/>
      <c r="T42" s="2"/>
      <c r="U42" s="2"/>
      <c r="V42" s="2"/>
      <c r="W42" s="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15">
      <c r="R43" s="2"/>
      <c r="S43" s="2"/>
      <c r="T43" s="2"/>
      <c r="U43" s="2"/>
      <c r="V43" s="2"/>
      <c r="W43" s="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15">
      <c r="R44" s="2"/>
      <c r="S44" s="2"/>
      <c r="T44" s="2"/>
      <c r="U44" s="2"/>
      <c r="V44" s="2"/>
      <c r="W44" s="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x14ac:dyDescent="0.15">
      <c r="R45" s="2"/>
      <c r="S45" s="2"/>
      <c r="T45" s="2"/>
      <c r="U45" s="2"/>
      <c r="V45" s="2"/>
      <c r="W45" s="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x14ac:dyDescent="0.15">
      <c r="R46" s="2"/>
      <c r="S46" s="2"/>
      <c r="T46" s="2"/>
      <c r="U46" s="2"/>
      <c r="V46" s="2"/>
      <c r="W46" s="2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x14ac:dyDescent="0.15">
      <c r="R47" s="2"/>
      <c r="S47" s="2"/>
      <c r="T47" s="2"/>
      <c r="U47" s="2"/>
      <c r="V47" s="2"/>
      <c r="W47" s="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15">
      <c r="R48" s="2"/>
      <c r="S48" s="2"/>
      <c r="T48" s="2"/>
      <c r="U48" s="2"/>
      <c r="V48" s="2"/>
      <c r="W48" s="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8:75" x14ac:dyDescent="0.15">
      <c r="R49" s="2"/>
      <c r="S49" s="2"/>
      <c r="T49" s="2"/>
      <c r="U49" s="2"/>
      <c r="V49" s="2"/>
      <c r="W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8:75" x14ac:dyDescent="0.15">
      <c r="R50" s="2"/>
      <c r="S50" s="2"/>
      <c r="T50" s="2"/>
      <c r="U50" s="2"/>
      <c r="V50" s="2"/>
      <c r="W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8:75" x14ac:dyDescent="0.15">
      <c r="R51" s="2"/>
      <c r="S51" s="2"/>
      <c r="T51" s="2"/>
      <c r="U51" s="2"/>
      <c r="V51" s="2"/>
      <c r="W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8:75" x14ac:dyDescent="0.15">
      <c r="R52" s="2"/>
      <c r="S52" s="2"/>
      <c r="T52" s="2"/>
      <c r="U52" s="2"/>
      <c r="V52" s="2"/>
      <c r="W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8:75" x14ac:dyDescent="0.15">
      <c r="R53" s="2"/>
      <c r="S53" s="2"/>
      <c r="T53" s="2"/>
      <c r="U53" s="2"/>
      <c r="V53" s="2"/>
      <c r="W53" s="2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8:75" x14ac:dyDescent="0.15">
      <c r="R54" s="2"/>
      <c r="S54" s="2"/>
      <c r="T54" s="2"/>
      <c r="U54" s="2"/>
      <c r="V54" s="2"/>
      <c r="W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8:75" x14ac:dyDescent="0.15">
      <c r="R55" s="2"/>
      <c r="S55" s="2"/>
      <c r="T55" s="2"/>
      <c r="U55" s="2"/>
      <c r="V55" s="2"/>
      <c r="W55" s="2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8:75" x14ac:dyDescent="0.15">
      <c r="R56" s="2"/>
      <c r="S56" s="2"/>
      <c r="T56" s="2"/>
      <c r="U56" s="2"/>
      <c r="V56" s="2"/>
      <c r="W56" s="2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8:75" x14ac:dyDescent="0.15">
      <c r="R57" s="2"/>
      <c r="S57" s="2"/>
      <c r="T57" s="2"/>
      <c r="U57" s="2"/>
      <c r="V57" s="2"/>
      <c r="W57" s="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8:75" x14ac:dyDescent="0.15">
      <c r="R58" s="2"/>
      <c r="S58" s="2"/>
      <c r="T58" s="2"/>
      <c r="U58" s="2"/>
      <c r="V58" s="2"/>
      <c r="W58" s="2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8:75" x14ac:dyDescent="0.15">
      <c r="R59" s="2"/>
      <c r="S59" s="2"/>
      <c r="T59" s="2"/>
      <c r="U59" s="2"/>
      <c r="V59" s="2"/>
      <c r="W59" s="2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8:75" x14ac:dyDescent="0.15">
      <c r="R60" s="2"/>
      <c r="S60" s="2"/>
      <c r="T60" s="2"/>
      <c r="U60" s="2"/>
      <c r="V60" s="2"/>
      <c r="W60" s="2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8:75" x14ac:dyDescent="0.15">
      <c r="R61" s="2"/>
      <c r="S61" s="2"/>
      <c r="T61" s="2"/>
      <c r="U61" s="2"/>
      <c r="V61" s="2"/>
      <c r="W61" s="2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8:75" x14ac:dyDescent="0.15">
      <c r="R62" s="2"/>
      <c r="S62" s="2"/>
      <c r="T62" s="2"/>
      <c r="U62" s="2"/>
      <c r="V62" s="2"/>
      <c r="W62" s="2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8:75" x14ac:dyDescent="0.15">
      <c r="R63" s="2"/>
      <c r="S63" s="2"/>
      <c r="T63" s="2"/>
      <c r="U63" s="2"/>
      <c r="V63" s="2"/>
      <c r="W63" s="2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8:75" x14ac:dyDescent="0.15">
      <c r="R64" s="2"/>
      <c r="S64" s="2"/>
      <c r="T64" s="2"/>
      <c r="U64" s="2"/>
      <c r="V64" s="2"/>
      <c r="W64" s="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8:75" x14ac:dyDescent="0.15">
      <c r="R65" s="2"/>
      <c r="S65" s="2"/>
      <c r="T65" s="2"/>
      <c r="U65" s="2"/>
      <c r="V65" s="2"/>
      <c r="W65" s="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8:75" x14ac:dyDescent="0.15">
      <c r="R66" s="2"/>
      <c r="S66" s="2"/>
      <c r="T66" s="2"/>
      <c r="U66" s="2"/>
      <c r="V66" s="2"/>
      <c r="W66" s="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8:75" x14ac:dyDescent="0.15">
      <c r="R67" s="2"/>
      <c r="S67" s="2"/>
      <c r="T67" s="2"/>
      <c r="U67" s="2"/>
      <c r="V67" s="2"/>
      <c r="W67" s="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8:75" x14ac:dyDescent="0.15">
      <c r="R68" s="2"/>
      <c r="S68" s="2"/>
      <c r="T68" s="2"/>
      <c r="U68" s="2"/>
      <c r="V68" s="2"/>
      <c r="W68" s="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8:75" x14ac:dyDescent="0.15">
      <c r="R69" s="2"/>
      <c r="S69" s="2"/>
      <c r="T69" s="2"/>
      <c r="U69" s="2"/>
      <c r="V69" s="2"/>
      <c r="W69" s="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8:75" x14ac:dyDescent="0.15">
      <c r="R70" s="2"/>
      <c r="S70" s="2"/>
      <c r="T70" s="2"/>
      <c r="U70" s="2"/>
      <c r="V70" s="2"/>
      <c r="W70" s="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8:75" x14ac:dyDescent="0.15">
      <c r="R71" s="2"/>
      <c r="S71" s="2"/>
      <c r="T71" s="2"/>
      <c r="U71" s="2"/>
      <c r="V71" s="2"/>
      <c r="W71" s="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8:75" x14ac:dyDescent="0.15">
      <c r="R72" s="2"/>
      <c r="S72" s="2"/>
      <c r="T72" s="2"/>
      <c r="U72" s="2"/>
      <c r="V72" s="2"/>
      <c r="W72" s="2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8:75" x14ac:dyDescent="0.15">
      <c r="R73" s="2"/>
      <c r="S73" s="2"/>
      <c r="T73" s="2"/>
      <c r="U73" s="2"/>
      <c r="V73" s="2"/>
      <c r="W73" s="2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8:75" x14ac:dyDescent="0.15">
      <c r="R74" s="2"/>
      <c r="S74" s="2"/>
      <c r="T74" s="2"/>
      <c r="U74" s="2"/>
      <c r="V74" s="2"/>
      <c r="W74" s="2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8:75" x14ac:dyDescent="0.15">
      <c r="R75" s="2"/>
      <c r="S75" s="2"/>
      <c r="T75" s="2"/>
      <c r="U75" s="2"/>
      <c r="V75" s="2"/>
      <c r="W75" s="2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8:75" x14ac:dyDescent="0.15">
      <c r="R76" s="2"/>
      <c r="S76" s="2"/>
      <c r="T76" s="2"/>
      <c r="U76" s="2"/>
      <c r="V76" s="2"/>
      <c r="W76" s="2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8:75" x14ac:dyDescent="0.15">
      <c r="R77" s="2"/>
      <c r="S77" s="2"/>
      <c r="T77" s="2"/>
      <c r="U77" s="2"/>
      <c r="V77" s="2"/>
      <c r="W77" s="2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8:75" x14ac:dyDescent="0.15">
      <c r="R78" s="2"/>
      <c r="S78" s="2"/>
      <c r="T78" s="2"/>
      <c r="U78" s="2"/>
      <c r="V78" s="2"/>
      <c r="W78" s="2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8:75" x14ac:dyDescent="0.15">
      <c r="R79" s="2"/>
      <c r="S79" s="2"/>
      <c r="T79" s="2"/>
      <c r="U79" s="2"/>
      <c r="V79" s="2"/>
      <c r="W79" s="2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8:75" x14ac:dyDescent="0.15">
      <c r="R80" s="2"/>
      <c r="S80" s="2"/>
      <c r="T80" s="2"/>
      <c r="U80" s="2"/>
      <c r="V80" s="2"/>
      <c r="W80" s="2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8:75" x14ac:dyDescent="0.15">
      <c r="R81" s="2"/>
      <c r="S81" s="2"/>
      <c r="T81" s="2"/>
      <c r="U81" s="2"/>
      <c r="V81" s="2"/>
      <c r="W81" s="2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8:75" x14ac:dyDescent="0.15">
      <c r="R82" s="2"/>
      <c r="S82" s="2"/>
      <c r="T82" s="2"/>
      <c r="U82" s="2"/>
      <c r="V82" s="2"/>
      <c r="W82" s="2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8:75" x14ac:dyDescent="0.15">
      <c r="R83" s="2"/>
      <c r="S83" s="2"/>
      <c r="T83" s="2"/>
      <c r="U83" s="2"/>
      <c r="V83" s="2"/>
      <c r="W83" s="2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8:75" x14ac:dyDescent="0.15">
      <c r="R84" s="2"/>
      <c r="S84" s="2"/>
      <c r="T84" s="2"/>
      <c r="U84" s="2"/>
      <c r="V84" s="2"/>
      <c r="W84" s="2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8:75" x14ac:dyDescent="0.15">
      <c r="R85" s="2"/>
      <c r="S85" s="2"/>
      <c r="T85" s="2"/>
      <c r="U85" s="2"/>
      <c r="V85" s="2"/>
      <c r="W85" s="2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8:75" x14ac:dyDescent="0.15">
      <c r="R86" s="2"/>
      <c r="S86" s="2"/>
      <c r="T86" s="2"/>
      <c r="U86" s="2"/>
      <c r="V86" s="2"/>
      <c r="W86" s="2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8:75" x14ac:dyDescent="0.15">
      <c r="R87" s="2"/>
      <c r="S87" s="2"/>
      <c r="T87" s="2"/>
      <c r="U87" s="2"/>
      <c r="V87" s="2"/>
      <c r="W87" s="2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8:75" x14ac:dyDescent="0.15">
      <c r="R88" s="2"/>
      <c r="S88" s="2"/>
      <c r="T88" s="2"/>
      <c r="U88" s="2"/>
      <c r="V88" s="2"/>
      <c r="W88" s="2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8:75" x14ac:dyDescent="0.15">
      <c r="R89" s="2"/>
      <c r="S89" s="2"/>
      <c r="T89" s="2"/>
      <c r="U89" s="2"/>
      <c r="V89" s="2"/>
      <c r="W89" s="2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8:75" x14ac:dyDescent="0.15">
      <c r="R90" s="2"/>
      <c r="S90" s="2"/>
      <c r="T90" s="2"/>
      <c r="U90" s="2"/>
      <c r="V90" s="2"/>
      <c r="W90" s="2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8:75" x14ac:dyDescent="0.15">
      <c r="R91" s="2"/>
      <c r="S91" s="2"/>
      <c r="T91" s="2"/>
      <c r="U91" s="2"/>
      <c r="V91" s="2"/>
      <c r="W91" s="2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8:75" x14ac:dyDescent="0.15">
      <c r="R92" s="2"/>
      <c r="S92" s="2"/>
      <c r="T92" s="2"/>
      <c r="U92" s="2"/>
      <c r="V92" s="2"/>
      <c r="W92" s="2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8:75" x14ac:dyDescent="0.15">
      <c r="R93" s="2"/>
      <c r="S93" s="2"/>
      <c r="T93" s="2"/>
      <c r="U93" s="2"/>
      <c r="V93" s="2"/>
      <c r="W93" s="2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8:75" x14ac:dyDescent="0.15">
      <c r="R94" s="2"/>
      <c r="S94" s="2"/>
      <c r="T94" s="2"/>
      <c r="U94" s="2"/>
      <c r="V94" s="2"/>
      <c r="W94" s="2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8:75" x14ac:dyDescent="0.15">
      <c r="R95" s="2"/>
      <c r="S95" s="2"/>
      <c r="T95" s="2"/>
      <c r="U95" s="2"/>
      <c r="V95" s="2"/>
      <c r="W95" s="2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8:75" x14ac:dyDescent="0.15">
      <c r="R96" s="2"/>
      <c r="S96" s="2"/>
      <c r="T96" s="2"/>
      <c r="U96" s="2"/>
      <c r="V96" s="2"/>
      <c r="W96" s="2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8:75" x14ac:dyDescent="0.15">
      <c r="R97" s="2"/>
      <c r="S97" s="2"/>
      <c r="T97" s="2"/>
      <c r="U97" s="2"/>
      <c r="V97" s="2"/>
      <c r="W97" s="2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8:75" x14ac:dyDescent="0.15">
      <c r="R98" s="2"/>
      <c r="S98" s="2"/>
      <c r="T98" s="2"/>
      <c r="U98" s="2"/>
      <c r="V98" s="2"/>
      <c r="W98" s="2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8:75" x14ac:dyDescent="0.15">
      <c r="R99" s="2"/>
      <c r="S99" s="2"/>
      <c r="T99" s="2"/>
      <c r="U99" s="2"/>
      <c r="V99" s="2"/>
      <c r="W99" s="2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8:75" x14ac:dyDescent="0.15">
      <c r="R100" s="2"/>
      <c r="S100" s="2"/>
      <c r="T100" s="2"/>
      <c r="U100" s="2"/>
      <c r="V100" s="2"/>
      <c r="W100" s="2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8:75" x14ac:dyDescent="0.15">
      <c r="R101" s="2"/>
      <c r="S101" s="2"/>
      <c r="T101" s="2"/>
      <c r="U101" s="2"/>
      <c r="V101" s="2"/>
      <c r="W101" s="2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8:75" x14ac:dyDescent="0.15">
      <c r="R102" s="2"/>
      <c r="S102" s="2"/>
      <c r="T102" s="2"/>
      <c r="U102" s="2"/>
      <c r="V102" s="2"/>
      <c r="W102" s="2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8:75" x14ac:dyDescent="0.15">
      <c r="R103" s="2"/>
      <c r="S103" s="2"/>
      <c r="T103" s="2"/>
      <c r="U103" s="2"/>
      <c r="V103" s="2"/>
      <c r="W103" s="2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8:75" x14ac:dyDescent="0.15">
      <c r="R104" s="2"/>
      <c r="S104" s="2"/>
      <c r="T104" s="2"/>
      <c r="U104" s="2"/>
      <c r="V104" s="2"/>
      <c r="W104" s="2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8:75" x14ac:dyDescent="0.15">
      <c r="R105" s="2"/>
      <c r="S105" s="2"/>
      <c r="T105" s="2"/>
      <c r="U105" s="2"/>
      <c r="V105" s="2"/>
      <c r="W105" s="2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8:75" x14ac:dyDescent="0.15">
      <c r="R106" s="2"/>
      <c r="S106" s="2"/>
      <c r="T106" s="2"/>
      <c r="U106" s="2"/>
      <c r="V106" s="2"/>
      <c r="W106" s="2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8:75" x14ac:dyDescent="0.15">
      <c r="R107" s="2"/>
      <c r="S107" s="2"/>
      <c r="T107" s="2"/>
      <c r="U107" s="2"/>
      <c r="V107" s="2"/>
      <c r="W107" s="2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8:75" x14ac:dyDescent="0.15">
      <c r="R108" s="2"/>
      <c r="S108" s="2"/>
      <c r="T108" s="2"/>
      <c r="U108" s="2"/>
      <c r="V108" s="2"/>
      <c r="W108" s="2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8:75" x14ac:dyDescent="0.15">
      <c r="R109" s="2"/>
      <c r="S109" s="2"/>
      <c r="T109" s="2"/>
      <c r="U109" s="2"/>
      <c r="V109" s="2"/>
      <c r="W109" s="2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8:75" x14ac:dyDescent="0.15">
      <c r="R110" s="2"/>
      <c r="S110" s="2"/>
      <c r="T110" s="2"/>
      <c r="U110" s="2"/>
      <c r="V110" s="2"/>
      <c r="W110" s="2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8:75" x14ac:dyDescent="0.15">
      <c r="R111" s="2"/>
      <c r="S111" s="2"/>
      <c r="T111" s="2"/>
      <c r="U111" s="2"/>
      <c r="V111" s="2"/>
      <c r="W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8:75" x14ac:dyDescent="0.15">
      <c r="R112" s="2"/>
      <c r="S112" s="2"/>
      <c r="T112" s="2"/>
      <c r="U112" s="2"/>
      <c r="V112" s="2"/>
      <c r="W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8:75" x14ac:dyDescent="0.15">
      <c r="R113" s="2"/>
      <c r="S113" s="2"/>
      <c r="T113" s="2"/>
      <c r="U113" s="2"/>
      <c r="V113" s="2"/>
      <c r="W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8:75" x14ac:dyDescent="0.15">
      <c r="R114" s="2"/>
      <c r="S114" s="2"/>
      <c r="T114" s="2"/>
      <c r="U114" s="2"/>
      <c r="V114" s="2"/>
      <c r="W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8:75" x14ac:dyDescent="0.15">
      <c r="R115" s="2"/>
      <c r="S115" s="2"/>
      <c r="T115" s="2"/>
      <c r="U115" s="2"/>
      <c r="V115" s="2"/>
      <c r="W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8:75" x14ac:dyDescent="0.15">
      <c r="R116" s="2"/>
      <c r="S116" s="2"/>
      <c r="T116" s="2"/>
      <c r="U116" s="2"/>
      <c r="V116" s="2"/>
      <c r="W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8:75" x14ac:dyDescent="0.15">
      <c r="R117" s="2"/>
      <c r="S117" s="2"/>
      <c r="T117" s="2"/>
      <c r="U117" s="2"/>
      <c r="V117" s="2"/>
      <c r="W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8:75" x14ac:dyDescent="0.15">
      <c r="R118" s="2"/>
      <c r="S118" s="2"/>
      <c r="T118" s="2"/>
      <c r="U118" s="2"/>
      <c r="V118" s="2"/>
      <c r="W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8:75" x14ac:dyDescent="0.15">
      <c r="R119" s="2"/>
      <c r="S119" s="2"/>
      <c r="T119" s="2"/>
      <c r="U119" s="2"/>
      <c r="V119" s="2"/>
      <c r="W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8:75" x14ac:dyDescent="0.15">
      <c r="R120" s="2"/>
      <c r="S120" s="2"/>
      <c r="T120" s="2"/>
      <c r="U120" s="2"/>
      <c r="V120" s="2"/>
      <c r="W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8:75" x14ac:dyDescent="0.15">
      <c r="R121" s="2"/>
      <c r="S121" s="2"/>
      <c r="T121" s="2"/>
      <c r="U121" s="2"/>
      <c r="V121" s="2"/>
      <c r="W121" s="2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8:75" x14ac:dyDescent="0.15">
      <c r="R122" s="2"/>
      <c r="S122" s="2"/>
      <c r="T122" s="2"/>
      <c r="U122" s="2"/>
      <c r="V122" s="2"/>
      <c r="W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8:75" x14ac:dyDescent="0.15">
      <c r="R123" s="2"/>
      <c r="S123" s="2"/>
      <c r="T123" s="2"/>
      <c r="U123" s="2"/>
      <c r="V123" s="2"/>
      <c r="W123" s="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8:75" x14ac:dyDescent="0.15">
      <c r="R124" s="2"/>
      <c r="S124" s="2"/>
      <c r="T124" s="2"/>
      <c r="U124" s="2"/>
      <c r="V124" s="2"/>
      <c r="W124" s="2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8:75" x14ac:dyDescent="0.15">
      <c r="R125" s="2"/>
      <c r="S125" s="2"/>
      <c r="T125" s="2"/>
      <c r="U125" s="2"/>
      <c r="V125" s="2"/>
      <c r="W125" s="2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8:75" x14ac:dyDescent="0.15">
      <c r="R126" s="2"/>
      <c r="S126" s="2"/>
      <c r="T126" s="2"/>
      <c r="U126" s="2"/>
      <c r="V126" s="2"/>
      <c r="W126" s="2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8:75" x14ac:dyDescent="0.15">
      <c r="R127" s="2"/>
      <c r="S127" s="2"/>
      <c r="T127" s="2"/>
      <c r="U127" s="2"/>
      <c r="V127" s="2"/>
      <c r="W127" s="2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8:75" x14ac:dyDescent="0.15">
      <c r="R128" s="2"/>
      <c r="S128" s="2"/>
      <c r="T128" s="2"/>
      <c r="U128" s="2"/>
      <c r="V128" s="2"/>
      <c r="W128" s="2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8:75" x14ac:dyDescent="0.15">
      <c r="R129" s="2"/>
      <c r="S129" s="2"/>
      <c r="T129" s="2"/>
      <c r="U129" s="2"/>
      <c r="V129" s="2"/>
      <c r="W129" s="2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8:75" x14ac:dyDescent="0.15">
      <c r="R130" s="2"/>
      <c r="S130" s="2"/>
      <c r="T130" s="2"/>
      <c r="U130" s="2"/>
      <c r="V130" s="2"/>
      <c r="W130" s="2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8:75" x14ac:dyDescent="0.15">
      <c r="R131" s="2"/>
      <c r="S131" s="2"/>
      <c r="T131" s="2"/>
      <c r="U131" s="2"/>
      <c r="V131" s="2"/>
      <c r="W131" s="2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8:75" x14ac:dyDescent="0.15">
      <c r="R132" s="2"/>
      <c r="S132" s="2"/>
      <c r="T132" s="2"/>
      <c r="U132" s="2"/>
      <c r="V132" s="2"/>
      <c r="W132" s="2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8:75" x14ac:dyDescent="0.15">
      <c r="R133" s="2"/>
      <c r="S133" s="2"/>
      <c r="T133" s="2"/>
      <c r="U133" s="2"/>
      <c r="V133" s="2"/>
      <c r="W133" s="2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8:75" x14ac:dyDescent="0.15">
      <c r="R134" s="2"/>
      <c r="S134" s="2"/>
      <c r="T134" s="2"/>
      <c r="U134" s="2"/>
      <c r="V134" s="2"/>
      <c r="W134" s="2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8:75" x14ac:dyDescent="0.15">
      <c r="R135" s="2"/>
      <c r="S135" s="2"/>
      <c r="T135" s="2"/>
      <c r="U135" s="2"/>
      <c r="V135" s="2"/>
      <c r="W135" s="2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8:75" x14ac:dyDescent="0.15">
      <c r="R136" s="2"/>
      <c r="S136" s="2"/>
      <c r="T136" s="2"/>
      <c r="U136" s="2"/>
      <c r="V136" s="2"/>
      <c r="W136" s="2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8:75" x14ac:dyDescent="0.15">
      <c r="R137" s="2"/>
      <c r="S137" s="2"/>
      <c r="T137" s="2"/>
      <c r="U137" s="2"/>
      <c r="V137" s="2"/>
      <c r="W137" s="2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8:75" x14ac:dyDescent="0.15">
      <c r="R138" s="2"/>
      <c r="S138" s="2"/>
      <c r="T138" s="2"/>
      <c r="U138" s="2"/>
      <c r="V138" s="2"/>
      <c r="W138" s="2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8:75" x14ac:dyDescent="0.15">
      <c r="R139" s="2"/>
      <c r="S139" s="2"/>
      <c r="T139" s="2"/>
      <c r="U139" s="2"/>
      <c r="V139" s="2"/>
      <c r="W139" s="2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8:75" x14ac:dyDescent="0.15">
      <c r="R140" s="2"/>
      <c r="S140" s="2"/>
      <c r="T140" s="2"/>
      <c r="U140" s="2"/>
      <c r="V140" s="2"/>
      <c r="W140" s="2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8:75" x14ac:dyDescent="0.15">
      <c r="R141" s="2"/>
      <c r="S141" s="2"/>
      <c r="T141" s="2"/>
      <c r="U141" s="2"/>
      <c r="V141" s="2"/>
      <c r="W141" s="2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8:75" x14ac:dyDescent="0.15">
      <c r="R142" s="2"/>
      <c r="S142" s="2"/>
      <c r="T142" s="2"/>
      <c r="U142" s="2"/>
      <c r="V142" s="2"/>
      <c r="W142" s="2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8:75" x14ac:dyDescent="0.15">
      <c r="R143" s="2"/>
      <c r="S143" s="2"/>
      <c r="T143" s="2"/>
      <c r="U143" s="2"/>
      <c r="V143" s="2"/>
      <c r="W143" s="2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8:75" x14ac:dyDescent="0.15">
      <c r="R144" s="2"/>
      <c r="S144" s="2"/>
      <c r="T144" s="2"/>
      <c r="U144" s="2"/>
      <c r="V144" s="2"/>
      <c r="W144" s="2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8:75" x14ac:dyDescent="0.15">
      <c r="R145" s="2"/>
      <c r="S145" s="2"/>
      <c r="T145" s="2"/>
      <c r="U145" s="2"/>
      <c r="V145" s="2"/>
      <c r="W145" s="2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8:75" x14ac:dyDescent="0.15">
      <c r="R146" s="2"/>
      <c r="S146" s="2"/>
      <c r="T146" s="2"/>
      <c r="U146" s="2"/>
      <c r="V146" s="2"/>
      <c r="W146" s="2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8:75" x14ac:dyDescent="0.15">
      <c r="R147" s="2"/>
      <c r="S147" s="2"/>
      <c r="T147" s="2"/>
      <c r="U147" s="2"/>
      <c r="V147" s="2"/>
      <c r="W147" s="2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8:75" x14ac:dyDescent="0.15">
      <c r="R148" s="2"/>
      <c r="S148" s="2"/>
      <c r="T148" s="2"/>
      <c r="U148" s="2"/>
      <c r="V148" s="2"/>
      <c r="W148" s="2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8:75" x14ac:dyDescent="0.15">
      <c r="R149" s="2"/>
      <c r="S149" s="2"/>
      <c r="T149" s="2"/>
      <c r="U149" s="2"/>
      <c r="V149" s="2"/>
      <c r="W149" s="2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8:75" x14ac:dyDescent="0.15">
      <c r="R150" s="2"/>
      <c r="S150" s="2"/>
      <c r="T150" s="2"/>
      <c r="U150" s="2"/>
      <c r="V150" s="2"/>
      <c r="W150" s="2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8:75" x14ac:dyDescent="0.15">
      <c r="R151" s="2"/>
      <c r="S151" s="2"/>
      <c r="T151" s="2"/>
      <c r="U151" s="2"/>
      <c r="V151" s="2"/>
      <c r="W151" s="2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8:75" x14ac:dyDescent="0.15">
      <c r="R152" s="2"/>
      <c r="S152" s="2"/>
      <c r="T152" s="2"/>
      <c r="U152" s="2"/>
      <c r="V152" s="2"/>
      <c r="W152" s="2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8:75" x14ac:dyDescent="0.15">
      <c r="R153" s="2"/>
      <c r="S153" s="2"/>
      <c r="T153" s="2"/>
      <c r="U153" s="2"/>
      <c r="V153" s="2"/>
      <c r="W153" s="2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8:75" x14ac:dyDescent="0.15">
      <c r="R154" s="2"/>
      <c r="S154" s="2"/>
      <c r="T154" s="2"/>
      <c r="U154" s="2"/>
      <c r="V154" s="2"/>
      <c r="W154" s="2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8:75" x14ac:dyDescent="0.15">
      <c r="R155" s="2"/>
      <c r="S155" s="2"/>
      <c r="T155" s="2"/>
      <c r="U155" s="2"/>
      <c r="V155" s="2"/>
      <c r="W155" s="2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8:75" x14ac:dyDescent="0.15">
      <c r="R156" s="2"/>
      <c r="S156" s="2"/>
      <c r="T156" s="2"/>
      <c r="U156" s="2"/>
      <c r="V156" s="2"/>
      <c r="W156" s="2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8:75" x14ac:dyDescent="0.15">
      <c r="R157" s="2"/>
      <c r="S157" s="2"/>
      <c r="T157" s="2"/>
      <c r="U157" s="2"/>
      <c r="V157" s="2"/>
      <c r="W157" s="2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8:75" x14ac:dyDescent="0.15">
      <c r="R158" s="2"/>
      <c r="S158" s="2"/>
      <c r="T158" s="2"/>
      <c r="U158" s="2"/>
      <c r="V158" s="2"/>
      <c r="W158" s="2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8:75" x14ac:dyDescent="0.15">
      <c r="R159" s="2"/>
      <c r="S159" s="2"/>
      <c r="T159" s="2"/>
      <c r="U159" s="2"/>
      <c r="V159" s="2"/>
      <c r="W159" s="2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8:75" x14ac:dyDescent="0.15">
      <c r="R160" s="2"/>
      <c r="S160" s="2"/>
      <c r="T160" s="2"/>
      <c r="U160" s="2"/>
      <c r="V160" s="2"/>
      <c r="W160" s="2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8:75" x14ac:dyDescent="0.15">
      <c r="R161" s="2"/>
      <c r="S161" s="2"/>
      <c r="T161" s="2"/>
      <c r="U161" s="2"/>
      <c r="V161" s="2"/>
      <c r="W161" s="2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8:75" x14ac:dyDescent="0.15">
      <c r="R162" s="2"/>
      <c r="S162" s="2"/>
      <c r="T162" s="2"/>
      <c r="U162" s="2"/>
      <c r="V162" s="2"/>
      <c r="W162" s="2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8:75" x14ac:dyDescent="0.15">
      <c r="R163" s="2"/>
      <c r="S163" s="2"/>
      <c r="T163" s="2"/>
      <c r="U163" s="2"/>
      <c r="V163" s="2"/>
      <c r="W163" s="2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8:75" x14ac:dyDescent="0.15">
      <c r="R164" s="2"/>
      <c r="S164" s="2"/>
      <c r="T164" s="2"/>
      <c r="U164" s="2"/>
      <c r="V164" s="2"/>
      <c r="W164" s="2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8:75" x14ac:dyDescent="0.15">
      <c r="R165" s="2"/>
      <c r="S165" s="2"/>
      <c r="T165" s="2"/>
      <c r="U165" s="2"/>
      <c r="V165" s="2"/>
      <c r="W165" s="2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8:75" x14ac:dyDescent="0.15">
      <c r="R166" s="2"/>
      <c r="S166" s="2"/>
      <c r="T166" s="2"/>
      <c r="U166" s="2"/>
      <c r="V166" s="2"/>
      <c r="W166" s="2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8:75" x14ac:dyDescent="0.15">
      <c r="R167" s="2"/>
      <c r="S167" s="2"/>
      <c r="T167" s="2"/>
      <c r="U167" s="2"/>
      <c r="V167" s="2"/>
      <c r="W167" s="2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8:75" x14ac:dyDescent="0.15">
      <c r="R168" s="2"/>
      <c r="S168" s="2"/>
      <c r="T168" s="2"/>
      <c r="U168" s="2"/>
      <c r="V168" s="2"/>
      <c r="W168" s="2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8:75" x14ac:dyDescent="0.15">
      <c r="R169" s="2"/>
      <c r="S169" s="2"/>
      <c r="T169" s="2"/>
      <c r="U169" s="2"/>
      <c r="V169" s="2"/>
      <c r="W169" s="2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8:75" x14ac:dyDescent="0.15">
      <c r="R170" s="2"/>
      <c r="S170" s="2"/>
      <c r="T170" s="2"/>
      <c r="U170" s="2"/>
      <c r="V170" s="2"/>
      <c r="W170" s="2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8:75" x14ac:dyDescent="0.15">
      <c r="R171" s="2"/>
      <c r="S171" s="2"/>
      <c r="T171" s="2"/>
      <c r="U171" s="2"/>
      <c r="V171" s="2"/>
      <c r="W171" s="2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8:75" x14ac:dyDescent="0.15">
      <c r="R172" s="2"/>
      <c r="S172" s="2"/>
      <c r="T172" s="2"/>
      <c r="U172" s="2"/>
      <c r="V172" s="2"/>
      <c r="W172" s="2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8:75" x14ac:dyDescent="0.15">
      <c r="R173" s="2"/>
      <c r="S173" s="2"/>
      <c r="T173" s="2"/>
      <c r="U173" s="2"/>
      <c r="V173" s="2"/>
      <c r="W173" s="2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8:75" x14ac:dyDescent="0.15">
      <c r="R174" s="2"/>
      <c r="S174" s="2"/>
      <c r="T174" s="2"/>
      <c r="U174" s="2"/>
      <c r="V174" s="2"/>
      <c r="W174" s="2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8:75" x14ac:dyDescent="0.15">
      <c r="R175" s="2"/>
      <c r="S175" s="2"/>
      <c r="T175" s="2"/>
      <c r="U175" s="2"/>
      <c r="V175" s="2"/>
      <c r="W175" s="2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8:75" x14ac:dyDescent="0.15">
      <c r="R176" s="2"/>
      <c r="S176" s="2"/>
      <c r="T176" s="2"/>
      <c r="U176" s="2"/>
      <c r="V176" s="2"/>
      <c r="W176" s="2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8:75" x14ac:dyDescent="0.15">
      <c r="R177" s="2"/>
      <c r="S177" s="2"/>
      <c r="T177" s="2"/>
      <c r="U177" s="2"/>
      <c r="V177" s="2"/>
      <c r="W177" s="2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8:75" x14ac:dyDescent="0.15">
      <c r="R178" s="2"/>
      <c r="S178" s="2"/>
      <c r="T178" s="2"/>
      <c r="U178" s="2"/>
      <c r="V178" s="2"/>
      <c r="W178" s="2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8:75" x14ac:dyDescent="0.15">
      <c r="R179" s="2"/>
      <c r="S179" s="2"/>
      <c r="T179" s="2"/>
      <c r="U179" s="2"/>
      <c r="V179" s="2"/>
      <c r="W179" s="2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8:75" x14ac:dyDescent="0.15">
      <c r="R180" s="2"/>
      <c r="S180" s="2"/>
      <c r="T180" s="2"/>
      <c r="U180" s="2"/>
      <c r="V180" s="2"/>
      <c r="W180" s="2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8:75" x14ac:dyDescent="0.15">
      <c r="R181" s="2"/>
      <c r="S181" s="2"/>
      <c r="T181" s="2"/>
      <c r="U181" s="2"/>
      <c r="V181" s="2"/>
      <c r="W181" s="2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8:75" x14ac:dyDescent="0.15">
      <c r="R182" s="2"/>
      <c r="S182" s="2"/>
      <c r="T182" s="2"/>
      <c r="U182" s="2"/>
      <c r="V182" s="2"/>
      <c r="W182" s="2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8:75" x14ac:dyDescent="0.15">
      <c r="R183" s="2"/>
      <c r="S183" s="2"/>
      <c r="T183" s="2"/>
      <c r="U183" s="2"/>
      <c r="V183" s="2"/>
      <c r="W183" s="2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8:75" x14ac:dyDescent="0.15">
      <c r="R184" s="2"/>
      <c r="S184" s="2"/>
      <c r="T184" s="2"/>
      <c r="U184" s="2"/>
      <c r="V184" s="2"/>
      <c r="W184" s="2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8:75" x14ac:dyDescent="0.15">
      <c r="R185" s="2"/>
      <c r="S185" s="2"/>
      <c r="T185" s="2"/>
      <c r="U185" s="2"/>
      <c r="V185" s="2"/>
      <c r="W185" s="2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8:75" x14ac:dyDescent="0.15">
      <c r="R186" s="2"/>
      <c r="S186" s="2"/>
      <c r="T186" s="2"/>
      <c r="U186" s="2"/>
      <c r="V186" s="2"/>
      <c r="W186" s="2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8:75" x14ac:dyDescent="0.15">
      <c r="R187" s="2"/>
      <c r="S187" s="2"/>
      <c r="T187" s="2"/>
      <c r="U187" s="2"/>
      <c r="V187" s="2"/>
      <c r="W187" s="2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8:75" x14ac:dyDescent="0.15">
      <c r="R188" s="2"/>
      <c r="S188" s="2"/>
      <c r="T188" s="2"/>
      <c r="U188" s="2"/>
      <c r="V188" s="2"/>
      <c r="W188" s="2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8:75" x14ac:dyDescent="0.15">
      <c r="R189" s="2"/>
      <c r="S189" s="2"/>
      <c r="T189" s="2"/>
      <c r="U189" s="2"/>
      <c r="V189" s="2"/>
      <c r="W189" s="2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18:75" x14ac:dyDescent="0.15">
      <c r="R190" s="2"/>
      <c r="S190" s="2"/>
      <c r="T190" s="2"/>
      <c r="U190" s="2"/>
      <c r="V190" s="2"/>
      <c r="W190" s="2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18:75" x14ac:dyDescent="0.15">
      <c r="R191" s="2"/>
      <c r="S191" s="2"/>
      <c r="T191" s="2"/>
      <c r="U191" s="2"/>
      <c r="V191" s="2"/>
      <c r="W191" s="2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8:75" x14ac:dyDescent="0.15">
      <c r="R192" s="2"/>
      <c r="S192" s="2"/>
      <c r="T192" s="2"/>
      <c r="U192" s="2"/>
      <c r="V192" s="2"/>
      <c r="W192" s="2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8:75" x14ac:dyDescent="0.15">
      <c r="R193" s="2"/>
      <c r="S193" s="2"/>
      <c r="T193" s="2"/>
      <c r="U193" s="2"/>
      <c r="V193" s="2"/>
      <c r="W193" s="2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18:75" x14ac:dyDescent="0.15">
      <c r="R194" s="2"/>
      <c r="S194" s="2"/>
      <c r="T194" s="2"/>
      <c r="U194" s="2"/>
      <c r="V194" s="2"/>
      <c r="W194" s="2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18:75" x14ac:dyDescent="0.15">
      <c r="R195" s="2"/>
      <c r="S195" s="2"/>
      <c r="T195" s="2"/>
      <c r="U195" s="2"/>
      <c r="V195" s="2"/>
      <c r="W195" s="2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18:75" x14ac:dyDescent="0.15">
      <c r="R196" s="2"/>
      <c r="S196" s="2"/>
      <c r="T196" s="2"/>
      <c r="U196" s="2"/>
      <c r="V196" s="2"/>
      <c r="W196" s="2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18:75" x14ac:dyDescent="0.15">
      <c r="R197" s="2"/>
      <c r="S197" s="2"/>
      <c r="T197" s="2"/>
      <c r="U197" s="2"/>
      <c r="V197" s="2"/>
      <c r="W197" s="2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18:75" x14ac:dyDescent="0.15">
      <c r="R198" s="2"/>
      <c r="S198" s="2"/>
      <c r="T198" s="2"/>
      <c r="U198" s="2"/>
      <c r="V198" s="2"/>
      <c r="W198" s="2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18:75" x14ac:dyDescent="0.15">
      <c r="R199" s="2"/>
      <c r="S199" s="2"/>
      <c r="T199" s="2"/>
      <c r="U199" s="2"/>
      <c r="V199" s="2"/>
      <c r="W199" s="2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18:75" x14ac:dyDescent="0.15">
      <c r="R200" s="2"/>
      <c r="S200" s="2"/>
      <c r="T200" s="2"/>
      <c r="U200" s="2"/>
      <c r="V200" s="2"/>
      <c r="W200" s="2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18:75" x14ac:dyDescent="0.15">
      <c r="R201" s="2"/>
      <c r="S201" s="2"/>
      <c r="T201" s="2"/>
      <c r="U201" s="2"/>
      <c r="V201" s="2"/>
      <c r="W201" s="2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  <row r="202" spans="18:75" x14ac:dyDescent="0.15">
      <c r="R202" s="2"/>
      <c r="S202" s="2"/>
      <c r="T202" s="2"/>
      <c r="U202" s="2"/>
      <c r="V202" s="2"/>
      <c r="W202" s="2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</row>
    <row r="203" spans="18:75" x14ac:dyDescent="0.15">
      <c r="R203" s="2"/>
      <c r="S203" s="2"/>
      <c r="T203" s="2"/>
      <c r="U203" s="2"/>
      <c r="V203" s="2"/>
      <c r="W203" s="2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</row>
    <row r="204" spans="18:75" x14ac:dyDescent="0.15">
      <c r="R204" s="2"/>
      <c r="S204" s="2"/>
      <c r="T204" s="2"/>
      <c r="U204" s="2"/>
      <c r="V204" s="2"/>
      <c r="W204" s="2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</row>
    <row r="205" spans="18:75" x14ac:dyDescent="0.15">
      <c r="R205" s="2"/>
      <c r="S205" s="2"/>
      <c r="T205" s="2"/>
      <c r="U205" s="2"/>
      <c r="V205" s="2"/>
      <c r="W205" s="2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</row>
    <row r="206" spans="18:75" x14ac:dyDescent="0.15">
      <c r="R206" s="2"/>
      <c r="S206" s="2"/>
      <c r="T206" s="2"/>
      <c r="U206" s="2"/>
      <c r="V206" s="2"/>
      <c r="W206" s="2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</row>
    <row r="207" spans="18:75" x14ac:dyDescent="0.15">
      <c r="R207" s="2"/>
      <c r="S207" s="2"/>
      <c r="T207" s="2"/>
      <c r="U207" s="2"/>
      <c r="V207" s="2"/>
      <c r="W207" s="2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</row>
    <row r="208" spans="18:75" x14ac:dyDescent="0.15">
      <c r="R208" s="2"/>
      <c r="S208" s="2"/>
      <c r="T208" s="2"/>
      <c r="U208" s="2"/>
      <c r="V208" s="2"/>
      <c r="W208" s="2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</row>
    <row r="209" spans="18:75" x14ac:dyDescent="0.15">
      <c r="R209" s="2"/>
      <c r="S209" s="2"/>
      <c r="T209" s="2"/>
      <c r="U209" s="2"/>
      <c r="V209" s="2"/>
      <c r="W209" s="2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</row>
    <row r="210" spans="18:75" x14ac:dyDescent="0.15">
      <c r="R210" s="2"/>
      <c r="S210" s="2"/>
      <c r="T210" s="2"/>
      <c r="U210" s="2"/>
      <c r="V210" s="2"/>
      <c r="W210" s="2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</row>
    <row r="211" spans="18:75" x14ac:dyDescent="0.15">
      <c r="R211" s="2"/>
      <c r="S211" s="2"/>
      <c r="T211" s="2"/>
      <c r="U211" s="2"/>
      <c r="V211" s="2"/>
      <c r="W211" s="2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</row>
  </sheetData>
  <mergeCells count="2">
    <mergeCell ref="A4:A5"/>
    <mergeCell ref="X4:X5"/>
  </mergeCells>
  <phoneticPr fontId="3"/>
  <pageMargins left="0.7" right="0.7" top="0.75" bottom="0.75" header="0.3" footer="0.3"/>
  <pageSetup paperSize="9" orientation="portrait" r:id="rId1"/>
  <headerFooter differentFirst="1">
    <oddFooter>&amp;C32</oddFooter>
    <firstFooter>&amp;C31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2024-07-24T01:06:52Z</dcterms:modified>
</cp:coreProperties>
</file>