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2_企画課\02_企画課\★企画調整★\★企画課NEW\700統計\100統計一般\☆市統計書\オープンデータ用\平成23年版東近江市統計書\"/>
    </mc:Choice>
  </mc:AlternateContent>
  <xr:revisionPtr revIDLastSave="0" documentId="13_ncr:1_{16EF5C1F-13E1-4872-9E8D-276E8263C79B}" xr6:coauthVersionLast="36" xr6:coauthVersionMax="36" xr10:uidLastSave="{00000000-0000-0000-0000-000000000000}"/>
  <bookViews>
    <workbookView xWindow="0" yWindow="0" windowWidth="15345" windowHeight="4380" firstSheet="7" activeTab="10" xr2:uid="{5E501E08-4CE1-4546-8C45-E9B1FEEBCBF5}"/>
  </bookViews>
  <sheets>
    <sheet name="66(12-1)" sheetId="1" r:id="rId1"/>
    <sheet name="67(12-2)" sheetId="2" r:id="rId2"/>
    <sheet name="68(12-3)" sheetId="3" r:id="rId3"/>
    <sheet name="69(12-4)" sheetId="4" r:id="rId4"/>
    <sheet name="70(12-5)" sheetId="5" r:id="rId5"/>
    <sheet name="71(12-6)" sheetId="6" r:id="rId6"/>
    <sheet name="72(12-7)" sheetId="7" r:id="rId7"/>
    <sheet name="73(12-8)" sheetId="8" r:id="rId8"/>
    <sheet name="74(12-9)" sheetId="9" r:id="rId9"/>
    <sheet name="75(12-10)" sheetId="10" r:id="rId10"/>
    <sheet name="76(12-11)" sheetId="11" r:id="rId11"/>
  </sheets>
  <definedNames>
    <definedName name="_xlnm.Print_Area" localSheetId="4">'70(12-5)'!$A$1:$J$49</definedName>
    <definedName name="_xlnm.Print_Area" localSheetId="5">'71(12-6)'!$A$1:$H$19</definedName>
    <definedName name="_xlnm.Print_Area" localSheetId="6">'72(12-7)'!$A$1:$I$11</definedName>
    <definedName name="_xlnm.Print_Area" localSheetId="7">'73(12-8)'!$A$1:$G$11</definedName>
    <definedName name="_xlnm.Print_Area" localSheetId="8">'74(12-9)'!$A$1:$F$16</definedName>
    <definedName name="_xlnm.Print_Area" localSheetId="10">'76(12-11)'!$A$1:$T$65</definedName>
    <definedName name="_xlnm.Print_Titles" localSheetId="0">'66(12-1)'!$1:$4</definedName>
    <definedName name="_xlnm.Print_Titles" localSheetId="1">'67(12-2)'!$1:$4</definedName>
    <definedName name="_xlnm.Print_Titles" localSheetId="2">'68(12-3)'!$1:$4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62" i="11" l="1"/>
  <c r="G62" i="11"/>
  <c r="G61" i="11"/>
  <c r="T54" i="11"/>
  <c r="R54" i="11"/>
  <c r="Q54" i="11"/>
  <c r="P54" i="11"/>
  <c r="O54" i="11"/>
  <c r="S54" i="11" s="1"/>
  <c r="M54" i="11"/>
  <c r="G54" i="11"/>
  <c r="T53" i="11"/>
  <c r="R53" i="11"/>
  <c r="Q53" i="11"/>
  <c r="P53" i="11"/>
  <c r="O53" i="11"/>
  <c r="S53" i="11" s="1"/>
  <c r="M53" i="11"/>
  <c r="G53" i="11"/>
  <c r="S46" i="11"/>
  <c r="G46" i="11"/>
  <c r="S45" i="11"/>
  <c r="G45" i="11"/>
  <c r="T38" i="11"/>
  <c r="R38" i="11"/>
  <c r="Q38" i="11"/>
  <c r="P38" i="11"/>
  <c r="O38" i="11"/>
  <c r="S38" i="11" s="1"/>
  <c r="M38" i="11"/>
  <c r="G38" i="11"/>
  <c r="T37" i="11"/>
  <c r="R37" i="11"/>
  <c r="Q37" i="11"/>
  <c r="P37" i="11"/>
  <c r="O37" i="11"/>
  <c r="S37" i="11" s="1"/>
  <c r="M37" i="11"/>
  <c r="G37" i="11"/>
  <c r="S32" i="11"/>
  <c r="G32" i="11"/>
  <c r="S31" i="11"/>
  <c r="G31" i="11"/>
  <c r="S30" i="11"/>
  <c r="G30" i="11"/>
  <c r="G29" i="11"/>
  <c r="T24" i="11"/>
  <c r="Q24" i="11"/>
  <c r="P24" i="11"/>
  <c r="O24" i="11"/>
  <c r="S24" i="11" s="1"/>
  <c r="S8" i="11" s="1"/>
  <c r="M24" i="11"/>
  <c r="G24" i="11"/>
  <c r="G23" i="11"/>
  <c r="T22" i="11"/>
  <c r="R22" i="11"/>
  <c r="Q22" i="11"/>
  <c r="P22" i="11"/>
  <c r="O22" i="11"/>
  <c r="S22" i="11" s="1"/>
  <c r="M22" i="11"/>
  <c r="G22" i="11"/>
  <c r="T21" i="11"/>
  <c r="R21" i="11"/>
  <c r="Q21" i="11"/>
  <c r="P21" i="11"/>
  <c r="O21" i="11"/>
  <c r="S21" i="11" s="1"/>
  <c r="M21" i="11"/>
  <c r="G21" i="11"/>
  <c r="S16" i="11"/>
  <c r="M16" i="11"/>
  <c r="G16" i="11"/>
  <c r="T14" i="11"/>
  <c r="R14" i="11"/>
  <c r="Q14" i="11"/>
  <c r="P14" i="11"/>
  <c r="O14" i="11"/>
  <c r="S14" i="11" s="1"/>
  <c r="M14" i="11"/>
  <c r="G14" i="11"/>
  <c r="T13" i="11"/>
  <c r="R13" i="11"/>
  <c r="Q13" i="11"/>
  <c r="P13" i="11"/>
  <c r="O13" i="11"/>
  <c r="S13" i="11" s="1"/>
  <c r="M13" i="11"/>
  <c r="G13" i="11"/>
  <c r="T8" i="11"/>
  <c r="R8" i="11"/>
  <c r="Q8" i="11"/>
  <c r="P8" i="11"/>
  <c r="O8" i="11"/>
  <c r="N8" i="11"/>
  <c r="M8" i="11"/>
  <c r="L8" i="11"/>
  <c r="K8" i="11"/>
  <c r="J8" i="11"/>
  <c r="I8" i="11"/>
  <c r="H8" i="11"/>
  <c r="G8" i="11"/>
  <c r="F8" i="11"/>
  <c r="E8" i="11"/>
  <c r="D8" i="11"/>
  <c r="C8" i="11"/>
  <c r="F13" i="9"/>
  <c r="F12" i="9"/>
  <c r="F11" i="9" s="1"/>
  <c r="D11" i="9"/>
  <c r="F8" i="9"/>
  <c r="F5" i="9"/>
  <c r="G7" i="8"/>
  <c r="G6" i="8"/>
  <c r="G5" i="8" s="1"/>
  <c r="F5" i="8"/>
  <c r="E5" i="8"/>
  <c r="I7" i="7"/>
  <c r="I6" i="7"/>
  <c r="I5" i="7" s="1"/>
  <c r="H5" i="7"/>
  <c r="G5" i="7"/>
  <c r="F5" i="7"/>
  <c r="H14" i="6"/>
  <c r="H11" i="6"/>
  <c r="H8" i="6"/>
  <c r="H7" i="6"/>
  <c r="H6" i="6"/>
  <c r="H5" i="6"/>
  <c r="F5" i="6"/>
  <c r="G43" i="5"/>
  <c r="J35" i="5"/>
  <c r="J34" i="5"/>
  <c r="I33" i="5"/>
  <c r="H33" i="5"/>
  <c r="J33" i="5" s="1"/>
  <c r="G33" i="5"/>
  <c r="I26" i="5"/>
  <c r="H26" i="5"/>
  <c r="J26" i="5" s="1"/>
  <c r="G26" i="5"/>
  <c r="I25" i="5"/>
  <c r="H25" i="5"/>
  <c r="J25" i="5" s="1"/>
  <c r="G25" i="5"/>
  <c r="I24" i="5"/>
  <c r="H24" i="5"/>
  <c r="J24" i="5" s="1"/>
  <c r="G24" i="5"/>
  <c r="E24" i="5"/>
  <c r="D24" i="5"/>
  <c r="J23" i="5"/>
  <c r="J22" i="5"/>
  <c r="I21" i="5"/>
  <c r="H21" i="5"/>
  <c r="J21" i="5" s="1"/>
  <c r="G21" i="5"/>
  <c r="J20" i="5"/>
  <c r="J19" i="5"/>
  <c r="I18" i="5"/>
  <c r="H18" i="5"/>
  <c r="J18" i="5" s="1"/>
  <c r="G18" i="5"/>
  <c r="J17" i="5"/>
  <c r="J16" i="5"/>
  <c r="I15" i="5"/>
  <c r="H15" i="5"/>
  <c r="J15" i="5" s="1"/>
  <c r="G15" i="5"/>
  <c r="J14" i="5"/>
  <c r="J13" i="5"/>
  <c r="I12" i="5"/>
  <c r="H12" i="5"/>
  <c r="J12" i="5" s="1"/>
  <c r="G12" i="5"/>
  <c r="J11" i="5"/>
  <c r="J10" i="5"/>
  <c r="I9" i="5"/>
  <c r="H9" i="5"/>
  <c r="J9" i="5" s="1"/>
  <c r="G9" i="5"/>
  <c r="J8" i="5"/>
  <c r="J7" i="5"/>
  <c r="J6" i="5"/>
  <c r="I6" i="5"/>
  <c r="H6" i="5"/>
  <c r="G6" i="5"/>
  <c r="I43" i="4"/>
  <c r="I42" i="4"/>
  <c r="H41" i="4"/>
  <c r="G41" i="4"/>
  <c r="F41" i="4"/>
  <c r="I41" i="4" s="1"/>
  <c r="H34" i="4"/>
  <c r="G34" i="4"/>
  <c r="F34" i="4"/>
  <c r="I34" i="4" s="1"/>
  <c r="H33" i="4"/>
  <c r="G33" i="4"/>
  <c r="F33" i="4"/>
  <c r="I33" i="4" s="1"/>
  <c r="H32" i="4"/>
  <c r="G32" i="4"/>
  <c r="F32" i="4"/>
  <c r="I32" i="4" s="1"/>
  <c r="D32" i="4"/>
  <c r="C32" i="4"/>
  <c r="I31" i="4"/>
  <c r="I30" i="4"/>
  <c r="H29" i="4"/>
  <c r="G29" i="4"/>
  <c r="F29" i="4"/>
  <c r="I29" i="4" s="1"/>
  <c r="I28" i="4"/>
  <c r="I27" i="4"/>
  <c r="H26" i="4"/>
  <c r="G26" i="4"/>
  <c r="F26" i="4"/>
  <c r="I26" i="4" s="1"/>
  <c r="I25" i="4"/>
  <c r="I24" i="4"/>
  <c r="H23" i="4"/>
  <c r="G23" i="4"/>
  <c r="I23" i="4" s="1"/>
  <c r="F23" i="4"/>
  <c r="I22" i="4"/>
  <c r="I21" i="4"/>
  <c r="H20" i="4"/>
  <c r="G20" i="4"/>
  <c r="I20" i="4" s="1"/>
  <c r="F20" i="4"/>
  <c r="I19" i="4"/>
  <c r="I18" i="4"/>
  <c r="H17" i="4"/>
  <c r="G17" i="4"/>
  <c r="I17" i="4" s="1"/>
  <c r="F17" i="4"/>
  <c r="I16" i="4"/>
  <c r="I15" i="4"/>
  <c r="H14" i="4"/>
  <c r="G14" i="4"/>
  <c r="I14" i="4" s="1"/>
  <c r="F14" i="4"/>
  <c r="I13" i="4"/>
  <c r="I12" i="4"/>
  <c r="H11" i="4"/>
  <c r="G11" i="4"/>
  <c r="I11" i="4" s="1"/>
  <c r="F11" i="4"/>
  <c r="I10" i="4"/>
  <c r="I9" i="4"/>
  <c r="H8" i="4"/>
  <c r="G8" i="4"/>
  <c r="I8" i="4" s="1"/>
  <c r="F8" i="4"/>
  <c r="I7" i="4"/>
  <c r="I6" i="4"/>
  <c r="H5" i="4"/>
  <c r="G5" i="4"/>
  <c r="I5" i="4" s="1"/>
  <c r="F5" i="4"/>
  <c r="K73" i="3"/>
  <c r="J73" i="3"/>
  <c r="I73" i="3"/>
  <c r="H73" i="3"/>
  <c r="G73" i="3"/>
  <c r="F73" i="3"/>
  <c r="L73" i="3" s="1"/>
  <c r="K72" i="3"/>
  <c r="J72" i="3"/>
  <c r="J71" i="3" s="1"/>
  <c r="I72" i="3"/>
  <c r="H72" i="3"/>
  <c r="H71" i="3" s="1"/>
  <c r="G72" i="3"/>
  <c r="F72" i="3"/>
  <c r="F71" i="3" s="1"/>
  <c r="L71" i="3" s="1"/>
  <c r="K71" i="3"/>
  <c r="I71" i="3"/>
  <c r="G71" i="3"/>
  <c r="D71" i="3"/>
  <c r="C71" i="3"/>
  <c r="L70" i="3"/>
  <c r="L69" i="3"/>
  <c r="K68" i="3"/>
  <c r="J68" i="3"/>
  <c r="I68" i="3"/>
  <c r="H68" i="3"/>
  <c r="G68" i="3"/>
  <c r="F68" i="3"/>
  <c r="L68" i="3" s="1"/>
  <c r="L67" i="3"/>
  <c r="L66" i="3"/>
  <c r="K65" i="3"/>
  <c r="J65" i="3"/>
  <c r="I65" i="3"/>
  <c r="H65" i="3"/>
  <c r="G65" i="3"/>
  <c r="F65" i="3"/>
  <c r="L65" i="3" s="1"/>
  <c r="L64" i="3"/>
  <c r="L63" i="3"/>
  <c r="K62" i="3"/>
  <c r="J62" i="3"/>
  <c r="I62" i="3"/>
  <c r="H62" i="3"/>
  <c r="G62" i="3"/>
  <c r="F62" i="3"/>
  <c r="L62" i="3" s="1"/>
  <c r="L61" i="3"/>
  <c r="L60" i="3"/>
  <c r="K59" i="3"/>
  <c r="J59" i="3"/>
  <c r="I59" i="3"/>
  <c r="H59" i="3"/>
  <c r="G59" i="3"/>
  <c r="F59" i="3"/>
  <c r="L59" i="3" s="1"/>
  <c r="L58" i="3"/>
  <c r="L57" i="3"/>
  <c r="K56" i="3"/>
  <c r="J56" i="3"/>
  <c r="I56" i="3"/>
  <c r="H56" i="3"/>
  <c r="G56" i="3"/>
  <c r="F56" i="3"/>
  <c r="L56" i="3" s="1"/>
  <c r="L55" i="3"/>
  <c r="L54" i="3"/>
  <c r="K53" i="3"/>
  <c r="J53" i="3"/>
  <c r="I53" i="3"/>
  <c r="H53" i="3"/>
  <c r="G53" i="3"/>
  <c r="F53" i="3"/>
  <c r="L53" i="3" s="1"/>
  <c r="L52" i="3"/>
  <c r="L51" i="3"/>
  <c r="K50" i="3"/>
  <c r="J50" i="3"/>
  <c r="I50" i="3"/>
  <c r="H50" i="3"/>
  <c r="G50" i="3"/>
  <c r="F50" i="3"/>
  <c r="L50" i="3" s="1"/>
  <c r="L49" i="3"/>
  <c r="L48" i="3"/>
  <c r="K47" i="3"/>
  <c r="J47" i="3"/>
  <c r="I47" i="3"/>
  <c r="H47" i="3"/>
  <c r="G47" i="3"/>
  <c r="F47" i="3"/>
  <c r="L47" i="3" s="1"/>
  <c r="L46" i="3"/>
  <c r="L45" i="3"/>
  <c r="K44" i="3"/>
  <c r="J44" i="3"/>
  <c r="I44" i="3"/>
  <c r="H44" i="3"/>
  <c r="G44" i="3"/>
  <c r="F44" i="3"/>
  <c r="L44" i="3" s="1"/>
  <c r="L43" i="3"/>
  <c r="L42" i="3"/>
  <c r="K41" i="3"/>
  <c r="J41" i="3"/>
  <c r="I41" i="3"/>
  <c r="H41" i="3"/>
  <c r="G41" i="3"/>
  <c r="F41" i="3"/>
  <c r="L41" i="3" s="1"/>
  <c r="L40" i="3"/>
  <c r="L39" i="3"/>
  <c r="K38" i="3"/>
  <c r="J38" i="3"/>
  <c r="I38" i="3"/>
  <c r="H38" i="3"/>
  <c r="G38" i="3"/>
  <c r="F38" i="3"/>
  <c r="L38" i="3" s="1"/>
  <c r="L37" i="3"/>
  <c r="L36" i="3"/>
  <c r="K35" i="3"/>
  <c r="J35" i="3"/>
  <c r="I35" i="3"/>
  <c r="H35" i="3"/>
  <c r="G35" i="3"/>
  <c r="F35" i="3"/>
  <c r="L35" i="3" s="1"/>
  <c r="L34" i="3"/>
  <c r="L33" i="3"/>
  <c r="K32" i="3"/>
  <c r="J32" i="3"/>
  <c r="I32" i="3"/>
  <c r="H32" i="3"/>
  <c r="G32" i="3"/>
  <c r="F32" i="3"/>
  <c r="L32" i="3" s="1"/>
  <c r="L31" i="3"/>
  <c r="L30" i="3"/>
  <c r="K29" i="3"/>
  <c r="J29" i="3"/>
  <c r="I29" i="3"/>
  <c r="H29" i="3"/>
  <c r="G29" i="3"/>
  <c r="F29" i="3"/>
  <c r="L29" i="3" s="1"/>
  <c r="L28" i="3"/>
  <c r="L27" i="3"/>
  <c r="K26" i="3"/>
  <c r="J26" i="3"/>
  <c r="I26" i="3"/>
  <c r="H26" i="3"/>
  <c r="G26" i="3"/>
  <c r="F26" i="3"/>
  <c r="L26" i="3" s="1"/>
  <c r="L25" i="3"/>
  <c r="L24" i="3"/>
  <c r="K23" i="3"/>
  <c r="J23" i="3"/>
  <c r="I23" i="3"/>
  <c r="H23" i="3"/>
  <c r="G23" i="3"/>
  <c r="F23" i="3"/>
  <c r="L23" i="3" s="1"/>
  <c r="L22" i="3"/>
  <c r="L21" i="3"/>
  <c r="K20" i="3"/>
  <c r="J20" i="3"/>
  <c r="I20" i="3"/>
  <c r="H20" i="3"/>
  <c r="G20" i="3"/>
  <c r="F20" i="3"/>
  <c r="L20" i="3" s="1"/>
  <c r="L19" i="3"/>
  <c r="L18" i="3"/>
  <c r="K17" i="3"/>
  <c r="J17" i="3"/>
  <c r="I17" i="3"/>
  <c r="H17" i="3"/>
  <c r="G17" i="3"/>
  <c r="F17" i="3"/>
  <c r="L17" i="3" s="1"/>
  <c r="L16" i="3"/>
  <c r="L15" i="3"/>
  <c r="K14" i="3"/>
  <c r="J14" i="3"/>
  <c r="I14" i="3"/>
  <c r="H14" i="3"/>
  <c r="G14" i="3"/>
  <c r="F14" i="3"/>
  <c r="L14" i="3" s="1"/>
  <c r="L13" i="3"/>
  <c r="L12" i="3"/>
  <c r="K11" i="3"/>
  <c r="J11" i="3"/>
  <c r="I11" i="3"/>
  <c r="H11" i="3"/>
  <c r="G11" i="3"/>
  <c r="F11" i="3"/>
  <c r="L11" i="3" s="1"/>
  <c r="L10" i="3"/>
  <c r="L9" i="3"/>
  <c r="J8" i="3"/>
  <c r="I8" i="3"/>
  <c r="H8" i="3"/>
  <c r="G8" i="3"/>
  <c r="F8" i="3"/>
  <c r="L7" i="3"/>
  <c r="L6" i="3"/>
  <c r="K5" i="3"/>
  <c r="J5" i="3"/>
  <c r="I5" i="3"/>
  <c r="H5" i="3"/>
  <c r="G5" i="3"/>
  <c r="F5" i="3"/>
  <c r="L5" i="3" s="1"/>
  <c r="H76" i="2"/>
  <c r="G76" i="2"/>
  <c r="F76" i="2"/>
  <c r="I76" i="2" s="1"/>
  <c r="H75" i="2"/>
  <c r="G75" i="2"/>
  <c r="F75" i="2"/>
  <c r="I75" i="2" s="1"/>
  <c r="H74" i="2"/>
  <c r="G74" i="2"/>
  <c r="F74" i="2"/>
  <c r="I74" i="2" s="1"/>
  <c r="D74" i="2"/>
  <c r="C74" i="2"/>
  <c r="I73" i="2"/>
  <c r="I72" i="2"/>
  <c r="I71" i="2" s="1"/>
  <c r="H71" i="2"/>
  <c r="G71" i="2"/>
  <c r="F71" i="2"/>
  <c r="I70" i="2"/>
  <c r="I69" i="2"/>
  <c r="I68" i="2" s="1"/>
  <c r="H68" i="2"/>
  <c r="G68" i="2"/>
  <c r="F68" i="2"/>
  <c r="I67" i="2"/>
  <c r="I66" i="2"/>
  <c r="I65" i="2" s="1"/>
  <c r="H65" i="2"/>
  <c r="G65" i="2"/>
  <c r="F65" i="2"/>
  <c r="I64" i="2"/>
  <c r="I63" i="2"/>
  <c r="I62" i="2" s="1"/>
  <c r="H62" i="2"/>
  <c r="G62" i="2"/>
  <c r="F62" i="2"/>
  <c r="I61" i="2"/>
  <c r="I60" i="2"/>
  <c r="I59" i="2" s="1"/>
  <c r="H59" i="2"/>
  <c r="G59" i="2"/>
  <c r="I58" i="2"/>
  <c r="I57" i="2"/>
  <c r="I56" i="2"/>
  <c r="H56" i="2"/>
  <c r="G56" i="2"/>
  <c r="I55" i="2"/>
  <c r="I54" i="2"/>
  <c r="I53" i="2" s="1"/>
  <c r="H53" i="2"/>
  <c r="G53" i="2"/>
  <c r="I52" i="2"/>
  <c r="I51" i="2"/>
  <c r="I50" i="2"/>
  <c r="H50" i="2"/>
  <c r="G50" i="2"/>
  <c r="F50" i="2"/>
  <c r="I49" i="2"/>
  <c r="I48" i="2"/>
  <c r="I47" i="2"/>
  <c r="H47" i="2"/>
  <c r="G47" i="2"/>
  <c r="I46" i="2"/>
  <c r="I45" i="2"/>
  <c r="I44" i="2" s="1"/>
  <c r="H44" i="2"/>
  <c r="G44" i="2"/>
  <c r="I43" i="2"/>
  <c r="I42" i="2"/>
  <c r="I41" i="2"/>
  <c r="H41" i="2"/>
  <c r="G41" i="2"/>
  <c r="F41" i="2"/>
  <c r="I40" i="2"/>
  <c r="I39" i="2"/>
  <c r="I38" i="2"/>
  <c r="H38" i="2"/>
  <c r="G38" i="2"/>
  <c r="I37" i="2"/>
  <c r="I36" i="2"/>
  <c r="I35" i="2" s="1"/>
  <c r="H35" i="2"/>
  <c r="G35" i="2"/>
  <c r="F35" i="2"/>
  <c r="I34" i="2"/>
  <c r="I33" i="2"/>
  <c r="I32" i="2" s="1"/>
  <c r="H32" i="2"/>
  <c r="G32" i="2"/>
  <c r="F32" i="2"/>
  <c r="I31" i="2"/>
  <c r="I30" i="2"/>
  <c r="I29" i="2" s="1"/>
  <c r="H29" i="2"/>
  <c r="G29" i="2"/>
  <c r="F29" i="2"/>
  <c r="I28" i="2"/>
  <c r="I27" i="2"/>
  <c r="I26" i="2" s="1"/>
  <c r="H26" i="2"/>
  <c r="G26" i="2"/>
  <c r="F26" i="2"/>
  <c r="I25" i="2"/>
  <c r="I24" i="2"/>
  <c r="I23" i="2" s="1"/>
  <c r="H23" i="2"/>
  <c r="G23" i="2"/>
  <c r="F23" i="2"/>
  <c r="I22" i="2"/>
  <c r="I21" i="2"/>
  <c r="I20" i="2" s="1"/>
  <c r="H20" i="2"/>
  <c r="G20" i="2"/>
  <c r="I19" i="2"/>
  <c r="I18" i="2"/>
  <c r="I17" i="2"/>
  <c r="H17" i="2"/>
  <c r="G17" i="2"/>
  <c r="F17" i="2"/>
  <c r="I16" i="2"/>
  <c r="I15" i="2"/>
  <c r="I14" i="2"/>
  <c r="H14" i="2"/>
  <c r="G14" i="2"/>
  <c r="F14" i="2"/>
  <c r="I13" i="2"/>
  <c r="I12" i="2"/>
  <c r="I11" i="2"/>
  <c r="H11" i="2"/>
  <c r="G11" i="2"/>
  <c r="F11" i="2"/>
  <c r="I10" i="2"/>
  <c r="I9" i="2"/>
  <c r="I8" i="2"/>
  <c r="H8" i="2"/>
  <c r="G8" i="2"/>
  <c r="I7" i="2"/>
  <c r="I6" i="2"/>
  <c r="I5" i="2" s="1"/>
  <c r="H5" i="2"/>
  <c r="G5" i="2"/>
  <c r="H40" i="1"/>
  <c r="G40" i="1"/>
  <c r="F40" i="1"/>
  <c r="E40" i="1"/>
  <c r="I40" i="1" s="1"/>
  <c r="H39" i="1"/>
  <c r="G39" i="1"/>
  <c r="F39" i="1"/>
  <c r="E39" i="1"/>
  <c r="I39" i="1" s="1"/>
  <c r="H38" i="1"/>
  <c r="G38" i="1"/>
  <c r="F38" i="1"/>
  <c r="E38" i="1"/>
  <c r="I38" i="1" s="1"/>
  <c r="C38" i="1"/>
  <c r="I37" i="1"/>
  <c r="I36" i="1"/>
  <c r="H35" i="1"/>
  <c r="G35" i="1"/>
  <c r="F35" i="1"/>
  <c r="E35" i="1"/>
  <c r="I35" i="1" s="1"/>
  <c r="I34" i="1"/>
  <c r="I33" i="1"/>
  <c r="H32" i="1"/>
  <c r="G32" i="1"/>
  <c r="F32" i="1"/>
  <c r="E32" i="1"/>
  <c r="I32" i="1" s="1"/>
  <c r="I31" i="1"/>
  <c r="I30" i="1"/>
  <c r="H29" i="1"/>
  <c r="G29" i="1"/>
  <c r="F29" i="1"/>
  <c r="E29" i="1"/>
  <c r="I29" i="1" s="1"/>
  <c r="I28" i="1"/>
  <c r="I27" i="1"/>
  <c r="H26" i="1"/>
  <c r="G26" i="1"/>
  <c r="F26" i="1"/>
  <c r="E26" i="1"/>
  <c r="I26" i="1" s="1"/>
  <c r="R25" i="1"/>
  <c r="Q25" i="1"/>
  <c r="P25" i="1"/>
  <c r="O25" i="1"/>
  <c r="S25" i="1" s="1"/>
  <c r="I25" i="1"/>
  <c r="R24" i="1"/>
  <c r="Q24" i="1"/>
  <c r="P24" i="1"/>
  <c r="O24" i="1"/>
  <c r="S24" i="1" s="1"/>
  <c r="I24" i="1"/>
  <c r="R23" i="1"/>
  <c r="Q23" i="1"/>
  <c r="P23" i="1"/>
  <c r="O23" i="1"/>
  <c r="S23" i="1" s="1"/>
  <c r="M23" i="1"/>
  <c r="H23" i="1"/>
  <c r="G23" i="1"/>
  <c r="F23" i="1"/>
  <c r="E23" i="1"/>
  <c r="I23" i="1" s="1"/>
  <c r="S22" i="1"/>
  <c r="I22" i="1"/>
  <c r="S21" i="1"/>
  <c r="I21" i="1"/>
  <c r="R20" i="1"/>
  <c r="Q20" i="1"/>
  <c r="P20" i="1"/>
  <c r="O20" i="1"/>
  <c r="S20" i="1" s="1"/>
  <c r="H20" i="1"/>
  <c r="G20" i="1"/>
  <c r="F20" i="1"/>
  <c r="E20" i="1"/>
  <c r="I20" i="1" s="1"/>
  <c r="S19" i="1"/>
  <c r="I19" i="1"/>
  <c r="S18" i="1"/>
  <c r="I18" i="1"/>
  <c r="R17" i="1"/>
  <c r="Q17" i="1"/>
  <c r="P17" i="1"/>
  <c r="O17" i="1"/>
  <c r="S17" i="1" s="1"/>
  <c r="H17" i="1"/>
  <c r="G17" i="1"/>
  <c r="F17" i="1"/>
  <c r="E17" i="1"/>
  <c r="I17" i="1" s="1"/>
  <c r="S16" i="1"/>
  <c r="I16" i="1"/>
  <c r="S15" i="1"/>
  <c r="I15" i="1"/>
  <c r="R14" i="1"/>
  <c r="Q14" i="1"/>
  <c r="P14" i="1"/>
  <c r="O14" i="1"/>
  <c r="S14" i="1" s="1"/>
  <c r="H14" i="1"/>
  <c r="G14" i="1"/>
  <c r="F14" i="1"/>
  <c r="E14" i="1"/>
  <c r="I14" i="1" s="1"/>
  <c r="S13" i="1"/>
  <c r="I13" i="1"/>
  <c r="S12" i="1"/>
  <c r="I12" i="1"/>
  <c r="R11" i="1"/>
  <c r="Q11" i="1"/>
  <c r="P11" i="1"/>
  <c r="O11" i="1"/>
  <c r="S11" i="1" s="1"/>
  <c r="H11" i="1"/>
  <c r="G11" i="1"/>
  <c r="F11" i="1"/>
  <c r="E11" i="1"/>
  <c r="I11" i="1" s="1"/>
  <c r="S10" i="1"/>
  <c r="I10" i="1"/>
  <c r="S9" i="1"/>
  <c r="I9" i="1"/>
  <c r="R8" i="1"/>
  <c r="Q8" i="1"/>
  <c r="P8" i="1"/>
  <c r="O8" i="1"/>
  <c r="S8" i="1" s="1"/>
  <c r="H8" i="1"/>
  <c r="G8" i="1"/>
  <c r="F8" i="1"/>
  <c r="E8" i="1"/>
  <c r="I8" i="1" s="1"/>
  <c r="S7" i="1"/>
  <c r="I7" i="1"/>
  <c r="S6" i="1"/>
  <c r="I6" i="1"/>
  <c r="R5" i="1"/>
  <c r="Q5" i="1"/>
  <c r="P5" i="1"/>
  <c r="O5" i="1"/>
  <c r="S5" i="1" s="1"/>
  <c r="H5" i="1"/>
  <c r="G5" i="1"/>
  <c r="F5" i="1"/>
  <c r="E5" i="1"/>
  <c r="I5" i="1" s="1"/>
  <c r="L72" i="3" l="1"/>
</calcChain>
</file>

<file path=xl/sharedStrings.xml><?xml version="1.0" encoding="utf-8"?>
<sst xmlns="http://schemas.openxmlformats.org/spreadsheetml/2006/main" count="1044" uniqueCount="229">
  <si>
    <t>６６　保育園</t>
    <rPh sb="3" eb="6">
      <t>ホイクエン</t>
    </rPh>
    <phoneticPr fontId="3"/>
  </si>
  <si>
    <t>６６　保育園（つづき）</t>
    <rPh sb="3" eb="6">
      <t>ホイクエン</t>
    </rPh>
    <phoneticPr fontId="3"/>
  </si>
  <si>
    <t>公立保育園</t>
    <rPh sb="0" eb="2">
      <t>コウリツ</t>
    </rPh>
    <rPh sb="2" eb="5">
      <t>ホイクエン</t>
    </rPh>
    <phoneticPr fontId="3"/>
  </si>
  <si>
    <t>私立保育園</t>
    <rPh sb="0" eb="2">
      <t>シリツ</t>
    </rPh>
    <rPh sb="2" eb="5">
      <t>ホイクエン</t>
    </rPh>
    <phoneticPr fontId="3"/>
  </si>
  <si>
    <t>保育園名</t>
    <rPh sb="0" eb="3">
      <t>ホイクエン</t>
    </rPh>
    <rPh sb="3" eb="4">
      <t>メイ</t>
    </rPh>
    <phoneticPr fontId="3"/>
  </si>
  <si>
    <t>保育士数
（人）</t>
    <rPh sb="0" eb="3">
      <t>ホイクシ</t>
    </rPh>
    <rPh sb="3" eb="4">
      <t>スウ</t>
    </rPh>
    <rPh sb="6" eb="7">
      <t>ニン</t>
    </rPh>
    <phoneticPr fontId="3"/>
  </si>
  <si>
    <t>園　　　児　　　数　　（人）</t>
    <rPh sb="0" eb="1">
      <t>エン</t>
    </rPh>
    <rPh sb="4" eb="5">
      <t>ジ</t>
    </rPh>
    <rPh sb="8" eb="9">
      <t>スウ</t>
    </rPh>
    <rPh sb="12" eb="13">
      <t>ニン</t>
    </rPh>
    <phoneticPr fontId="3"/>
  </si>
  <si>
    <t>３歳未満</t>
    <rPh sb="1" eb="4">
      <t>サイミマン</t>
    </rPh>
    <phoneticPr fontId="3"/>
  </si>
  <si>
    <t>３歳</t>
    <rPh sb="1" eb="2">
      <t>サイ</t>
    </rPh>
    <phoneticPr fontId="3"/>
  </si>
  <si>
    <t>４歳</t>
    <rPh sb="1" eb="2">
      <t>サイ</t>
    </rPh>
    <phoneticPr fontId="3"/>
  </si>
  <si>
    <t>５歳</t>
    <rPh sb="1" eb="2">
      <t>サイ</t>
    </rPh>
    <phoneticPr fontId="3"/>
  </si>
  <si>
    <t>総数</t>
    <rPh sb="0" eb="2">
      <t>ソウスウ</t>
    </rPh>
    <phoneticPr fontId="3"/>
  </si>
  <si>
    <t>聖徳保育園</t>
    <rPh sb="0" eb="2">
      <t>セイトク</t>
    </rPh>
    <rPh sb="2" eb="5">
      <t>ホイクエン</t>
    </rPh>
    <phoneticPr fontId="3"/>
  </si>
  <si>
    <t>計</t>
    <rPh sb="0" eb="1">
      <t>ケイ</t>
    </rPh>
    <phoneticPr fontId="3"/>
  </si>
  <si>
    <t>八日市めぐみ保育園</t>
    <rPh sb="0" eb="3">
      <t>ヨウカイチ</t>
    </rPh>
    <rPh sb="6" eb="9">
      <t>ホイクエン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</si>
  <si>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</si>
  <si>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</si>
  <si>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八日市すみれ保育園</t>
    <rPh sb="0" eb="3">
      <t>ヨウカイチ</t>
    </rPh>
    <rPh sb="6" eb="9">
      <t>ホイクエン</t>
    </rPh>
    <phoneticPr fontId="3"/>
  </si>
  <si>
    <t>延命保育園</t>
    <rPh sb="0" eb="2">
      <t>エンメイ</t>
    </rPh>
    <rPh sb="2" eb="5">
      <t>ホイクエン</t>
    </rPh>
    <phoneticPr fontId="3"/>
  </si>
  <si>
    <t>つつじ保育園</t>
    <rPh sb="3" eb="6">
      <t>ホイクエン</t>
    </rPh>
    <phoneticPr fontId="3"/>
  </si>
  <si>
    <t>むつみ保育園</t>
    <rPh sb="3" eb="6">
      <t>ホイクエン</t>
    </rPh>
    <phoneticPr fontId="3"/>
  </si>
  <si>
    <t>みつくり保育園</t>
    <rPh sb="4" eb="7">
      <t>ホイクエン</t>
    </rPh>
    <phoneticPr fontId="3"/>
  </si>
  <si>
    <t>いちのべ保育園</t>
    <rPh sb="4" eb="7">
      <t>ホイクエン</t>
    </rPh>
    <phoneticPr fontId="3"/>
  </si>
  <si>
    <t>もみじ保育園</t>
    <rPh sb="3" eb="6">
      <t>ホイクエン</t>
    </rPh>
    <phoneticPr fontId="3"/>
  </si>
  <si>
    <t>かすが保育園</t>
    <rPh sb="3" eb="6">
      <t>ホイクエン</t>
    </rPh>
    <phoneticPr fontId="3"/>
  </si>
  <si>
    <t>五個荘すみれ保育園</t>
    <rPh sb="0" eb="3">
      <t>ゴカショウ</t>
    </rPh>
    <rPh sb="6" eb="9">
      <t>ホイクエン</t>
    </rPh>
    <phoneticPr fontId="3"/>
  </si>
  <si>
    <t>ふたば保育園</t>
    <rPh sb="3" eb="6">
      <t>ホイクエン</t>
    </rPh>
    <phoneticPr fontId="3"/>
  </si>
  <si>
    <t>湖東ひばり保育園</t>
    <rPh sb="0" eb="2">
      <t>コトウ</t>
    </rPh>
    <rPh sb="5" eb="8">
      <t>ホイクエン</t>
    </rPh>
    <phoneticPr fontId="3"/>
  </si>
  <si>
    <t>合計（平成23年）</t>
    <phoneticPr fontId="3"/>
  </si>
  <si>
    <t>こばと保育園</t>
    <rPh sb="3" eb="6">
      <t>ホイクエン</t>
    </rPh>
    <phoneticPr fontId="3"/>
  </si>
  <si>
    <t>参考</t>
    <rPh sb="0" eb="2">
      <t>サンコウ</t>
    </rPh>
    <phoneticPr fontId="3"/>
  </si>
  <si>
    <t>（平成22年）</t>
    <phoneticPr fontId="3"/>
  </si>
  <si>
    <t>（平成21年）</t>
    <phoneticPr fontId="3"/>
  </si>
  <si>
    <t>資料：幼児課（平成23年4月1日）</t>
    <phoneticPr fontId="3"/>
  </si>
  <si>
    <t>能登川ひばり保育園</t>
    <rPh sb="0" eb="3">
      <t>ノトガワ</t>
    </rPh>
    <rPh sb="6" eb="9">
      <t>ホイクエン</t>
    </rPh>
    <phoneticPr fontId="3"/>
  </si>
  <si>
    <t>注：保育士数：１日8時間未満勤務の職員は、8時間１人に換算し、小数点以下四捨五入。</t>
    <phoneticPr fontId="3"/>
  </si>
  <si>
    <t>めじろ保育園</t>
    <rPh sb="3" eb="6">
      <t>ホイクエン</t>
    </rPh>
    <phoneticPr fontId="3"/>
  </si>
  <si>
    <t>ちどり保育園</t>
    <rPh sb="3" eb="6">
      <t>ホイクエン</t>
    </rPh>
    <phoneticPr fontId="3"/>
  </si>
  <si>
    <t>６７　幼稚園</t>
    <rPh sb="3" eb="6">
      <t>ヨウチエン</t>
    </rPh>
    <phoneticPr fontId="3"/>
  </si>
  <si>
    <t>園　　　　名</t>
    <rPh sb="0" eb="1">
      <t>ソノ</t>
    </rPh>
    <rPh sb="5" eb="6">
      <t>メイ</t>
    </rPh>
    <phoneticPr fontId="3"/>
  </si>
  <si>
    <t>教員数
（人）</t>
    <rPh sb="0" eb="2">
      <t>キョウイン</t>
    </rPh>
    <rPh sb="2" eb="3">
      <t>スウ</t>
    </rPh>
    <rPh sb="5" eb="6">
      <t>ニン</t>
    </rPh>
    <phoneticPr fontId="3"/>
  </si>
  <si>
    <t>学級数</t>
    <rPh sb="0" eb="2">
      <t>ガッキュウ</t>
    </rPh>
    <rPh sb="2" eb="3">
      <t>スウ</t>
    </rPh>
    <phoneticPr fontId="3"/>
  </si>
  <si>
    <t>園　　児　　者　　（人）</t>
    <rPh sb="0" eb="1">
      <t>エン</t>
    </rPh>
    <rPh sb="3" eb="4">
      <t>ジ</t>
    </rPh>
    <rPh sb="6" eb="7">
      <t>モノ</t>
    </rPh>
    <rPh sb="10" eb="11">
      <t>ニン</t>
    </rPh>
    <phoneticPr fontId="3"/>
  </si>
  <si>
    <t>3歳</t>
    <rPh sb="1" eb="2">
      <t>サイ</t>
    </rPh>
    <phoneticPr fontId="3"/>
  </si>
  <si>
    <t>4歳</t>
    <rPh sb="1" eb="2">
      <t>サイ</t>
    </rPh>
    <phoneticPr fontId="3"/>
  </si>
  <si>
    <t>5歳</t>
    <rPh sb="1" eb="2">
      <t>サイ</t>
    </rPh>
    <phoneticPr fontId="3"/>
  </si>
  <si>
    <t>八日市幼稚園</t>
    <rPh sb="0" eb="3">
      <t>ヨウカイチ</t>
    </rPh>
    <rPh sb="3" eb="6">
      <t>ヨウチエン</t>
    </rPh>
    <phoneticPr fontId="3"/>
  </si>
  <si>
    <t>-</t>
    <phoneticPr fontId="3"/>
  </si>
  <si>
    <t>八日市野幼稚園</t>
    <rPh sb="0" eb="3">
      <t>ヨウカイチ</t>
    </rPh>
    <rPh sb="3" eb="4">
      <t>ノ</t>
    </rPh>
    <rPh sb="4" eb="7">
      <t>ヨウチエン</t>
    </rPh>
    <phoneticPr fontId="3"/>
  </si>
  <si>
    <t>八日市寺幼稚園</t>
    <rPh sb="0" eb="3">
      <t>ヨウカイチ</t>
    </rPh>
    <rPh sb="3" eb="4">
      <t>テラ</t>
    </rPh>
    <rPh sb="4" eb="7">
      <t>ヨウチエン</t>
    </rPh>
    <phoneticPr fontId="3"/>
  </si>
  <si>
    <t>建部幼稚園</t>
    <rPh sb="0" eb="2">
      <t>タテベ</t>
    </rPh>
    <rPh sb="2" eb="5">
      <t>ヨウチエン</t>
    </rPh>
    <phoneticPr fontId="3"/>
  </si>
  <si>
    <t>中野幼稚園</t>
    <rPh sb="0" eb="2">
      <t>ナカノ</t>
    </rPh>
    <rPh sb="2" eb="5">
      <t>ヨウチエン</t>
    </rPh>
    <phoneticPr fontId="3"/>
  </si>
  <si>
    <t>市辺幼稚園</t>
    <rPh sb="0" eb="2">
      <t>イチノベ</t>
    </rPh>
    <rPh sb="2" eb="5">
      <t>ヨウチエン</t>
    </rPh>
    <phoneticPr fontId="3"/>
  </si>
  <si>
    <t>平田幼稚園</t>
    <rPh sb="0" eb="2">
      <t>ヒラタ</t>
    </rPh>
    <rPh sb="2" eb="5">
      <t>ヨウチエン</t>
    </rPh>
    <phoneticPr fontId="3"/>
  </si>
  <si>
    <t>玉緒幼稚園</t>
    <rPh sb="0" eb="2">
      <t>タマオ</t>
    </rPh>
    <rPh sb="2" eb="5">
      <t>ヨウチエン</t>
    </rPh>
    <phoneticPr fontId="3"/>
  </si>
  <si>
    <t>沖野幼稚園</t>
    <rPh sb="0" eb="2">
      <t>オキノ</t>
    </rPh>
    <rPh sb="2" eb="5">
      <t>ヨウチエン</t>
    </rPh>
    <phoneticPr fontId="3"/>
  </si>
  <si>
    <t>市原幼稚園</t>
    <rPh sb="0" eb="2">
      <t>イチハラ</t>
    </rPh>
    <rPh sb="2" eb="5">
      <t>ヨウチエン</t>
    </rPh>
    <phoneticPr fontId="3"/>
  </si>
  <si>
    <t>永源寺幼稚園</t>
    <rPh sb="0" eb="3">
      <t>エイゲンジ</t>
    </rPh>
    <rPh sb="3" eb="6">
      <t>ヨウチエン</t>
    </rPh>
    <phoneticPr fontId="3"/>
  </si>
  <si>
    <t>五個荘東幼稚園</t>
    <rPh sb="0" eb="3">
      <t>ゴカショウ</t>
    </rPh>
    <rPh sb="3" eb="4">
      <t>ヒガシ</t>
    </rPh>
    <rPh sb="4" eb="7">
      <t>ヨウチエン</t>
    </rPh>
    <phoneticPr fontId="3"/>
  </si>
  <si>
    <t>五個荘南幼稚園</t>
    <rPh sb="0" eb="3">
      <t>ゴカショウ</t>
    </rPh>
    <rPh sb="3" eb="4">
      <t>ミナミ</t>
    </rPh>
    <rPh sb="4" eb="7">
      <t>ヨウチエン</t>
    </rPh>
    <phoneticPr fontId="3"/>
  </si>
  <si>
    <t>五個荘北幼稚園</t>
    <rPh sb="0" eb="3">
      <t>ゴカショウ</t>
    </rPh>
    <rPh sb="3" eb="4">
      <t>キタ</t>
    </rPh>
    <rPh sb="4" eb="7">
      <t>ヨウチエン</t>
    </rPh>
    <phoneticPr fontId="3"/>
  </si>
  <si>
    <t>愛東南幼稚園</t>
    <rPh sb="0" eb="2">
      <t>アイトウ</t>
    </rPh>
    <rPh sb="2" eb="3">
      <t>ミナミ</t>
    </rPh>
    <rPh sb="3" eb="6">
      <t>ヨウチエン</t>
    </rPh>
    <phoneticPr fontId="3"/>
  </si>
  <si>
    <t>愛東北幼稚園</t>
    <rPh sb="0" eb="2">
      <t>アイトウ</t>
    </rPh>
    <rPh sb="2" eb="3">
      <t>キタ</t>
    </rPh>
    <rPh sb="3" eb="6">
      <t>ヨウチエン</t>
    </rPh>
    <phoneticPr fontId="3"/>
  </si>
  <si>
    <t>湖東第一幼稚園</t>
    <rPh sb="0" eb="2">
      <t>コトウ</t>
    </rPh>
    <rPh sb="2" eb="4">
      <t>ダイイチ</t>
    </rPh>
    <rPh sb="4" eb="7">
      <t>ヨウチエン</t>
    </rPh>
    <phoneticPr fontId="3"/>
  </si>
  <si>
    <t>湖東第二幼稚園</t>
    <rPh sb="0" eb="2">
      <t>コトウ</t>
    </rPh>
    <rPh sb="2" eb="4">
      <t>ダイニ</t>
    </rPh>
    <rPh sb="4" eb="7">
      <t>ヨウチエン</t>
    </rPh>
    <phoneticPr fontId="3"/>
  </si>
  <si>
    <t>湖東第三幼稚園</t>
    <rPh sb="0" eb="2">
      <t>コトウ</t>
    </rPh>
    <rPh sb="2" eb="3">
      <t>ダイ</t>
    </rPh>
    <rPh sb="3" eb="4">
      <t>サン</t>
    </rPh>
    <rPh sb="4" eb="7">
      <t>ヨウチエン</t>
    </rPh>
    <phoneticPr fontId="3"/>
  </si>
  <si>
    <t>蒲生幼稚園</t>
    <rPh sb="0" eb="2">
      <t>ガモウ</t>
    </rPh>
    <rPh sb="2" eb="5">
      <t>ヨウチエン</t>
    </rPh>
    <phoneticPr fontId="3"/>
  </si>
  <si>
    <t>長峰幼稚園</t>
    <rPh sb="0" eb="2">
      <t>ナガミネ</t>
    </rPh>
    <rPh sb="2" eb="5">
      <t>ヨウチエン</t>
    </rPh>
    <phoneticPr fontId="3"/>
  </si>
  <si>
    <t>能登川第一幼稚園</t>
    <rPh sb="0" eb="2">
      <t>ノト</t>
    </rPh>
    <rPh sb="2" eb="3">
      <t>ガワ</t>
    </rPh>
    <rPh sb="3" eb="5">
      <t>ダイイチ</t>
    </rPh>
    <rPh sb="5" eb="8">
      <t>ヨウチエン</t>
    </rPh>
    <phoneticPr fontId="3"/>
  </si>
  <si>
    <t>能登川第二幼稚園</t>
    <rPh sb="0" eb="2">
      <t>ノト</t>
    </rPh>
    <rPh sb="2" eb="3">
      <t>ガワ</t>
    </rPh>
    <rPh sb="3" eb="4">
      <t>ダイ</t>
    </rPh>
    <rPh sb="4" eb="5">
      <t>ニ</t>
    </rPh>
    <rPh sb="5" eb="8">
      <t>ヨウチエン</t>
    </rPh>
    <phoneticPr fontId="3"/>
  </si>
  <si>
    <t>資料：滋賀県教育委員会（平成24年5月1日）</t>
    <phoneticPr fontId="3"/>
  </si>
  <si>
    <t>注：教員数：1日8時間未満勤務の職員は、8時間1人に換算し、小数点以下四捨五入。</t>
    <rPh sb="2" eb="4">
      <t>キョウイン</t>
    </rPh>
    <rPh sb="4" eb="5">
      <t>スウ</t>
    </rPh>
    <phoneticPr fontId="3"/>
  </si>
  <si>
    <t>６８　小学校</t>
    <rPh sb="3" eb="6">
      <t>ショウガッコウ</t>
    </rPh>
    <phoneticPr fontId="3"/>
  </si>
  <si>
    <t>学　　校　　名</t>
    <rPh sb="0" eb="1">
      <t>ガク</t>
    </rPh>
    <rPh sb="3" eb="4">
      <t>コウ</t>
    </rPh>
    <rPh sb="6" eb="7">
      <t>メイ</t>
    </rPh>
    <phoneticPr fontId="3"/>
  </si>
  <si>
    <t>児　　　童　　　数　　（人）</t>
    <rPh sb="0" eb="1">
      <t>ジ</t>
    </rPh>
    <rPh sb="4" eb="5">
      <t>ワラベ</t>
    </rPh>
    <rPh sb="8" eb="9">
      <t>スウ</t>
    </rPh>
    <rPh sb="12" eb="13">
      <t>ニン</t>
    </rPh>
    <phoneticPr fontId="3"/>
  </si>
  <si>
    <t>学年</t>
    <rPh sb="0" eb="2">
      <t>ガクネン</t>
    </rPh>
    <phoneticPr fontId="3"/>
  </si>
  <si>
    <t>１年</t>
    <rPh sb="1" eb="2">
      <t>ネン</t>
    </rPh>
    <phoneticPr fontId="3"/>
  </si>
  <si>
    <t>２年</t>
    <rPh sb="1" eb="2">
      <t>ネン</t>
    </rPh>
    <phoneticPr fontId="3"/>
  </si>
  <si>
    <t>３年</t>
    <rPh sb="1" eb="2">
      <t>ネン</t>
    </rPh>
    <phoneticPr fontId="3"/>
  </si>
  <si>
    <t>４年</t>
    <rPh sb="1" eb="2">
      <t>ネン</t>
    </rPh>
    <phoneticPr fontId="3"/>
  </si>
  <si>
    <t>５年</t>
    <rPh sb="1" eb="2">
      <t>ネン</t>
    </rPh>
    <phoneticPr fontId="3"/>
  </si>
  <si>
    <t>６年</t>
    <rPh sb="1" eb="2">
      <t>ネン</t>
    </rPh>
    <phoneticPr fontId="3"/>
  </si>
  <si>
    <t>玉緒小学校</t>
    <rPh sb="0" eb="1">
      <t>タマ</t>
    </rPh>
    <rPh sb="1" eb="2">
      <t>オ</t>
    </rPh>
    <rPh sb="2" eb="5">
      <t>ショウガッコウ</t>
    </rPh>
    <phoneticPr fontId="3"/>
  </si>
  <si>
    <t>御園小学校</t>
    <rPh sb="0" eb="2">
      <t>ミソノ</t>
    </rPh>
    <rPh sb="2" eb="5">
      <t>ショウガッコウ</t>
    </rPh>
    <phoneticPr fontId="3"/>
  </si>
  <si>
    <t>八日市南小学校</t>
    <rPh sb="0" eb="3">
      <t>ヨウカイチ</t>
    </rPh>
    <rPh sb="3" eb="4">
      <t>ミナミ</t>
    </rPh>
    <rPh sb="4" eb="7">
      <t>ショウガッコウ</t>
    </rPh>
    <phoneticPr fontId="3"/>
  </si>
  <si>
    <t>箕作小学校</t>
    <rPh sb="0" eb="2">
      <t>ミツクリ</t>
    </rPh>
    <rPh sb="2" eb="5">
      <t>ショウガッコウ</t>
    </rPh>
    <phoneticPr fontId="3"/>
  </si>
  <si>
    <t>八日市北小学校</t>
    <rPh sb="0" eb="3">
      <t>ヨウカイチ</t>
    </rPh>
    <rPh sb="3" eb="4">
      <t>キタ</t>
    </rPh>
    <rPh sb="4" eb="7">
      <t>ショウガッコウ</t>
    </rPh>
    <phoneticPr fontId="3"/>
  </si>
  <si>
    <t>八日市西小学校</t>
    <rPh sb="0" eb="3">
      <t>ヨウカイチ</t>
    </rPh>
    <rPh sb="3" eb="4">
      <t>ニシ</t>
    </rPh>
    <rPh sb="4" eb="7">
      <t>ショウガッコウ</t>
    </rPh>
    <phoneticPr fontId="3"/>
  </si>
  <si>
    <t>布引小学校</t>
    <rPh sb="0" eb="2">
      <t>ヌノビキ</t>
    </rPh>
    <rPh sb="2" eb="5">
      <t>ショウガッコウ</t>
    </rPh>
    <phoneticPr fontId="3"/>
  </si>
  <si>
    <t>市原小学校</t>
    <rPh sb="0" eb="2">
      <t>イチハラ</t>
    </rPh>
    <rPh sb="2" eb="5">
      <t>ショウガッコウ</t>
    </rPh>
    <phoneticPr fontId="3"/>
  </si>
  <si>
    <t>山上小学校</t>
    <rPh sb="0" eb="2">
      <t>ヤマガミ</t>
    </rPh>
    <rPh sb="2" eb="5">
      <t>ショウガッコウ</t>
    </rPh>
    <phoneticPr fontId="3"/>
  </si>
  <si>
    <t>五個荘小学校</t>
    <rPh sb="0" eb="3">
      <t>ゴカショウ</t>
    </rPh>
    <rPh sb="3" eb="6">
      <t>ショウガッコウ</t>
    </rPh>
    <phoneticPr fontId="3"/>
  </si>
  <si>
    <t>愛東南小学校</t>
    <rPh sb="0" eb="2">
      <t>アイトウ</t>
    </rPh>
    <rPh sb="2" eb="3">
      <t>ミナミ</t>
    </rPh>
    <rPh sb="3" eb="6">
      <t>ショウガッコウ</t>
    </rPh>
    <phoneticPr fontId="3"/>
  </si>
  <si>
    <t>愛東北小学校</t>
    <rPh sb="0" eb="2">
      <t>アイトウ</t>
    </rPh>
    <rPh sb="2" eb="3">
      <t>キタ</t>
    </rPh>
    <rPh sb="3" eb="6">
      <t>ショウガッコウ</t>
    </rPh>
    <phoneticPr fontId="3"/>
  </si>
  <si>
    <t>湖東第一小学校</t>
    <rPh sb="0" eb="2">
      <t>コトウ</t>
    </rPh>
    <rPh sb="2" eb="3">
      <t>ダイ</t>
    </rPh>
    <rPh sb="3" eb="4">
      <t>１</t>
    </rPh>
    <rPh sb="4" eb="5">
      <t>ショウ</t>
    </rPh>
    <rPh sb="5" eb="7">
      <t>ガッコウ</t>
    </rPh>
    <phoneticPr fontId="3"/>
  </si>
  <si>
    <t>湖東第二小学校</t>
    <rPh sb="0" eb="2">
      <t>コトウ</t>
    </rPh>
    <rPh sb="2" eb="3">
      <t>ダイ</t>
    </rPh>
    <rPh sb="3" eb="4">
      <t>２</t>
    </rPh>
    <rPh sb="4" eb="5">
      <t>ショウ</t>
    </rPh>
    <rPh sb="5" eb="7">
      <t>ガッコウ</t>
    </rPh>
    <phoneticPr fontId="3"/>
  </si>
  <si>
    <t>湖東第三小学校</t>
    <rPh sb="0" eb="2">
      <t>コトウ</t>
    </rPh>
    <rPh sb="2" eb="3">
      <t>ダイ</t>
    </rPh>
    <rPh sb="3" eb="4">
      <t>３</t>
    </rPh>
    <rPh sb="4" eb="5">
      <t>ショウ</t>
    </rPh>
    <rPh sb="5" eb="7">
      <t>ガッコウ</t>
    </rPh>
    <phoneticPr fontId="3"/>
  </si>
  <si>
    <t>能登川東小学校</t>
    <rPh sb="0" eb="2">
      <t>ノト</t>
    </rPh>
    <rPh sb="2" eb="3">
      <t>カワ</t>
    </rPh>
    <rPh sb="3" eb="4">
      <t>ヒガシ</t>
    </rPh>
    <rPh sb="4" eb="7">
      <t>ショウガッコウ</t>
    </rPh>
    <phoneticPr fontId="3"/>
  </si>
  <si>
    <t>能登川西小学校</t>
    <rPh sb="0" eb="2">
      <t>ノト</t>
    </rPh>
    <rPh sb="2" eb="3">
      <t>カワ</t>
    </rPh>
    <rPh sb="3" eb="4">
      <t>ニシ</t>
    </rPh>
    <rPh sb="4" eb="7">
      <t>ショウガッコウ</t>
    </rPh>
    <phoneticPr fontId="3"/>
  </si>
  <si>
    <t>能登川南小学校</t>
    <rPh sb="0" eb="2">
      <t>ノト</t>
    </rPh>
    <rPh sb="2" eb="3">
      <t>カワ</t>
    </rPh>
    <rPh sb="3" eb="4">
      <t>ミナミ</t>
    </rPh>
    <rPh sb="4" eb="7">
      <t>ショウガッコウ</t>
    </rPh>
    <phoneticPr fontId="3"/>
  </si>
  <si>
    <t>能登川北小学校</t>
    <rPh sb="0" eb="2">
      <t>ノト</t>
    </rPh>
    <rPh sb="2" eb="3">
      <t>カワ</t>
    </rPh>
    <rPh sb="3" eb="4">
      <t>キタ</t>
    </rPh>
    <rPh sb="4" eb="7">
      <t>ショウガッコウ</t>
    </rPh>
    <phoneticPr fontId="3"/>
  </si>
  <si>
    <t>蒲生東小学校</t>
    <rPh sb="0" eb="2">
      <t>ガモウ</t>
    </rPh>
    <rPh sb="2" eb="3">
      <t>ヒガシ</t>
    </rPh>
    <rPh sb="3" eb="6">
      <t>ショウガッコウ</t>
    </rPh>
    <phoneticPr fontId="3"/>
  </si>
  <si>
    <t>蒲生西小学校</t>
    <rPh sb="0" eb="2">
      <t>ガモウ</t>
    </rPh>
    <rPh sb="2" eb="3">
      <t>ニシ</t>
    </rPh>
    <rPh sb="3" eb="6">
      <t>ショウガッコウ</t>
    </rPh>
    <phoneticPr fontId="3"/>
  </si>
  <si>
    <t>蒲生北小学校</t>
    <rPh sb="0" eb="2">
      <t>ガモウ</t>
    </rPh>
    <rPh sb="2" eb="3">
      <t>キタ</t>
    </rPh>
    <rPh sb="3" eb="6">
      <t>ショウガッコウ</t>
    </rPh>
    <phoneticPr fontId="3"/>
  </si>
  <si>
    <t>資料：滋賀県教育委員会（平成23年5月1日）</t>
    <phoneticPr fontId="3"/>
  </si>
  <si>
    <t>６９　中学校</t>
    <rPh sb="3" eb="5">
      <t>チュウガク</t>
    </rPh>
    <rPh sb="5" eb="6">
      <t>コウ</t>
    </rPh>
    <phoneticPr fontId="3"/>
  </si>
  <si>
    <t>公立中学校</t>
    <rPh sb="0" eb="2">
      <t>コウリツ</t>
    </rPh>
    <rPh sb="2" eb="5">
      <t>チュウガッコウ</t>
    </rPh>
    <phoneticPr fontId="3"/>
  </si>
  <si>
    <t>生　　　徒　　　数　　（人）</t>
    <rPh sb="0" eb="1">
      <t>ショウ</t>
    </rPh>
    <rPh sb="4" eb="5">
      <t>ト</t>
    </rPh>
    <rPh sb="8" eb="9">
      <t>カズ</t>
    </rPh>
    <rPh sb="12" eb="13">
      <t>ニン</t>
    </rPh>
    <phoneticPr fontId="3"/>
  </si>
  <si>
    <t>玉園中学校</t>
    <rPh sb="0" eb="1">
      <t>タマ</t>
    </rPh>
    <rPh sb="1" eb="2">
      <t>ソノ</t>
    </rPh>
    <rPh sb="2" eb="5">
      <t>チュウガッコウ</t>
    </rPh>
    <phoneticPr fontId="3"/>
  </si>
  <si>
    <t>聖徳中学校</t>
    <rPh sb="0" eb="2">
      <t>セイトク</t>
    </rPh>
    <rPh sb="2" eb="5">
      <t>チュウガッコウ</t>
    </rPh>
    <phoneticPr fontId="3"/>
  </si>
  <si>
    <t>船岡中学校</t>
    <rPh sb="0" eb="2">
      <t>フナオカ</t>
    </rPh>
    <rPh sb="2" eb="5">
      <t>チュウガッコウ</t>
    </rPh>
    <phoneticPr fontId="3"/>
  </si>
  <si>
    <t>永源寺中学校</t>
    <rPh sb="0" eb="3">
      <t>エイゲンジ</t>
    </rPh>
    <rPh sb="3" eb="6">
      <t>チュウガッコウ</t>
    </rPh>
    <phoneticPr fontId="3"/>
  </si>
  <si>
    <t>五個荘中学校</t>
    <rPh sb="0" eb="3">
      <t>ゴカショウ</t>
    </rPh>
    <rPh sb="3" eb="6">
      <t>チュウガッコウ</t>
    </rPh>
    <phoneticPr fontId="3"/>
  </si>
  <si>
    <t>愛東中学校</t>
    <rPh sb="0" eb="2">
      <t>アイトウ</t>
    </rPh>
    <rPh sb="2" eb="5">
      <t>チュウガッコウ</t>
    </rPh>
    <phoneticPr fontId="3"/>
  </si>
  <si>
    <t>湖東中学校</t>
    <rPh sb="0" eb="2">
      <t>コトウ</t>
    </rPh>
    <rPh sb="2" eb="5">
      <t>チュウガッコウ</t>
    </rPh>
    <phoneticPr fontId="3"/>
  </si>
  <si>
    <t>能登川中学校</t>
    <rPh sb="0" eb="3">
      <t>ノトガワ</t>
    </rPh>
    <rPh sb="3" eb="6">
      <t>チュウガッコウ</t>
    </rPh>
    <phoneticPr fontId="3"/>
  </si>
  <si>
    <t>朝桜中学校</t>
    <rPh sb="0" eb="1">
      <t>アサ</t>
    </rPh>
    <rPh sb="1" eb="2">
      <t>サクラ</t>
    </rPh>
    <rPh sb="2" eb="5">
      <t>チュウガッコウ</t>
    </rPh>
    <phoneticPr fontId="3"/>
  </si>
  <si>
    <t>合計（平成23年）</t>
    <rPh sb="0" eb="2">
      <t>ゴウケイ</t>
    </rPh>
    <phoneticPr fontId="3"/>
  </si>
  <si>
    <t>（平成22年）</t>
    <rPh sb="1" eb="3">
      <t>ヘイセイ</t>
    </rPh>
    <rPh sb="5" eb="6">
      <t>ネン</t>
    </rPh>
    <phoneticPr fontId="3"/>
  </si>
  <si>
    <t>（平成21年）</t>
    <rPh sb="1" eb="3">
      <t>ヘイセイ</t>
    </rPh>
    <rPh sb="5" eb="6">
      <t>ネン</t>
    </rPh>
    <phoneticPr fontId="3"/>
  </si>
  <si>
    <t>私立中学校</t>
    <rPh sb="0" eb="2">
      <t>シリツ</t>
    </rPh>
    <rPh sb="2" eb="5">
      <t>チュウガッコウ</t>
    </rPh>
    <phoneticPr fontId="3"/>
  </si>
  <si>
    <t>滋賀学園中学校</t>
    <rPh sb="0" eb="2">
      <t>シガ</t>
    </rPh>
    <rPh sb="2" eb="4">
      <t>ガクエン</t>
    </rPh>
    <rPh sb="4" eb="5">
      <t>チュウ</t>
    </rPh>
    <rPh sb="5" eb="7">
      <t>ガッコウ</t>
    </rPh>
    <phoneticPr fontId="3"/>
  </si>
  <si>
    <t>７０　高等学校</t>
    <rPh sb="3" eb="5">
      <t>コウトウ</t>
    </rPh>
    <rPh sb="5" eb="7">
      <t>ガッコウ</t>
    </rPh>
    <phoneticPr fontId="3"/>
  </si>
  <si>
    <t>［全日制］</t>
    <rPh sb="1" eb="4">
      <t>ゼンジツセイ</t>
    </rPh>
    <phoneticPr fontId="3"/>
  </si>
  <si>
    <t>　公立高校</t>
    <rPh sb="1" eb="3">
      <t>コウリツ</t>
    </rPh>
    <rPh sb="3" eb="5">
      <t>コウコウ</t>
    </rPh>
    <phoneticPr fontId="3"/>
  </si>
  <si>
    <t>生　　徒　　数　　（人）</t>
    <rPh sb="0" eb="1">
      <t>ショウ</t>
    </rPh>
    <rPh sb="3" eb="4">
      <t>ト</t>
    </rPh>
    <rPh sb="6" eb="7">
      <t>カズ</t>
    </rPh>
    <rPh sb="10" eb="11">
      <t>ニン</t>
    </rPh>
    <phoneticPr fontId="3"/>
  </si>
  <si>
    <t>八日市高等学校</t>
    <rPh sb="0" eb="1">
      <t>ハチ</t>
    </rPh>
    <rPh sb="1" eb="2">
      <t>ニチ</t>
    </rPh>
    <rPh sb="2" eb="3">
      <t>シ</t>
    </rPh>
    <rPh sb="3" eb="5">
      <t>コウトウ</t>
    </rPh>
    <rPh sb="5" eb="7">
      <t>ガッコウ</t>
    </rPh>
    <phoneticPr fontId="3"/>
  </si>
  <si>
    <t>普通科</t>
    <rPh sb="0" eb="2">
      <t>フツウ</t>
    </rPh>
    <rPh sb="2" eb="3">
      <t>カ</t>
    </rPh>
    <phoneticPr fontId="3"/>
  </si>
  <si>
    <t>八日市南高等学校</t>
    <rPh sb="0" eb="3">
      <t>ヨウカイチ</t>
    </rPh>
    <rPh sb="3" eb="4">
      <t>ミナミ</t>
    </rPh>
    <rPh sb="4" eb="6">
      <t>コウトウ</t>
    </rPh>
    <rPh sb="6" eb="8">
      <t>ガッコウ</t>
    </rPh>
    <phoneticPr fontId="3"/>
  </si>
  <si>
    <t>農業技術科</t>
    <rPh sb="0" eb="2">
      <t>ノウギョウ</t>
    </rPh>
    <rPh sb="2" eb="4">
      <t>ギジュツ</t>
    </rPh>
    <rPh sb="4" eb="5">
      <t>カ</t>
    </rPh>
    <phoneticPr fontId="3"/>
  </si>
  <si>
    <t>食品流通科</t>
    <rPh sb="0" eb="2">
      <t>ショクヒン</t>
    </rPh>
    <rPh sb="2" eb="4">
      <t>リュウツウ</t>
    </rPh>
    <rPh sb="4" eb="5">
      <t>カ</t>
    </rPh>
    <phoneticPr fontId="3"/>
  </si>
  <si>
    <t>緑地デザイン科</t>
    <rPh sb="0" eb="2">
      <t>リョクチ</t>
    </rPh>
    <rPh sb="6" eb="7">
      <t>カ</t>
    </rPh>
    <phoneticPr fontId="3"/>
  </si>
  <si>
    <t>能登川高等学校</t>
    <rPh sb="0" eb="1">
      <t>ノウ</t>
    </rPh>
    <rPh sb="1" eb="2">
      <t>ノボル</t>
    </rPh>
    <rPh sb="2" eb="3">
      <t>ガワ</t>
    </rPh>
    <rPh sb="3" eb="5">
      <t>コウトウ</t>
    </rPh>
    <rPh sb="5" eb="7">
      <t>ガッコウ</t>
    </rPh>
    <phoneticPr fontId="3"/>
  </si>
  <si>
    <t>.</t>
    <phoneticPr fontId="3"/>
  </si>
  <si>
    <t>　私立高校</t>
    <rPh sb="1" eb="3">
      <t>シリツ</t>
    </rPh>
    <rPh sb="3" eb="5">
      <t>コウコウ</t>
    </rPh>
    <phoneticPr fontId="3"/>
  </si>
  <si>
    <t>滋賀学園高等学校</t>
    <rPh sb="0" eb="2">
      <t>シガ</t>
    </rPh>
    <rPh sb="2" eb="4">
      <t>ガクエン</t>
    </rPh>
    <rPh sb="4" eb="6">
      <t>コウトウ</t>
    </rPh>
    <rPh sb="6" eb="8">
      <t>ガッコウ</t>
    </rPh>
    <phoneticPr fontId="3"/>
  </si>
  <si>
    <t>［通信制］</t>
    <rPh sb="1" eb="4">
      <t>ツウシンセイ</t>
    </rPh>
    <phoneticPr fontId="3"/>
  </si>
  <si>
    <t>教員数（人）</t>
    <rPh sb="0" eb="2">
      <t>キョウイン</t>
    </rPh>
    <rPh sb="2" eb="3">
      <t>スウ</t>
    </rPh>
    <rPh sb="4" eb="5">
      <t>ニン</t>
    </rPh>
    <phoneticPr fontId="3"/>
  </si>
  <si>
    <t>生徒数（人）</t>
    <rPh sb="0" eb="3">
      <t>セイトスウ</t>
    </rPh>
    <rPh sb="4" eb="5">
      <t>ニン</t>
    </rPh>
    <phoneticPr fontId="3"/>
  </si>
  <si>
    <t>司学館高等学校</t>
    <rPh sb="0" eb="1">
      <t>シ</t>
    </rPh>
    <rPh sb="1" eb="2">
      <t>ガク</t>
    </rPh>
    <rPh sb="2" eb="3">
      <t>カン</t>
    </rPh>
    <rPh sb="3" eb="5">
      <t>コウトウ</t>
    </rPh>
    <rPh sb="5" eb="7">
      <t>ガッコウ</t>
    </rPh>
    <phoneticPr fontId="3"/>
  </si>
  <si>
    <t>(平成22年)</t>
    <rPh sb="1" eb="3">
      <t>ヘイセイ</t>
    </rPh>
    <rPh sb="5" eb="6">
      <t>ネン</t>
    </rPh>
    <phoneticPr fontId="3"/>
  </si>
  <si>
    <t>７１　特別支援学校</t>
    <rPh sb="3" eb="5">
      <t>トクベツ</t>
    </rPh>
    <rPh sb="5" eb="7">
      <t>シエン</t>
    </rPh>
    <rPh sb="7" eb="9">
      <t>ガッコウ</t>
    </rPh>
    <phoneticPr fontId="3"/>
  </si>
  <si>
    <t>児童生徒数（人）</t>
    <rPh sb="0" eb="2">
      <t>ジドウ</t>
    </rPh>
    <rPh sb="2" eb="5">
      <t>セイトスウ</t>
    </rPh>
    <rPh sb="6" eb="7">
      <t>ニン</t>
    </rPh>
    <phoneticPr fontId="3"/>
  </si>
  <si>
    <t>八日市養護学校</t>
    <rPh sb="0" eb="3">
      <t>ヨウカイチ</t>
    </rPh>
    <rPh sb="3" eb="5">
      <t>ヨウゴ</t>
    </rPh>
    <rPh sb="5" eb="7">
      <t>ガッコウ</t>
    </rPh>
    <phoneticPr fontId="3"/>
  </si>
  <si>
    <t>小学部</t>
    <rPh sb="0" eb="2">
      <t>ショウガク</t>
    </rPh>
    <rPh sb="2" eb="3">
      <t>ブ</t>
    </rPh>
    <phoneticPr fontId="3"/>
  </si>
  <si>
    <t>中学部</t>
    <rPh sb="0" eb="2">
      <t>チュウガク</t>
    </rPh>
    <rPh sb="2" eb="3">
      <t>ブ</t>
    </rPh>
    <phoneticPr fontId="3"/>
  </si>
  <si>
    <t>高等学部</t>
    <rPh sb="0" eb="2">
      <t>コウトウ</t>
    </rPh>
    <rPh sb="2" eb="4">
      <t>ガクブ</t>
    </rPh>
    <phoneticPr fontId="3"/>
  </si>
  <si>
    <t>(平成22年）</t>
    <rPh sb="1" eb="3">
      <t>ヘイセイ</t>
    </rPh>
    <rPh sb="5" eb="6">
      <t>ネン</t>
    </rPh>
    <phoneticPr fontId="3"/>
  </si>
  <si>
    <t>(平成21年)</t>
    <rPh sb="1" eb="3">
      <t>ヘイセイ</t>
    </rPh>
    <rPh sb="5" eb="6">
      <t>ネン</t>
    </rPh>
    <phoneticPr fontId="3"/>
  </si>
  <si>
    <t>７２　大学</t>
    <rPh sb="3" eb="5">
      <t>ダイガク</t>
    </rPh>
    <rPh sb="4" eb="5">
      <t>タンダイ</t>
    </rPh>
    <phoneticPr fontId="3"/>
  </si>
  <si>
    <t>単位：人</t>
    <rPh sb="0" eb="2">
      <t>タンイ</t>
    </rPh>
    <rPh sb="3" eb="4">
      <t>ニン</t>
    </rPh>
    <phoneticPr fontId="3"/>
  </si>
  <si>
    <t>教員数</t>
    <rPh sb="0" eb="2">
      <t>キョウイン</t>
    </rPh>
    <rPh sb="2" eb="3">
      <t>スウ</t>
    </rPh>
    <phoneticPr fontId="3"/>
  </si>
  <si>
    <t>学　　　生　　　数</t>
    <rPh sb="0" eb="1">
      <t>ガク</t>
    </rPh>
    <rPh sb="4" eb="5">
      <t>ショウ</t>
    </rPh>
    <rPh sb="8" eb="9">
      <t>カズ</t>
    </rPh>
    <phoneticPr fontId="3"/>
  </si>
  <si>
    <t>１年次</t>
    <rPh sb="1" eb="2">
      <t>ネン</t>
    </rPh>
    <rPh sb="2" eb="3">
      <t>ジ</t>
    </rPh>
    <phoneticPr fontId="3"/>
  </si>
  <si>
    <t>２年次</t>
    <rPh sb="1" eb="2">
      <t>ネン</t>
    </rPh>
    <rPh sb="2" eb="3">
      <t>ジ</t>
    </rPh>
    <phoneticPr fontId="3"/>
  </si>
  <si>
    <t>３年次</t>
    <rPh sb="1" eb="2">
      <t>ネン</t>
    </rPh>
    <rPh sb="2" eb="3">
      <t>ジ</t>
    </rPh>
    <phoneticPr fontId="3"/>
  </si>
  <si>
    <t>びわこ学院大学</t>
    <rPh sb="3" eb="5">
      <t>ガクイン</t>
    </rPh>
    <rPh sb="5" eb="7">
      <t>ダイガク</t>
    </rPh>
    <phoneticPr fontId="10"/>
  </si>
  <si>
    <t>教育福祉学部</t>
    <rPh sb="0" eb="2">
      <t>キョウイク</t>
    </rPh>
    <rPh sb="2" eb="4">
      <t>フクシ</t>
    </rPh>
    <rPh sb="4" eb="6">
      <t>ガクブ</t>
    </rPh>
    <phoneticPr fontId="10"/>
  </si>
  <si>
    <t>(平成21年）</t>
    <phoneticPr fontId="3"/>
  </si>
  <si>
    <t>※びわこ学院大学は平成21年開校</t>
    <rPh sb="4" eb="6">
      <t>ガクイン</t>
    </rPh>
    <rPh sb="6" eb="8">
      <t>ダイガク</t>
    </rPh>
    <rPh sb="9" eb="11">
      <t>ヘイセイ</t>
    </rPh>
    <rPh sb="13" eb="14">
      <t>ネン</t>
    </rPh>
    <rPh sb="14" eb="16">
      <t>カイコウ</t>
    </rPh>
    <phoneticPr fontId="3"/>
  </si>
  <si>
    <t>７３　短期大学</t>
    <rPh sb="3" eb="5">
      <t>タンキ</t>
    </rPh>
    <rPh sb="5" eb="7">
      <t>ダイガク</t>
    </rPh>
    <phoneticPr fontId="3"/>
  </si>
  <si>
    <t>びわこ学院大学短期大学部</t>
    <rPh sb="3" eb="5">
      <t>ガクイン</t>
    </rPh>
    <rPh sb="5" eb="7">
      <t>ダイガク</t>
    </rPh>
    <rPh sb="7" eb="9">
      <t>タンキ</t>
    </rPh>
    <rPh sb="9" eb="11">
      <t>ダイガク</t>
    </rPh>
    <rPh sb="11" eb="12">
      <t>ブ</t>
    </rPh>
    <phoneticPr fontId="10"/>
  </si>
  <si>
    <t>※平成20年以前は滋賀文化短期大学時のデータ</t>
    <rPh sb="1" eb="3">
      <t>ヘイセイ</t>
    </rPh>
    <rPh sb="5" eb="6">
      <t>ネン</t>
    </rPh>
    <rPh sb="6" eb="8">
      <t>イゼン</t>
    </rPh>
    <rPh sb="9" eb="11">
      <t>シガ</t>
    </rPh>
    <rPh sb="11" eb="13">
      <t>ブンカ</t>
    </rPh>
    <rPh sb="13" eb="15">
      <t>タンキ</t>
    </rPh>
    <rPh sb="15" eb="17">
      <t>ダイガク</t>
    </rPh>
    <rPh sb="17" eb="18">
      <t>ジ</t>
    </rPh>
    <phoneticPr fontId="3"/>
  </si>
  <si>
    <t>７４　専修学校</t>
    <rPh sb="3" eb="5">
      <t>センシュウ</t>
    </rPh>
    <rPh sb="5" eb="7">
      <t>ガッコウ</t>
    </rPh>
    <phoneticPr fontId="3"/>
  </si>
  <si>
    <t>学　生　数</t>
    <rPh sb="0" eb="1">
      <t>ガク</t>
    </rPh>
    <rPh sb="2" eb="3">
      <t>ショウ</t>
    </rPh>
    <rPh sb="4" eb="5">
      <t>カズ</t>
    </rPh>
    <phoneticPr fontId="3"/>
  </si>
  <si>
    <t>淡海書道文化専門学校</t>
    <rPh sb="0" eb="1">
      <t>アワ</t>
    </rPh>
    <rPh sb="1" eb="2">
      <t>ウミ</t>
    </rPh>
    <rPh sb="2" eb="4">
      <t>ショドウ</t>
    </rPh>
    <rPh sb="4" eb="6">
      <t>ブンカ</t>
    </rPh>
    <rPh sb="6" eb="8">
      <t>センモン</t>
    </rPh>
    <rPh sb="8" eb="10">
      <t>ガッコウ</t>
    </rPh>
    <phoneticPr fontId="3"/>
  </si>
  <si>
    <t>滋賀医療技術専門学校</t>
    <rPh sb="0" eb="2">
      <t>シガ</t>
    </rPh>
    <rPh sb="2" eb="4">
      <t>イリョウ</t>
    </rPh>
    <rPh sb="4" eb="6">
      <t>ギジュツ</t>
    </rPh>
    <rPh sb="6" eb="8">
      <t>センモン</t>
    </rPh>
    <rPh sb="8" eb="10">
      <t>ガッコウ</t>
    </rPh>
    <phoneticPr fontId="3"/>
  </si>
  <si>
    <t>合計(平成22年）</t>
    <rPh sb="0" eb="2">
      <t>ゴウケイ</t>
    </rPh>
    <phoneticPr fontId="3"/>
  </si>
  <si>
    <t>７５　指定文化財件数</t>
    <phoneticPr fontId="3"/>
  </si>
  <si>
    <t>単位：件</t>
    <rPh sb="0" eb="2">
      <t>タンイ</t>
    </rPh>
    <rPh sb="3" eb="4">
      <t>ケン</t>
    </rPh>
    <phoneticPr fontId="3"/>
  </si>
  <si>
    <t>種　　　　　　　別</t>
    <phoneticPr fontId="11"/>
  </si>
  <si>
    <t>国</t>
  </si>
  <si>
    <t>県</t>
  </si>
  <si>
    <t>東近江市</t>
  </si>
  <si>
    <t>合計</t>
    <rPh sb="0" eb="2">
      <t>ゴウケイ</t>
    </rPh>
    <phoneticPr fontId="11"/>
  </si>
  <si>
    <t>有形文化財</t>
    <phoneticPr fontId="3"/>
  </si>
  <si>
    <t>建造物</t>
  </si>
  <si>
    <t>美術工芸品</t>
    <phoneticPr fontId="11"/>
  </si>
  <si>
    <t>絵画</t>
  </si>
  <si>
    <t>彫刻</t>
  </si>
  <si>
    <t>工芸品</t>
  </si>
  <si>
    <t>書跡等</t>
    <phoneticPr fontId="11"/>
  </si>
  <si>
    <t>考古資料</t>
  </si>
  <si>
    <t>歴史資料</t>
  </si>
  <si>
    <t>無形文化財</t>
  </si>
  <si>
    <t>民俗文化財</t>
  </si>
  <si>
    <t>有形民俗文化財</t>
  </si>
  <si>
    <t>無形民俗文化財</t>
  </si>
  <si>
    <t>記　念　物</t>
  </si>
  <si>
    <t>史跡</t>
  </si>
  <si>
    <t>名勝</t>
  </si>
  <si>
    <t>天然記念物</t>
  </si>
  <si>
    <t>選　定</t>
  </si>
  <si>
    <t>選定保存技術</t>
  </si>
  <si>
    <t>伝統的建造物群</t>
  </si>
  <si>
    <t>重要文化的景観</t>
  </si>
  <si>
    <t>選　択</t>
  </si>
  <si>
    <t>登録文化財（建造物）</t>
  </si>
  <si>
    <t>総　　　計</t>
  </si>
  <si>
    <t>資料：文化財課（平成23年3月末日）</t>
    <rPh sb="0" eb="2">
      <t>シリョウ</t>
    </rPh>
    <rPh sb="3" eb="6">
      <t>ブンカザイ</t>
    </rPh>
    <rPh sb="6" eb="7">
      <t>カ</t>
    </rPh>
    <rPh sb="14" eb="15">
      <t>ガツ</t>
    </rPh>
    <rPh sb="15" eb="17">
      <t>マツジツ</t>
    </rPh>
    <phoneticPr fontId="3"/>
  </si>
  <si>
    <t>７６　図書貸出状況</t>
    <rPh sb="3" eb="5">
      <t>トショ</t>
    </rPh>
    <rPh sb="5" eb="6">
      <t>カ</t>
    </rPh>
    <rPh sb="6" eb="7">
      <t>ダ</t>
    </rPh>
    <rPh sb="7" eb="9">
      <t>ジョウキョウ</t>
    </rPh>
    <phoneticPr fontId="3"/>
  </si>
  <si>
    <t>７６　図書貸出状況（つづき）</t>
    <rPh sb="3" eb="5">
      <t>トショ</t>
    </rPh>
    <rPh sb="5" eb="6">
      <t>カ</t>
    </rPh>
    <rPh sb="6" eb="7">
      <t>ダ</t>
    </rPh>
    <rPh sb="7" eb="9">
      <t>ジョウキョウ</t>
    </rPh>
    <phoneticPr fontId="3"/>
  </si>
  <si>
    <t>全館</t>
    <rPh sb="0" eb="2">
      <t>ゼンカン</t>
    </rPh>
    <phoneticPr fontId="3"/>
  </si>
  <si>
    <t>開館日数</t>
    <rPh sb="0" eb="2">
      <t>カイカン</t>
    </rPh>
    <rPh sb="2" eb="4">
      <t>ニッスウ</t>
    </rPh>
    <phoneticPr fontId="3"/>
  </si>
  <si>
    <t>本館</t>
    <rPh sb="0" eb="2">
      <t>ホンカン</t>
    </rPh>
    <phoneticPr fontId="3"/>
  </si>
  <si>
    <t>移動図書館</t>
    <rPh sb="0" eb="2">
      <t>イドウ</t>
    </rPh>
    <rPh sb="2" eb="5">
      <t>トショカン</t>
    </rPh>
    <phoneticPr fontId="3"/>
  </si>
  <si>
    <t>合計</t>
    <rPh sb="0" eb="2">
      <t>ゴウケイ</t>
    </rPh>
    <phoneticPr fontId="3"/>
  </si>
  <si>
    <t>貸出冊数</t>
    <rPh sb="0" eb="2">
      <t>カシダシ</t>
    </rPh>
    <rPh sb="2" eb="4">
      <t>サッスウ</t>
    </rPh>
    <phoneticPr fontId="3"/>
  </si>
  <si>
    <t>貸出者数</t>
    <rPh sb="0" eb="1">
      <t>カ</t>
    </rPh>
    <rPh sb="1" eb="2">
      <t>ダ</t>
    </rPh>
    <rPh sb="2" eb="3">
      <t>シャ</t>
    </rPh>
    <rPh sb="3" eb="4">
      <t>スウ</t>
    </rPh>
    <phoneticPr fontId="3"/>
  </si>
  <si>
    <t>貸出者数</t>
    <rPh sb="0" eb="2">
      <t>カシダシ</t>
    </rPh>
    <rPh sb="2" eb="3">
      <t>シャ</t>
    </rPh>
    <rPh sb="3" eb="4">
      <t>スウ</t>
    </rPh>
    <phoneticPr fontId="3"/>
  </si>
  <si>
    <t>一般</t>
    <rPh sb="0" eb="2">
      <t>イッパン</t>
    </rPh>
    <phoneticPr fontId="3"/>
  </si>
  <si>
    <t>児童</t>
    <rPh sb="0" eb="2">
      <t>ジドウ</t>
    </rPh>
    <phoneticPr fontId="3"/>
  </si>
  <si>
    <t>雑誌</t>
    <rPh sb="0" eb="2">
      <t>ザッシ</t>
    </rPh>
    <phoneticPr fontId="3"/>
  </si>
  <si>
    <t>ＡＶ</t>
    <phoneticPr fontId="3"/>
  </si>
  <si>
    <t>小計</t>
    <rPh sb="0" eb="2">
      <t>ショウケイ</t>
    </rPh>
    <phoneticPr fontId="3"/>
  </si>
  <si>
    <t>平成19年度</t>
    <rPh sb="0" eb="2">
      <t>ヘイセイ</t>
    </rPh>
    <rPh sb="4" eb="6">
      <t>ネンド</t>
    </rPh>
    <phoneticPr fontId="15"/>
  </si>
  <si>
    <t>－</t>
  </si>
  <si>
    <t>平成20年度</t>
    <rPh sb="0" eb="2">
      <t>ヘイセイ</t>
    </rPh>
    <rPh sb="4" eb="6">
      <t>ネンド</t>
    </rPh>
    <phoneticPr fontId="15"/>
  </si>
  <si>
    <t>平成21年度</t>
    <rPh sb="0" eb="2">
      <t>ヘイセイ</t>
    </rPh>
    <rPh sb="4" eb="6">
      <t>ネンド</t>
    </rPh>
    <phoneticPr fontId="15"/>
  </si>
  <si>
    <t>平成22年度</t>
    <rPh sb="0" eb="2">
      <t>ヘイセイ</t>
    </rPh>
    <rPh sb="4" eb="5">
      <t>ネン</t>
    </rPh>
    <rPh sb="5" eb="6">
      <t>ド</t>
    </rPh>
    <phoneticPr fontId="3"/>
  </si>
  <si>
    <t>八日市
図書館</t>
    <rPh sb="0" eb="3">
      <t>ヨウカイチ</t>
    </rPh>
    <rPh sb="4" eb="7">
      <t>トショカン</t>
    </rPh>
    <phoneticPr fontId="3"/>
  </si>
  <si>
    <t>－</t>
    <phoneticPr fontId="3"/>
  </si>
  <si>
    <t>永源寺
図書館</t>
    <rPh sb="0" eb="3">
      <t>エイゲンジ</t>
    </rPh>
    <rPh sb="4" eb="7">
      <t>トショカン</t>
    </rPh>
    <phoneticPr fontId="3"/>
  </si>
  <si>
    <t>五個荘
図書館</t>
    <rPh sb="0" eb="3">
      <t>ゴカショウ</t>
    </rPh>
    <rPh sb="4" eb="7">
      <t>トショカン</t>
    </rPh>
    <phoneticPr fontId="3"/>
  </si>
  <si>
    <t>愛　東
図書館</t>
    <rPh sb="0" eb="1">
      <t>アイ</t>
    </rPh>
    <rPh sb="2" eb="3">
      <t>ヒガシ</t>
    </rPh>
    <rPh sb="4" eb="7">
      <t>トショカン</t>
    </rPh>
    <phoneticPr fontId="3"/>
  </si>
  <si>
    <t>湖　東
図書館</t>
    <rPh sb="0" eb="1">
      <t>コ</t>
    </rPh>
    <rPh sb="2" eb="3">
      <t>ヒガシ</t>
    </rPh>
    <rPh sb="4" eb="7">
      <t>トショカン</t>
    </rPh>
    <phoneticPr fontId="3"/>
  </si>
  <si>
    <t>能登川
図書館</t>
    <rPh sb="0" eb="2">
      <t>ノト</t>
    </rPh>
    <rPh sb="2" eb="3">
      <t>ガワ</t>
    </rPh>
    <rPh sb="4" eb="7">
      <t>トショカン</t>
    </rPh>
    <phoneticPr fontId="3"/>
  </si>
  <si>
    <t>蒲　生
図書館</t>
    <rPh sb="0" eb="1">
      <t>ガマ</t>
    </rPh>
    <rPh sb="2" eb="3">
      <t>セイ</t>
    </rPh>
    <rPh sb="4" eb="7">
      <t>トショカン</t>
    </rPh>
    <phoneticPr fontId="3"/>
  </si>
  <si>
    <t>資料：市立各図書館</t>
    <rPh sb="0" eb="2">
      <t>シリョウ</t>
    </rPh>
    <rPh sb="3" eb="5">
      <t>シリツ</t>
    </rPh>
    <rPh sb="5" eb="9">
      <t>カクトショカン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</si>
</sst>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0_ 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MS UI Gothic"/>
      <family val="3"/>
      <charset val="128"/>
    </font>
    <font>
      <b/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73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left" vertical="center"/>
    </xf>
    <xf numFmtId="176" fontId="4" fillId="2" borderId="2" xfId="0" applyNumberFormat="1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right" vertical="center"/>
    </xf>
    <xf numFmtId="176" fontId="4" fillId="2" borderId="4" xfId="0" applyNumberFormat="1" applyFont="1" applyFill="1" applyBorder="1" applyAlignment="1">
      <alignment horizontal="left" vertical="center"/>
    </xf>
    <xf numFmtId="176" fontId="4" fillId="2" borderId="5" xfId="0" applyNumberFormat="1" applyFont="1" applyFill="1" applyBorder="1" applyAlignment="1">
      <alignment horizontal="left" vertical="center"/>
    </xf>
    <xf numFmtId="176" fontId="4" fillId="2" borderId="3" xfId="0" applyNumberFormat="1" applyFont="1" applyFill="1" applyBorder="1" applyAlignment="1">
      <alignment horizontal="center" vertical="center"/>
    </xf>
    <xf numFmtId="176" fontId="4" fillId="2" borderId="6" xfId="0" applyNumberFormat="1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176" fontId="4" fillId="2" borderId="10" xfId="0" applyNumberFormat="1" applyFont="1" applyFill="1" applyBorder="1" applyAlignment="1">
      <alignment horizontal="left" vertical="center"/>
    </xf>
    <xf numFmtId="176" fontId="4" fillId="2" borderId="11" xfId="0" applyNumberFormat="1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center" vertical="center"/>
    </xf>
    <xf numFmtId="176" fontId="4" fillId="2" borderId="12" xfId="0" applyNumberFormat="1" applyFont="1" applyFill="1" applyBorder="1" applyAlignment="1">
      <alignment horizontal="center" vertical="center"/>
    </xf>
    <xf numFmtId="177" fontId="4" fillId="0" borderId="12" xfId="0" applyNumberFormat="1" applyFont="1" applyFill="1" applyBorder="1" applyAlignment="1">
      <alignment horizontal="right" vertical="center"/>
    </xf>
    <xf numFmtId="176" fontId="4" fillId="2" borderId="13" xfId="0" applyNumberFormat="1" applyFont="1" applyFill="1" applyBorder="1" applyAlignment="1">
      <alignment horizontal="center" vertical="center" textRotation="255"/>
    </xf>
    <xf numFmtId="176" fontId="4" fillId="2" borderId="5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177" fontId="4" fillId="0" borderId="9" xfId="0" applyNumberFormat="1" applyFont="1" applyFill="1" applyBorder="1" applyAlignment="1">
      <alignment horizontal="right" vertical="center"/>
    </xf>
    <xf numFmtId="176" fontId="4" fillId="2" borderId="14" xfId="0" applyNumberFormat="1" applyFont="1" applyFill="1" applyBorder="1" applyAlignment="1">
      <alignment horizontal="center" vertical="center" textRotation="255"/>
    </xf>
    <xf numFmtId="176" fontId="4" fillId="2" borderId="6" xfId="0" applyNumberFormat="1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176" fontId="4" fillId="2" borderId="15" xfId="0" applyNumberFormat="1" applyFont="1" applyFill="1" applyBorder="1" applyAlignment="1">
      <alignment horizontal="center" vertical="center" textRotation="255"/>
    </xf>
    <xf numFmtId="176" fontId="4" fillId="2" borderId="2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right" vertical="center"/>
    </xf>
    <xf numFmtId="0" fontId="5" fillId="0" borderId="16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horizontal="right" vertical="center"/>
    </xf>
    <xf numFmtId="176" fontId="4" fillId="2" borderId="15" xfId="0" applyNumberFormat="1" applyFont="1" applyFill="1" applyBorder="1" applyAlignment="1">
      <alignment horizontal="left" vertical="center"/>
    </xf>
    <xf numFmtId="176" fontId="4" fillId="2" borderId="13" xfId="0" applyNumberFormat="1" applyFont="1" applyFill="1" applyBorder="1" applyAlignment="1">
      <alignment horizontal="left" vertical="center"/>
    </xf>
    <xf numFmtId="177" fontId="4" fillId="0" borderId="3" xfId="0" applyNumberFormat="1" applyFont="1" applyFill="1" applyBorder="1" applyAlignment="1">
      <alignment horizontal="center" vertical="center"/>
    </xf>
    <xf numFmtId="176" fontId="4" fillId="2" borderId="14" xfId="0" applyNumberFormat="1" applyFont="1" applyFill="1" applyBorder="1" applyAlignment="1">
      <alignment horizontal="left" vertical="center"/>
    </xf>
    <xf numFmtId="176" fontId="4" fillId="2" borderId="17" xfId="0" applyNumberFormat="1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176" fontId="4" fillId="2" borderId="19" xfId="0" applyNumberFormat="1" applyFont="1" applyFill="1" applyBorder="1" applyAlignment="1">
      <alignment horizontal="left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176" fontId="4" fillId="2" borderId="21" xfId="0" applyNumberFormat="1" applyFont="1" applyFill="1" applyBorder="1" applyAlignment="1">
      <alignment horizontal="center" vertical="center" textRotation="255"/>
    </xf>
    <xf numFmtId="176" fontId="4" fillId="2" borderId="22" xfId="0" applyNumberFormat="1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left" vertical="center"/>
    </xf>
    <xf numFmtId="176" fontId="4" fillId="3" borderId="2" xfId="0" applyNumberFormat="1" applyFont="1" applyFill="1" applyBorder="1" applyAlignment="1">
      <alignment horizontal="left" vertical="center"/>
    </xf>
    <xf numFmtId="176" fontId="4" fillId="3" borderId="3" xfId="0" applyNumberFormat="1" applyFont="1" applyFill="1" applyBorder="1" applyAlignment="1">
      <alignment horizontal="center" vertical="center"/>
    </xf>
    <xf numFmtId="176" fontId="4" fillId="3" borderId="4" xfId="0" applyNumberFormat="1" applyFont="1" applyFill="1" applyBorder="1" applyAlignment="1">
      <alignment horizontal="left" vertical="center"/>
    </xf>
    <xf numFmtId="176" fontId="4" fillId="3" borderId="5" xfId="0" applyNumberFormat="1" applyFont="1" applyFill="1" applyBorder="1" applyAlignment="1">
      <alignment horizontal="left" vertical="center"/>
    </xf>
    <xf numFmtId="176" fontId="4" fillId="3" borderId="6" xfId="0" applyNumberFormat="1" applyFont="1" applyFill="1" applyBorder="1" applyAlignment="1">
      <alignment horizontal="left" vertical="center"/>
    </xf>
    <xf numFmtId="176" fontId="4" fillId="3" borderId="17" xfId="0" applyNumberFormat="1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center" vertical="center"/>
    </xf>
    <xf numFmtId="176" fontId="4" fillId="3" borderId="19" xfId="0" applyNumberFormat="1" applyFont="1" applyFill="1" applyBorder="1" applyAlignment="1">
      <alignment horizontal="left" vertical="center"/>
    </xf>
    <xf numFmtId="176" fontId="4" fillId="3" borderId="12" xfId="0" applyNumberFormat="1" applyFont="1" applyFill="1" applyBorder="1" applyAlignment="1">
      <alignment horizontal="center" vertical="center"/>
    </xf>
    <xf numFmtId="176" fontId="4" fillId="3" borderId="21" xfId="0" applyNumberFormat="1" applyFont="1" applyFill="1" applyBorder="1" applyAlignment="1">
      <alignment horizontal="center" vertical="center" textRotation="255"/>
    </xf>
    <xf numFmtId="176" fontId="4" fillId="3" borderId="22" xfId="0" applyNumberFormat="1" applyFont="1" applyFill="1" applyBorder="1" applyAlignment="1">
      <alignment horizontal="center" vertical="center"/>
    </xf>
    <xf numFmtId="176" fontId="4" fillId="3" borderId="13" xfId="0" applyNumberFormat="1" applyFont="1" applyFill="1" applyBorder="1" applyAlignment="1">
      <alignment horizontal="center" vertical="center" textRotation="255"/>
    </xf>
    <xf numFmtId="176" fontId="4" fillId="3" borderId="5" xfId="0" applyNumberFormat="1" applyFont="1" applyFill="1" applyBorder="1" applyAlignment="1">
      <alignment horizontal="center" vertical="center"/>
    </xf>
    <xf numFmtId="176" fontId="4" fillId="3" borderId="14" xfId="0" applyNumberFormat="1" applyFont="1" applyFill="1" applyBorder="1" applyAlignment="1">
      <alignment horizontal="center" vertical="center" textRotation="255"/>
    </xf>
    <xf numFmtId="176" fontId="4" fillId="3" borderId="6" xfId="0" applyNumberFormat="1" applyFont="1" applyFill="1" applyBorder="1" applyAlignment="1">
      <alignment horizontal="center" vertical="center"/>
    </xf>
    <xf numFmtId="176" fontId="4" fillId="3" borderId="15" xfId="0" applyNumberFormat="1" applyFont="1" applyFill="1" applyBorder="1" applyAlignment="1">
      <alignment horizontal="center" vertical="center" textRotation="255"/>
    </xf>
    <xf numFmtId="176" fontId="4" fillId="3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77" fontId="6" fillId="0" borderId="3" xfId="0" applyNumberFormat="1" applyFont="1" applyFill="1" applyBorder="1" applyAlignment="1">
      <alignment horizontal="right" vertical="center"/>
    </xf>
    <xf numFmtId="176" fontId="4" fillId="3" borderId="10" xfId="0" applyNumberFormat="1" applyFont="1" applyFill="1" applyBorder="1" applyAlignment="1">
      <alignment horizontal="left" vertical="center"/>
    </xf>
    <xf numFmtId="176" fontId="4" fillId="3" borderId="23" xfId="0" applyNumberFormat="1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center" vertical="center"/>
    </xf>
    <xf numFmtId="177" fontId="6" fillId="0" borderId="12" xfId="0" applyNumberFormat="1" applyFont="1" applyFill="1" applyBorder="1" applyAlignment="1">
      <alignment horizontal="right" vertical="center"/>
    </xf>
    <xf numFmtId="176" fontId="4" fillId="3" borderId="13" xfId="0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177" fontId="6" fillId="0" borderId="9" xfId="0" applyNumberFormat="1" applyFont="1" applyFill="1" applyBorder="1" applyAlignment="1">
      <alignment horizontal="right" vertical="center"/>
    </xf>
    <xf numFmtId="176" fontId="4" fillId="3" borderId="2" xfId="0" applyNumberFormat="1" applyFont="1" applyFill="1" applyBorder="1" applyAlignment="1">
      <alignment horizontal="center" vertical="center"/>
    </xf>
    <xf numFmtId="176" fontId="4" fillId="3" borderId="14" xfId="0" applyNumberFormat="1" applyFont="1" applyFill="1" applyBorder="1" applyAlignment="1">
      <alignment vertical="center"/>
    </xf>
    <xf numFmtId="176" fontId="4" fillId="3" borderId="6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 textRotation="255"/>
    </xf>
    <xf numFmtId="176" fontId="4" fillId="0" borderId="0" xfId="0" applyNumberFormat="1" applyFont="1" applyFill="1" applyBorder="1" applyAlignment="1">
      <alignment horizontal="center" vertical="center" textRotation="255"/>
    </xf>
    <xf numFmtId="176" fontId="4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176" fontId="4" fillId="3" borderId="2" xfId="0" applyNumberFormat="1" applyFont="1" applyFill="1" applyBorder="1" applyAlignment="1">
      <alignment horizontal="left" vertical="center" wrapText="1"/>
    </xf>
    <xf numFmtId="176" fontId="4" fillId="3" borderId="23" xfId="0" applyNumberFormat="1" applyFont="1" applyFill="1" applyBorder="1" applyAlignment="1">
      <alignment horizontal="left" vertical="center" wrapText="1"/>
    </xf>
    <xf numFmtId="176" fontId="4" fillId="3" borderId="6" xfId="0" applyNumberFormat="1" applyFont="1" applyFill="1" applyBorder="1" applyAlignment="1">
      <alignment horizontal="center" vertical="center" wrapText="1"/>
    </xf>
    <xf numFmtId="176" fontId="4" fillId="3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176" fontId="0" fillId="0" borderId="0" xfId="0" applyNumberFormat="1" applyFill="1" applyAlignment="1">
      <alignment horizontal="right" vertical="center"/>
    </xf>
    <xf numFmtId="0" fontId="7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24" xfId="0" applyFill="1" applyBorder="1" applyAlignment="1">
      <alignment horizontal="left" vertical="center"/>
    </xf>
    <xf numFmtId="0" fontId="0" fillId="3" borderId="15" xfId="0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0" fillId="3" borderId="21" xfId="0" applyFill="1" applyBorder="1" applyAlignment="1">
      <alignment vertical="center"/>
    </xf>
    <xf numFmtId="176" fontId="8" fillId="3" borderId="6" xfId="0" applyNumberFormat="1" applyFont="1" applyFill="1" applyBorder="1" applyAlignment="1">
      <alignment horizontal="left" vertical="center" wrapText="1"/>
    </xf>
    <xf numFmtId="176" fontId="4" fillId="3" borderId="27" xfId="0" applyNumberFormat="1" applyFont="1" applyFill="1" applyBorder="1" applyAlignment="1">
      <alignment horizontal="center" vertical="center"/>
    </xf>
    <xf numFmtId="0" fontId="0" fillId="3" borderId="13" xfId="0" applyFill="1" applyBorder="1" applyAlignment="1">
      <alignment vertical="center"/>
    </xf>
    <xf numFmtId="176" fontId="8" fillId="3" borderId="2" xfId="0" applyNumberFormat="1" applyFont="1" applyFill="1" applyBorder="1" applyAlignment="1">
      <alignment horizontal="left" vertical="center"/>
    </xf>
    <xf numFmtId="176" fontId="4" fillId="3" borderId="8" xfId="0" applyNumberFormat="1" applyFont="1" applyFill="1" applyBorder="1" applyAlignment="1">
      <alignment horizontal="center" vertical="center"/>
    </xf>
    <xf numFmtId="0" fontId="0" fillId="3" borderId="14" xfId="0" applyFill="1" applyBorder="1" applyAlignment="1">
      <alignment vertical="center"/>
    </xf>
    <xf numFmtId="176" fontId="4" fillId="3" borderId="9" xfId="0" applyNumberFormat="1" applyFont="1" applyFill="1" applyBorder="1" applyAlignment="1">
      <alignment horizontal="center" vertical="center"/>
    </xf>
    <xf numFmtId="176" fontId="8" fillId="3" borderId="2" xfId="0" applyNumberFormat="1" applyFont="1" applyFill="1" applyBorder="1" applyAlignment="1">
      <alignment horizontal="left" vertical="center" wrapText="1"/>
    </xf>
    <xf numFmtId="176" fontId="4" fillId="3" borderId="3" xfId="0" applyNumberFormat="1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0" fillId="3" borderId="15" xfId="0" applyFill="1" applyBorder="1" applyAlignment="1">
      <alignment vertical="center"/>
    </xf>
    <xf numFmtId="0" fontId="0" fillId="3" borderId="25" xfId="0" applyFill="1" applyBorder="1" applyAlignment="1">
      <alignment vertical="center"/>
    </xf>
    <xf numFmtId="176" fontId="8" fillId="3" borderId="23" xfId="0" applyNumberFormat="1" applyFont="1" applyFill="1" applyBorder="1" applyAlignment="1">
      <alignment horizontal="left" vertical="center"/>
    </xf>
    <xf numFmtId="176" fontId="4" fillId="3" borderId="12" xfId="0" applyNumberFormat="1" applyFont="1" applyFill="1" applyBorder="1" applyAlignment="1">
      <alignment horizontal="center" vertical="center"/>
    </xf>
    <xf numFmtId="176" fontId="4" fillId="3" borderId="0" xfId="0" applyNumberFormat="1" applyFont="1" applyFill="1" applyBorder="1" applyAlignment="1">
      <alignment horizontal="center" vertical="center"/>
    </xf>
    <xf numFmtId="177" fontId="4" fillId="0" borderId="31" xfId="0" applyNumberFormat="1" applyFont="1" applyFill="1" applyBorder="1" applyAlignment="1">
      <alignment horizontal="right" vertical="center"/>
    </xf>
    <xf numFmtId="177" fontId="0" fillId="0" borderId="0" xfId="0" applyNumberFormat="1" applyFill="1" applyAlignment="1">
      <alignment vertical="center"/>
    </xf>
    <xf numFmtId="176" fontId="4" fillId="3" borderId="24" xfId="0" applyNumberFormat="1" applyFont="1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 textRotation="255"/>
    </xf>
    <xf numFmtId="176" fontId="4" fillId="3" borderId="32" xfId="0" applyNumberFormat="1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 textRotation="255"/>
    </xf>
    <xf numFmtId="0" fontId="0" fillId="0" borderId="0" xfId="0" applyFill="1" applyBorder="1" applyAlignment="1">
      <alignment horizontal="center" vertical="center" textRotation="255"/>
    </xf>
    <xf numFmtId="176" fontId="4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right" vertical="center"/>
    </xf>
    <xf numFmtId="0" fontId="1" fillId="0" borderId="24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right" vertical="center"/>
    </xf>
    <xf numFmtId="176" fontId="4" fillId="3" borderId="33" xfId="0" applyNumberFormat="1" applyFont="1" applyFill="1" applyBorder="1" applyAlignment="1">
      <alignment horizontal="left" vertical="center" wrapText="1"/>
    </xf>
    <xf numFmtId="176" fontId="4" fillId="3" borderId="31" xfId="0" applyNumberFormat="1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 textRotation="255"/>
    </xf>
    <xf numFmtId="176" fontId="4" fillId="3" borderId="34" xfId="0" applyNumberFormat="1" applyFont="1" applyFill="1" applyBorder="1" applyAlignment="1">
      <alignment horizontal="center" vertical="center" wrapText="1"/>
    </xf>
    <xf numFmtId="176" fontId="4" fillId="3" borderId="33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176" fontId="4" fillId="3" borderId="32" xfId="0" applyNumberFormat="1" applyFont="1" applyFill="1" applyBorder="1" applyAlignment="1">
      <alignment horizontal="center" vertical="center" wrapText="1"/>
    </xf>
    <xf numFmtId="176" fontId="4" fillId="3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0" fillId="0" borderId="24" xfId="0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176" fontId="4" fillId="3" borderId="33" xfId="0" applyNumberFormat="1" applyFont="1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 textRotation="255"/>
    </xf>
    <xf numFmtId="176" fontId="5" fillId="0" borderId="0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176" fontId="4" fillId="3" borderId="35" xfId="0" applyNumberFormat="1" applyFont="1" applyFill="1" applyBorder="1" applyAlignment="1">
      <alignment horizontal="left" vertical="center"/>
    </xf>
    <xf numFmtId="176" fontId="4" fillId="3" borderId="0" xfId="0" applyNumberFormat="1" applyFont="1" applyFill="1" applyBorder="1" applyAlignment="1">
      <alignment horizontal="left" vertical="center"/>
    </xf>
    <xf numFmtId="0" fontId="0" fillId="0" borderId="36" xfId="0" applyFill="1" applyBorder="1" applyAlignment="1">
      <alignment vertical="center"/>
    </xf>
    <xf numFmtId="176" fontId="4" fillId="3" borderId="26" xfId="0" applyNumberFormat="1" applyFont="1" applyFill="1" applyBorder="1" applyAlignment="1">
      <alignment horizontal="left" vertical="center"/>
    </xf>
    <xf numFmtId="176" fontId="4" fillId="3" borderId="24" xfId="0" applyNumberFormat="1" applyFont="1" applyFill="1" applyBorder="1" applyAlignment="1">
      <alignment horizontal="center" vertical="center" wrapText="1"/>
    </xf>
    <xf numFmtId="176" fontId="4" fillId="3" borderId="9" xfId="0" applyNumberFormat="1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left" vertical="center" wrapText="1"/>
    </xf>
    <xf numFmtId="0" fontId="9" fillId="3" borderId="37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 textRotation="255"/>
    </xf>
    <xf numFmtId="176" fontId="4" fillId="3" borderId="24" xfId="0" applyNumberFormat="1" applyFont="1" applyFill="1" applyBorder="1" applyAlignment="1">
      <alignment horizontal="center" vertical="center" wrapText="1"/>
    </xf>
    <xf numFmtId="176" fontId="4" fillId="3" borderId="9" xfId="0" applyNumberFormat="1" applyFont="1" applyFill="1" applyBorder="1" applyAlignment="1">
      <alignment horizontal="center" vertical="center" wrapText="1"/>
    </xf>
    <xf numFmtId="176" fontId="4" fillId="0" borderId="9" xfId="0" applyNumberFormat="1" applyFont="1" applyFill="1" applyBorder="1" applyAlignment="1">
      <alignment horizontal="center" vertical="center"/>
    </xf>
    <xf numFmtId="178" fontId="4" fillId="0" borderId="9" xfId="0" applyNumberFormat="1" applyFont="1" applyFill="1" applyBorder="1" applyAlignment="1">
      <alignment horizontal="right" vertical="center"/>
    </xf>
    <xf numFmtId="0" fontId="6" fillId="3" borderId="14" xfId="0" applyFont="1" applyFill="1" applyBorder="1" applyAlignment="1">
      <alignment horizontal="center" vertical="center" textRotation="255"/>
    </xf>
    <xf numFmtId="176" fontId="4" fillId="0" borderId="3" xfId="0" applyNumberFormat="1" applyFont="1" applyFill="1" applyBorder="1" applyAlignment="1">
      <alignment horizontal="center" vertical="center"/>
    </xf>
    <xf numFmtId="178" fontId="4" fillId="0" borderId="3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0" fillId="0" borderId="24" xfId="0" applyFill="1" applyBorder="1" applyAlignment="1">
      <alignment horizontal="left" vertical="center"/>
    </xf>
    <xf numFmtId="0" fontId="9" fillId="3" borderId="5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horizontal="left" vertical="center" wrapText="1"/>
    </xf>
    <xf numFmtId="0" fontId="0" fillId="3" borderId="21" xfId="0" applyFill="1" applyBorder="1" applyAlignment="1">
      <alignment horizontal="center" vertical="center" textRotation="255"/>
    </xf>
    <xf numFmtId="176" fontId="4" fillId="3" borderId="5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176" fontId="5" fillId="0" borderId="16" xfId="0" applyNumberFormat="1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176" fontId="6" fillId="3" borderId="21" xfId="0" applyNumberFormat="1" applyFont="1" applyFill="1" applyBorder="1" applyAlignment="1">
      <alignment horizontal="center" vertical="center"/>
    </xf>
    <xf numFmtId="176" fontId="6" fillId="3" borderId="35" xfId="0" applyNumberFormat="1" applyFont="1" applyFill="1" applyBorder="1" applyAlignment="1">
      <alignment horizontal="center" vertical="center"/>
    </xf>
    <xf numFmtId="176" fontId="6" fillId="3" borderId="22" xfId="0" applyNumberFormat="1" applyFont="1" applyFill="1" applyBorder="1" applyAlignment="1">
      <alignment horizontal="center" vertical="center"/>
    </xf>
    <xf numFmtId="176" fontId="6" fillId="3" borderId="13" xfId="0" applyNumberFormat="1" applyFont="1" applyFill="1" applyBorder="1" applyAlignment="1">
      <alignment horizontal="center" vertical="center"/>
    </xf>
    <xf numFmtId="176" fontId="6" fillId="3" borderId="0" xfId="0" applyNumberFormat="1" applyFont="1" applyFill="1" applyBorder="1" applyAlignment="1">
      <alignment horizontal="center" vertical="center"/>
    </xf>
    <xf numFmtId="176" fontId="6" fillId="3" borderId="5" xfId="0" applyNumberFormat="1" applyFont="1" applyFill="1" applyBorder="1" applyAlignment="1">
      <alignment horizontal="center" vertical="center"/>
    </xf>
    <xf numFmtId="176" fontId="6" fillId="3" borderId="14" xfId="0" applyNumberFormat="1" applyFont="1" applyFill="1" applyBorder="1" applyAlignment="1">
      <alignment horizontal="center" vertical="center"/>
    </xf>
    <xf numFmtId="176" fontId="6" fillId="3" borderId="24" xfId="0" applyNumberFormat="1" applyFont="1" applyFill="1" applyBorder="1" applyAlignment="1">
      <alignment horizontal="center" vertical="center"/>
    </xf>
    <xf numFmtId="176" fontId="6" fillId="3" borderId="6" xfId="0" applyNumberFormat="1" applyFont="1" applyFill="1" applyBorder="1" applyAlignment="1">
      <alignment horizontal="center" vertical="center"/>
    </xf>
    <xf numFmtId="176" fontId="6" fillId="3" borderId="15" xfId="0" applyNumberFormat="1" applyFont="1" applyFill="1" applyBorder="1" applyAlignment="1">
      <alignment horizontal="center" vertical="center"/>
    </xf>
    <xf numFmtId="176" fontId="6" fillId="3" borderId="16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 vertical="center"/>
    </xf>
    <xf numFmtId="176" fontId="6" fillId="3" borderId="25" xfId="0" applyNumberFormat="1" applyFont="1" applyFill="1" applyBorder="1" applyAlignment="1">
      <alignment horizontal="center" vertical="center"/>
    </xf>
    <xf numFmtId="176" fontId="6" fillId="3" borderId="26" xfId="0" applyNumberFormat="1" applyFont="1" applyFill="1" applyBorder="1" applyAlignment="1">
      <alignment horizontal="center" vertical="center"/>
    </xf>
    <xf numFmtId="176" fontId="6" fillId="3" borderId="11" xfId="0" applyNumberFormat="1" applyFont="1" applyFill="1" applyBorder="1" applyAlignment="1">
      <alignment horizontal="center" vertical="center"/>
    </xf>
    <xf numFmtId="176" fontId="6" fillId="3" borderId="32" xfId="0" applyNumberFormat="1" applyFont="1" applyFill="1" applyBorder="1" applyAlignment="1">
      <alignment horizontal="center" vertical="center"/>
    </xf>
    <xf numFmtId="176" fontId="6" fillId="3" borderId="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4" fillId="3" borderId="8" xfId="0" applyFont="1" applyFill="1" applyBorder="1" applyAlignment="1">
      <alignment vertical="center"/>
    </xf>
    <xf numFmtId="0" fontId="4" fillId="3" borderId="14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4" fillId="0" borderId="9" xfId="0" applyFont="1" applyBorder="1" applyAlignment="1">
      <alignment horizontal="right" vertical="center" indent="1"/>
    </xf>
    <xf numFmtId="0" fontId="4" fillId="3" borderId="7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0" borderId="3" xfId="0" applyFont="1" applyBorder="1" applyAlignment="1">
      <alignment horizontal="right" vertical="center" indent="1"/>
    </xf>
    <xf numFmtId="0" fontId="4" fillId="3" borderId="9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3" borderId="12" xfId="0" applyFont="1" applyFill="1" applyBorder="1" applyAlignment="1">
      <alignment vertical="center"/>
    </xf>
    <xf numFmtId="0" fontId="4" fillId="3" borderId="10" xfId="0" applyFont="1" applyFill="1" applyBorder="1" applyAlignment="1">
      <alignment vertical="center"/>
    </xf>
    <xf numFmtId="0" fontId="4" fillId="3" borderId="23" xfId="0" applyFont="1" applyFill="1" applyBorder="1" applyAlignment="1">
      <alignment vertical="center"/>
    </xf>
    <xf numFmtId="0" fontId="4" fillId="0" borderId="12" xfId="0" applyFont="1" applyBorder="1" applyAlignment="1">
      <alignment horizontal="right" vertical="center" indent="1"/>
    </xf>
    <xf numFmtId="0" fontId="4" fillId="3" borderId="1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14" fillId="2" borderId="3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shrinkToFit="1"/>
    </xf>
    <xf numFmtId="0" fontId="14" fillId="2" borderId="3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3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 shrinkToFit="1"/>
    </xf>
    <xf numFmtId="0" fontId="14" fillId="2" borderId="7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 shrinkToFit="1"/>
    </xf>
    <xf numFmtId="0" fontId="14" fillId="2" borderId="3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177" fontId="16" fillId="0" borderId="3" xfId="0" applyNumberFormat="1" applyFont="1" applyFill="1" applyBorder="1" applyAlignment="1">
      <alignment horizontal="center" vertical="center"/>
    </xf>
    <xf numFmtId="177" fontId="16" fillId="0" borderId="3" xfId="0" applyNumberFormat="1" applyFont="1" applyFill="1" applyBorder="1" applyAlignment="1">
      <alignment horizontal="right" vertical="center"/>
    </xf>
    <xf numFmtId="0" fontId="16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14" fillId="2" borderId="7" xfId="0" applyFont="1" applyFill="1" applyBorder="1" applyAlignment="1">
      <alignment horizontal="center" vertical="center"/>
    </xf>
    <xf numFmtId="177" fontId="16" fillId="0" borderId="7" xfId="0" applyNumberFormat="1" applyFont="1" applyFill="1" applyBorder="1" applyAlignment="1">
      <alignment horizontal="center" vertical="center"/>
    </xf>
    <xf numFmtId="177" fontId="16" fillId="0" borderId="7" xfId="0" applyNumberFormat="1" applyFont="1" applyFill="1" applyBorder="1" applyAlignment="1">
      <alignment horizontal="right" vertical="center"/>
    </xf>
    <xf numFmtId="0" fontId="13" fillId="0" borderId="3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14" fillId="2" borderId="3" xfId="0" applyFont="1" applyFill="1" applyBorder="1" applyAlignment="1">
      <alignment horizontal="right" vertical="center"/>
    </xf>
    <xf numFmtId="0" fontId="13" fillId="0" borderId="3" xfId="0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right" vertical="center"/>
    </xf>
    <xf numFmtId="177" fontId="0" fillId="0" borderId="3" xfId="0" applyNumberFormat="1" applyFill="1" applyBorder="1" applyAlignment="1">
      <alignment horizontal="center" vertical="center"/>
    </xf>
    <xf numFmtId="0" fontId="13" fillId="0" borderId="24" xfId="0" applyFont="1" applyFill="1" applyBorder="1" applyAlignment="1">
      <alignment vertical="center"/>
    </xf>
    <xf numFmtId="3" fontId="16" fillId="0" borderId="0" xfId="0" applyNumberFormat="1" applyFont="1" applyFill="1" applyBorder="1" applyAlignment="1">
      <alignment horizontal="left" vertical="center"/>
    </xf>
    <xf numFmtId="3" fontId="16" fillId="0" borderId="0" xfId="0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3" fontId="13" fillId="0" borderId="0" xfId="0" applyNumberFormat="1" applyFont="1" applyFill="1" applyBorder="1" applyAlignment="1">
      <alignment vertical="center"/>
    </xf>
    <xf numFmtId="3" fontId="13" fillId="0" borderId="0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28658-5078-4390-974C-3363C958E525}">
  <dimension ref="A1:S409"/>
  <sheetViews>
    <sheetView showGridLines="0" zoomScaleNormal="100" zoomScaleSheetLayoutView="100" workbookViewId="0">
      <selection activeCell="G11" sqref="G11"/>
    </sheetView>
  </sheetViews>
  <sheetFormatPr defaultRowHeight="15" customHeight="1" x14ac:dyDescent="0.15"/>
  <cols>
    <col min="1" max="1" width="2.375" style="2" customWidth="1"/>
    <col min="2" max="2" width="16.625" style="2" bestFit="1" customWidth="1"/>
    <col min="3" max="3" width="7.375" style="2" customWidth="1"/>
    <col min="4" max="4" width="7.125" style="2" customWidth="1"/>
    <col min="5" max="9" width="10.375" style="2" customWidth="1"/>
    <col min="10" max="10" width="3.875" style="2" customWidth="1"/>
    <col min="11" max="11" width="2.375" style="2" customWidth="1"/>
    <col min="12" max="12" width="16.625" style="2" bestFit="1" customWidth="1"/>
    <col min="13" max="13" width="7.375" style="2" customWidth="1"/>
    <col min="14" max="14" width="7.125" style="2" customWidth="1"/>
    <col min="15" max="19" width="10.375" style="2" customWidth="1"/>
    <col min="20" max="256" width="9" style="2"/>
    <col min="257" max="257" width="2.375" style="2" customWidth="1"/>
    <col min="258" max="258" width="16.625" style="2" bestFit="1" customWidth="1"/>
    <col min="259" max="259" width="7.375" style="2" customWidth="1"/>
    <col min="260" max="260" width="7.125" style="2" customWidth="1"/>
    <col min="261" max="265" width="10.375" style="2" customWidth="1"/>
    <col min="266" max="266" width="3.875" style="2" customWidth="1"/>
    <col min="267" max="267" width="2.375" style="2" customWidth="1"/>
    <col min="268" max="268" width="16.625" style="2" bestFit="1" customWidth="1"/>
    <col min="269" max="269" width="7.375" style="2" customWidth="1"/>
    <col min="270" max="270" width="7.125" style="2" customWidth="1"/>
    <col min="271" max="275" width="10.375" style="2" customWidth="1"/>
    <col min="276" max="512" width="9" style="2"/>
    <col min="513" max="513" width="2.375" style="2" customWidth="1"/>
    <col min="514" max="514" width="16.625" style="2" bestFit="1" customWidth="1"/>
    <col min="515" max="515" width="7.375" style="2" customWidth="1"/>
    <col min="516" max="516" width="7.125" style="2" customWidth="1"/>
    <col min="517" max="521" width="10.375" style="2" customWidth="1"/>
    <col min="522" max="522" width="3.875" style="2" customWidth="1"/>
    <col min="523" max="523" width="2.375" style="2" customWidth="1"/>
    <col min="524" max="524" width="16.625" style="2" bestFit="1" customWidth="1"/>
    <col min="525" max="525" width="7.375" style="2" customWidth="1"/>
    <col min="526" max="526" width="7.125" style="2" customWidth="1"/>
    <col min="527" max="531" width="10.375" style="2" customWidth="1"/>
    <col min="532" max="768" width="9" style="2"/>
    <col min="769" max="769" width="2.375" style="2" customWidth="1"/>
    <col min="770" max="770" width="16.625" style="2" bestFit="1" customWidth="1"/>
    <col min="771" max="771" width="7.375" style="2" customWidth="1"/>
    <col min="772" max="772" width="7.125" style="2" customWidth="1"/>
    <col min="773" max="777" width="10.375" style="2" customWidth="1"/>
    <col min="778" max="778" width="3.875" style="2" customWidth="1"/>
    <col min="779" max="779" width="2.375" style="2" customWidth="1"/>
    <col min="780" max="780" width="16.625" style="2" bestFit="1" customWidth="1"/>
    <col min="781" max="781" width="7.375" style="2" customWidth="1"/>
    <col min="782" max="782" width="7.125" style="2" customWidth="1"/>
    <col min="783" max="787" width="10.375" style="2" customWidth="1"/>
    <col min="788" max="1024" width="9" style="2"/>
    <col min="1025" max="1025" width="2.375" style="2" customWidth="1"/>
    <col min="1026" max="1026" width="16.625" style="2" bestFit="1" customWidth="1"/>
    <col min="1027" max="1027" width="7.375" style="2" customWidth="1"/>
    <col min="1028" max="1028" width="7.125" style="2" customWidth="1"/>
    <col min="1029" max="1033" width="10.375" style="2" customWidth="1"/>
    <col min="1034" max="1034" width="3.875" style="2" customWidth="1"/>
    <col min="1035" max="1035" width="2.375" style="2" customWidth="1"/>
    <col min="1036" max="1036" width="16.625" style="2" bestFit="1" customWidth="1"/>
    <col min="1037" max="1037" width="7.375" style="2" customWidth="1"/>
    <col min="1038" max="1038" width="7.125" style="2" customWidth="1"/>
    <col min="1039" max="1043" width="10.375" style="2" customWidth="1"/>
    <col min="1044" max="1280" width="9" style="2"/>
    <col min="1281" max="1281" width="2.375" style="2" customWidth="1"/>
    <col min="1282" max="1282" width="16.625" style="2" bestFit="1" customWidth="1"/>
    <col min="1283" max="1283" width="7.375" style="2" customWidth="1"/>
    <col min="1284" max="1284" width="7.125" style="2" customWidth="1"/>
    <col min="1285" max="1289" width="10.375" style="2" customWidth="1"/>
    <col min="1290" max="1290" width="3.875" style="2" customWidth="1"/>
    <col min="1291" max="1291" width="2.375" style="2" customWidth="1"/>
    <col min="1292" max="1292" width="16.625" style="2" bestFit="1" customWidth="1"/>
    <col min="1293" max="1293" width="7.375" style="2" customWidth="1"/>
    <col min="1294" max="1294" width="7.125" style="2" customWidth="1"/>
    <col min="1295" max="1299" width="10.375" style="2" customWidth="1"/>
    <col min="1300" max="1536" width="9" style="2"/>
    <col min="1537" max="1537" width="2.375" style="2" customWidth="1"/>
    <col min="1538" max="1538" width="16.625" style="2" bestFit="1" customWidth="1"/>
    <col min="1539" max="1539" width="7.375" style="2" customWidth="1"/>
    <col min="1540" max="1540" width="7.125" style="2" customWidth="1"/>
    <col min="1541" max="1545" width="10.375" style="2" customWidth="1"/>
    <col min="1546" max="1546" width="3.875" style="2" customWidth="1"/>
    <col min="1547" max="1547" width="2.375" style="2" customWidth="1"/>
    <col min="1548" max="1548" width="16.625" style="2" bestFit="1" customWidth="1"/>
    <col min="1549" max="1549" width="7.375" style="2" customWidth="1"/>
    <col min="1550" max="1550" width="7.125" style="2" customWidth="1"/>
    <col min="1551" max="1555" width="10.375" style="2" customWidth="1"/>
    <col min="1556" max="1792" width="9" style="2"/>
    <col min="1793" max="1793" width="2.375" style="2" customWidth="1"/>
    <col min="1794" max="1794" width="16.625" style="2" bestFit="1" customWidth="1"/>
    <col min="1795" max="1795" width="7.375" style="2" customWidth="1"/>
    <col min="1796" max="1796" width="7.125" style="2" customWidth="1"/>
    <col min="1797" max="1801" width="10.375" style="2" customWidth="1"/>
    <col min="1802" max="1802" width="3.875" style="2" customWidth="1"/>
    <col min="1803" max="1803" width="2.375" style="2" customWidth="1"/>
    <col min="1804" max="1804" width="16.625" style="2" bestFit="1" customWidth="1"/>
    <col min="1805" max="1805" width="7.375" style="2" customWidth="1"/>
    <col min="1806" max="1806" width="7.125" style="2" customWidth="1"/>
    <col min="1807" max="1811" width="10.375" style="2" customWidth="1"/>
    <col min="1812" max="2048" width="9" style="2"/>
    <col min="2049" max="2049" width="2.375" style="2" customWidth="1"/>
    <col min="2050" max="2050" width="16.625" style="2" bestFit="1" customWidth="1"/>
    <col min="2051" max="2051" width="7.375" style="2" customWidth="1"/>
    <col min="2052" max="2052" width="7.125" style="2" customWidth="1"/>
    <col min="2053" max="2057" width="10.375" style="2" customWidth="1"/>
    <col min="2058" max="2058" width="3.875" style="2" customWidth="1"/>
    <col min="2059" max="2059" width="2.375" style="2" customWidth="1"/>
    <col min="2060" max="2060" width="16.625" style="2" bestFit="1" customWidth="1"/>
    <col min="2061" max="2061" width="7.375" style="2" customWidth="1"/>
    <col min="2062" max="2062" width="7.125" style="2" customWidth="1"/>
    <col min="2063" max="2067" width="10.375" style="2" customWidth="1"/>
    <col min="2068" max="2304" width="9" style="2"/>
    <col min="2305" max="2305" width="2.375" style="2" customWidth="1"/>
    <col min="2306" max="2306" width="16.625" style="2" bestFit="1" customWidth="1"/>
    <col min="2307" max="2307" width="7.375" style="2" customWidth="1"/>
    <col min="2308" max="2308" width="7.125" style="2" customWidth="1"/>
    <col min="2309" max="2313" width="10.375" style="2" customWidth="1"/>
    <col min="2314" max="2314" width="3.875" style="2" customWidth="1"/>
    <col min="2315" max="2315" width="2.375" style="2" customWidth="1"/>
    <col min="2316" max="2316" width="16.625" style="2" bestFit="1" customWidth="1"/>
    <col min="2317" max="2317" width="7.375" style="2" customWidth="1"/>
    <col min="2318" max="2318" width="7.125" style="2" customWidth="1"/>
    <col min="2319" max="2323" width="10.375" style="2" customWidth="1"/>
    <col min="2324" max="2560" width="9" style="2"/>
    <col min="2561" max="2561" width="2.375" style="2" customWidth="1"/>
    <col min="2562" max="2562" width="16.625" style="2" bestFit="1" customWidth="1"/>
    <col min="2563" max="2563" width="7.375" style="2" customWidth="1"/>
    <col min="2564" max="2564" width="7.125" style="2" customWidth="1"/>
    <col min="2565" max="2569" width="10.375" style="2" customWidth="1"/>
    <col min="2570" max="2570" width="3.875" style="2" customWidth="1"/>
    <col min="2571" max="2571" width="2.375" style="2" customWidth="1"/>
    <col min="2572" max="2572" width="16.625" style="2" bestFit="1" customWidth="1"/>
    <col min="2573" max="2573" width="7.375" style="2" customWidth="1"/>
    <col min="2574" max="2574" width="7.125" style="2" customWidth="1"/>
    <col min="2575" max="2579" width="10.375" style="2" customWidth="1"/>
    <col min="2580" max="2816" width="9" style="2"/>
    <col min="2817" max="2817" width="2.375" style="2" customWidth="1"/>
    <col min="2818" max="2818" width="16.625" style="2" bestFit="1" customWidth="1"/>
    <col min="2819" max="2819" width="7.375" style="2" customWidth="1"/>
    <col min="2820" max="2820" width="7.125" style="2" customWidth="1"/>
    <col min="2821" max="2825" width="10.375" style="2" customWidth="1"/>
    <col min="2826" max="2826" width="3.875" style="2" customWidth="1"/>
    <col min="2827" max="2827" width="2.375" style="2" customWidth="1"/>
    <col min="2828" max="2828" width="16.625" style="2" bestFit="1" customWidth="1"/>
    <col min="2829" max="2829" width="7.375" style="2" customWidth="1"/>
    <col min="2830" max="2830" width="7.125" style="2" customWidth="1"/>
    <col min="2831" max="2835" width="10.375" style="2" customWidth="1"/>
    <col min="2836" max="3072" width="9" style="2"/>
    <col min="3073" max="3073" width="2.375" style="2" customWidth="1"/>
    <col min="3074" max="3074" width="16.625" style="2" bestFit="1" customWidth="1"/>
    <col min="3075" max="3075" width="7.375" style="2" customWidth="1"/>
    <col min="3076" max="3076" width="7.125" style="2" customWidth="1"/>
    <col min="3077" max="3081" width="10.375" style="2" customWidth="1"/>
    <col min="3082" max="3082" width="3.875" style="2" customWidth="1"/>
    <col min="3083" max="3083" width="2.375" style="2" customWidth="1"/>
    <col min="3084" max="3084" width="16.625" style="2" bestFit="1" customWidth="1"/>
    <col min="3085" max="3085" width="7.375" style="2" customWidth="1"/>
    <col min="3086" max="3086" width="7.125" style="2" customWidth="1"/>
    <col min="3087" max="3091" width="10.375" style="2" customWidth="1"/>
    <col min="3092" max="3328" width="9" style="2"/>
    <col min="3329" max="3329" width="2.375" style="2" customWidth="1"/>
    <col min="3330" max="3330" width="16.625" style="2" bestFit="1" customWidth="1"/>
    <col min="3331" max="3331" width="7.375" style="2" customWidth="1"/>
    <col min="3332" max="3332" width="7.125" style="2" customWidth="1"/>
    <col min="3333" max="3337" width="10.375" style="2" customWidth="1"/>
    <col min="3338" max="3338" width="3.875" style="2" customWidth="1"/>
    <col min="3339" max="3339" width="2.375" style="2" customWidth="1"/>
    <col min="3340" max="3340" width="16.625" style="2" bestFit="1" customWidth="1"/>
    <col min="3341" max="3341" width="7.375" style="2" customWidth="1"/>
    <col min="3342" max="3342" width="7.125" style="2" customWidth="1"/>
    <col min="3343" max="3347" width="10.375" style="2" customWidth="1"/>
    <col min="3348" max="3584" width="9" style="2"/>
    <col min="3585" max="3585" width="2.375" style="2" customWidth="1"/>
    <col min="3586" max="3586" width="16.625" style="2" bestFit="1" customWidth="1"/>
    <col min="3587" max="3587" width="7.375" style="2" customWidth="1"/>
    <col min="3588" max="3588" width="7.125" style="2" customWidth="1"/>
    <col min="3589" max="3593" width="10.375" style="2" customWidth="1"/>
    <col min="3594" max="3594" width="3.875" style="2" customWidth="1"/>
    <col min="3595" max="3595" width="2.375" style="2" customWidth="1"/>
    <col min="3596" max="3596" width="16.625" style="2" bestFit="1" customWidth="1"/>
    <col min="3597" max="3597" width="7.375" style="2" customWidth="1"/>
    <col min="3598" max="3598" width="7.125" style="2" customWidth="1"/>
    <col min="3599" max="3603" width="10.375" style="2" customWidth="1"/>
    <col min="3604" max="3840" width="9" style="2"/>
    <col min="3841" max="3841" width="2.375" style="2" customWidth="1"/>
    <col min="3842" max="3842" width="16.625" style="2" bestFit="1" customWidth="1"/>
    <col min="3843" max="3843" width="7.375" style="2" customWidth="1"/>
    <col min="3844" max="3844" width="7.125" style="2" customWidth="1"/>
    <col min="3845" max="3849" width="10.375" style="2" customWidth="1"/>
    <col min="3850" max="3850" width="3.875" style="2" customWidth="1"/>
    <col min="3851" max="3851" width="2.375" style="2" customWidth="1"/>
    <col min="3852" max="3852" width="16.625" style="2" bestFit="1" customWidth="1"/>
    <col min="3853" max="3853" width="7.375" style="2" customWidth="1"/>
    <col min="3854" max="3854" width="7.125" style="2" customWidth="1"/>
    <col min="3855" max="3859" width="10.375" style="2" customWidth="1"/>
    <col min="3860" max="4096" width="9" style="2"/>
    <col min="4097" max="4097" width="2.375" style="2" customWidth="1"/>
    <col min="4098" max="4098" width="16.625" style="2" bestFit="1" customWidth="1"/>
    <col min="4099" max="4099" width="7.375" style="2" customWidth="1"/>
    <col min="4100" max="4100" width="7.125" style="2" customWidth="1"/>
    <col min="4101" max="4105" width="10.375" style="2" customWidth="1"/>
    <col min="4106" max="4106" width="3.875" style="2" customWidth="1"/>
    <col min="4107" max="4107" width="2.375" style="2" customWidth="1"/>
    <col min="4108" max="4108" width="16.625" style="2" bestFit="1" customWidth="1"/>
    <col min="4109" max="4109" width="7.375" style="2" customWidth="1"/>
    <col min="4110" max="4110" width="7.125" style="2" customWidth="1"/>
    <col min="4111" max="4115" width="10.375" style="2" customWidth="1"/>
    <col min="4116" max="4352" width="9" style="2"/>
    <col min="4353" max="4353" width="2.375" style="2" customWidth="1"/>
    <col min="4354" max="4354" width="16.625" style="2" bestFit="1" customWidth="1"/>
    <col min="4355" max="4355" width="7.375" style="2" customWidth="1"/>
    <col min="4356" max="4356" width="7.125" style="2" customWidth="1"/>
    <col min="4357" max="4361" width="10.375" style="2" customWidth="1"/>
    <col min="4362" max="4362" width="3.875" style="2" customWidth="1"/>
    <col min="4363" max="4363" width="2.375" style="2" customWidth="1"/>
    <col min="4364" max="4364" width="16.625" style="2" bestFit="1" customWidth="1"/>
    <col min="4365" max="4365" width="7.375" style="2" customWidth="1"/>
    <col min="4366" max="4366" width="7.125" style="2" customWidth="1"/>
    <col min="4367" max="4371" width="10.375" style="2" customWidth="1"/>
    <col min="4372" max="4608" width="9" style="2"/>
    <col min="4609" max="4609" width="2.375" style="2" customWidth="1"/>
    <col min="4610" max="4610" width="16.625" style="2" bestFit="1" customWidth="1"/>
    <col min="4611" max="4611" width="7.375" style="2" customWidth="1"/>
    <col min="4612" max="4612" width="7.125" style="2" customWidth="1"/>
    <col min="4613" max="4617" width="10.375" style="2" customWidth="1"/>
    <col min="4618" max="4618" width="3.875" style="2" customWidth="1"/>
    <col min="4619" max="4619" width="2.375" style="2" customWidth="1"/>
    <col min="4620" max="4620" width="16.625" style="2" bestFit="1" customWidth="1"/>
    <col min="4621" max="4621" width="7.375" style="2" customWidth="1"/>
    <col min="4622" max="4622" width="7.125" style="2" customWidth="1"/>
    <col min="4623" max="4627" width="10.375" style="2" customWidth="1"/>
    <col min="4628" max="4864" width="9" style="2"/>
    <col min="4865" max="4865" width="2.375" style="2" customWidth="1"/>
    <col min="4866" max="4866" width="16.625" style="2" bestFit="1" customWidth="1"/>
    <col min="4867" max="4867" width="7.375" style="2" customWidth="1"/>
    <col min="4868" max="4868" width="7.125" style="2" customWidth="1"/>
    <col min="4869" max="4873" width="10.375" style="2" customWidth="1"/>
    <col min="4874" max="4874" width="3.875" style="2" customWidth="1"/>
    <col min="4875" max="4875" width="2.375" style="2" customWidth="1"/>
    <col min="4876" max="4876" width="16.625" style="2" bestFit="1" customWidth="1"/>
    <col min="4877" max="4877" width="7.375" style="2" customWidth="1"/>
    <col min="4878" max="4878" width="7.125" style="2" customWidth="1"/>
    <col min="4879" max="4883" width="10.375" style="2" customWidth="1"/>
    <col min="4884" max="5120" width="9" style="2"/>
    <col min="5121" max="5121" width="2.375" style="2" customWidth="1"/>
    <col min="5122" max="5122" width="16.625" style="2" bestFit="1" customWidth="1"/>
    <col min="5123" max="5123" width="7.375" style="2" customWidth="1"/>
    <col min="5124" max="5124" width="7.125" style="2" customWidth="1"/>
    <col min="5125" max="5129" width="10.375" style="2" customWidth="1"/>
    <col min="5130" max="5130" width="3.875" style="2" customWidth="1"/>
    <col min="5131" max="5131" width="2.375" style="2" customWidth="1"/>
    <col min="5132" max="5132" width="16.625" style="2" bestFit="1" customWidth="1"/>
    <col min="5133" max="5133" width="7.375" style="2" customWidth="1"/>
    <col min="5134" max="5134" width="7.125" style="2" customWidth="1"/>
    <col min="5135" max="5139" width="10.375" style="2" customWidth="1"/>
    <col min="5140" max="5376" width="9" style="2"/>
    <col min="5377" max="5377" width="2.375" style="2" customWidth="1"/>
    <col min="5378" max="5378" width="16.625" style="2" bestFit="1" customWidth="1"/>
    <col min="5379" max="5379" width="7.375" style="2" customWidth="1"/>
    <col min="5380" max="5380" width="7.125" style="2" customWidth="1"/>
    <col min="5381" max="5385" width="10.375" style="2" customWidth="1"/>
    <col min="5386" max="5386" width="3.875" style="2" customWidth="1"/>
    <col min="5387" max="5387" width="2.375" style="2" customWidth="1"/>
    <col min="5388" max="5388" width="16.625" style="2" bestFit="1" customWidth="1"/>
    <col min="5389" max="5389" width="7.375" style="2" customWidth="1"/>
    <col min="5390" max="5390" width="7.125" style="2" customWidth="1"/>
    <col min="5391" max="5395" width="10.375" style="2" customWidth="1"/>
    <col min="5396" max="5632" width="9" style="2"/>
    <col min="5633" max="5633" width="2.375" style="2" customWidth="1"/>
    <col min="5634" max="5634" width="16.625" style="2" bestFit="1" customWidth="1"/>
    <col min="5635" max="5635" width="7.375" style="2" customWidth="1"/>
    <col min="5636" max="5636" width="7.125" style="2" customWidth="1"/>
    <col min="5637" max="5641" width="10.375" style="2" customWidth="1"/>
    <col min="5642" max="5642" width="3.875" style="2" customWidth="1"/>
    <col min="5643" max="5643" width="2.375" style="2" customWidth="1"/>
    <col min="5644" max="5644" width="16.625" style="2" bestFit="1" customWidth="1"/>
    <col min="5645" max="5645" width="7.375" style="2" customWidth="1"/>
    <col min="5646" max="5646" width="7.125" style="2" customWidth="1"/>
    <col min="5647" max="5651" width="10.375" style="2" customWidth="1"/>
    <col min="5652" max="5888" width="9" style="2"/>
    <col min="5889" max="5889" width="2.375" style="2" customWidth="1"/>
    <col min="5890" max="5890" width="16.625" style="2" bestFit="1" customWidth="1"/>
    <col min="5891" max="5891" width="7.375" style="2" customWidth="1"/>
    <col min="5892" max="5892" width="7.125" style="2" customWidth="1"/>
    <col min="5893" max="5897" width="10.375" style="2" customWidth="1"/>
    <col min="5898" max="5898" width="3.875" style="2" customWidth="1"/>
    <col min="5899" max="5899" width="2.375" style="2" customWidth="1"/>
    <col min="5900" max="5900" width="16.625" style="2" bestFit="1" customWidth="1"/>
    <col min="5901" max="5901" width="7.375" style="2" customWidth="1"/>
    <col min="5902" max="5902" width="7.125" style="2" customWidth="1"/>
    <col min="5903" max="5907" width="10.375" style="2" customWidth="1"/>
    <col min="5908" max="6144" width="9" style="2"/>
    <col min="6145" max="6145" width="2.375" style="2" customWidth="1"/>
    <col min="6146" max="6146" width="16.625" style="2" bestFit="1" customWidth="1"/>
    <col min="6147" max="6147" width="7.375" style="2" customWidth="1"/>
    <col min="6148" max="6148" width="7.125" style="2" customWidth="1"/>
    <col min="6149" max="6153" width="10.375" style="2" customWidth="1"/>
    <col min="6154" max="6154" width="3.875" style="2" customWidth="1"/>
    <col min="6155" max="6155" width="2.375" style="2" customWidth="1"/>
    <col min="6156" max="6156" width="16.625" style="2" bestFit="1" customWidth="1"/>
    <col min="6157" max="6157" width="7.375" style="2" customWidth="1"/>
    <col min="6158" max="6158" width="7.125" style="2" customWidth="1"/>
    <col min="6159" max="6163" width="10.375" style="2" customWidth="1"/>
    <col min="6164" max="6400" width="9" style="2"/>
    <col min="6401" max="6401" width="2.375" style="2" customWidth="1"/>
    <col min="6402" max="6402" width="16.625" style="2" bestFit="1" customWidth="1"/>
    <col min="6403" max="6403" width="7.375" style="2" customWidth="1"/>
    <col min="6404" max="6404" width="7.125" style="2" customWidth="1"/>
    <col min="6405" max="6409" width="10.375" style="2" customWidth="1"/>
    <col min="6410" max="6410" width="3.875" style="2" customWidth="1"/>
    <col min="6411" max="6411" width="2.375" style="2" customWidth="1"/>
    <col min="6412" max="6412" width="16.625" style="2" bestFit="1" customWidth="1"/>
    <col min="6413" max="6413" width="7.375" style="2" customWidth="1"/>
    <col min="6414" max="6414" width="7.125" style="2" customWidth="1"/>
    <col min="6415" max="6419" width="10.375" style="2" customWidth="1"/>
    <col min="6420" max="6656" width="9" style="2"/>
    <col min="6657" max="6657" width="2.375" style="2" customWidth="1"/>
    <col min="6658" max="6658" width="16.625" style="2" bestFit="1" customWidth="1"/>
    <col min="6659" max="6659" width="7.375" style="2" customWidth="1"/>
    <col min="6660" max="6660" width="7.125" style="2" customWidth="1"/>
    <col min="6661" max="6665" width="10.375" style="2" customWidth="1"/>
    <col min="6666" max="6666" width="3.875" style="2" customWidth="1"/>
    <col min="6667" max="6667" width="2.375" style="2" customWidth="1"/>
    <col min="6668" max="6668" width="16.625" style="2" bestFit="1" customWidth="1"/>
    <col min="6669" max="6669" width="7.375" style="2" customWidth="1"/>
    <col min="6670" max="6670" width="7.125" style="2" customWidth="1"/>
    <col min="6671" max="6675" width="10.375" style="2" customWidth="1"/>
    <col min="6676" max="6912" width="9" style="2"/>
    <col min="6913" max="6913" width="2.375" style="2" customWidth="1"/>
    <col min="6914" max="6914" width="16.625" style="2" bestFit="1" customWidth="1"/>
    <col min="6915" max="6915" width="7.375" style="2" customWidth="1"/>
    <col min="6916" max="6916" width="7.125" style="2" customWidth="1"/>
    <col min="6917" max="6921" width="10.375" style="2" customWidth="1"/>
    <col min="6922" max="6922" width="3.875" style="2" customWidth="1"/>
    <col min="6923" max="6923" width="2.375" style="2" customWidth="1"/>
    <col min="6924" max="6924" width="16.625" style="2" bestFit="1" customWidth="1"/>
    <col min="6925" max="6925" width="7.375" style="2" customWidth="1"/>
    <col min="6926" max="6926" width="7.125" style="2" customWidth="1"/>
    <col min="6927" max="6931" width="10.375" style="2" customWidth="1"/>
    <col min="6932" max="7168" width="9" style="2"/>
    <col min="7169" max="7169" width="2.375" style="2" customWidth="1"/>
    <col min="7170" max="7170" width="16.625" style="2" bestFit="1" customWidth="1"/>
    <col min="7171" max="7171" width="7.375" style="2" customWidth="1"/>
    <col min="7172" max="7172" width="7.125" style="2" customWidth="1"/>
    <col min="7173" max="7177" width="10.375" style="2" customWidth="1"/>
    <col min="7178" max="7178" width="3.875" style="2" customWidth="1"/>
    <col min="7179" max="7179" width="2.375" style="2" customWidth="1"/>
    <col min="7180" max="7180" width="16.625" style="2" bestFit="1" customWidth="1"/>
    <col min="7181" max="7181" width="7.375" style="2" customWidth="1"/>
    <col min="7182" max="7182" width="7.125" style="2" customWidth="1"/>
    <col min="7183" max="7187" width="10.375" style="2" customWidth="1"/>
    <col min="7188" max="7424" width="9" style="2"/>
    <col min="7425" max="7425" width="2.375" style="2" customWidth="1"/>
    <col min="7426" max="7426" width="16.625" style="2" bestFit="1" customWidth="1"/>
    <col min="7427" max="7427" width="7.375" style="2" customWidth="1"/>
    <col min="7428" max="7428" width="7.125" style="2" customWidth="1"/>
    <col min="7429" max="7433" width="10.375" style="2" customWidth="1"/>
    <col min="7434" max="7434" width="3.875" style="2" customWidth="1"/>
    <col min="7435" max="7435" width="2.375" style="2" customWidth="1"/>
    <col min="7436" max="7436" width="16.625" style="2" bestFit="1" customWidth="1"/>
    <col min="7437" max="7437" width="7.375" style="2" customWidth="1"/>
    <col min="7438" max="7438" width="7.125" style="2" customWidth="1"/>
    <col min="7439" max="7443" width="10.375" style="2" customWidth="1"/>
    <col min="7444" max="7680" width="9" style="2"/>
    <col min="7681" max="7681" width="2.375" style="2" customWidth="1"/>
    <col min="7682" max="7682" width="16.625" style="2" bestFit="1" customWidth="1"/>
    <col min="7683" max="7683" width="7.375" style="2" customWidth="1"/>
    <col min="7684" max="7684" width="7.125" style="2" customWidth="1"/>
    <col min="7685" max="7689" width="10.375" style="2" customWidth="1"/>
    <col min="7690" max="7690" width="3.875" style="2" customWidth="1"/>
    <col min="7691" max="7691" width="2.375" style="2" customWidth="1"/>
    <col min="7692" max="7692" width="16.625" style="2" bestFit="1" customWidth="1"/>
    <col min="7693" max="7693" width="7.375" style="2" customWidth="1"/>
    <col min="7694" max="7694" width="7.125" style="2" customWidth="1"/>
    <col min="7695" max="7699" width="10.375" style="2" customWidth="1"/>
    <col min="7700" max="7936" width="9" style="2"/>
    <col min="7937" max="7937" width="2.375" style="2" customWidth="1"/>
    <col min="7938" max="7938" width="16.625" style="2" bestFit="1" customWidth="1"/>
    <col min="7939" max="7939" width="7.375" style="2" customWidth="1"/>
    <col min="7940" max="7940" width="7.125" style="2" customWidth="1"/>
    <col min="7941" max="7945" width="10.375" style="2" customWidth="1"/>
    <col min="7946" max="7946" width="3.875" style="2" customWidth="1"/>
    <col min="7947" max="7947" width="2.375" style="2" customWidth="1"/>
    <col min="7948" max="7948" width="16.625" style="2" bestFit="1" customWidth="1"/>
    <col min="7949" max="7949" width="7.375" style="2" customWidth="1"/>
    <col min="7950" max="7950" width="7.125" style="2" customWidth="1"/>
    <col min="7951" max="7955" width="10.375" style="2" customWidth="1"/>
    <col min="7956" max="8192" width="9" style="2"/>
    <col min="8193" max="8193" width="2.375" style="2" customWidth="1"/>
    <col min="8194" max="8194" width="16.625" style="2" bestFit="1" customWidth="1"/>
    <col min="8195" max="8195" width="7.375" style="2" customWidth="1"/>
    <col min="8196" max="8196" width="7.125" style="2" customWidth="1"/>
    <col min="8197" max="8201" width="10.375" style="2" customWidth="1"/>
    <col min="8202" max="8202" width="3.875" style="2" customWidth="1"/>
    <col min="8203" max="8203" width="2.375" style="2" customWidth="1"/>
    <col min="8204" max="8204" width="16.625" style="2" bestFit="1" customWidth="1"/>
    <col min="8205" max="8205" width="7.375" style="2" customWidth="1"/>
    <col min="8206" max="8206" width="7.125" style="2" customWidth="1"/>
    <col min="8207" max="8211" width="10.375" style="2" customWidth="1"/>
    <col min="8212" max="8448" width="9" style="2"/>
    <col min="8449" max="8449" width="2.375" style="2" customWidth="1"/>
    <col min="8450" max="8450" width="16.625" style="2" bestFit="1" customWidth="1"/>
    <col min="8451" max="8451" width="7.375" style="2" customWidth="1"/>
    <col min="8452" max="8452" width="7.125" style="2" customWidth="1"/>
    <col min="8453" max="8457" width="10.375" style="2" customWidth="1"/>
    <col min="8458" max="8458" width="3.875" style="2" customWidth="1"/>
    <col min="8459" max="8459" width="2.375" style="2" customWidth="1"/>
    <col min="8460" max="8460" width="16.625" style="2" bestFit="1" customWidth="1"/>
    <col min="8461" max="8461" width="7.375" style="2" customWidth="1"/>
    <col min="8462" max="8462" width="7.125" style="2" customWidth="1"/>
    <col min="8463" max="8467" width="10.375" style="2" customWidth="1"/>
    <col min="8468" max="8704" width="9" style="2"/>
    <col min="8705" max="8705" width="2.375" style="2" customWidth="1"/>
    <col min="8706" max="8706" width="16.625" style="2" bestFit="1" customWidth="1"/>
    <col min="8707" max="8707" width="7.375" style="2" customWidth="1"/>
    <col min="8708" max="8708" width="7.125" style="2" customWidth="1"/>
    <col min="8709" max="8713" width="10.375" style="2" customWidth="1"/>
    <col min="8714" max="8714" width="3.875" style="2" customWidth="1"/>
    <col min="8715" max="8715" width="2.375" style="2" customWidth="1"/>
    <col min="8716" max="8716" width="16.625" style="2" bestFit="1" customWidth="1"/>
    <col min="8717" max="8717" width="7.375" style="2" customWidth="1"/>
    <col min="8718" max="8718" width="7.125" style="2" customWidth="1"/>
    <col min="8719" max="8723" width="10.375" style="2" customWidth="1"/>
    <col min="8724" max="8960" width="9" style="2"/>
    <col min="8961" max="8961" width="2.375" style="2" customWidth="1"/>
    <col min="8962" max="8962" width="16.625" style="2" bestFit="1" customWidth="1"/>
    <col min="8963" max="8963" width="7.375" style="2" customWidth="1"/>
    <col min="8964" max="8964" width="7.125" style="2" customWidth="1"/>
    <col min="8965" max="8969" width="10.375" style="2" customWidth="1"/>
    <col min="8970" max="8970" width="3.875" style="2" customWidth="1"/>
    <col min="8971" max="8971" width="2.375" style="2" customWidth="1"/>
    <col min="8972" max="8972" width="16.625" style="2" bestFit="1" customWidth="1"/>
    <col min="8973" max="8973" width="7.375" style="2" customWidth="1"/>
    <col min="8974" max="8974" width="7.125" style="2" customWidth="1"/>
    <col min="8975" max="8979" width="10.375" style="2" customWidth="1"/>
    <col min="8980" max="9216" width="9" style="2"/>
    <col min="9217" max="9217" width="2.375" style="2" customWidth="1"/>
    <col min="9218" max="9218" width="16.625" style="2" bestFit="1" customWidth="1"/>
    <col min="9219" max="9219" width="7.375" style="2" customWidth="1"/>
    <col min="9220" max="9220" width="7.125" style="2" customWidth="1"/>
    <col min="9221" max="9225" width="10.375" style="2" customWidth="1"/>
    <col min="9226" max="9226" width="3.875" style="2" customWidth="1"/>
    <col min="9227" max="9227" width="2.375" style="2" customWidth="1"/>
    <col min="9228" max="9228" width="16.625" style="2" bestFit="1" customWidth="1"/>
    <col min="9229" max="9229" width="7.375" style="2" customWidth="1"/>
    <col min="9230" max="9230" width="7.125" style="2" customWidth="1"/>
    <col min="9231" max="9235" width="10.375" style="2" customWidth="1"/>
    <col min="9236" max="9472" width="9" style="2"/>
    <col min="9473" max="9473" width="2.375" style="2" customWidth="1"/>
    <col min="9474" max="9474" width="16.625" style="2" bestFit="1" customWidth="1"/>
    <col min="9475" max="9475" width="7.375" style="2" customWidth="1"/>
    <col min="9476" max="9476" width="7.125" style="2" customWidth="1"/>
    <col min="9477" max="9481" width="10.375" style="2" customWidth="1"/>
    <col min="9482" max="9482" width="3.875" style="2" customWidth="1"/>
    <col min="9483" max="9483" width="2.375" style="2" customWidth="1"/>
    <col min="9484" max="9484" width="16.625" style="2" bestFit="1" customWidth="1"/>
    <col min="9485" max="9485" width="7.375" style="2" customWidth="1"/>
    <col min="9486" max="9486" width="7.125" style="2" customWidth="1"/>
    <col min="9487" max="9491" width="10.375" style="2" customWidth="1"/>
    <col min="9492" max="9728" width="9" style="2"/>
    <col min="9729" max="9729" width="2.375" style="2" customWidth="1"/>
    <col min="9730" max="9730" width="16.625" style="2" bestFit="1" customWidth="1"/>
    <col min="9731" max="9731" width="7.375" style="2" customWidth="1"/>
    <col min="9732" max="9732" width="7.125" style="2" customWidth="1"/>
    <col min="9733" max="9737" width="10.375" style="2" customWidth="1"/>
    <col min="9738" max="9738" width="3.875" style="2" customWidth="1"/>
    <col min="9739" max="9739" width="2.375" style="2" customWidth="1"/>
    <col min="9740" max="9740" width="16.625" style="2" bestFit="1" customWidth="1"/>
    <col min="9741" max="9741" width="7.375" style="2" customWidth="1"/>
    <col min="9742" max="9742" width="7.125" style="2" customWidth="1"/>
    <col min="9743" max="9747" width="10.375" style="2" customWidth="1"/>
    <col min="9748" max="9984" width="9" style="2"/>
    <col min="9985" max="9985" width="2.375" style="2" customWidth="1"/>
    <col min="9986" max="9986" width="16.625" style="2" bestFit="1" customWidth="1"/>
    <col min="9987" max="9987" width="7.375" style="2" customWidth="1"/>
    <col min="9988" max="9988" width="7.125" style="2" customWidth="1"/>
    <col min="9989" max="9993" width="10.375" style="2" customWidth="1"/>
    <col min="9994" max="9994" width="3.875" style="2" customWidth="1"/>
    <col min="9995" max="9995" width="2.375" style="2" customWidth="1"/>
    <col min="9996" max="9996" width="16.625" style="2" bestFit="1" customWidth="1"/>
    <col min="9997" max="9997" width="7.375" style="2" customWidth="1"/>
    <col min="9998" max="9998" width="7.125" style="2" customWidth="1"/>
    <col min="9999" max="10003" width="10.375" style="2" customWidth="1"/>
    <col min="10004" max="10240" width="9" style="2"/>
    <col min="10241" max="10241" width="2.375" style="2" customWidth="1"/>
    <col min="10242" max="10242" width="16.625" style="2" bestFit="1" customWidth="1"/>
    <col min="10243" max="10243" width="7.375" style="2" customWidth="1"/>
    <col min="10244" max="10244" width="7.125" style="2" customWidth="1"/>
    <col min="10245" max="10249" width="10.375" style="2" customWidth="1"/>
    <col min="10250" max="10250" width="3.875" style="2" customWidth="1"/>
    <col min="10251" max="10251" width="2.375" style="2" customWidth="1"/>
    <col min="10252" max="10252" width="16.625" style="2" bestFit="1" customWidth="1"/>
    <col min="10253" max="10253" width="7.375" style="2" customWidth="1"/>
    <col min="10254" max="10254" width="7.125" style="2" customWidth="1"/>
    <col min="10255" max="10259" width="10.375" style="2" customWidth="1"/>
    <col min="10260" max="10496" width="9" style="2"/>
    <col min="10497" max="10497" width="2.375" style="2" customWidth="1"/>
    <col min="10498" max="10498" width="16.625" style="2" bestFit="1" customWidth="1"/>
    <col min="10499" max="10499" width="7.375" style="2" customWidth="1"/>
    <col min="10500" max="10500" width="7.125" style="2" customWidth="1"/>
    <col min="10501" max="10505" width="10.375" style="2" customWidth="1"/>
    <col min="10506" max="10506" width="3.875" style="2" customWidth="1"/>
    <col min="10507" max="10507" width="2.375" style="2" customWidth="1"/>
    <col min="10508" max="10508" width="16.625" style="2" bestFit="1" customWidth="1"/>
    <col min="10509" max="10509" width="7.375" style="2" customWidth="1"/>
    <col min="10510" max="10510" width="7.125" style="2" customWidth="1"/>
    <col min="10511" max="10515" width="10.375" style="2" customWidth="1"/>
    <col min="10516" max="10752" width="9" style="2"/>
    <col min="10753" max="10753" width="2.375" style="2" customWidth="1"/>
    <col min="10754" max="10754" width="16.625" style="2" bestFit="1" customWidth="1"/>
    <col min="10755" max="10755" width="7.375" style="2" customWidth="1"/>
    <col min="10756" max="10756" width="7.125" style="2" customWidth="1"/>
    <col min="10757" max="10761" width="10.375" style="2" customWidth="1"/>
    <col min="10762" max="10762" width="3.875" style="2" customWidth="1"/>
    <col min="10763" max="10763" width="2.375" style="2" customWidth="1"/>
    <col min="10764" max="10764" width="16.625" style="2" bestFit="1" customWidth="1"/>
    <col min="10765" max="10765" width="7.375" style="2" customWidth="1"/>
    <col min="10766" max="10766" width="7.125" style="2" customWidth="1"/>
    <col min="10767" max="10771" width="10.375" style="2" customWidth="1"/>
    <col min="10772" max="11008" width="9" style="2"/>
    <col min="11009" max="11009" width="2.375" style="2" customWidth="1"/>
    <col min="11010" max="11010" width="16.625" style="2" bestFit="1" customWidth="1"/>
    <col min="11011" max="11011" width="7.375" style="2" customWidth="1"/>
    <col min="11012" max="11012" width="7.125" style="2" customWidth="1"/>
    <col min="11013" max="11017" width="10.375" style="2" customWidth="1"/>
    <col min="11018" max="11018" width="3.875" style="2" customWidth="1"/>
    <col min="11019" max="11019" width="2.375" style="2" customWidth="1"/>
    <col min="11020" max="11020" width="16.625" style="2" bestFit="1" customWidth="1"/>
    <col min="11021" max="11021" width="7.375" style="2" customWidth="1"/>
    <col min="11022" max="11022" width="7.125" style="2" customWidth="1"/>
    <col min="11023" max="11027" width="10.375" style="2" customWidth="1"/>
    <col min="11028" max="11264" width="9" style="2"/>
    <col min="11265" max="11265" width="2.375" style="2" customWidth="1"/>
    <col min="11266" max="11266" width="16.625" style="2" bestFit="1" customWidth="1"/>
    <col min="11267" max="11267" width="7.375" style="2" customWidth="1"/>
    <col min="11268" max="11268" width="7.125" style="2" customWidth="1"/>
    <col min="11269" max="11273" width="10.375" style="2" customWidth="1"/>
    <col min="11274" max="11274" width="3.875" style="2" customWidth="1"/>
    <col min="11275" max="11275" width="2.375" style="2" customWidth="1"/>
    <col min="11276" max="11276" width="16.625" style="2" bestFit="1" customWidth="1"/>
    <col min="11277" max="11277" width="7.375" style="2" customWidth="1"/>
    <col min="11278" max="11278" width="7.125" style="2" customWidth="1"/>
    <col min="11279" max="11283" width="10.375" style="2" customWidth="1"/>
    <col min="11284" max="11520" width="9" style="2"/>
    <col min="11521" max="11521" width="2.375" style="2" customWidth="1"/>
    <col min="11522" max="11522" width="16.625" style="2" bestFit="1" customWidth="1"/>
    <col min="11523" max="11523" width="7.375" style="2" customWidth="1"/>
    <col min="11524" max="11524" width="7.125" style="2" customWidth="1"/>
    <col min="11525" max="11529" width="10.375" style="2" customWidth="1"/>
    <col min="11530" max="11530" width="3.875" style="2" customWidth="1"/>
    <col min="11531" max="11531" width="2.375" style="2" customWidth="1"/>
    <col min="11532" max="11532" width="16.625" style="2" bestFit="1" customWidth="1"/>
    <col min="11533" max="11533" width="7.375" style="2" customWidth="1"/>
    <col min="11534" max="11534" width="7.125" style="2" customWidth="1"/>
    <col min="11535" max="11539" width="10.375" style="2" customWidth="1"/>
    <col min="11540" max="11776" width="9" style="2"/>
    <col min="11777" max="11777" width="2.375" style="2" customWidth="1"/>
    <col min="11778" max="11778" width="16.625" style="2" bestFit="1" customWidth="1"/>
    <col min="11779" max="11779" width="7.375" style="2" customWidth="1"/>
    <col min="11780" max="11780" width="7.125" style="2" customWidth="1"/>
    <col min="11781" max="11785" width="10.375" style="2" customWidth="1"/>
    <col min="11786" max="11786" width="3.875" style="2" customWidth="1"/>
    <col min="11787" max="11787" width="2.375" style="2" customWidth="1"/>
    <col min="11788" max="11788" width="16.625" style="2" bestFit="1" customWidth="1"/>
    <col min="11789" max="11789" width="7.375" style="2" customWidth="1"/>
    <col min="11790" max="11790" width="7.125" style="2" customWidth="1"/>
    <col min="11791" max="11795" width="10.375" style="2" customWidth="1"/>
    <col min="11796" max="12032" width="9" style="2"/>
    <col min="12033" max="12033" width="2.375" style="2" customWidth="1"/>
    <col min="12034" max="12034" width="16.625" style="2" bestFit="1" customWidth="1"/>
    <col min="12035" max="12035" width="7.375" style="2" customWidth="1"/>
    <col min="12036" max="12036" width="7.125" style="2" customWidth="1"/>
    <col min="12037" max="12041" width="10.375" style="2" customWidth="1"/>
    <col min="12042" max="12042" width="3.875" style="2" customWidth="1"/>
    <col min="12043" max="12043" width="2.375" style="2" customWidth="1"/>
    <col min="12044" max="12044" width="16.625" style="2" bestFit="1" customWidth="1"/>
    <col min="12045" max="12045" width="7.375" style="2" customWidth="1"/>
    <col min="12046" max="12046" width="7.125" style="2" customWidth="1"/>
    <col min="12047" max="12051" width="10.375" style="2" customWidth="1"/>
    <col min="12052" max="12288" width="9" style="2"/>
    <col min="12289" max="12289" width="2.375" style="2" customWidth="1"/>
    <col min="12290" max="12290" width="16.625" style="2" bestFit="1" customWidth="1"/>
    <col min="12291" max="12291" width="7.375" style="2" customWidth="1"/>
    <col min="12292" max="12292" width="7.125" style="2" customWidth="1"/>
    <col min="12293" max="12297" width="10.375" style="2" customWidth="1"/>
    <col min="12298" max="12298" width="3.875" style="2" customWidth="1"/>
    <col min="12299" max="12299" width="2.375" style="2" customWidth="1"/>
    <col min="12300" max="12300" width="16.625" style="2" bestFit="1" customWidth="1"/>
    <col min="12301" max="12301" width="7.375" style="2" customWidth="1"/>
    <col min="12302" max="12302" width="7.125" style="2" customWidth="1"/>
    <col min="12303" max="12307" width="10.375" style="2" customWidth="1"/>
    <col min="12308" max="12544" width="9" style="2"/>
    <col min="12545" max="12545" width="2.375" style="2" customWidth="1"/>
    <col min="12546" max="12546" width="16.625" style="2" bestFit="1" customWidth="1"/>
    <col min="12547" max="12547" width="7.375" style="2" customWidth="1"/>
    <col min="12548" max="12548" width="7.125" style="2" customWidth="1"/>
    <col min="12549" max="12553" width="10.375" style="2" customWidth="1"/>
    <col min="12554" max="12554" width="3.875" style="2" customWidth="1"/>
    <col min="12555" max="12555" width="2.375" style="2" customWidth="1"/>
    <col min="12556" max="12556" width="16.625" style="2" bestFit="1" customWidth="1"/>
    <col min="12557" max="12557" width="7.375" style="2" customWidth="1"/>
    <col min="12558" max="12558" width="7.125" style="2" customWidth="1"/>
    <col min="12559" max="12563" width="10.375" style="2" customWidth="1"/>
    <col min="12564" max="12800" width="9" style="2"/>
    <col min="12801" max="12801" width="2.375" style="2" customWidth="1"/>
    <col min="12802" max="12802" width="16.625" style="2" bestFit="1" customWidth="1"/>
    <col min="12803" max="12803" width="7.375" style="2" customWidth="1"/>
    <col min="12804" max="12804" width="7.125" style="2" customWidth="1"/>
    <col min="12805" max="12809" width="10.375" style="2" customWidth="1"/>
    <col min="12810" max="12810" width="3.875" style="2" customWidth="1"/>
    <col min="12811" max="12811" width="2.375" style="2" customWidth="1"/>
    <col min="12812" max="12812" width="16.625" style="2" bestFit="1" customWidth="1"/>
    <col min="12813" max="12813" width="7.375" style="2" customWidth="1"/>
    <col min="12814" max="12814" width="7.125" style="2" customWidth="1"/>
    <col min="12815" max="12819" width="10.375" style="2" customWidth="1"/>
    <col min="12820" max="13056" width="9" style="2"/>
    <col min="13057" max="13057" width="2.375" style="2" customWidth="1"/>
    <col min="13058" max="13058" width="16.625" style="2" bestFit="1" customWidth="1"/>
    <col min="13059" max="13059" width="7.375" style="2" customWidth="1"/>
    <col min="13060" max="13060" width="7.125" style="2" customWidth="1"/>
    <col min="13061" max="13065" width="10.375" style="2" customWidth="1"/>
    <col min="13066" max="13066" width="3.875" style="2" customWidth="1"/>
    <col min="13067" max="13067" width="2.375" style="2" customWidth="1"/>
    <col min="13068" max="13068" width="16.625" style="2" bestFit="1" customWidth="1"/>
    <col min="13069" max="13069" width="7.375" style="2" customWidth="1"/>
    <col min="13070" max="13070" width="7.125" style="2" customWidth="1"/>
    <col min="13071" max="13075" width="10.375" style="2" customWidth="1"/>
    <col min="13076" max="13312" width="9" style="2"/>
    <col min="13313" max="13313" width="2.375" style="2" customWidth="1"/>
    <col min="13314" max="13314" width="16.625" style="2" bestFit="1" customWidth="1"/>
    <col min="13315" max="13315" width="7.375" style="2" customWidth="1"/>
    <col min="13316" max="13316" width="7.125" style="2" customWidth="1"/>
    <col min="13317" max="13321" width="10.375" style="2" customWidth="1"/>
    <col min="13322" max="13322" width="3.875" style="2" customWidth="1"/>
    <col min="13323" max="13323" width="2.375" style="2" customWidth="1"/>
    <col min="13324" max="13324" width="16.625" style="2" bestFit="1" customWidth="1"/>
    <col min="13325" max="13325" width="7.375" style="2" customWidth="1"/>
    <col min="13326" max="13326" width="7.125" style="2" customWidth="1"/>
    <col min="13327" max="13331" width="10.375" style="2" customWidth="1"/>
    <col min="13332" max="13568" width="9" style="2"/>
    <col min="13569" max="13569" width="2.375" style="2" customWidth="1"/>
    <col min="13570" max="13570" width="16.625" style="2" bestFit="1" customWidth="1"/>
    <col min="13571" max="13571" width="7.375" style="2" customWidth="1"/>
    <col min="13572" max="13572" width="7.125" style="2" customWidth="1"/>
    <col min="13573" max="13577" width="10.375" style="2" customWidth="1"/>
    <col min="13578" max="13578" width="3.875" style="2" customWidth="1"/>
    <col min="13579" max="13579" width="2.375" style="2" customWidth="1"/>
    <col min="13580" max="13580" width="16.625" style="2" bestFit="1" customWidth="1"/>
    <col min="13581" max="13581" width="7.375" style="2" customWidth="1"/>
    <col min="13582" max="13582" width="7.125" style="2" customWidth="1"/>
    <col min="13583" max="13587" width="10.375" style="2" customWidth="1"/>
    <col min="13588" max="13824" width="9" style="2"/>
    <col min="13825" max="13825" width="2.375" style="2" customWidth="1"/>
    <col min="13826" max="13826" width="16.625" style="2" bestFit="1" customWidth="1"/>
    <col min="13827" max="13827" width="7.375" style="2" customWidth="1"/>
    <col min="13828" max="13828" width="7.125" style="2" customWidth="1"/>
    <col min="13829" max="13833" width="10.375" style="2" customWidth="1"/>
    <col min="13834" max="13834" width="3.875" style="2" customWidth="1"/>
    <col min="13835" max="13835" width="2.375" style="2" customWidth="1"/>
    <col min="13836" max="13836" width="16.625" style="2" bestFit="1" customWidth="1"/>
    <col min="13837" max="13837" width="7.375" style="2" customWidth="1"/>
    <col min="13838" max="13838" width="7.125" style="2" customWidth="1"/>
    <col min="13839" max="13843" width="10.375" style="2" customWidth="1"/>
    <col min="13844" max="14080" width="9" style="2"/>
    <col min="14081" max="14081" width="2.375" style="2" customWidth="1"/>
    <col min="14082" max="14082" width="16.625" style="2" bestFit="1" customWidth="1"/>
    <col min="14083" max="14083" width="7.375" style="2" customWidth="1"/>
    <col min="14084" max="14084" width="7.125" style="2" customWidth="1"/>
    <col min="14085" max="14089" width="10.375" style="2" customWidth="1"/>
    <col min="14090" max="14090" width="3.875" style="2" customWidth="1"/>
    <col min="14091" max="14091" width="2.375" style="2" customWidth="1"/>
    <col min="14092" max="14092" width="16.625" style="2" bestFit="1" customWidth="1"/>
    <col min="14093" max="14093" width="7.375" style="2" customWidth="1"/>
    <col min="14094" max="14094" width="7.125" style="2" customWidth="1"/>
    <col min="14095" max="14099" width="10.375" style="2" customWidth="1"/>
    <col min="14100" max="14336" width="9" style="2"/>
    <col min="14337" max="14337" width="2.375" style="2" customWidth="1"/>
    <col min="14338" max="14338" width="16.625" style="2" bestFit="1" customWidth="1"/>
    <col min="14339" max="14339" width="7.375" style="2" customWidth="1"/>
    <col min="14340" max="14340" width="7.125" style="2" customWidth="1"/>
    <col min="14341" max="14345" width="10.375" style="2" customWidth="1"/>
    <col min="14346" max="14346" width="3.875" style="2" customWidth="1"/>
    <col min="14347" max="14347" width="2.375" style="2" customWidth="1"/>
    <col min="14348" max="14348" width="16.625" style="2" bestFit="1" customWidth="1"/>
    <col min="14349" max="14349" width="7.375" style="2" customWidth="1"/>
    <col min="14350" max="14350" width="7.125" style="2" customWidth="1"/>
    <col min="14351" max="14355" width="10.375" style="2" customWidth="1"/>
    <col min="14356" max="14592" width="9" style="2"/>
    <col min="14593" max="14593" width="2.375" style="2" customWidth="1"/>
    <col min="14594" max="14594" width="16.625" style="2" bestFit="1" customWidth="1"/>
    <col min="14595" max="14595" width="7.375" style="2" customWidth="1"/>
    <col min="14596" max="14596" width="7.125" style="2" customWidth="1"/>
    <col min="14597" max="14601" width="10.375" style="2" customWidth="1"/>
    <col min="14602" max="14602" width="3.875" style="2" customWidth="1"/>
    <col min="14603" max="14603" width="2.375" style="2" customWidth="1"/>
    <col min="14604" max="14604" width="16.625" style="2" bestFit="1" customWidth="1"/>
    <col min="14605" max="14605" width="7.375" style="2" customWidth="1"/>
    <col min="14606" max="14606" width="7.125" style="2" customWidth="1"/>
    <col min="14607" max="14611" width="10.375" style="2" customWidth="1"/>
    <col min="14612" max="14848" width="9" style="2"/>
    <col min="14849" max="14849" width="2.375" style="2" customWidth="1"/>
    <col min="14850" max="14850" width="16.625" style="2" bestFit="1" customWidth="1"/>
    <col min="14851" max="14851" width="7.375" style="2" customWidth="1"/>
    <col min="14852" max="14852" width="7.125" style="2" customWidth="1"/>
    <col min="14853" max="14857" width="10.375" style="2" customWidth="1"/>
    <col min="14858" max="14858" width="3.875" style="2" customWidth="1"/>
    <col min="14859" max="14859" width="2.375" style="2" customWidth="1"/>
    <col min="14860" max="14860" width="16.625" style="2" bestFit="1" customWidth="1"/>
    <col min="14861" max="14861" width="7.375" style="2" customWidth="1"/>
    <col min="14862" max="14862" width="7.125" style="2" customWidth="1"/>
    <col min="14863" max="14867" width="10.375" style="2" customWidth="1"/>
    <col min="14868" max="15104" width="9" style="2"/>
    <col min="15105" max="15105" width="2.375" style="2" customWidth="1"/>
    <col min="15106" max="15106" width="16.625" style="2" bestFit="1" customWidth="1"/>
    <col min="15107" max="15107" width="7.375" style="2" customWidth="1"/>
    <col min="15108" max="15108" width="7.125" style="2" customWidth="1"/>
    <col min="15109" max="15113" width="10.375" style="2" customWidth="1"/>
    <col min="15114" max="15114" width="3.875" style="2" customWidth="1"/>
    <col min="15115" max="15115" width="2.375" style="2" customWidth="1"/>
    <col min="15116" max="15116" width="16.625" style="2" bestFit="1" customWidth="1"/>
    <col min="15117" max="15117" width="7.375" style="2" customWidth="1"/>
    <col min="15118" max="15118" width="7.125" style="2" customWidth="1"/>
    <col min="15119" max="15123" width="10.375" style="2" customWidth="1"/>
    <col min="15124" max="15360" width="9" style="2"/>
    <col min="15361" max="15361" width="2.375" style="2" customWidth="1"/>
    <col min="15362" max="15362" width="16.625" style="2" bestFit="1" customWidth="1"/>
    <col min="15363" max="15363" width="7.375" style="2" customWidth="1"/>
    <col min="15364" max="15364" width="7.125" style="2" customWidth="1"/>
    <col min="15365" max="15369" width="10.375" style="2" customWidth="1"/>
    <col min="15370" max="15370" width="3.875" style="2" customWidth="1"/>
    <col min="15371" max="15371" width="2.375" style="2" customWidth="1"/>
    <col min="15372" max="15372" width="16.625" style="2" bestFit="1" customWidth="1"/>
    <col min="15373" max="15373" width="7.375" style="2" customWidth="1"/>
    <col min="15374" max="15374" width="7.125" style="2" customWidth="1"/>
    <col min="15375" max="15379" width="10.375" style="2" customWidth="1"/>
    <col min="15380" max="15616" width="9" style="2"/>
    <col min="15617" max="15617" width="2.375" style="2" customWidth="1"/>
    <col min="15618" max="15618" width="16.625" style="2" bestFit="1" customWidth="1"/>
    <col min="15619" max="15619" width="7.375" style="2" customWidth="1"/>
    <col min="15620" max="15620" width="7.125" style="2" customWidth="1"/>
    <col min="15621" max="15625" width="10.375" style="2" customWidth="1"/>
    <col min="15626" max="15626" width="3.875" style="2" customWidth="1"/>
    <col min="15627" max="15627" width="2.375" style="2" customWidth="1"/>
    <col min="15628" max="15628" width="16.625" style="2" bestFit="1" customWidth="1"/>
    <col min="15629" max="15629" width="7.375" style="2" customWidth="1"/>
    <col min="15630" max="15630" width="7.125" style="2" customWidth="1"/>
    <col min="15631" max="15635" width="10.375" style="2" customWidth="1"/>
    <col min="15636" max="15872" width="9" style="2"/>
    <col min="15873" max="15873" width="2.375" style="2" customWidth="1"/>
    <col min="15874" max="15874" width="16.625" style="2" bestFit="1" customWidth="1"/>
    <col min="15875" max="15875" width="7.375" style="2" customWidth="1"/>
    <col min="15876" max="15876" width="7.125" style="2" customWidth="1"/>
    <col min="15877" max="15881" width="10.375" style="2" customWidth="1"/>
    <col min="15882" max="15882" width="3.875" style="2" customWidth="1"/>
    <col min="15883" max="15883" width="2.375" style="2" customWidth="1"/>
    <col min="15884" max="15884" width="16.625" style="2" bestFit="1" customWidth="1"/>
    <col min="15885" max="15885" width="7.375" style="2" customWidth="1"/>
    <col min="15886" max="15886" width="7.125" style="2" customWidth="1"/>
    <col min="15887" max="15891" width="10.375" style="2" customWidth="1"/>
    <col min="15892" max="16128" width="9" style="2"/>
    <col min="16129" max="16129" width="2.375" style="2" customWidth="1"/>
    <col min="16130" max="16130" width="16.625" style="2" bestFit="1" customWidth="1"/>
    <col min="16131" max="16131" width="7.375" style="2" customWidth="1"/>
    <col min="16132" max="16132" width="7.125" style="2" customWidth="1"/>
    <col min="16133" max="16137" width="10.375" style="2" customWidth="1"/>
    <col min="16138" max="16138" width="3.875" style="2" customWidth="1"/>
    <col min="16139" max="16139" width="2.375" style="2" customWidth="1"/>
    <col min="16140" max="16140" width="16.625" style="2" bestFit="1" customWidth="1"/>
    <col min="16141" max="16141" width="7.375" style="2" customWidth="1"/>
    <col min="16142" max="16142" width="7.125" style="2" customWidth="1"/>
    <col min="16143" max="16147" width="10.375" style="2" customWidth="1"/>
    <col min="16148" max="16384" width="9" style="2"/>
  </cols>
  <sheetData>
    <row r="1" spans="1:19" ht="24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K1" s="1" t="s">
        <v>1</v>
      </c>
      <c r="L1" s="1"/>
      <c r="M1" s="1"/>
      <c r="N1" s="1"/>
      <c r="O1" s="1"/>
      <c r="P1" s="1"/>
      <c r="Q1" s="1"/>
      <c r="R1" s="1"/>
      <c r="S1" s="1"/>
    </row>
    <row r="2" spans="1:19" ht="19.5" customHeight="1" x14ac:dyDescent="0.15">
      <c r="A2" s="3"/>
      <c r="B2" s="4" t="s">
        <v>2</v>
      </c>
      <c r="C2" s="3"/>
      <c r="D2" s="3"/>
      <c r="E2" s="3"/>
      <c r="F2" s="3"/>
      <c r="G2" s="3"/>
      <c r="H2" s="3"/>
      <c r="I2" s="3"/>
      <c r="L2" s="5" t="s">
        <v>3</v>
      </c>
    </row>
    <row r="3" spans="1:19" s="10" customFormat="1" ht="18" customHeight="1" x14ac:dyDescent="0.15">
      <c r="A3" s="6" t="s">
        <v>4</v>
      </c>
      <c r="B3" s="7"/>
      <c r="C3" s="8" t="s">
        <v>5</v>
      </c>
      <c r="D3" s="9" t="s">
        <v>6</v>
      </c>
      <c r="E3" s="9"/>
      <c r="F3" s="9"/>
      <c r="G3" s="9"/>
      <c r="H3" s="9"/>
      <c r="I3" s="9"/>
      <c r="K3" s="6" t="s">
        <v>4</v>
      </c>
      <c r="L3" s="7"/>
      <c r="M3" s="8" t="s">
        <v>5</v>
      </c>
      <c r="N3" s="9" t="s">
        <v>6</v>
      </c>
      <c r="O3" s="9"/>
      <c r="P3" s="9"/>
      <c r="Q3" s="9"/>
      <c r="R3" s="9"/>
      <c r="S3" s="9"/>
    </row>
    <row r="4" spans="1:19" s="10" customFormat="1" ht="18" customHeight="1" x14ac:dyDescent="0.15">
      <c r="A4" s="6"/>
      <c r="B4" s="7"/>
      <c r="C4" s="9"/>
      <c r="D4" s="11"/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K4" s="6"/>
      <c r="L4" s="7"/>
      <c r="M4" s="9"/>
      <c r="N4" s="11"/>
      <c r="O4" s="11" t="s">
        <v>7</v>
      </c>
      <c r="P4" s="11" t="s">
        <v>8</v>
      </c>
      <c r="Q4" s="11" t="s">
        <v>9</v>
      </c>
      <c r="R4" s="11" t="s">
        <v>10</v>
      </c>
      <c r="S4" s="11" t="s">
        <v>11</v>
      </c>
    </row>
    <row r="5" spans="1:19" s="10" customFormat="1" ht="15" customHeight="1" x14ac:dyDescent="0.15">
      <c r="A5" s="12"/>
      <c r="B5" s="13" t="s">
        <v>12</v>
      </c>
      <c r="C5" s="14">
        <v>26</v>
      </c>
      <c r="D5" s="11" t="s">
        <v>13</v>
      </c>
      <c r="E5" s="15">
        <f>E6+E7</f>
        <v>35</v>
      </c>
      <c r="F5" s="15">
        <f>F6+F7</f>
        <v>28</v>
      </c>
      <c r="G5" s="15">
        <f>G6+G7</f>
        <v>29</v>
      </c>
      <c r="H5" s="15">
        <f>H6+H7</f>
        <v>29</v>
      </c>
      <c r="I5" s="15">
        <f t="shared" ref="I5:I40" si="0">SUM(E5:H5)</f>
        <v>121</v>
      </c>
      <c r="K5" s="12"/>
      <c r="L5" s="16" t="s">
        <v>14</v>
      </c>
      <c r="M5" s="14">
        <v>20</v>
      </c>
      <c r="N5" s="11" t="s">
        <v>13</v>
      </c>
      <c r="O5" s="15">
        <f>O6+O7</f>
        <v>36</v>
      </c>
      <c r="P5" s="15">
        <f>P6+P7</f>
        <v>22</v>
      </c>
      <c r="Q5" s="15">
        <f>Q6+Q7</f>
        <v>20</v>
      </c>
      <c r="R5" s="15">
        <f>R6+R7</f>
        <v>19</v>
      </c>
      <c r="S5" s="15">
        <f t="shared" ref="S5:S25" si="1">SUM(O5:R5)</f>
        <v>97</v>
      </c>
    </row>
    <row r="6" spans="1:19" s="10" customFormat="1" ht="15" customHeight="1" x14ac:dyDescent="0.15">
      <c r="A6" s="12"/>
      <c r="B6" s="13"/>
      <c r="C6" s="14"/>
      <c r="D6" s="11" t="s">
        <v>15</v>
      </c>
      <c r="E6" s="15">
        <v>21</v>
      </c>
      <c r="F6" s="15">
        <v>14</v>
      </c>
      <c r="G6" s="15">
        <v>12</v>
      </c>
      <c r="H6" s="15">
        <v>12</v>
      </c>
      <c r="I6" s="15">
        <f t="shared" si="0"/>
        <v>59</v>
      </c>
      <c r="K6" s="12"/>
      <c r="L6" s="17"/>
      <c r="M6" s="14"/>
      <c r="N6" s="11" t="s">
        <v>15</v>
      </c>
      <c r="O6" s="15">
        <v>18</v>
      </c>
      <c r="P6" s="15">
        <v>13</v>
      </c>
      <c r="Q6" s="15">
        <v>8</v>
      </c>
      <c r="R6" s="15">
        <v>7</v>
      </c>
      <c r="S6" s="15">
        <f t="shared" si="1"/>
        <v>46</v>
      </c>
    </row>
    <row r="7" spans="1:19" s="10" customFormat="1" ht="15" customHeight="1" x14ac:dyDescent="0.15">
      <c r="A7" s="12"/>
      <c r="B7" s="13"/>
      <c r="C7" s="14"/>
      <c r="D7" s="18" t="s">
        <v>16</v>
      </c>
      <c r="E7" s="15">
        <v>14</v>
      </c>
      <c r="F7" s="15">
        <v>14</v>
      </c>
      <c r="G7" s="15">
        <v>17</v>
      </c>
      <c r="H7" s="15">
        <v>17</v>
      </c>
      <c r="I7" s="15">
        <f t="shared" si="0"/>
        <v>62</v>
      </c>
      <c r="K7" s="12"/>
      <c r="L7" s="19"/>
      <c r="M7" s="14"/>
      <c r="N7" s="18" t="s">
        <v>16</v>
      </c>
      <c r="O7" s="15">
        <v>18</v>
      </c>
      <c r="P7" s="15">
        <v>9</v>
      </c>
      <c r="Q7" s="15">
        <v>12</v>
      </c>
      <c r="R7" s="15">
        <v>12</v>
      </c>
      <c r="S7" s="15">
        <f t="shared" si="1"/>
        <v>51</v>
      </c>
    </row>
    <row r="8" spans="1:19" s="10" customFormat="1" ht="15" customHeight="1" x14ac:dyDescent="0.15">
      <c r="A8" s="12"/>
      <c r="B8" s="13" t="s">
        <v>17</v>
      </c>
      <c r="C8" s="14">
        <v>16</v>
      </c>
      <c r="D8" s="11" t="s">
        <v>13</v>
      </c>
      <c r="E8" s="15">
        <f>E9+E10</f>
        <v>17</v>
      </c>
      <c r="F8" s="15">
        <f>F9+F10</f>
        <v>13</v>
      </c>
      <c r="G8" s="15">
        <f>G9+G10</f>
        <v>13</v>
      </c>
      <c r="H8" s="15">
        <f>H9+H10</f>
        <v>11</v>
      </c>
      <c r="I8" s="15">
        <f t="shared" si="0"/>
        <v>54</v>
      </c>
      <c r="K8" s="12"/>
      <c r="L8" s="16" t="s">
        <v>18</v>
      </c>
      <c r="M8" s="14">
        <v>17</v>
      </c>
      <c r="N8" s="11" t="s">
        <v>13</v>
      </c>
      <c r="O8" s="15">
        <f>O9+O10</f>
        <v>44</v>
      </c>
      <c r="P8" s="15">
        <f>P9+P10</f>
        <v>29</v>
      </c>
      <c r="Q8" s="15">
        <f>Q9+Q10</f>
        <v>30</v>
      </c>
      <c r="R8" s="15">
        <f>R9+R10</f>
        <v>27</v>
      </c>
      <c r="S8" s="15">
        <f t="shared" si="1"/>
        <v>130</v>
      </c>
    </row>
    <row r="9" spans="1:19" s="10" customFormat="1" ht="15" customHeight="1" x14ac:dyDescent="0.15">
      <c r="A9" s="12"/>
      <c r="B9" s="13"/>
      <c r="C9" s="14"/>
      <c r="D9" s="11" t="s">
        <v>15</v>
      </c>
      <c r="E9" s="15">
        <v>12</v>
      </c>
      <c r="F9" s="15">
        <v>3</v>
      </c>
      <c r="G9" s="15">
        <v>8</v>
      </c>
      <c r="H9" s="15">
        <v>6</v>
      </c>
      <c r="I9" s="15">
        <f t="shared" si="0"/>
        <v>29</v>
      </c>
      <c r="K9" s="12"/>
      <c r="L9" s="17"/>
      <c r="M9" s="14"/>
      <c r="N9" s="11" t="s">
        <v>15</v>
      </c>
      <c r="O9" s="15">
        <v>20</v>
      </c>
      <c r="P9" s="15">
        <v>19</v>
      </c>
      <c r="Q9" s="15">
        <v>18</v>
      </c>
      <c r="R9" s="15">
        <v>13</v>
      </c>
      <c r="S9" s="15">
        <f t="shared" si="1"/>
        <v>70</v>
      </c>
    </row>
    <row r="10" spans="1:19" s="10" customFormat="1" ht="15" customHeight="1" x14ac:dyDescent="0.15">
      <c r="A10" s="12"/>
      <c r="B10" s="13"/>
      <c r="C10" s="14"/>
      <c r="D10" s="18" t="s">
        <v>16</v>
      </c>
      <c r="E10" s="15">
        <v>5</v>
      </c>
      <c r="F10" s="15">
        <v>10</v>
      </c>
      <c r="G10" s="15">
        <v>5</v>
      </c>
      <c r="H10" s="15">
        <v>5</v>
      </c>
      <c r="I10" s="15">
        <f t="shared" si="0"/>
        <v>25</v>
      </c>
      <c r="K10" s="12"/>
      <c r="L10" s="19"/>
      <c r="M10" s="14"/>
      <c r="N10" s="18" t="s">
        <v>16</v>
      </c>
      <c r="O10" s="15">
        <v>24</v>
      </c>
      <c r="P10" s="15">
        <v>10</v>
      </c>
      <c r="Q10" s="15">
        <v>12</v>
      </c>
      <c r="R10" s="15">
        <v>14</v>
      </c>
      <c r="S10" s="15">
        <f t="shared" si="1"/>
        <v>60</v>
      </c>
    </row>
    <row r="11" spans="1:19" s="10" customFormat="1" ht="15" customHeight="1" x14ac:dyDescent="0.15">
      <c r="A11" s="12"/>
      <c r="B11" s="13" t="s">
        <v>19</v>
      </c>
      <c r="C11" s="14">
        <v>22</v>
      </c>
      <c r="D11" s="11" t="s">
        <v>13</v>
      </c>
      <c r="E11" s="15">
        <f>E12+E13</f>
        <v>25</v>
      </c>
      <c r="F11" s="15">
        <f>F12+F13</f>
        <v>23</v>
      </c>
      <c r="G11" s="15">
        <f>G12+G13</f>
        <v>27</v>
      </c>
      <c r="H11" s="15">
        <f>H12+H13</f>
        <v>24</v>
      </c>
      <c r="I11" s="15">
        <f t="shared" si="0"/>
        <v>99</v>
      </c>
      <c r="K11" s="12"/>
      <c r="L11" s="16" t="s">
        <v>20</v>
      </c>
      <c r="M11" s="14">
        <v>18</v>
      </c>
      <c r="N11" s="11" t="s">
        <v>13</v>
      </c>
      <c r="O11" s="15">
        <f>O12+O13</f>
        <v>30</v>
      </c>
      <c r="P11" s="15">
        <f>P12+P13</f>
        <v>21</v>
      </c>
      <c r="Q11" s="15">
        <f>Q12+Q13</f>
        <v>22</v>
      </c>
      <c r="R11" s="15">
        <f>R12+R13</f>
        <v>19</v>
      </c>
      <c r="S11" s="15">
        <f t="shared" si="1"/>
        <v>92</v>
      </c>
    </row>
    <row r="12" spans="1:19" s="10" customFormat="1" ht="15" customHeight="1" x14ac:dyDescent="0.15">
      <c r="A12" s="12"/>
      <c r="B12" s="13"/>
      <c r="C12" s="14"/>
      <c r="D12" s="11" t="s">
        <v>15</v>
      </c>
      <c r="E12" s="15">
        <v>15</v>
      </c>
      <c r="F12" s="15">
        <v>14</v>
      </c>
      <c r="G12" s="15">
        <v>14</v>
      </c>
      <c r="H12" s="15">
        <v>15</v>
      </c>
      <c r="I12" s="15">
        <f t="shared" si="0"/>
        <v>58</v>
      </c>
      <c r="K12" s="12"/>
      <c r="L12" s="17"/>
      <c r="M12" s="14"/>
      <c r="N12" s="11" t="s">
        <v>15</v>
      </c>
      <c r="O12" s="15">
        <v>15</v>
      </c>
      <c r="P12" s="15">
        <v>11</v>
      </c>
      <c r="Q12" s="15">
        <v>13</v>
      </c>
      <c r="R12" s="15">
        <v>10</v>
      </c>
      <c r="S12" s="15">
        <f t="shared" si="1"/>
        <v>49</v>
      </c>
    </row>
    <row r="13" spans="1:19" s="10" customFormat="1" ht="15" customHeight="1" x14ac:dyDescent="0.15">
      <c r="A13" s="12"/>
      <c r="B13" s="13"/>
      <c r="C13" s="14"/>
      <c r="D13" s="18" t="s">
        <v>16</v>
      </c>
      <c r="E13" s="15">
        <v>10</v>
      </c>
      <c r="F13" s="15">
        <v>9</v>
      </c>
      <c r="G13" s="15">
        <v>13</v>
      </c>
      <c r="H13" s="15">
        <v>9</v>
      </c>
      <c r="I13" s="15">
        <f t="shared" si="0"/>
        <v>41</v>
      </c>
      <c r="K13" s="12"/>
      <c r="L13" s="19"/>
      <c r="M13" s="14"/>
      <c r="N13" s="18" t="s">
        <v>16</v>
      </c>
      <c r="O13" s="15">
        <v>15</v>
      </c>
      <c r="P13" s="15">
        <v>10</v>
      </c>
      <c r="Q13" s="15">
        <v>9</v>
      </c>
      <c r="R13" s="15">
        <v>9</v>
      </c>
      <c r="S13" s="15">
        <f t="shared" si="1"/>
        <v>43</v>
      </c>
    </row>
    <row r="14" spans="1:19" s="10" customFormat="1" ht="15" customHeight="1" x14ac:dyDescent="0.15">
      <c r="A14" s="12"/>
      <c r="B14" s="13" t="s">
        <v>21</v>
      </c>
      <c r="C14" s="20">
        <v>13</v>
      </c>
      <c r="D14" s="11" t="s">
        <v>13</v>
      </c>
      <c r="E14" s="15">
        <f>E15+E16</f>
        <v>15</v>
      </c>
      <c r="F14" s="15">
        <f>F15+F16</f>
        <v>14</v>
      </c>
      <c r="G14" s="15">
        <f>G15+G16</f>
        <v>20</v>
      </c>
      <c r="H14" s="15">
        <f>H15+H16</f>
        <v>14</v>
      </c>
      <c r="I14" s="15">
        <f t="shared" si="0"/>
        <v>63</v>
      </c>
      <c r="K14" s="12"/>
      <c r="L14" s="16" t="s">
        <v>22</v>
      </c>
      <c r="M14" s="14">
        <v>20</v>
      </c>
      <c r="N14" s="11" t="s">
        <v>13</v>
      </c>
      <c r="O14" s="15">
        <f>O15+O16</f>
        <v>33</v>
      </c>
      <c r="P14" s="15">
        <f>P15+P16</f>
        <v>23</v>
      </c>
      <c r="Q14" s="15">
        <f>Q15+Q16</f>
        <v>21</v>
      </c>
      <c r="R14" s="15">
        <f>R15+R16</f>
        <v>19</v>
      </c>
      <c r="S14" s="15">
        <f t="shared" si="1"/>
        <v>96</v>
      </c>
    </row>
    <row r="15" spans="1:19" s="10" customFormat="1" ht="15" customHeight="1" x14ac:dyDescent="0.15">
      <c r="A15" s="12"/>
      <c r="B15" s="13"/>
      <c r="C15" s="21"/>
      <c r="D15" s="11" t="s">
        <v>15</v>
      </c>
      <c r="E15" s="15">
        <v>8</v>
      </c>
      <c r="F15" s="15">
        <v>5</v>
      </c>
      <c r="G15" s="15">
        <v>14</v>
      </c>
      <c r="H15" s="15">
        <v>5</v>
      </c>
      <c r="I15" s="15">
        <f t="shared" si="0"/>
        <v>32</v>
      </c>
      <c r="K15" s="12"/>
      <c r="L15" s="17"/>
      <c r="M15" s="14"/>
      <c r="N15" s="11" t="s">
        <v>15</v>
      </c>
      <c r="O15" s="15">
        <v>18</v>
      </c>
      <c r="P15" s="15">
        <v>8</v>
      </c>
      <c r="Q15" s="15">
        <v>12</v>
      </c>
      <c r="R15" s="15">
        <v>9</v>
      </c>
      <c r="S15" s="15">
        <f t="shared" si="1"/>
        <v>47</v>
      </c>
    </row>
    <row r="16" spans="1:19" s="10" customFormat="1" ht="15" customHeight="1" x14ac:dyDescent="0.15">
      <c r="A16" s="12"/>
      <c r="B16" s="13"/>
      <c r="C16" s="22"/>
      <c r="D16" s="18" t="s">
        <v>16</v>
      </c>
      <c r="E16" s="15">
        <v>7</v>
      </c>
      <c r="F16" s="15">
        <v>9</v>
      </c>
      <c r="G16" s="15">
        <v>6</v>
      </c>
      <c r="H16" s="15">
        <v>9</v>
      </c>
      <c r="I16" s="15">
        <f t="shared" si="0"/>
        <v>31</v>
      </c>
      <c r="K16" s="12"/>
      <c r="L16" s="19"/>
      <c r="M16" s="14"/>
      <c r="N16" s="18" t="s">
        <v>16</v>
      </c>
      <c r="O16" s="15">
        <v>15</v>
      </c>
      <c r="P16" s="15">
        <v>15</v>
      </c>
      <c r="Q16" s="15">
        <v>9</v>
      </c>
      <c r="R16" s="15">
        <v>10</v>
      </c>
      <c r="S16" s="15">
        <f t="shared" si="1"/>
        <v>49</v>
      </c>
    </row>
    <row r="17" spans="1:19" s="10" customFormat="1" ht="15" customHeight="1" x14ac:dyDescent="0.15">
      <c r="A17" s="12"/>
      <c r="B17" s="16" t="s">
        <v>23</v>
      </c>
      <c r="C17" s="20">
        <v>16</v>
      </c>
      <c r="D17" s="11" t="s">
        <v>13</v>
      </c>
      <c r="E17" s="15">
        <f>E18+E19</f>
        <v>20</v>
      </c>
      <c r="F17" s="15">
        <f>F18+F19</f>
        <v>10</v>
      </c>
      <c r="G17" s="15">
        <f>G18+G19</f>
        <v>16</v>
      </c>
      <c r="H17" s="15">
        <f>H18+H19</f>
        <v>11</v>
      </c>
      <c r="I17" s="15">
        <f t="shared" si="0"/>
        <v>57</v>
      </c>
      <c r="K17" s="12"/>
      <c r="L17" s="16" t="s">
        <v>24</v>
      </c>
      <c r="M17" s="14">
        <v>14</v>
      </c>
      <c r="N17" s="11" t="s">
        <v>13</v>
      </c>
      <c r="O17" s="15">
        <f>O18+O19</f>
        <v>23</v>
      </c>
      <c r="P17" s="15">
        <f>P18+P19</f>
        <v>15</v>
      </c>
      <c r="Q17" s="15">
        <f>Q18+Q19</f>
        <v>13</v>
      </c>
      <c r="R17" s="15">
        <f>R18+R19</f>
        <v>11</v>
      </c>
      <c r="S17" s="15">
        <f t="shared" si="1"/>
        <v>62</v>
      </c>
    </row>
    <row r="18" spans="1:19" s="10" customFormat="1" ht="15" customHeight="1" x14ac:dyDescent="0.15">
      <c r="A18" s="12"/>
      <c r="B18" s="17"/>
      <c r="C18" s="21"/>
      <c r="D18" s="11" t="s">
        <v>15</v>
      </c>
      <c r="E18" s="15">
        <v>11</v>
      </c>
      <c r="F18" s="15">
        <v>7</v>
      </c>
      <c r="G18" s="15">
        <v>7</v>
      </c>
      <c r="H18" s="15">
        <v>2</v>
      </c>
      <c r="I18" s="15">
        <f t="shared" si="0"/>
        <v>27</v>
      </c>
      <c r="K18" s="12"/>
      <c r="L18" s="17"/>
      <c r="M18" s="14"/>
      <c r="N18" s="11" t="s">
        <v>15</v>
      </c>
      <c r="O18" s="15">
        <v>10</v>
      </c>
      <c r="P18" s="15">
        <v>7</v>
      </c>
      <c r="Q18" s="15">
        <v>9</v>
      </c>
      <c r="R18" s="15">
        <v>6</v>
      </c>
      <c r="S18" s="15">
        <f t="shared" si="1"/>
        <v>32</v>
      </c>
    </row>
    <row r="19" spans="1:19" s="10" customFormat="1" ht="15" customHeight="1" x14ac:dyDescent="0.15">
      <c r="A19" s="12"/>
      <c r="B19" s="19"/>
      <c r="C19" s="22"/>
      <c r="D19" s="18" t="s">
        <v>16</v>
      </c>
      <c r="E19" s="15">
        <v>9</v>
      </c>
      <c r="F19" s="15">
        <v>3</v>
      </c>
      <c r="G19" s="15">
        <v>9</v>
      </c>
      <c r="H19" s="15">
        <v>9</v>
      </c>
      <c r="I19" s="15">
        <f t="shared" si="0"/>
        <v>30</v>
      </c>
      <c r="K19" s="12"/>
      <c r="L19" s="19"/>
      <c r="M19" s="14"/>
      <c r="N19" s="18" t="s">
        <v>16</v>
      </c>
      <c r="O19" s="15">
        <v>13</v>
      </c>
      <c r="P19" s="15">
        <v>8</v>
      </c>
      <c r="Q19" s="15">
        <v>4</v>
      </c>
      <c r="R19" s="15">
        <v>5</v>
      </c>
      <c r="S19" s="15">
        <f t="shared" si="1"/>
        <v>30</v>
      </c>
    </row>
    <row r="20" spans="1:19" s="10" customFormat="1" ht="15" customHeight="1" x14ac:dyDescent="0.15">
      <c r="A20" s="12"/>
      <c r="B20" s="16" t="s">
        <v>25</v>
      </c>
      <c r="C20" s="20">
        <v>26</v>
      </c>
      <c r="D20" s="11" t="s">
        <v>13</v>
      </c>
      <c r="E20" s="15">
        <f>E21+E22</f>
        <v>48</v>
      </c>
      <c r="F20" s="15">
        <f>F21+F22</f>
        <v>39</v>
      </c>
      <c r="G20" s="15">
        <f>G21+G22</f>
        <v>31</v>
      </c>
      <c r="H20" s="15">
        <f>H21+H22</f>
        <v>27</v>
      </c>
      <c r="I20" s="15">
        <f t="shared" si="0"/>
        <v>145</v>
      </c>
      <c r="K20" s="12"/>
      <c r="L20" s="16" t="s">
        <v>26</v>
      </c>
      <c r="M20" s="14">
        <v>30</v>
      </c>
      <c r="N20" s="11" t="s">
        <v>13</v>
      </c>
      <c r="O20" s="15">
        <f>O21+O22</f>
        <v>61</v>
      </c>
      <c r="P20" s="15">
        <f>P21+P22</f>
        <v>42</v>
      </c>
      <c r="Q20" s="15">
        <f>Q21+Q22</f>
        <v>51</v>
      </c>
      <c r="R20" s="15">
        <f>R21+R22</f>
        <v>27</v>
      </c>
      <c r="S20" s="15">
        <f t="shared" si="1"/>
        <v>181</v>
      </c>
    </row>
    <row r="21" spans="1:19" s="10" customFormat="1" ht="15" customHeight="1" x14ac:dyDescent="0.15">
      <c r="A21" s="12"/>
      <c r="B21" s="17"/>
      <c r="C21" s="21"/>
      <c r="D21" s="11" t="s">
        <v>15</v>
      </c>
      <c r="E21" s="15">
        <v>27</v>
      </c>
      <c r="F21" s="15">
        <v>19</v>
      </c>
      <c r="G21" s="15">
        <v>13</v>
      </c>
      <c r="H21" s="15">
        <v>13</v>
      </c>
      <c r="I21" s="15">
        <f t="shared" si="0"/>
        <v>72</v>
      </c>
      <c r="K21" s="12"/>
      <c r="L21" s="17"/>
      <c r="M21" s="14"/>
      <c r="N21" s="11" t="s">
        <v>15</v>
      </c>
      <c r="O21" s="15">
        <v>35</v>
      </c>
      <c r="P21" s="15">
        <v>17</v>
      </c>
      <c r="Q21" s="15">
        <v>32</v>
      </c>
      <c r="R21" s="15">
        <v>15</v>
      </c>
      <c r="S21" s="15">
        <f t="shared" si="1"/>
        <v>99</v>
      </c>
    </row>
    <row r="22" spans="1:19" s="10" customFormat="1" ht="15" customHeight="1" thickBot="1" x14ac:dyDescent="0.2">
      <c r="A22" s="12"/>
      <c r="B22" s="19"/>
      <c r="C22" s="22"/>
      <c r="D22" s="18" t="s">
        <v>16</v>
      </c>
      <c r="E22" s="15">
        <v>21</v>
      </c>
      <c r="F22" s="15">
        <v>20</v>
      </c>
      <c r="G22" s="15">
        <v>18</v>
      </c>
      <c r="H22" s="15">
        <v>14</v>
      </c>
      <c r="I22" s="15">
        <f t="shared" si="0"/>
        <v>73</v>
      </c>
      <c r="K22" s="23"/>
      <c r="L22" s="24"/>
      <c r="M22" s="25"/>
      <c r="N22" s="26" t="s">
        <v>16</v>
      </c>
      <c r="O22" s="27">
        <v>26</v>
      </c>
      <c r="P22" s="27">
        <v>25</v>
      </c>
      <c r="Q22" s="27">
        <v>19</v>
      </c>
      <c r="R22" s="27">
        <v>12</v>
      </c>
      <c r="S22" s="27">
        <f t="shared" si="1"/>
        <v>82</v>
      </c>
    </row>
    <row r="23" spans="1:19" s="10" customFormat="1" ht="15" customHeight="1" thickTop="1" x14ac:dyDescent="0.15">
      <c r="A23" s="12"/>
      <c r="B23" s="16" t="s">
        <v>27</v>
      </c>
      <c r="C23" s="14">
        <v>24</v>
      </c>
      <c r="D23" s="11" t="s">
        <v>13</v>
      </c>
      <c r="E23" s="15">
        <f>E24+E25</f>
        <v>39</v>
      </c>
      <c r="F23" s="15">
        <f>F24+F25</f>
        <v>39</v>
      </c>
      <c r="G23" s="15">
        <f>G24+G25</f>
        <v>31</v>
      </c>
      <c r="H23" s="15">
        <f>H24+H25</f>
        <v>41</v>
      </c>
      <c r="I23" s="15">
        <f t="shared" si="0"/>
        <v>150</v>
      </c>
      <c r="K23" s="28"/>
      <c r="L23" s="29" t="s">
        <v>28</v>
      </c>
      <c r="M23" s="30">
        <f>SUM(M5:M22)</f>
        <v>119</v>
      </c>
      <c r="N23" s="31" t="s">
        <v>13</v>
      </c>
      <c r="O23" s="32">
        <f>O24+O25</f>
        <v>227</v>
      </c>
      <c r="P23" s="32">
        <f>P24+P25</f>
        <v>152</v>
      </c>
      <c r="Q23" s="32">
        <f>Q24+Q25</f>
        <v>157</v>
      </c>
      <c r="R23" s="32">
        <f>R24+R25</f>
        <v>122</v>
      </c>
      <c r="S23" s="32">
        <f t="shared" si="1"/>
        <v>658</v>
      </c>
    </row>
    <row r="24" spans="1:19" s="10" customFormat="1" ht="15" customHeight="1" x14ac:dyDescent="0.15">
      <c r="A24" s="12"/>
      <c r="B24" s="17"/>
      <c r="C24" s="14"/>
      <c r="D24" s="11" t="s">
        <v>15</v>
      </c>
      <c r="E24" s="15">
        <v>18</v>
      </c>
      <c r="F24" s="15">
        <v>16</v>
      </c>
      <c r="G24" s="15">
        <v>14</v>
      </c>
      <c r="H24" s="15">
        <v>24</v>
      </c>
      <c r="I24" s="15">
        <f t="shared" si="0"/>
        <v>72</v>
      </c>
      <c r="K24" s="28"/>
      <c r="L24" s="29"/>
      <c r="M24" s="30"/>
      <c r="N24" s="11" t="s">
        <v>15</v>
      </c>
      <c r="O24" s="15">
        <f t="shared" ref="O24:R25" si="2">SUM(O6,O9,O12,O15,O18,O21)</f>
        <v>116</v>
      </c>
      <c r="P24" s="15">
        <f t="shared" si="2"/>
        <v>75</v>
      </c>
      <c r="Q24" s="15">
        <f t="shared" si="2"/>
        <v>92</v>
      </c>
      <c r="R24" s="15">
        <f t="shared" si="2"/>
        <v>60</v>
      </c>
      <c r="S24" s="15">
        <f t="shared" si="1"/>
        <v>343</v>
      </c>
    </row>
    <row r="25" spans="1:19" s="10" customFormat="1" ht="15" customHeight="1" x14ac:dyDescent="0.15">
      <c r="A25" s="12"/>
      <c r="B25" s="19"/>
      <c r="C25" s="14"/>
      <c r="D25" s="18" t="s">
        <v>16</v>
      </c>
      <c r="E25" s="15">
        <v>21</v>
      </c>
      <c r="F25" s="15">
        <v>23</v>
      </c>
      <c r="G25" s="15">
        <v>17</v>
      </c>
      <c r="H25" s="15">
        <v>17</v>
      </c>
      <c r="I25" s="15">
        <f t="shared" si="0"/>
        <v>78</v>
      </c>
      <c r="K25" s="33"/>
      <c r="L25" s="34"/>
      <c r="M25" s="35"/>
      <c r="N25" s="18" t="s">
        <v>16</v>
      </c>
      <c r="O25" s="15">
        <f t="shared" si="2"/>
        <v>111</v>
      </c>
      <c r="P25" s="15">
        <f t="shared" si="2"/>
        <v>77</v>
      </c>
      <c r="Q25" s="15">
        <f t="shared" si="2"/>
        <v>65</v>
      </c>
      <c r="R25" s="15">
        <f t="shared" si="2"/>
        <v>62</v>
      </c>
      <c r="S25" s="15">
        <f t="shared" si="1"/>
        <v>315</v>
      </c>
    </row>
    <row r="26" spans="1:19" s="10" customFormat="1" ht="15" customHeight="1" x14ac:dyDescent="0.15">
      <c r="A26" s="12"/>
      <c r="B26" s="16" t="s">
        <v>29</v>
      </c>
      <c r="C26" s="14">
        <v>14</v>
      </c>
      <c r="D26" s="11" t="s">
        <v>13</v>
      </c>
      <c r="E26" s="15">
        <f>E27+E28</f>
        <v>17</v>
      </c>
      <c r="F26" s="15">
        <f>F27+F28</f>
        <v>13</v>
      </c>
      <c r="G26" s="15">
        <f>G27+G28</f>
        <v>16</v>
      </c>
      <c r="H26" s="15">
        <f>H27+H28</f>
        <v>16</v>
      </c>
      <c r="I26" s="15">
        <f t="shared" si="0"/>
        <v>62</v>
      </c>
      <c r="K26" s="36" t="s">
        <v>30</v>
      </c>
      <c r="L26" s="37" t="s">
        <v>31</v>
      </c>
      <c r="M26" s="38">
        <v>124</v>
      </c>
      <c r="N26" s="11" t="s">
        <v>13</v>
      </c>
      <c r="O26" s="38">
        <v>231</v>
      </c>
      <c r="P26" s="38">
        <v>155</v>
      </c>
      <c r="Q26" s="38">
        <v>114</v>
      </c>
      <c r="R26" s="38">
        <v>157</v>
      </c>
      <c r="S26" s="38">
        <v>657</v>
      </c>
    </row>
    <row r="27" spans="1:19" s="10" customFormat="1" ht="15" customHeight="1" x14ac:dyDescent="0.15">
      <c r="A27" s="12"/>
      <c r="B27" s="17"/>
      <c r="C27" s="14"/>
      <c r="D27" s="11" t="s">
        <v>15</v>
      </c>
      <c r="E27" s="15">
        <v>10</v>
      </c>
      <c r="F27" s="15">
        <v>10</v>
      </c>
      <c r="G27" s="15">
        <v>11</v>
      </c>
      <c r="H27" s="15">
        <v>6</v>
      </c>
      <c r="I27" s="15">
        <f t="shared" si="0"/>
        <v>37</v>
      </c>
      <c r="K27" s="33"/>
      <c r="L27" s="37" t="s">
        <v>32</v>
      </c>
      <c r="M27" s="38">
        <v>118</v>
      </c>
      <c r="N27" s="11" t="s">
        <v>13</v>
      </c>
      <c r="O27" s="38">
        <v>227</v>
      </c>
      <c r="P27" s="38">
        <v>113</v>
      </c>
      <c r="Q27" s="38">
        <v>160</v>
      </c>
      <c r="R27" s="38">
        <v>153</v>
      </c>
      <c r="S27" s="38">
        <v>653</v>
      </c>
    </row>
    <row r="28" spans="1:19" s="10" customFormat="1" ht="15" customHeight="1" x14ac:dyDescent="0.15">
      <c r="A28" s="12"/>
      <c r="B28" s="19"/>
      <c r="C28" s="14"/>
      <c r="D28" s="18" t="s">
        <v>16</v>
      </c>
      <c r="E28" s="15">
        <v>7</v>
      </c>
      <c r="F28" s="15">
        <v>3</v>
      </c>
      <c r="G28" s="15">
        <v>5</v>
      </c>
      <c r="H28" s="15">
        <v>10</v>
      </c>
      <c r="I28" s="15">
        <f t="shared" si="0"/>
        <v>25</v>
      </c>
      <c r="K28" s="39" t="s">
        <v>33</v>
      </c>
      <c r="L28" s="39"/>
      <c r="M28" s="39"/>
      <c r="N28" s="39"/>
      <c r="O28" s="39"/>
      <c r="P28" s="39"/>
      <c r="Q28" s="39"/>
      <c r="R28" s="39"/>
      <c r="S28" s="39"/>
    </row>
    <row r="29" spans="1:19" s="10" customFormat="1" ht="15" customHeight="1" x14ac:dyDescent="0.15">
      <c r="A29" s="12"/>
      <c r="B29" s="16" t="s">
        <v>34</v>
      </c>
      <c r="C29" s="14">
        <v>16</v>
      </c>
      <c r="D29" s="11" t="s">
        <v>13</v>
      </c>
      <c r="E29" s="15">
        <f>E30+E31</f>
        <v>37</v>
      </c>
      <c r="F29" s="15">
        <f>F30+F31</f>
        <v>22</v>
      </c>
      <c r="G29" s="15">
        <f>G30+G31</f>
        <v>23</v>
      </c>
      <c r="H29" s="15">
        <f>H30+H31</f>
        <v>15</v>
      </c>
      <c r="I29" s="15">
        <f t="shared" si="0"/>
        <v>97</v>
      </c>
      <c r="K29" s="40" t="s">
        <v>35</v>
      </c>
      <c r="L29" s="2"/>
      <c r="M29" s="41"/>
      <c r="N29" s="41"/>
      <c r="O29" s="41"/>
      <c r="P29" s="41"/>
      <c r="Q29" s="41"/>
      <c r="R29" s="2"/>
      <c r="S29" s="2"/>
    </row>
    <row r="30" spans="1:19" s="10" customFormat="1" ht="15" customHeight="1" x14ac:dyDescent="0.15">
      <c r="A30" s="12"/>
      <c r="B30" s="17"/>
      <c r="C30" s="14"/>
      <c r="D30" s="11" t="s">
        <v>15</v>
      </c>
      <c r="E30" s="15">
        <v>19</v>
      </c>
      <c r="F30" s="15">
        <v>12</v>
      </c>
      <c r="G30" s="15">
        <v>11</v>
      </c>
      <c r="H30" s="15">
        <v>8</v>
      </c>
      <c r="I30" s="15">
        <f t="shared" si="0"/>
        <v>50</v>
      </c>
    </row>
    <row r="31" spans="1:19" s="10" customFormat="1" ht="15" customHeight="1" x14ac:dyDescent="0.15">
      <c r="A31" s="12"/>
      <c r="B31" s="19"/>
      <c r="C31" s="14"/>
      <c r="D31" s="18" t="s">
        <v>16</v>
      </c>
      <c r="E31" s="15">
        <v>18</v>
      </c>
      <c r="F31" s="15">
        <v>10</v>
      </c>
      <c r="G31" s="15">
        <v>12</v>
      </c>
      <c r="H31" s="15">
        <v>7</v>
      </c>
      <c r="I31" s="15">
        <f t="shared" si="0"/>
        <v>47</v>
      </c>
    </row>
    <row r="32" spans="1:19" s="10" customFormat="1" ht="15" customHeight="1" x14ac:dyDescent="0.15">
      <c r="A32" s="12"/>
      <c r="B32" s="16" t="s">
        <v>36</v>
      </c>
      <c r="C32" s="14">
        <v>17</v>
      </c>
      <c r="D32" s="11" t="s">
        <v>13</v>
      </c>
      <c r="E32" s="15">
        <f>E33+E34</f>
        <v>23</v>
      </c>
      <c r="F32" s="15">
        <f>F33+F34</f>
        <v>13</v>
      </c>
      <c r="G32" s="15">
        <f>G33+G34</f>
        <v>17</v>
      </c>
      <c r="H32" s="15">
        <f>H33+H34</f>
        <v>17</v>
      </c>
      <c r="I32" s="15">
        <f t="shared" si="0"/>
        <v>70</v>
      </c>
    </row>
    <row r="33" spans="1:9" s="10" customFormat="1" ht="15" customHeight="1" x14ac:dyDescent="0.15">
      <c r="A33" s="12"/>
      <c r="B33" s="17"/>
      <c r="C33" s="14"/>
      <c r="D33" s="11" t="s">
        <v>15</v>
      </c>
      <c r="E33" s="15">
        <v>14</v>
      </c>
      <c r="F33" s="15">
        <v>5</v>
      </c>
      <c r="G33" s="15">
        <v>8</v>
      </c>
      <c r="H33" s="15">
        <v>7</v>
      </c>
      <c r="I33" s="15">
        <f t="shared" si="0"/>
        <v>34</v>
      </c>
    </row>
    <row r="34" spans="1:9" s="10" customFormat="1" ht="15" customHeight="1" x14ac:dyDescent="0.15">
      <c r="A34" s="12"/>
      <c r="B34" s="19"/>
      <c r="C34" s="14"/>
      <c r="D34" s="18" t="s">
        <v>16</v>
      </c>
      <c r="E34" s="15">
        <v>9</v>
      </c>
      <c r="F34" s="15">
        <v>8</v>
      </c>
      <c r="G34" s="15">
        <v>9</v>
      </c>
      <c r="H34" s="15">
        <v>10</v>
      </c>
      <c r="I34" s="15">
        <f t="shared" si="0"/>
        <v>36</v>
      </c>
    </row>
    <row r="35" spans="1:9" s="10" customFormat="1" ht="15" customHeight="1" x14ac:dyDescent="0.15">
      <c r="A35" s="12"/>
      <c r="B35" s="16" t="s">
        <v>37</v>
      </c>
      <c r="C35" s="14">
        <v>16</v>
      </c>
      <c r="D35" s="11" t="s">
        <v>13</v>
      </c>
      <c r="E35" s="15">
        <f>E36+E37</f>
        <v>23</v>
      </c>
      <c r="F35" s="15">
        <f>F36+F37</f>
        <v>16</v>
      </c>
      <c r="G35" s="15">
        <f>G36+G37</f>
        <v>17</v>
      </c>
      <c r="H35" s="15">
        <f>H36+H37</f>
        <v>12</v>
      </c>
      <c r="I35" s="15">
        <f t="shared" si="0"/>
        <v>68</v>
      </c>
    </row>
    <row r="36" spans="1:9" s="10" customFormat="1" ht="15" customHeight="1" x14ac:dyDescent="0.15">
      <c r="A36" s="12"/>
      <c r="B36" s="17"/>
      <c r="C36" s="14"/>
      <c r="D36" s="11" t="s">
        <v>15</v>
      </c>
      <c r="E36" s="15">
        <v>10</v>
      </c>
      <c r="F36" s="15">
        <v>7</v>
      </c>
      <c r="G36" s="15">
        <v>10</v>
      </c>
      <c r="H36" s="15">
        <v>5</v>
      </c>
      <c r="I36" s="15">
        <f t="shared" si="0"/>
        <v>32</v>
      </c>
    </row>
    <row r="37" spans="1:9" s="10" customFormat="1" ht="15" customHeight="1" thickBot="1" x14ac:dyDescent="0.2">
      <c r="A37" s="23"/>
      <c r="B37" s="24"/>
      <c r="C37" s="25"/>
      <c r="D37" s="26" t="s">
        <v>16</v>
      </c>
      <c r="E37" s="27">
        <v>13</v>
      </c>
      <c r="F37" s="27">
        <v>9</v>
      </c>
      <c r="G37" s="27">
        <v>7</v>
      </c>
      <c r="H37" s="27">
        <v>7</v>
      </c>
      <c r="I37" s="27">
        <f t="shared" si="0"/>
        <v>36</v>
      </c>
    </row>
    <row r="38" spans="1:9" s="10" customFormat="1" ht="15" customHeight="1" thickTop="1" x14ac:dyDescent="0.15">
      <c r="A38" s="28"/>
      <c r="B38" s="29" t="s">
        <v>28</v>
      </c>
      <c r="C38" s="30">
        <f>SUM(C5:C37)</f>
        <v>206</v>
      </c>
      <c r="D38" s="31" t="s">
        <v>13</v>
      </c>
      <c r="E38" s="32">
        <f>E39+E40</f>
        <v>299</v>
      </c>
      <c r="F38" s="32">
        <f>F39+F40</f>
        <v>230</v>
      </c>
      <c r="G38" s="32">
        <f>G39+G40</f>
        <v>240</v>
      </c>
      <c r="H38" s="32">
        <f>H39+H40</f>
        <v>217</v>
      </c>
      <c r="I38" s="32">
        <f t="shared" si="0"/>
        <v>986</v>
      </c>
    </row>
    <row r="39" spans="1:9" s="10" customFormat="1" ht="15" customHeight="1" x14ac:dyDescent="0.15">
      <c r="A39" s="28"/>
      <c r="B39" s="29"/>
      <c r="C39" s="30"/>
      <c r="D39" s="11" t="s">
        <v>15</v>
      </c>
      <c r="E39" s="15">
        <f>SUM(E6,E9,E12,E15,E18,E21,E24,E27,E30,E33,E36)</f>
        <v>165</v>
      </c>
      <c r="F39" s="15">
        <f t="shared" ref="F39:H40" si="3">SUM(F6,F9,F12,F15,F18,F21,F24,F27,F30,F33,F36)</f>
        <v>112</v>
      </c>
      <c r="G39" s="15">
        <f t="shared" si="3"/>
        <v>122</v>
      </c>
      <c r="H39" s="15">
        <f t="shared" si="3"/>
        <v>103</v>
      </c>
      <c r="I39" s="15">
        <f t="shared" si="0"/>
        <v>502</v>
      </c>
    </row>
    <row r="40" spans="1:9" s="10" customFormat="1" ht="15" customHeight="1" x14ac:dyDescent="0.15">
      <c r="A40" s="33"/>
      <c r="B40" s="34"/>
      <c r="C40" s="35"/>
      <c r="D40" s="18" t="s">
        <v>16</v>
      </c>
      <c r="E40" s="15">
        <f>SUM(E7,E10,E13,E16,E19,E22,E25,E28,E31,E34,E37)</f>
        <v>134</v>
      </c>
      <c r="F40" s="15">
        <f t="shared" si="3"/>
        <v>118</v>
      </c>
      <c r="G40" s="15">
        <f t="shared" si="3"/>
        <v>118</v>
      </c>
      <c r="H40" s="15">
        <f t="shared" si="3"/>
        <v>114</v>
      </c>
      <c r="I40" s="15">
        <f t="shared" si="0"/>
        <v>484</v>
      </c>
    </row>
    <row r="41" spans="1:9" ht="15" customHeight="1" x14ac:dyDescent="0.15">
      <c r="A41" s="36" t="s">
        <v>30</v>
      </c>
      <c r="B41" s="37" t="s">
        <v>31</v>
      </c>
      <c r="C41" s="38">
        <v>162</v>
      </c>
      <c r="D41" s="11" t="s">
        <v>13</v>
      </c>
      <c r="E41" s="38">
        <v>293</v>
      </c>
      <c r="F41" s="38">
        <v>211</v>
      </c>
      <c r="G41" s="38">
        <v>212</v>
      </c>
      <c r="H41" s="38">
        <v>212</v>
      </c>
      <c r="I41" s="38">
        <v>928</v>
      </c>
    </row>
    <row r="42" spans="1:9" ht="15" customHeight="1" x14ac:dyDescent="0.15">
      <c r="A42" s="33"/>
      <c r="B42" s="37" t="s">
        <v>32</v>
      </c>
      <c r="C42" s="38">
        <v>162</v>
      </c>
      <c r="D42" s="11" t="s">
        <v>13</v>
      </c>
      <c r="E42" s="38">
        <v>286</v>
      </c>
      <c r="F42" s="38">
        <v>198</v>
      </c>
      <c r="G42" s="38">
        <v>206</v>
      </c>
      <c r="H42" s="38">
        <v>233</v>
      </c>
      <c r="I42" s="38">
        <v>923</v>
      </c>
    </row>
    <row r="43" spans="1:9" ht="15" customHeight="1" x14ac:dyDescent="0.15">
      <c r="C43" s="41"/>
      <c r="D43" s="41"/>
      <c r="E43" s="41"/>
      <c r="F43" s="41"/>
      <c r="G43" s="41"/>
    </row>
    <row r="44" spans="1:9" ht="19.5" customHeight="1" x14ac:dyDescent="0.15">
      <c r="B44" s="5"/>
      <c r="C44" s="41"/>
      <c r="D44" s="41"/>
      <c r="E44" s="41"/>
      <c r="F44" s="41"/>
      <c r="G44" s="41"/>
    </row>
    <row r="45" spans="1:9" s="10" customFormat="1" ht="15" customHeight="1" x14ac:dyDescent="0.15"/>
    <row r="46" spans="1:9" s="10" customFormat="1" ht="15" customHeight="1" x14ac:dyDescent="0.15"/>
    <row r="47" spans="1:9" s="10" customFormat="1" ht="15" customHeight="1" x14ac:dyDescent="0.15"/>
    <row r="48" spans="1:9" s="10" customFormat="1" ht="15" customHeight="1" x14ac:dyDescent="0.15"/>
    <row r="49" s="10" customFormat="1" ht="15" customHeight="1" x14ac:dyDescent="0.15"/>
    <row r="50" s="10" customFormat="1" ht="15" customHeight="1" x14ac:dyDescent="0.15"/>
    <row r="51" s="10" customFormat="1" ht="15" customHeight="1" x14ac:dyDescent="0.15"/>
    <row r="52" s="10" customFormat="1" ht="15" customHeight="1" x14ac:dyDescent="0.15"/>
    <row r="53" s="10" customFormat="1" ht="15" customHeight="1" x14ac:dyDescent="0.15"/>
    <row r="54" s="10" customFormat="1" ht="15" customHeight="1" x14ac:dyDescent="0.15"/>
    <row r="55" s="10" customFormat="1" ht="15" customHeight="1" x14ac:dyDescent="0.15"/>
    <row r="56" s="10" customFormat="1" ht="15" customHeight="1" x14ac:dyDescent="0.15"/>
    <row r="57" s="10" customFormat="1" ht="15" customHeight="1" x14ac:dyDescent="0.15"/>
    <row r="58" s="10" customFormat="1" ht="15" customHeight="1" x14ac:dyDescent="0.15"/>
    <row r="59" s="10" customFormat="1" ht="15" customHeight="1" x14ac:dyDescent="0.15"/>
    <row r="60" s="10" customFormat="1" ht="15" customHeight="1" x14ac:dyDescent="0.15"/>
    <row r="61" s="10" customFormat="1" ht="15" customHeight="1" x14ac:dyDescent="0.15"/>
    <row r="62" s="10" customFormat="1" ht="15" customHeight="1" x14ac:dyDescent="0.15"/>
    <row r="63" s="10" customFormat="1" ht="15" customHeight="1" x14ac:dyDescent="0.15"/>
    <row r="64" s="10" customFormat="1" ht="15" customHeight="1" x14ac:dyDescent="0.15"/>
    <row r="65" spans="3:7" s="10" customFormat="1" ht="15" customHeight="1" x14ac:dyDescent="0.15"/>
    <row r="70" spans="3:7" ht="15" customHeight="1" x14ac:dyDescent="0.15">
      <c r="C70" s="41"/>
      <c r="D70" s="41"/>
      <c r="E70" s="41"/>
      <c r="F70" s="41"/>
      <c r="G70" s="41"/>
    </row>
    <row r="73" spans="3:7" ht="15" customHeight="1" x14ac:dyDescent="0.15">
      <c r="C73" s="41"/>
      <c r="D73" s="41"/>
      <c r="E73" s="41"/>
      <c r="F73" s="41"/>
      <c r="G73" s="41"/>
    </row>
    <row r="74" spans="3:7" ht="15" customHeight="1" x14ac:dyDescent="0.15">
      <c r="C74" s="41"/>
      <c r="D74" s="41"/>
      <c r="E74" s="41"/>
      <c r="F74" s="41"/>
      <c r="G74" s="41"/>
    </row>
    <row r="75" spans="3:7" ht="15" customHeight="1" x14ac:dyDescent="0.15">
      <c r="C75" s="41"/>
      <c r="D75" s="41"/>
      <c r="E75" s="41"/>
      <c r="F75" s="41"/>
      <c r="G75" s="41"/>
    </row>
    <row r="76" spans="3:7" ht="15" customHeight="1" x14ac:dyDescent="0.15">
      <c r="C76" s="41"/>
      <c r="D76" s="41"/>
      <c r="E76" s="41"/>
      <c r="F76" s="41"/>
      <c r="G76" s="41"/>
    </row>
    <row r="77" spans="3:7" ht="15" customHeight="1" x14ac:dyDescent="0.15">
      <c r="C77" s="41"/>
      <c r="D77" s="41"/>
      <c r="E77" s="41"/>
      <c r="F77" s="41"/>
      <c r="G77" s="41"/>
    </row>
    <row r="78" spans="3:7" ht="15" customHeight="1" x14ac:dyDescent="0.15">
      <c r="C78" s="41"/>
      <c r="D78" s="41"/>
      <c r="E78" s="41"/>
      <c r="F78" s="41"/>
      <c r="G78" s="41"/>
    </row>
    <row r="79" spans="3:7" ht="15" customHeight="1" x14ac:dyDescent="0.15">
      <c r="C79" s="41"/>
      <c r="D79" s="41"/>
      <c r="E79" s="41"/>
      <c r="F79" s="41"/>
      <c r="G79" s="41"/>
    </row>
    <row r="80" spans="3:7" ht="15" customHeight="1" x14ac:dyDescent="0.15">
      <c r="C80" s="41"/>
      <c r="D80" s="41"/>
      <c r="E80" s="41"/>
      <c r="F80" s="41"/>
      <c r="G80" s="41"/>
    </row>
    <row r="81" spans="3:7" ht="15" customHeight="1" x14ac:dyDescent="0.15">
      <c r="C81" s="41"/>
      <c r="D81" s="41"/>
      <c r="E81" s="41"/>
      <c r="F81" s="41"/>
      <c r="G81" s="41"/>
    </row>
    <row r="82" spans="3:7" ht="15" customHeight="1" x14ac:dyDescent="0.15">
      <c r="C82" s="41"/>
      <c r="D82" s="41"/>
      <c r="E82" s="41"/>
      <c r="F82" s="41"/>
      <c r="G82" s="41"/>
    </row>
    <row r="83" spans="3:7" ht="15" customHeight="1" x14ac:dyDescent="0.15">
      <c r="C83" s="41"/>
      <c r="D83" s="41"/>
      <c r="E83" s="41"/>
      <c r="F83" s="41"/>
      <c r="G83" s="41"/>
    </row>
    <row r="84" spans="3:7" ht="15" customHeight="1" x14ac:dyDescent="0.15">
      <c r="C84" s="41"/>
      <c r="D84" s="41"/>
      <c r="E84" s="41"/>
      <c r="F84" s="41"/>
      <c r="G84" s="41"/>
    </row>
    <row r="85" spans="3:7" ht="15" customHeight="1" x14ac:dyDescent="0.15">
      <c r="C85" s="41"/>
      <c r="D85" s="41"/>
      <c r="E85" s="41"/>
      <c r="F85" s="41"/>
      <c r="G85" s="41"/>
    </row>
    <row r="86" spans="3:7" ht="15" customHeight="1" x14ac:dyDescent="0.15">
      <c r="C86" s="41"/>
      <c r="D86" s="41"/>
      <c r="E86" s="41"/>
      <c r="F86" s="41"/>
      <c r="G86" s="41"/>
    </row>
    <row r="87" spans="3:7" ht="15" customHeight="1" x14ac:dyDescent="0.15">
      <c r="C87" s="41"/>
      <c r="D87" s="41"/>
      <c r="E87" s="41"/>
      <c r="F87" s="41"/>
      <c r="G87" s="41"/>
    </row>
    <row r="88" spans="3:7" ht="15" customHeight="1" x14ac:dyDescent="0.15">
      <c r="C88" s="41"/>
      <c r="D88" s="41"/>
      <c r="E88" s="41"/>
      <c r="F88" s="41"/>
      <c r="G88" s="41"/>
    </row>
    <row r="89" spans="3:7" ht="15" customHeight="1" x14ac:dyDescent="0.15">
      <c r="C89" s="41"/>
      <c r="D89" s="41"/>
      <c r="E89" s="41"/>
      <c r="F89" s="41"/>
      <c r="G89" s="41"/>
    </row>
    <row r="90" spans="3:7" ht="15" customHeight="1" x14ac:dyDescent="0.15">
      <c r="C90" s="41"/>
      <c r="D90" s="41"/>
      <c r="E90" s="41"/>
      <c r="F90" s="41"/>
      <c r="G90" s="41"/>
    </row>
    <row r="91" spans="3:7" ht="15" customHeight="1" x14ac:dyDescent="0.15">
      <c r="C91" s="41"/>
      <c r="D91" s="41"/>
      <c r="E91" s="41"/>
      <c r="F91" s="41"/>
      <c r="G91" s="41"/>
    </row>
    <row r="92" spans="3:7" ht="15" customHeight="1" x14ac:dyDescent="0.15">
      <c r="C92" s="41"/>
      <c r="D92" s="41"/>
      <c r="E92" s="41"/>
      <c r="F92" s="41"/>
      <c r="G92" s="41"/>
    </row>
    <row r="93" spans="3:7" ht="15" customHeight="1" x14ac:dyDescent="0.15">
      <c r="C93" s="41"/>
      <c r="D93" s="41"/>
      <c r="E93" s="41"/>
      <c r="F93" s="41"/>
      <c r="G93" s="41"/>
    </row>
    <row r="94" spans="3:7" ht="15" customHeight="1" x14ac:dyDescent="0.15">
      <c r="C94" s="41"/>
      <c r="D94" s="41"/>
      <c r="E94" s="41"/>
      <c r="F94" s="41"/>
      <c r="G94" s="41"/>
    </row>
    <row r="95" spans="3:7" ht="15" customHeight="1" x14ac:dyDescent="0.15">
      <c r="C95" s="41"/>
      <c r="D95" s="41"/>
      <c r="E95" s="41"/>
      <c r="F95" s="41"/>
      <c r="G95" s="41"/>
    </row>
    <row r="96" spans="3:7" ht="15" customHeight="1" x14ac:dyDescent="0.15">
      <c r="C96" s="41"/>
      <c r="D96" s="41"/>
      <c r="E96" s="41"/>
      <c r="F96" s="41"/>
      <c r="G96" s="41"/>
    </row>
    <row r="97" spans="3:7" ht="15" customHeight="1" x14ac:dyDescent="0.15">
      <c r="C97" s="41"/>
      <c r="D97" s="41"/>
      <c r="E97" s="41"/>
      <c r="F97" s="41"/>
      <c r="G97" s="41"/>
    </row>
    <row r="98" spans="3:7" ht="15" customHeight="1" x14ac:dyDescent="0.15">
      <c r="C98" s="41"/>
      <c r="D98" s="41"/>
      <c r="E98" s="41"/>
      <c r="F98" s="41"/>
      <c r="G98" s="41"/>
    </row>
    <row r="99" spans="3:7" ht="15" customHeight="1" x14ac:dyDescent="0.15">
      <c r="C99" s="41"/>
      <c r="D99" s="41"/>
      <c r="E99" s="41"/>
      <c r="F99" s="41"/>
      <c r="G99" s="41"/>
    </row>
    <row r="100" spans="3:7" ht="15" customHeight="1" x14ac:dyDescent="0.15">
      <c r="C100" s="41"/>
      <c r="D100" s="41"/>
      <c r="E100" s="41"/>
      <c r="F100" s="41"/>
      <c r="G100" s="41"/>
    </row>
    <row r="101" spans="3:7" ht="15" customHeight="1" x14ac:dyDescent="0.15">
      <c r="C101" s="41"/>
      <c r="D101" s="41"/>
      <c r="E101" s="41"/>
      <c r="F101" s="41"/>
      <c r="G101" s="41"/>
    </row>
    <row r="102" spans="3:7" ht="15" customHeight="1" x14ac:dyDescent="0.15">
      <c r="C102" s="41"/>
      <c r="D102" s="41"/>
      <c r="E102" s="41"/>
      <c r="F102" s="41"/>
      <c r="G102" s="41"/>
    </row>
    <row r="103" spans="3:7" ht="15" customHeight="1" x14ac:dyDescent="0.15">
      <c r="C103" s="41"/>
      <c r="D103" s="41"/>
      <c r="E103" s="41"/>
      <c r="F103" s="41"/>
      <c r="G103" s="41"/>
    </row>
    <row r="104" spans="3:7" ht="15" customHeight="1" x14ac:dyDescent="0.15">
      <c r="C104" s="41"/>
      <c r="D104" s="41"/>
      <c r="E104" s="41"/>
      <c r="F104" s="41"/>
      <c r="G104" s="41"/>
    </row>
    <row r="105" spans="3:7" ht="15" customHeight="1" x14ac:dyDescent="0.15">
      <c r="C105" s="41"/>
      <c r="D105" s="41"/>
      <c r="E105" s="41"/>
      <c r="F105" s="41"/>
      <c r="G105" s="41"/>
    </row>
    <row r="106" spans="3:7" ht="15" customHeight="1" x14ac:dyDescent="0.15">
      <c r="C106" s="41"/>
      <c r="D106" s="41"/>
      <c r="E106" s="41"/>
      <c r="F106" s="41"/>
      <c r="G106" s="41"/>
    </row>
    <row r="107" spans="3:7" ht="15" customHeight="1" x14ac:dyDescent="0.15">
      <c r="C107" s="41"/>
      <c r="D107" s="41"/>
      <c r="E107" s="41"/>
      <c r="F107" s="41"/>
      <c r="G107" s="41"/>
    </row>
    <row r="108" spans="3:7" ht="15" customHeight="1" x14ac:dyDescent="0.15">
      <c r="C108" s="41"/>
      <c r="D108" s="41"/>
      <c r="E108" s="41"/>
      <c r="F108" s="41"/>
      <c r="G108" s="41"/>
    </row>
    <row r="109" spans="3:7" ht="15" customHeight="1" x14ac:dyDescent="0.15">
      <c r="C109" s="41"/>
      <c r="D109" s="41"/>
      <c r="E109" s="41"/>
      <c r="F109" s="41"/>
      <c r="G109" s="41"/>
    </row>
    <row r="110" spans="3:7" ht="15" customHeight="1" x14ac:dyDescent="0.15">
      <c r="C110" s="41"/>
      <c r="D110" s="41"/>
      <c r="E110" s="41"/>
      <c r="F110" s="41"/>
      <c r="G110" s="41"/>
    </row>
    <row r="111" spans="3:7" ht="15" customHeight="1" x14ac:dyDescent="0.15">
      <c r="C111" s="41"/>
      <c r="D111" s="41"/>
      <c r="E111" s="41"/>
      <c r="F111" s="41"/>
      <c r="G111" s="41"/>
    </row>
    <row r="112" spans="3:7" ht="15" customHeight="1" x14ac:dyDescent="0.15">
      <c r="C112" s="41"/>
      <c r="D112" s="41"/>
      <c r="E112" s="41"/>
      <c r="F112" s="41"/>
      <c r="G112" s="41"/>
    </row>
    <row r="113" spans="3:7" ht="15" customHeight="1" x14ac:dyDescent="0.15">
      <c r="C113" s="41"/>
      <c r="D113" s="41"/>
      <c r="E113" s="41"/>
      <c r="F113" s="41"/>
      <c r="G113" s="41"/>
    </row>
    <row r="114" spans="3:7" ht="15" customHeight="1" x14ac:dyDescent="0.15">
      <c r="C114" s="41"/>
      <c r="D114" s="41"/>
      <c r="E114" s="41"/>
      <c r="F114" s="41"/>
      <c r="G114" s="41"/>
    </row>
    <row r="115" spans="3:7" ht="15" customHeight="1" x14ac:dyDescent="0.15">
      <c r="C115" s="41"/>
      <c r="D115" s="41"/>
      <c r="E115" s="41"/>
      <c r="F115" s="41"/>
      <c r="G115" s="41"/>
    </row>
    <row r="116" spans="3:7" ht="15" customHeight="1" x14ac:dyDescent="0.15">
      <c r="C116" s="41"/>
      <c r="D116" s="41"/>
      <c r="E116" s="41"/>
      <c r="F116" s="41"/>
      <c r="G116" s="41"/>
    </row>
    <row r="117" spans="3:7" ht="15" customHeight="1" x14ac:dyDescent="0.15">
      <c r="C117" s="41"/>
      <c r="D117" s="41"/>
      <c r="E117" s="41"/>
      <c r="F117" s="41"/>
      <c r="G117" s="41"/>
    </row>
    <row r="118" spans="3:7" ht="15" customHeight="1" x14ac:dyDescent="0.15">
      <c r="C118" s="41"/>
      <c r="D118" s="41"/>
      <c r="E118" s="41"/>
      <c r="F118" s="41"/>
      <c r="G118" s="41"/>
    </row>
    <row r="119" spans="3:7" ht="15" customHeight="1" x14ac:dyDescent="0.15">
      <c r="C119" s="41"/>
      <c r="D119" s="41"/>
      <c r="E119" s="41"/>
      <c r="F119" s="41"/>
      <c r="G119" s="41"/>
    </row>
    <row r="120" spans="3:7" ht="15" customHeight="1" x14ac:dyDescent="0.15">
      <c r="C120" s="41"/>
      <c r="D120" s="41"/>
      <c r="E120" s="41"/>
      <c r="F120" s="41"/>
      <c r="G120" s="41"/>
    </row>
    <row r="121" spans="3:7" ht="15" customHeight="1" x14ac:dyDescent="0.15">
      <c r="C121" s="41"/>
      <c r="D121" s="41"/>
      <c r="E121" s="41"/>
      <c r="F121" s="41"/>
      <c r="G121" s="41"/>
    </row>
    <row r="122" spans="3:7" ht="15" customHeight="1" x14ac:dyDescent="0.15">
      <c r="C122" s="41"/>
      <c r="D122" s="41"/>
      <c r="E122" s="41"/>
      <c r="F122" s="41"/>
      <c r="G122" s="41"/>
    </row>
    <row r="123" spans="3:7" ht="15" customHeight="1" x14ac:dyDescent="0.15">
      <c r="C123" s="41"/>
      <c r="D123" s="41"/>
      <c r="E123" s="41"/>
      <c r="F123" s="41"/>
      <c r="G123" s="41"/>
    </row>
    <row r="124" spans="3:7" ht="15" customHeight="1" x14ac:dyDescent="0.15">
      <c r="C124" s="41"/>
      <c r="D124" s="41"/>
      <c r="E124" s="41"/>
      <c r="F124" s="41"/>
      <c r="G124" s="41"/>
    </row>
    <row r="125" spans="3:7" ht="15" customHeight="1" x14ac:dyDescent="0.15">
      <c r="C125" s="41"/>
      <c r="D125" s="41"/>
      <c r="E125" s="41"/>
      <c r="F125" s="41"/>
      <c r="G125" s="41"/>
    </row>
    <row r="126" spans="3:7" ht="15" customHeight="1" x14ac:dyDescent="0.15">
      <c r="C126" s="41"/>
      <c r="D126" s="41"/>
      <c r="E126" s="41"/>
      <c r="F126" s="41"/>
      <c r="G126" s="41"/>
    </row>
    <row r="127" spans="3:7" ht="15" customHeight="1" x14ac:dyDescent="0.15">
      <c r="C127" s="41"/>
      <c r="D127" s="41"/>
      <c r="E127" s="41"/>
      <c r="F127" s="41"/>
      <c r="G127" s="41"/>
    </row>
    <row r="128" spans="3:7" ht="15" customHeight="1" x14ac:dyDescent="0.15">
      <c r="C128" s="41"/>
      <c r="D128" s="41"/>
      <c r="E128" s="41"/>
      <c r="F128" s="41"/>
      <c r="G128" s="41"/>
    </row>
    <row r="129" spans="3:7" ht="15" customHeight="1" x14ac:dyDescent="0.15">
      <c r="C129" s="41"/>
      <c r="D129" s="41"/>
      <c r="E129" s="41"/>
      <c r="F129" s="41"/>
      <c r="G129" s="41"/>
    </row>
    <row r="130" spans="3:7" ht="15" customHeight="1" x14ac:dyDescent="0.15">
      <c r="C130" s="41"/>
      <c r="D130" s="41"/>
      <c r="E130" s="41"/>
      <c r="F130" s="41"/>
      <c r="G130" s="41"/>
    </row>
    <row r="131" spans="3:7" ht="15" customHeight="1" x14ac:dyDescent="0.15">
      <c r="C131" s="41"/>
      <c r="D131" s="41"/>
      <c r="E131" s="41"/>
      <c r="F131" s="41"/>
      <c r="G131" s="41"/>
    </row>
    <row r="132" spans="3:7" ht="15" customHeight="1" x14ac:dyDescent="0.15">
      <c r="C132" s="41"/>
      <c r="D132" s="41"/>
      <c r="E132" s="41"/>
      <c r="F132" s="41"/>
      <c r="G132" s="41"/>
    </row>
    <row r="133" spans="3:7" ht="15" customHeight="1" x14ac:dyDescent="0.15">
      <c r="C133" s="41"/>
      <c r="D133" s="41"/>
      <c r="E133" s="41"/>
      <c r="F133" s="41"/>
      <c r="G133" s="41"/>
    </row>
    <row r="134" spans="3:7" ht="15" customHeight="1" x14ac:dyDescent="0.15">
      <c r="C134" s="41"/>
      <c r="D134" s="41"/>
      <c r="E134" s="41"/>
      <c r="F134" s="41"/>
      <c r="G134" s="41"/>
    </row>
    <row r="135" spans="3:7" ht="15" customHeight="1" x14ac:dyDescent="0.15">
      <c r="C135" s="41"/>
      <c r="D135" s="41"/>
      <c r="E135" s="41"/>
      <c r="F135" s="41"/>
      <c r="G135" s="41"/>
    </row>
    <row r="136" spans="3:7" ht="15" customHeight="1" x14ac:dyDescent="0.15">
      <c r="C136" s="41"/>
      <c r="D136" s="41"/>
      <c r="E136" s="41"/>
      <c r="F136" s="41"/>
      <c r="G136" s="41"/>
    </row>
    <row r="137" spans="3:7" ht="15" customHeight="1" x14ac:dyDescent="0.15">
      <c r="C137" s="41"/>
      <c r="D137" s="41"/>
      <c r="E137" s="41"/>
      <c r="F137" s="41"/>
      <c r="G137" s="41"/>
    </row>
    <row r="138" spans="3:7" ht="15" customHeight="1" x14ac:dyDescent="0.15">
      <c r="C138" s="41"/>
      <c r="D138" s="41"/>
      <c r="E138" s="41"/>
      <c r="F138" s="41"/>
      <c r="G138" s="41"/>
    </row>
    <row r="139" spans="3:7" ht="15" customHeight="1" x14ac:dyDescent="0.15">
      <c r="C139" s="41"/>
      <c r="D139" s="41"/>
      <c r="E139" s="41"/>
      <c r="F139" s="41"/>
      <c r="G139" s="41"/>
    </row>
    <row r="140" spans="3:7" ht="15" customHeight="1" x14ac:dyDescent="0.15">
      <c r="C140" s="41"/>
      <c r="D140" s="41"/>
      <c r="E140" s="41"/>
      <c r="F140" s="41"/>
      <c r="G140" s="41"/>
    </row>
    <row r="141" spans="3:7" ht="15" customHeight="1" x14ac:dyDescent="0.15">
      <c r="C141" s="41"/>
      <c r="D141" s="41"/>
      <c r="E141" s="41"/>
      <c r="F141" s="41"/>
      <c r="G141" s="41"/>
    </row>
    <row r="142" spans="3:7" ht="15" customHeight="1" x14ac:dyDescent="0.15">
      <c r="C142" s="41"/>
      <c r="D142" s="41"/>
      <c r="E142" s="41"/>
      <c r="F142" s="41"/>
      <c r="G142" s="41"/>
    </row>
    <row r="143" spans="3:7" ht="15" customHeight="1" x14ac:dyDescent="0.15">
      <c r="C143" s="41"/>
      <c r="D143" s="41"/>
      <c r="E143" s="41"/>
      <c r="F143" s="41"/>
      <c r="G143" s="41"/>
    </row>
    <row r="144" spans="3:7" ht="15" customHeight="1" x14ac:dyDescent="0.15">
      <c r="C144" s="41"/>
      <c r="D144" s="41"/>
      <c r="E144" s="41"/>
      <c r="F144" s="41"/>
      <c r="G144" s="41"/>
    </row>
    <row r="145" spans="3:7" ht="15" customHeight="1" x14ac:dyDescent="0.15">
      <c r="C145" s="41"/>
      <c r="D145" s="41"/>
      <c r="E145" s="41"/>
      <c r="F145" s="41"/>
      <c r="G145" s="41"/>
    </row>
    <row r="146" spans="3:7" ht="15" customHeight="1" x14ac:dyDescent="0.15">
      <c r="C146" s="41"/>
      <c r="D146" s="41"/>
      <c r="E146" s="41"/>
      <c r="F146" s="41"/>
      <c r="G146" s="41"/>
    </row>
    <row r="147" spans="3:7" ht="15" customHeight="1" x14ac:dyDescent="0.15">
      <c r="C147" s="41"/>
      <c r="D147" s="41"/>
      <c r="E147" s="41"/>
      <c r="F147" s="41"/>
      <c r="G147" s="41"/>
    </row>
    <row r="148" spans="3:7" ht="15" customHeight="1" x14ac:dyDescent="0.15">
      <c r="C148" s="41"/>
      <c r="D148" s="41"/>
      <c r="E148" s="41"/>
      <c r="F148" s="41"/>
      <c r="G148" s="41"/>
    </row>
    <row r="149" spans="3:7" ht="15" customHeight="1" x14ac:dyDescent="0.15">
      <c r="C149" s="41"/>
      <c r="D149" s="41"/>
      <c r="E149" s="41"/>
      <c r="F149" s="41"/>
      <c r="G149" s="41"/>
    </row>
    <row r="150" spans="3:7" ht="15" customHeight="1" x14ac:dyDescent="0.15">
      <c r="C150" s="41"/>
      <c r="D150" s="41"/>
      <c r="E150" s="41"/>
      <c r="F150" s="41"/>
      <c r="G150" s="41"/>
    </row>
    <row r="151" spans="3:7" ht="15" customHeight="1" x14ac:dyDescent="0.15">
      <c r="C151" s="41"/>
      <c r="D151" s="41"/>
      <c r="E151" s="41"/>
      <c r="F151" s="41"/>
      <c r="G151" s="41"/>
    </row>
    <row r="152" spans="3:7" ht="15" customHeight="1" x14ac:dyDescent="0.15">
      <c r="C152" s="41"/>
      <c r="D152" s="41"/>
      <c r="E152" s="41"/>
      <c r="F152" s="41"/>
      <c r="G152" s="41"/>
    </row>
    <row r="153" spans="3:7" ht="15" customHeight="1" x14ac:dyDescent="0.15">
      <c r="C153" s="41"/>
      <c r="D153" s="41"/>
      <c r="E153" s="41"/>
      <c r="F153" s="41"/>
      <c r="G153" s="41"/>
    </row>
    <row r="154" spans="3:7" ht="15" customHeight="1" x14ac:dyDescent="0.15">
      <c r="C154" s="41"/>
      <c r="D154" s="41"/>
      <c r="E154" s="41"/>
      <c r="F154" s="41"/>
      <c r="G154" s="41"/>
    </row>
    <row r="155" spans="3:7" ht="15" customHeight="1" x14ac:dyDescent="0.15">
      <c r="C155" s="41"/>
      <c r="D155" s="41"/>
      <c r="E155" s="41"/>
      <c r="F155" s="41"/>
      <c r="G155" s="41"/>
    </row>
    <row r="156" spans="3:7" ht="15" customHeight="1" x14ac:dyDescent="0.15">
      <c r="C156" s="41"/>
      <c r="D156" s="41"/>
      <c r="E156" s="41"/>
      <c r="F156" s="41"/>
      <c r="G156" s="41"/>
    </row>
    <row r="157" spans="3:7" ht="15" customHeight="1" x14ac:dyDescent="0.15">
      <c r="C157" s="41"/>
      <c r="D157" s="41"/>
      <c r="E157" s="41"/>
      <c r="F157" s="41"/>
      <c r="G157" s="41"/>
    </row>
    <row r="158" spans="3:7" ht="15" customHeight="1" x14ac:dyDescent="0.15">
      <c r="C158" s="41"/>
      <c r="D158" s="41"/>
      <c r="E158" s="41"/>
      <c r="F158" s="41"/>
      <c r="G158" s="41"/>
    </row>
    <row r="159" spans="3:7" ht="15" customHeight="1" x14ac:dyDescent="0.15">
      <c r="C159" s="41"/>
      <c r="D159" s="41"/>
      <c r="E159" s="41"/>
      <c r="F159" s="41"/>
      <c r="G159" s="41"/>
    </row>
    <row r="160" spans="3:7" ht="15" customHeight="1" x14ac:dyDescent="0.15">
      <c r="C160" s="41"/>
      <c r="D160" s="41"/>
      <c r="E160" s="41"/>
      <c r="F160" s="41"/>
      <c r="G160" s="41"/>
    </row>
    <row r="161" spans="3:7" ht="15" customHeight="1" x14ac:dyDescent="0.15">
      <c r="C161" s="41"/>
      <c r="D161" s="41"/>
      <c r="E161" s="41"/>
      <c r="F161" s="41"/>
      <c r="G161" s="41"/>
    </row>
    <row r="162" spans="3:7" ht="15" customHeight="1" x14ac:dyDescent="0.15">
      <c r="C162" s="41"/>
      <c r="D162" s="41"/>
      <c r="E162" s="41"/>
      <c r="F162" s="41"/>
      <c r="G162" s="41"/>
    </row>
    <row r="163" spans="3:7" ht="15" customHeight="1" x14ac:dyDescent="0.15">
      <c r="C163" s="41"/>
      <c r="D163" s="41"/>
      <c r="E163" s="41"/>
      <c r="F163" s="41"/>
      <c r="G163" s="41"/>
    </row>
    <row r="164" spans="3:7" ht="15" customHeight="1" x14ac:dyDescent="0.15">
      <c r="C164" s="41"/>
      <c r="D164" s="41"/>
      <c r="E164" s="41"/>
      <c r="F164" s="41"/>
      <c r="G164" s="41"/>
    </row>
    <row r="165" spans="3:7" ht="15" customHeight="1" x14ac:dyDescent="0.15">
      <c r="C165" s="41"/>
      <c r="D165" s="41"/>
      <c r="E165" s="41"/>
      <c r="F165" s="41"/>
      <c r="G165" s="41"/>
    </row>
    <row r="166" spans="3:7" ht="15" customHeight="1" x14ac:dyDescent="0.15">
      <c r="C166" s="41"/>
      <c r="D166" s="41"/>
      <c r="E166" s="41"/>
      <c r="F166" s="41"/>
      <c r="G166" s="41"/>
    </row>
    <row r="167" spans="3:7" ht="15" customHeight="1" x14ac:dyDescent="0.15">
      <c r="C167" s="41"/>
      <c r="D167" s="41"/>
      <c r="E167" s="41"/>
      <c r="F167" s="41"/>
      <c r="G167" s="41"/>
    </row>
    <row r="168" spans="3:7" ht="15" customHeight="1" x14ac:dyDescent="0.15">
      <c r="C168" s="41"/>
      <c r="D168" s="41"/>
      <c r="E168" s="41"/>
      <c r="F168" s="41"/>
      <c r="G168" s="41"/>
    </row>
    <row r="169" spans="3:7" ht="15" customHeight="1" x14ac:dyDescent="0.15">
      <c r="C169" s="41"/>
      <c r="D169" s="41"/>
      <c r="E169" s="41"/>
      <c r="F169" s="41"/>
      <c r="G169" s="41"/>
    </row>
    <row r="170" spans="3:7" ht="15" customHeight="1" x14ac:dyDescent="0.15">
      <c r="C170" s="41"/>
      <c r="D170" s="41"/>
      <c r="E170" s="41"/>
      <c r="F170" s="41"/>
      <c r="G170" s="41"/>
    </row>
    <row r="171" spans="3:7" ht="15" customHeight="1" x14ac:dyDescent="0.15">
      <c r="C171" s="41"/>
      <c r="D171" s="41"/>
      <c r="E171" s="41"/>
      <c r="F171" s="41"/>
      <c r="G171" s="41"/>
    </row>
    <row r="172" spans="3:7" ht="15" customHeight="1" x14ac:dyDescent="0.15">
      <c r="C172" s="41"/>
      <c r="D172" s="41"/>
      <c r="E172" s="41"/>
      <c r="F172" s="41"/>
      <c r="G172" s="41"/>
    </row>
    <row r="173" spans="3:7" ht="15" customHeight="1" x14ac:dyDescent="0.15">
      <c r="C173" s="41"/>
      <c r="D173" s="41"/>
      <c r="E173" s="41"/>
      <c r="F173" s="41"/>
      <c r="G173" s="41"/>
    </row>
    <row r="174" spans="3:7" ht="15" customHeight="1" x14ac:dyDescent="0.15">
      <c r="C174" s="41"/>
      <c r="D174" s="41"/>
      <c r="E174" s="41"/>
      <c r="F174" s="41"/>
      <c r="G174" s="41"/>
    </row>
    <row r="175" spans="3:7" ht="15" customHeight="1" x14ac:dyDescent="0.15">
      <c r="C175" s="41"/>
      <c r="D175" s="41"/>
      <c r="E175" s="41"/>
      <c r="F175" s="41"/>
      <c r="G175" s="41"/>
    </row>
    <row r="176" spans="3:7" ht="15" customHeight="1" x14ac:dyDescent="0.15">
      <c r="C176" s="41"/>
      <c r="D176" s="41"/>
      <c r="E176" s="41"/>
      <c r="F176" s="41"/>
      <c r="G176" s="41"/>
    </row>
    <row r="177" spans="3:7" ht="15" customHeight="1" x14ac:dyDescent="0.15">
      <c r="C177" s="41"/>
      <c r="D177" s="41"/>
      <c r="E177" s="41"/>
      <c r="F177" s="41"/>
      <c r="G177" s="41"/>
    </row>
    <row r="178" spans="3:7" ht="15" customHeight="1" x14ac:dyDescent="0.15">
      <c r="C178" s="41"/>
      <c r="D178" s="41"/>
      <c r="E178" s="41"/>
      <c r="F178" s="41"/>
      <c r="G178" s="41"/>
    </row>
    <row r="179" spans="3:7" ht="15" customHeight="1" x14ac:dyDescent="0.15">
      <c r="C179" s="41"/>
      <c r="D179" s="41"/>
      <c r="E179" s="41"/>
      <c r="F179" s="41"/>
      <c r="G179" s="41"/>
    </row>
    <row r="180" spans="3:7" ht="15" customHeight="1" x14ac:dyDescent="0.15">
      <c r="C180" s="41"/>
      <c r="D180" s="41"/>
      <c r="E180" s="41"/>
      <c r="F180" s="41"/>
      <c r="G180" s="41"/>
    </row>
    <row r="181" spans="3:7" ht="15" customHeight="1" x14ac:dyDescent="0.15">
      <c r="C181" s="41"/>
      <c r="D181" s="41"/>
      <c r="E181" s="41"/>
      <c r="F181" s="41"/>
      <c r="G181" s="41"/>
    </row>
    <row r="182" spans="3:7" ht="15" customHeight="1" x14ac:dyDescent="0.15">
      <c r="C182" s="41"/>
      <c r="D182" s="41"/>
      <c r="E182" s="41"/>
      <c r="F182" s="41"/>
      <c r="G182" s="41"/>
    </row>
    <row r="183" spans="3:7" ht="15" customHeight="1" x14ac:dyDescent="0.15">
      <c r="C183" s="41"/>
      <c r="D183" s="41"/>
      <c r="E183" s="41"/>
      <c r="F183" s="41"/>
      <c r="G183" s="41"/>
    </row>
    <row r="184" spans="3:7" ht="15" customHeight="1" x14ac:dyDescent="0.15">
      <c r="C184" s="41"/>
      <c r="D184" s="41"/>
      <c r="E184" s="41"/>
      <c r="F184" s="41"/>
      <c r="G184" s="41"/>
    </row>
    <row r="185" spans="3:7" ht="15" customHeight="1" x14ac:dyDescent="0.15">
      <c r="C185" s="41"/>
      <c r="D185" s="41"/>
      <c r="E185" s="41"/>
      <c r="F185" s="41"/>
      <c r="G185" s="41"/>
    </row>
    <row r="186" spans="3:7" ht="15" customHeight="1" x14ac:dyDescent="0.15">
      <c r="C186" s="41"/>
      <c r="D186" s="41"/>
      <c r="E186" s="41"/>
      <c r="F186" s="41"/>
      <c r="G186" s="41"/>
    </row>
    <row r="187" spans="3:7" ht="15" customHeight="1" x14ac:dyDescent="0.15">
      <c r="C187" s="41"/>
      <c r="D187" s="41"/>
      <c r="E187" s="41"/>
      <c r="F187" s="41"/>
      <c r="G187" s="41"/>
    </row>
    <row r="188" spans="3:7" ht="15" customHeight="1" x14ac:dyDescent="0.15">
      <c r="C188" s="41"/>
      <c r="D188" s="41"/>
      <c r="E188" s="41"/>
      <c r="F188" s="41"/>
      <c r="G188" s="41"/>
    </row>
    <row r="189" spans="3:7" ht="15" customHeight="1" x14ac:dyDescent="0.15">
      <c r="C189" s="41"/>
      <c r="D189" s="41"/>
      <c r="E189" s="41"/>
      <c r="F189" s="41"/>
      <c r="G189" s="41"/>
    </row>
    <row r="190" spans="3:7" ht="15" customHeight="1" x14ac:dyDescent="0.15">
      <c r="C190" s="41"/>
      <c r="D190" s="41"/>
      <c r="E190" s="41"/>
      <c r="F190" s="41"/>
      <c r="G190" s="41"/>
    </row>
    <row r="191" spans="3:7" ht="15" customHeight="1" x14ac:dyDescent="0.15">
      <c r="C191" s="41"/>
      <c r="D191" s="41"/>
      <c r="E191" s="41"/>
      <c r="F191" s="41"/>
      <c r="G191" s="41"/>
    </row>
    <row r="192" spans="3:7" ht="15" customHeight="1" x14ac:dyDescent="0.15">
      <c r="C192" s="41"/>
      <c r="D192" s="41"/>
      <c r="E192" s="41"/>
      <c r="F192" s="41"/>
      <c r="G192" s="41"/>
    </row>
    <row r="193" spans="3:7" ht="15" customHeight="1" x14ac:dyDescent="0.15">
      <c r="C193" s="41"/>
      <c r="D193" s="41"/>
      <c r="E193" s="41"/>
      <c r="F193" s="41"/>
      <c r="G193" s="41"/>
    </row>
    <row r="194" spans="3:7" ht="15" customHeight="1" x14ac:dyDescent="0.15">
      <c r="C194" s="41"/>
      <c r="D194" s="41"/>
      <c r="E194" s="41"/>
      <c r="F194" s="41"/>
      <c r="G194" s="41"/>
    </row>
    <row r="195" spans="3:7" ht="15" customHeight="1" x14ac:dyDescent="0.15">
      <c r="C195" s="41"/>
      <c r="D195" s="41"/>
      <c r="E195" s="41"/>
      <c r="F195" s="41"/>
      <c r="G195" s="41"/>
    </row>
    <row r="196" spans="3:7" ht="15" customHeight="1" x14ac:dyDescent="0.15">
      <c r="C196" s="41"/>
      <c r="D196" s="41"/>
      <c r="E196" s="41"/>
      <c r="F196" s="41"/>
      <c r="G196" s="41"/>
    </row>
    <row r="197" spans="3:7" ht="15" customHeight="1" x14ac:dyDescent="0.15">
      <c r="C197" s="41"/>
      <c r="D197" s="41"/>
      <c r="E197" s="41"/>
      <c r="F197" s="41"/>
      <c r="G197" s="41"/>
    </row>
    <row r="198" spans="3:7" ht="15" customHeight="1" x14ac:dyDescent="0.15">
      <c r="C198" s="41"/>
      <c r="D198" s="41"/>
      <c r="E198" s="41"/>
      <c r="F198" s="41"/>
      <c r="G198" s="41"/>
    </row>
    <row r="199" spans="3:7" ht="15" customHeight="1" x14ac:dyDescent="0.15">
      <c r="C199" s="41"/>
      <c r="D199" s="41"/>
      <c r="E199" s="41"/>
      <c r="F199" s="41"/>
      <c r="G199" s="41"/>
    </row>
    <row r="200" spans="3:7" ht="15" customHeight="1" x14ac:dyDescent="0.15">
      <c r="C200" s="41"/>
      <c r="D200" s="41"/>
      <c r="E200" s="41"/>
      <c r="F200" s="41"/>
      <c r="G200" s="41"/>
    </row>
    <row r="201" spans="3:7" ht="15" customHeight="1" x14ac:dyDescent="0.15">
      <c r="C201" s="41"/>
      <c r="D201" s="41"/>
      <c r="E201" s="41"/>
      <c r="F201" s="41"/>
      <c r="G201" s="41"/>
    </row>
    <row r="202" spans="3:7" ht="15" customHeight="1" x14ac:dyDescent="0.15">
      <c r="C202" s="41"/>
      <c r="D202" s="41"/>
      <c r="E202" s="41"/>
      <c r="F202" s="41"/>
      <c r="G202" s="41"/>
    </row>
    <row r="203" spans="3:7" ht="15" customHeight="1" x14ac:dyDescent="0.15">
      <c r="C203" s="41"/>
      <c r="D203" s="41"/>
      <c r="E203" s="41"/>
      <c r="F203" s="41"/>
      <c r="G203" s="41"/>
    </row>
    <row r="204" spans="3:7" ht="15" customHeight="1" x14ac:dyDescent="0.15">
      <c r="C204" s="41"/>
      <c r="D204" s="41"/>
      <c r="E204" s="41"/>
      <c r="F204" s="41"/>
      <c r="G204" s="41"/>
    </row>
    <row r="205" spans="3:7" ht="15" customHeight="1" x14ac:dyDescent="0.15">
      <c r="C205" s="41"/>
      <c r="D205" s="41"/>
      <c r="E205" s="41"/>
      <c r="F205" s="41"/>
      <c r="G205" s="41"/>
    </row>
    <row r="206" spans="3:7" ht="15" customHeight="1" x14ac:dyDescent="0.15">
      <c r="C206" s="41"/>
      <c r="D206" s="41"/>
      <c r="E206" s="41"/>
      <c r="F206" s="41"/>
      <c r="G206" s="41"/>
    </row>
    <row r="207" spans="3:7" ht="15" customHeight="1" x14ac:dyDescent="0.15">
      <c r="C207" s="41"/>
      <c r="D207" s="41"/>
      <c r="E207" s="41"/>
      <c r="F207" s="41"/>
      <c r="G207" s="41"/>
    </row>
    <row r="208" spans="3:7" ht="15" customHeight="1" x14ac:dyDescent="0.15">
      <c r="C208" s="41"/>
      <c r="D208" s="41"/>
      <c r="E208" s="41"/>
      <c r="F208" s="41"/>
      <c r="G208" s="41"/>
    </row>
    <row r="209" spans="3:7" ht="15" customHeight="1" x14ac:dyDescent="0.15">
      <c r="C209" s="41"/>
      <c r="D209" s="41"/>
      <c r="E209" s="41"/>
      <c r="F209" s="41"/>
      <c r="G209" s="41"/>
    </row>
    <row r="210" spans="3:7" ht="15" customHeight="1" x14ac:dyDescent="0.15">
      <c r="C210" s="41"/>
      <c r="D210" s="41"/>
      <c r="E210" s="41"/>
      <c r="F210" s="41"/>
      <c r="G210" s="41"/>
    </row>
    <row r="211" spans="3:7" ht="15" customHeight="1" x14ac:dyDescent="0.15">
      <c r="C211" s="41"/>
      <c r="D211" s="41"/>
      <c r="E211" s="41"/>
      <c r="F211" s="41"/>
      <c r="G211" s="41"/>
    </row>
    <row r="212" spans="3:7" ht="15" customHeight="1" x14ac:dyDescent="0.15">
      <c r="C212" s="41"/>
      <c r="D212" s="41"/>
      <c r="E212" s="41"/>
      <c r="F212" s="41"/>
      <c r="G212" s="41"/>
    </row>
    <row r="213" spans="3:7" ht="15" customHeight="1" x14ac:dyDescent="0.15">
      <c r="C213" s="41"/>
      <c r="D213" s="41"/>
      <c r="E213" s="41"/>
      <c r="F213" s="41"/>
      <c r="G213" s="41"/>
    </row>
    <row r="214" spans="3:7" ht="15" customHeight="1" x14ac:dyDescent="0.15">
      <c r="C214" s="41"/>
      <c r="D214" s="41"/>
      <c r="E214" s="41"/>
      <c r="F214" s="41"/>
      <c r="G214" s="41"/>
    </row>
    <row r="215" spans="3:7" ht="15" customHeight="1" x14ac:dyDescent="0.15">
      <c r="C215" s="41"/>
      <c r="D215" s="41"/>
      <c r="E215" s="41"/>
      <c r="F215" s="41"/>
      <c r="G215" s="41"/>
    </row>
    <row r="216" spans="3:7" ht="15" customHeight="1" x14ac:dyDescent="0.15">
      <c r="C216" s="41"/>
      <c r="D216" s="41"/>
      <c r="E216" s="41"/>
      <c r="F216" s="41"/>
      <c r="G216" s="41"/>
    </row>
    <row r="217" spans="3:7" ht="15" customHeight="1" x14ac:dyDescent="0.15">
      <c r="C217" s="41"/>
      <c r="D217" s="41"/>
      <c r="E217" s="41"/>
      <c r="F217" s="41"/>
      <c r="G217" s="41"/>
    </row>
    <row r="218" spans="3:7" ht="15" customHeight="1" x14ac:dyDescent="0.15">
      <c r="C218" s="41"/>
      <c r="D218" s="41"/>
      <c r="E218" s="41"/>
      <c r="F218" s="41"/>
      <c r="G218" s="41"/>
    </row>
    <row r="219" spans="3:7" ht="15" customHeight="1" x14ac:dyDescent="0.15">
      <c r="C219" s="41"/>
      <c r="D219" s="41"/>
      <c r="E219" s="41"/>
      <c r="F219" s="41"/>
      <c r="G219" s="41"/>
    </row>
    <row r="220" spans="3:7" ht="15" customHeight="1" x14ac:dyDescent="0.15">
      <c r="C220" s="41"/>
      <c r="D220" s="41"/>
      <c r="E220" s="41"/>
      <c r="F220" s="41"/>
      <c r="G220" s="41"/>
    </row>
    <row r="221" spans="3:7" ht="15" customHeight="1" x14ac:dyDescent="0.15">
      <c r="C221" s="41"/>
      <c r="D221" s="41"/>
      <c r="E221" s="41"/>
      <c r="F221" s="41"/>
      <c r="G221" s="41"/>
    </row>
    <row r="222" spans="3:7" ht="15" customHeight="1" x14ac:dyDescent="0.15">
      <c r="C222" s="41"/>
      <c r="D222" s="41"/>
      <c r="E222" s="41"/>
      <c r="F222" s="41"/>
      <c r="G222" s="41"/>
    </row>
    <row r="223" spans="3:7" ht="15" customHeight="1" x14ac:dyDescent="0.15">
      <c r="C223" s="41"/>
      <c r="D223" s="41"/>
      <c r="E223" s="41"/>
      <c r="F223" s="41"/>
      <c r="G223" s="41"/>
    </row>
    <row r="224" spans="3:7" ht="15" customHeight="1" x14ac:dyDescent="0.15">
      <c r="C224" s="41"/>
      <c r="D224" s="41"/>
      <c r="E224" s="41"/>
      <c r="F224" s="41"/>
      <c r="G224" s="41"/>
    </row>
    <row r="225" spans="3:7" ht="15" customHeight="1" x14ac:dyDescent="0.15">
      <c r="C225" s="41"/>
      <c r="D225" s="41"/>
      <c r="E225" s="41"/>
      <c r="F225" s="41"/>
      <c r="G225" s="41"/>
    </row>
    <row r="226" spans="3:7" ht="15" customHeight="1" x14ac:dyDescent="0.15">
      <c r="C226" s="41"/>
      <c r="D226" s="41"/>
      <c r="E226" s="41"/>
      <c r="F226" s="41"/>
      <c r="G226" s="41"/>
    </row>
    <row r="227" spans="3:7" ht="15" customHeight="1" x14ac:dyDescent="0.15">
      <c r="C227" s="41"/>
      <c r="D227" s="41"/>
      <c r="E227" s="41"/>
      <c r="F227" s="41"/>
      <c r="G227" s="41"/>
    </row>
    <row r="228" spans="3:7" ht="15" customHeight="1" x14ac:dyDescent="0.15">
      <c r="C228" s="41"/>
      <c r="D228" s="41"/>
      <c r="E228" s="41"/>
      <c r="F228" s="41"/>
      <c r="G228" s="41"/>
    </row>
    <row r="229" spans="3:7" ht="15" customHeight="1" x14ac:dyDescent="0.15">
      <c r="C229" s="41"/>
      <c r="D229" s="41"/>
      <c r="E229" s="41"/>
      <c r="F229" s="41"/>
      <c r="G229" s="41"/>
    </row>
    <row r="230" spans="3:7" ht="15" customHeight="1" x14ac:dyDescent="0.15">
      <c r="C230" s="41"/>
      <c r="D230" s="41"/>
      <c r="E230" s="41"/>
      <c r="F230" s="41"/>
      <c r="G230" s="41"/>
    </row>
    <row r="231" spans="3:7" ht="15" customHeight="1" x14ac:dyDescent="0.15">
      <c r="C231" s="41"/>
      <c r="D231" s="41"/>
      <c r="E231" s="41"/>
      <c r="F231" s="41"/>
      <c r="G231" s="41"/>
    </row>
    <row r="232" spans="3:7" ht="15" customHeight="1" x14ac:dyDescent="0.15">
      <c r="C232" s="41"/>
      <c r="D232" s="41"/>
      <c r="E232" s="41"/>
      <c r="F232" s="41"/>
      <c r="G232" s="41"/>
    </row>
    <row r="233" spans="3:7" ht="15" customHeight="1" x14ac:dyDescent="0.15">
      <c r="C233" s="41"/>
      <c r="D233" s="41"/>
      <c r="E233" s="41"/>
      <c r="F233" s="41"/>
      <c r="G233" s="41"/>
    </row>
    <row r="234" spans="3:7" ht="15" customHeight="1" x14ac:dyDescent="0.15">
      <c r="C234" s="41"/>
      <c r="D234" s="41"/>
      <c r="E234" s="41"/>
      <c r="F234" s="41"/>
      <c r="G234" s="41"/>
    </row>
    <row r="235" spans="3:7" ht="15" customHeight="1" x14ac:dyDescent="0.15">
      <c r="C235" s="41"/>
      <c r="D235" s="41"/>
      <c r="E235" s="41"/>
      <c r="F235" s="41"/>
      <c r="G235" s="41"/>
    </row>
    <row r="236" spans="3:7" ht="15" customHeight="1" x14ac:dyDescent="0.15">
      <c r="C236" s="41"/>
      <c r="D236" s="41"/>
      <c r="E236" s="41"/>
      <c r="F236" s="41"/>
      <c r="G236" s="41"/>
    </row>
    <row r="237" spans="3:7" ht="15" customHeight="1" x14ac:dyDescent="0.15">
      <c r="C237" s="41"/>
      <c r="D237" s="41"/>
      <c r="E237" s="41"/>
      <c r="F237" s="41"/>
      <c r="G237" s="41"/>
    </row>
    <row r="238" spans="3:7" ht="15" customHeight="1" x14ac:dyDescent="0.15">
      <c r="C238" s="41"/>
      <c r="D238" s="41"/>
      <c r="E238" s="41"/>
      <c r="F238" s="41"/>
      <c r="G238" s="41"/>
    </row>
    <row r="239" spans="3:7" ht="15" customHeight="1" x14ac:dyDescent="0.15">
      <c r="C239" s="41"/>
      <c r="D239" s="41"/>
      <c r="E239" s="41"/>
      <c r="F239" s="41"/>
      <c r="G239" s="41"/>
    </row>
    <row r="240" spans="3:7" ht="15" customHeight="1" x14ac:dyDescent="0.15">
      <c r="C240" s="41"/>
      <c r="D240" s="41"/>
      <c r="E240" s="41"/>
      <c r="F240" s="41"/>
      <c r="G240" s="41"/>
    </row>
    <row r="241" spans="3:7" ht="15" customHeight="1" x14ac:dyDescent="0.15">
      <c r="C241" s="41"/>
      <c r="D241" s="41"/>
      <c r="E241" s="41"/>
      <c r="F241" s="41"/>
      <c r="G241" s="41"/>
    </row>
    <row r="242" spans="3:7" ht="15" customHeight="1" x14ac:dyDescent="0.15">
      <c r="C242" s="41"/>
      <c r="D242" s="41"/>
      <c r="E242" s="41"/>
      <c r="F242" s="41"/>
      <c r="G242" s="41"/>
    </row>
    <row r="243" spans="3:7" ht="15" customHeight="1" x14ac:dyDescent="0.15">
      <c r="C243" s="41"/>
      <c r="D243" s="41"/>
      <c r="E243" s="41"/>
      <c r="F243" s="41"/>
      <c r="G243" s="41"/>
    </row>
    <row r="244" spans="3:7" ht="15" customHeight="1" x14ac:dyDescent="0.15">
      <c r="C244" s="41"/>
      <c r="D244" s="41"/>
      <c r="E244" s="41"/>
      <c r="F244" s="41"/>
      <c r="G244" s="41"/>
    </row>
    <row r="245" spans="3:7" ht="15" customHeight="1" x14ac:dyDescent="0.15">
      <c r="C245" s="41"/>
      <c r="D245" s="41"/>
      <c r="E245" s="41"/>
      <c r="F245" s="41"/>
      <c r="G245" s="41"/>
    </row>
    <row r="246" spans="3:7" ht="15" customHeight="1" x14ac:dyDescent="0.15">
      <c r="C246" s="41"/>
      <c r="D246" s="41"/>
      <c r="E246" s="41"/>
      <c r="F246" s="41"/>
      <c r="G246" s="41"/>
    </row>
    <row r="247" spans="3:7" ht="15" customHeight="1" x14ac:dyDescent="0.15">
      <c r="C247" s="41"/>
      <c r="D247" s="41"/>
      <c r="E247" s="41"/>
      <c r="F247" s="41"/>
      <c r="G247" s="41"/>
    </row>
    <row r="248" spans="3:7" ht="15" customHeight="1" x14ac:dyDescent="0.15">
      <c r="C248" s="41"/>
      <c r="D248" s="41"/>
      <c r="E248" s="41"/>
      <c r="F248" s="41"/>
      <c r="G248" s="41"/>
    </row>
    <row r="249" spans="3:7" ht="15" customHeight="1" x14ac:dyDescent="0.15">
      <c r="C249" s="41"/>
      <c r="D249" s="41"/>
      <c r="E249" s="41"/>
      <c r="F249" s="41"/>
      <c r="G249" s="41"/>
    </row>
    <row r="250" spans="3:7" ht="15" customHeight="1" x14ac:dyDescent="0.15">
      <c r="C250" s="41"/>
      <c r="D250" s="41"/>
      <c r="E250" s="41"/>
      <c r="F250" s="41"/>
      <c r="G250" s="41"/>
    </row>
    <row r="251" spans="3:7" ht="15" customHeight="1" x14ac:dyDescent="0.15">
      <c r="C251" s="41"/>
      <c r="D251" s="41"/>
      <c r="E251" s="41"/>
      <c r="F251" s="41"/>
      <c r="G251" s="41"/>
    </row>
    <row r="252" spans="3:7" ht="15" customHeight="1" x14ac:dyDescent="0.15">
      <c r="C252" s="41"/>
      <c r="D252" s="41"/>
      <c r="E252" s="41"/>
      <c r="F252" s="41"/>
      <c r="G252" s="41"/>
    </row>
    <row r="253" spans="3:7" ht="15" customHeight="1" x14ac:dyDescent="0.15">
      <c r="C253" s="41"/>
      <c r="D253" s="41"/>
      <c r="E253" s="41"/>
      <c r="F253" s="41"/>
      <c r="G253" s="41"/>
    </row>
    <row r="254" spans="3:7" ht="15" customHeight="1" x14ac:dyDescent="0.15">
      <c r="C254" s="41"/>
      <c r="D254" s="41"/>
      <c r="E254" s="41"/>
      <c r="F254" s="41"/>
      <c r="G254" s="41"/>
    </row>
    <row r="255" spans="3:7" ht="15" customHeight="1" x14ac:dyDescent="0.15">
      <c r="C255" s="41"/>
      <c r="D255" s="41"/>
      <c r="E255" s="41"/>
      <c r="F255" s="41"/>
      <c r="G255" s="41"/>
    </row>
    <row r="256" spans="3:7" ht="15" customHeight="1" x14ac:dyDescent="0.15">
      <c r="C256" s="41"/>
      <c r="D256" s="41"/>
      <c r="E256" s="41"/>
      <c r="F256" s="41"/>
      <c r="G256" s="41"/>
    </row>
    <row r="257" spans="3:7" ht="15" customHeight="1" x14ac:dyDescent="0.15">
      <c r="C257" s="41"/>
      <c r="D257" s="41"/>
      <c r="E257" s="41"/>
      <c r="F257" s="41"/>
      <c r="G257" s="41"/>
    </row>
    <row r="258" spans="3:7" ht="15" customHeight="1" x14ac:dyDescent="0.15">
      <c r="C258" s="41"/>
      <c r="D258" s="41"/>
      <c r="E258" s="41"/>
      <c r="F258" s="41"/>
      <c r="G258" s="41"/>
    </row>
    <row r="259" spans="3:7" ht="15" customHeight="1" x14ac:dyDescent="0.15">
      <c r="C259" s="41"/>
      <c r="D259" s="41"/>
      <c r="E259" s="41"/>
      <c r="F259" s="41"/>
      <c r="G259" s="41"/>
    </row>
    <row r="260" spans="3:7" ht="15" customHeight="1" x14ac:dyDescent="0.15">
      <c r="C260" s="41"/>
      <c r="D260" s="41"/>
      <c r="E260" s="41"/>
      <c r="F260" s="41"/>
      <c r="G260" s="41"/>
    </row>
    <row r="261" spans="3:7" ht="15" customHeight="1" x14ac:dyDescent="0.15">
      <c r="C261" s="41"/>
      <c r="D261" s="41"/>
      <c r="E261" s="41"/>
      <c r="F261" s="41"/>
      <c r="G261" s="41"/>
    </row>
    <row r="262" spans="3:7" ht="15" customHeight="1" x14ac:dyDescent="0.15">
      <c r="C262" s="41"/>
      <c r="D262" s="41"/>
      <c r="E262" s="41"/>
      <c r="F262" s="41"/>
      <c r="G262" s="41"/>
    </row>
    <row r="263" spans="3:7" ht="15" customHeight="1" x14ac:dyDescent="0.15">
      <c r="C263" s="41"/>
      <c r="D263" s="41"/>
      <c r="E263" s="41"/>
      <c r="F263" s="41"/>
      <c r="G263" s="41"/>
    </row>
    <row r="264" spans="3:7" ht="15" customHeight="1" x14ac:dyDescent="0.15">
      <c r="C264" s="41"/>
      <c r="D264" s="41"/>
      <c r="E264" s="41"/>
      <c r="F264" s="41"/>
      <c r="G264" s="41"/>
    </row>
    <row r="265" spans="3:7" ht="15" customHeight="1" x14ac:dyDescent="0.15">
      <c r="C265" s="41"/>
      <c r="D265" s="41"/>
      <c r="E265" s="41"/>
      <c r="F265" s="41"/>
      <c r="G265" s="41"/>
    </row>
    <row r="266" spans="3:7" ht="15" customHeight="1" x14ac:dyDescent="0.15">
      <c r="C266" s="41"/>
      <c r="D266" s="41"/>
      <c r="E266" s="41"/>
      <c r="F266" s="41"/>
      <c r="G266" s="41"/>
    </row>
    <row r="267" spans="3:7" ht="15" customHeight="1" x14ac:dyDescent="0.15">
      <c r="C267" s="41"/>
      <c r="D267" s="41"/>
      <c r="E267" s="41"/>
      <c r="F267" s="41"/>
      <c r="G267" s="41"/>
    </row>
    <row r="268" spans="3:7" ht="15" customHeight="1" x14ac:dyDescent="0.15">
      <c r="C268" s="41"/>
      <c r="D268" s="41"/>
      <c r="E268" s="41"/>
      <c r="F268" s="41"/>
      <c r="G268" s="41"/>
    </row>
    <row r="269" spans="3:7" ht="15" customHeight="1" x14ac:dyDescent="0.15">
      <c r="C269" s="41"/>
      <c r="D269" s="41"/>
      <c r="E269" s="41"/>
      <c r="F269" s="41"/>
      <c r="G269" s="41"/>
    </row>
    <row r="270" spans="3:7" ht="15" customHeight="1" x14ac:dyDescent="0.15">
      <c r="C270" s="41"/>
      <c r="D270" s="41"/>
      <c r="E270" s="41"/>
      <c r="F270" s="41"/>
      <c r="G270" s="41"/>
    </row>
    <row r="271" spans="3:7" ht="15" customHeight="1" x14ac:dyDescent="0.15">
      <c r="C271" s="41"/>
      <c r="D271" s="41"/>
      <c r="E271" s="41"/>
      <c r="F271" s="41"/>
      <c r="G271" s="41"/>
    </row>
    <row r="272" spans="3:7" ht="15" customHeight="1" x14ac:dyDescent="0.15">
      <c r="C272" s="41"/>
      <c r="D272" s="41"/>
      <c r="E272" s="41"/>
      <c r="F272" s="41"/>
      <c r="G272" s="41"/>
    </row>
    <row r="273" spans="3:7" ht="15" customHeight="1" x14ac:dyDescent="0.15">
      <c r="C273" s="41"/>
      <c r="D273" s="41"/>
      <c r="E273" s="41"/>
      <c r="F273" s="41"/>
      <c r="G273" s="41"/>
    </row>
    <row r="274" spans="3:7" ht="15" customHeight="1" x14ac:dyDescent="0.15">
      <c r="C274" s="41"/>
      <c r="D274" s="41"/>
      <c r="E274" s="41"/>
      <c r="F274" s="41"/>
      <c r="G274" s="41"/>
    </row>
    <row r="275" spans="3:7" ht="15" customHeight="1" x14ac:dyDescent="0.15">
      <c r="C275" s="41"/>
      <c r="D275" s="41"/>
      <c r="E275" s="41"/>
      <c r="F275" s="41"/>
      <c r="G275" s="41"/>
    </row>
    <row r="276" spans="3:7" ht="15" customHeight="1" x14ac:dyDescent="0.15">
      <c r="C276" s="41"/>
      <c r="D276" s="41"/>
      <c r="E276" s="41"/>
      <c r="F276" s="41"/>
      <c r="G276" s="41"/>
    </row>
    <row r="277" spans="3:7" ht="15" customHeight="1" x14ac:dyDescent="0.15">
      <c r="C277" s="41"/>
      <c r="D277" s="41"/>
      <c r="E277" s="41"/>
      <c r="F277" s="41"/>
      <c r="G277" s="41"/>
    </row>
    <row r="278" spans="3:7" ht="15" customHeight="1" x14ac:dyDescent="0.15">
      <c r="C278" s="41"/>
      <c r="D278" s="41"/>
      <c r="E278" s="41"/>
      <c r="F278" s="41"/>
      <c r="G278" s="41"/>
    </row>
    <row r="279" spans="3:7" ht="15" customHeight="1" x14ac:dyDescent="0.15">
      <c r="C279" s="41"/>
      <c r="D279" s="41"/>
      <c r="E279" s="41"/>
      <c r="F279" s="41"/>
      <c r="G279" s="41"/>
    </row>
    <row r="280" spans="3:7" ht="15" customHeight="1" x14ac:dyDescent="0.15">
      <c r="C280" s="41"/>
      <c r="D280" s="41"/>
      <c r="E280" s="41"/>
      <c r="F280" s="41"/>
      <c r="G280" s="41"/>
    </row>
    <row r="281" spans="3:7" ht="15" customHeight="1" x14ac:dyDescent="0.15">
      <c r="C281" s="41"/>
      <c r="D281" s="41"/>
      <c r="E281" s="41"/>
      <c r="F281" s="41"/>
      <c r="G281" s="41"/>
    </row>
    <row r="282" spans="3:7" ht="15" customHeight="1" x14ac:dyDescent="0.15">
      <c r="C282" s="41"/>
      <c r="D282" s="41"/>
      <c r="E282" s="41"/>
      <c r="F282" s="41"/>
      <c r="G282" s="41"/>
    </row>
    <row r="283" spans="3:7" ht="15" customHeight="1" x14ac:dyDescent="0.15">
      <c r="C283" s="41"/>
      <c r="D283" s="41"/>
      <c r="E283" s="41"/>
      <c r="F283" s="41"/>
      <c r="G283" s="41"/>
    </row>
    <row r="284" spans="3:7" ht="15" customHeight="1" x14ac:dyDescent="0.15">
      <c r="C284" s="41"/>
      <c r="D284" s="41"/>
      <c r="E284" s="41"/>
      <c r="F284" s="41"/>
      <c r="G284" s="41"/>
    </row>
    <row r="285" spans="3:7" ht="15" customHeight="1" x14ac:dyDescent="0.15">
      <c r="C285" s="41"/>
      <c r="D285" s="41"/>
      <c r="E285" s="41"/>
      <c r="F285" s="41"/>
      <c r="G285" s="41"/>
    </row>
    <row r="286" spans="3:7" ht="15" customHeight="1" x14ac:dyDescent="0.15">
      <c r="C286" s="41"/>
      <c r="D286" s="41"/>
      <c r="E286" s="41"/>
      <c r="F286" s="41"/>
      <c r="G286" s="41"/>
    </row>
    <row r="287" spans="3:7" ht="15" customHeight="1" x14ac:dyDescent="0.15">
      <c r="C287" s="41"/>
      <c r="D287" s="41"/>
      <c r="E287" s="41"/>
      <c r="F287" s="41"/>
      <c r="G287" s="41"/>
    </row>
    <row r="288" spans="3:7" ht="15" customHeight="1" x14ac:dyDescent="0.15">
      <c r="C288" s="41"/>
      <c r="D288" s="41"/>
      <c r="E288" s="41"/>
      <c r="F288" s="41"/>
      <c r="G288" s="41"/>
    </row>
    <row r="289" spans="3:7" ht="15" customHeight="1" x14ac:dyDescent="0.15">
      <c r="C289" s="41"/>
      <c r="D289" s="41"/>
      <c r="E289" s="41"/>
      <c r="F289" s="41"/>
      <c r="G289" s="41"/>
    </row>
    <row r="290" spans="3:7" ht="15" customHeight="1" x14ac:dyDescent="0.15">
      <c r="C290" s="41"/>
      <c r="D290" s="41"/>
      <c r="E290" s="41"/>
      <c r="F290" s="41"/>
      <c r="G290" s="41"/>
    </row>
    <row r="291" spans="3:7" ht="15" customHeight="1" x14ac:dyDescent="0.15">
      <c r="C291" s="41"/>
      <c r="D291" s="41"/>
      <c r="E291" s="41"/>
      <c r="F291" s="41"/>
      <c r="G291" s="41"/>
    </row>
    <row r="292" spans="3:7" ht="15" customHeight="1" x14ac:dyDescent="0.15">
      <c r="C292" s="41"/>
      <c r="D292" s="41"/>
      <c r="E292" s="41"/>
      <c r="F292" s="41"/>
      <c r="G292" s="41"/>
    </row>
    <row r="293" spans="3:7" ht="15" customHeight="1" x14ac:dyDescent="0.15">
      <c r="C293" s="41"/>
      <c r="D293" s="41"/>
      <c r="E293" s="41"/>
      <c r="F293" s="41"/>
      <c r="G293" s="41"/>
    </row>
    <row r="294" spans="3:7" ht="15" customHeight="1" x14ac:dyDescent="0.15">
      <c r="C294" s="41"/>
      <c r="D294" s="41"/>
      <c r="E294" s="41"/>
      <c r="F294" s="41"/>
      <c r="G294" s="41"/>
    </row>
    <row r="295" spans="3:7" ht="15" customHeight="1" x14ac:dyDescent="0.15">
      <c r="C295" s="41"/>
      <c r="D295" s="41"/>
      <c r="E295" s="41"/>
      <c r="F295" s="41"/>
      <c r="G295" s="41"/>
    </row>
    <row r="296" spans="3:7" ht="15" customHeight="1" x14ac:dyDescent="0.15">
      <c r="C296" s="41"/>
      <c r="D296" s="41"/>
      <c r="E296" s="41"/>
      <c r="F296" s="41"/>
      <c r="G296" s="41"/>
    </row>
    <row r="297" spans="3:7" ht="15" customHeight="1" x14ac:dyDescent="0.15">
      <c r="C297" s="41"/>
      <c r="D297" s="41"/>
      <c r="E297" s="41"/>
      <c r="F297" s="41"/>
      <c r="G297" s="41"/>
    </row>
    <row r="298" spans="3:7" ht="15" customHeight="1" x14ac:dyDescent="0.15">
      <c r="C298" s="41"/>
      <c r="D298" s="41"/>
      <c r="E298" s="41"/>
      <c r="F298" s="41"/>
      <c r="G298" s="41"/>
    </row>
    <row r="299" spans="3:7" ht="15" customHeight="1" x14ac:dyDescent="0.15">
      <c r="C299" s="41"/>
      <c r="D299" s="41"/>
      <c r="E299" s="41"/>
      <c r="F299" s="41"/>
      <c r="G299" s="41"/>
    </row>
    <row r="300" spans="3:7" ht="15" customHeight="1" x14ac:dyDescent="0.15">
      <c r="C300" s="41"/>
      <c r="D300" s="41"/>
      <c r="E300" s="41"/>
      <c r="F300" s="41"/>
      <c r="G300" s="41"/>
    </row>
    <row r="301" spans="3:7" ht="15" customHeight="1" x14ac:dyDescent="0.15">
      <c r="C301" s="41"/>
      <c r="D301" s="41"/>
      <c r="E301" s="41"/>
      <c r="F301" s="41"/>
      <c r="G301" s="41"/>
    </row>
    <row r="302" spans="3:7" ht="15" customHeight="1" x14ac:dyDescent="0.15">
      <c r="C302" s="41"/>
      <c r="D302" s="41"/>
      <c r="E302" s="41"/>
      <c r="F302" s="41"/>
      <c r="G302" s="41"/>
    </row>
    <row r="303" spans="3:7" ht="15" customHeight="1" x14ac:dyDescent="0.15">
      <c r="C303" s="41"/>
      <c r="D303" s="41"/>
      <c r="E303" s="41"/>
      <c r="F303" s="41"/>
      <c r="G303" s="41"/>
    </row>
    <row r="304" spans="3:7" ht="15" customHeight="1" x14ac:dyDescent="0.15">
      <c r="C304" s="41"/>
      <c r="D304" s="41"/>
      <c r="E304" s="41"/>
      <c r="F304" s="41"/>
      <c r="G304" s="41"/>
    </row>
    <row r="305" spans="3:7" ht="15" customHeight="1" x14ac:dyDescent="0.15">
      <c r="C305" s="41"/>
      <c r="D305" s="41"/>
      <c r="E305" s="41"/>
      <c r="F305" s="41"/>
      <c r="G305" s="41"/>
    </row>
    <row r="306" spans="3:7" ht="15" customHeight="1" x14ac:dyDescent="0.15">
      <c r="C306" s="41"/>
      <c r="D306" s="41"/>
      <c r="E306" s="41"/>
      <c r="F306" s="41"/>
      <c r="G306" s="41"/>
    </row>
    <row r="307" spans="3:7" ht="15" customHeight="1" x14ac:dyDescent="0.15">
      <c r="C307" s="41"/>
      <c r="D307" s="41"/>
      <c r="E307" s="41"/>
      <c r="F307" s="41"/>
      <c r="G307" s="41"/>
    </row>
    <row r="308" spans="3:7" ht="15" customHeight="1" x14ac:dyDescent="0.15">
      <c r="C308" s="41"/>
      <c r="D308" s="41"/>
      <c r="E308" s="41"/>
      <c r="F308" s="41"/>
      <c r="G308" s="41"/>
    </row>
    <row r="309" spans="3:7" ht="15" customHeight="1" x14ac:dyDescent="0.15">
      <c r="C309" s="41"/>
      <c r="D309" s="41"/>
      <c r="E309" s="41"/>
      <c r="F309" s="41"/>
      <c r="G309" s="41"/>
    </row>
    <row r="310" spans="3:7" ht="15" customHeight="1" x14ac:dyDescent="0.15">
      <c r="C310" s="41"/>
      <c r="D310" s="41"/>
      <c r="E310" s="41"/>
      <c r="F310" s="41"/>
      <c r="G310" s="41"/>
    </row>
    <row r="311" spans="3:7" ht="15" customHeight="1" x14ac:dyDescent="0.15">
      <c r="C311" s="41"/>
      <c r="D311" s="41"/>
      <c r="E311" s="41"/>
      <c r="F311" s="41"/>
      <c r="G311" s="41"/>
    </row>
    <row r="312" spans="3:7" ht="15" customHeight="1" x14ac:dyDescent="0.15">
      <c r="C312" s="41"/>
      <c r="D312" s="41"/>
      <c r="E312" s="41"/>
      <c r="F312" s="41"/>
      <c r="G312" s="41"/>
    </row>
    <row r="313" spans="3:7" ht="15" customHeight="1" x14ac:dyDescent="0.15">
      <c r="C313" s="41"/>
      <c r="D313" s="41"/>
      <c r="E313" s="41"/>
      <c r="F313" s="41"/>
      <c r="G313" s="41"/>
    </row>
    <row r="314" spans="3:7" ht="15" customHeight="1" x14ac:dyDescent="0.15">
      <c r="C314" s="41"/>
      <c r="D314" s="41"/>
      <c r="E314" s="41"/>
      <c r="F314" s="41"/>
      <c r="G314" s="41"/>
    </row>
    <row r="315" spans="3:7" ht="15" customHeight="1" x14ac:dyDescent="0.15">
      <c r="C315" s="41"/>
      <c r="D315" s="41"/>
      <c r="E315" s="41"/>
      <c r="F315" s="41"/>
      <c r="G315" s="41"/>
    </row>
    <row r="316" spans="3:7" ht="15" customHeight="1" x14ac:dyDescent="0.15">
      <c r="C316" s="41"/>
      <c r="D316" s="41"/>
      <c r="E316" s="41"/>
      <c r="F316" s="41"/>
      <c r="G316" s="41"/>
    </row>
    <row r="317" spans="3:7" ht="15" customHeight="1" x14ac:dyDescent="0.15">
      <c r="C317" s="41"/>
      <c r="D317" s="41"/>
      <c r="E317" s="41"/>
      <c r="F317" s="41"/>
      <c r="G317" s="41"/>
    </row>
    <row r="318" spans="3:7" ht="15" customHeight="1" x14ac:dyDescent="0.15">
      <c r="C318" s="41"/>
      <c r="D318" s="41"/>
      <c r="E318" s="41"/>
      <c r="F318" s="41"/>
      <c r="G318" s="41"/>
    </row>
    <row r="319" spans="3:7" ht="15" customHeight="1" x14ac:dyDescent="0.15">
      <c r="C319" s="41"/>
      <c r="D319" s="41"/>
      <c r="E319" s="41"/>
      <c r="F319" s="41"/>
      <c r="G319" s="41"/>
    </row>
    <row r="320" spans="3:7" ht="15" customHeight="1" x14ac:dyDescent="0.15">
      <c r="C320" s="41"/>
      <c r="D320" s="41"/>
      <c r="E320" s="41"/>
      <c r="F320" s="41"/>
      <c r="G320" s="41"/>
    </row>
    <row r="321" spans="3:7" ht="15" customHeight="1" x14ac:dyDescent="0.15">
      <c r="C321" s="41"/>
      <c r="D321" s="41"/>
      <c r="E321" s="41"/>
      <c r="F321" s="41"/>
      <c r="G321" s="41"/>
    </row>
    <row r="322" spans="3:7" ht="15" customHeight="1" x14ac:dyDescent="0.15">
      <c r="C322" s="41"/>
      <c r="D322" s="41"/>
      <c r="E322" s="41"/>
      <c r="F322" s="41"/>
      <c r="G322" s="41"/>
    </row>
    <row r="323" spans="3:7" ht="15" customHeight="1" x14ac:dyDescent="0.15">
      <c r="C323" s="41"/>
      <c r="D323" s="41"/>
      <c r="E323" s="41"/>
      <c r="F323" s="41"/>
      <c r="G323" s="41"/>
    </row>
    <row r="324" spans="3:7" ht="15" customHeight="1" x14ac:dyDescent="0.15">
      <c r="C324" s="41"/>
      <c r="D324" s="41"/>
      <c r="E324" s="41"/>
      <c r="F324" s="41"/>
      <c r="G324" s="41"/>
    </row>
    <row r="325" spans="3:7" ht="15" customHeight="1" x14ac:dyDescent="0.15">
      <c r="C325" s="41"/>
      <c r="D325" s="41"/>
      <c r="E325" s="41"/>
      <c r="F325" s="41"/>
      <c r="G325" s="41"/>
    </row>
    <row r="326" spans="3:7" ht="15" customHeight="1" x14ac:dyDescent="0.15">
      <c r="C326" s="41"/>
      <c r="D326" s="41"/>
      <c r="E326" s="41"/>
      <c r="F326" s="41"/>
      <c r="G326" s="41"/>
    </row>
    <row r="327" spans="3:7" ht="15" customHeight="1" x14ac:dyDescent="0.15">
      <c r="C327" s="41"/>
      <c r="D327" s="41"/>
      <c r="E327" s="41"/>
      <c r="F327" s="41"/>
      <c r="G327" s="41"/>
    </row>
    <row r="328" spans="3:7" ht="15" customHeight="1" x14ac:dyDescent="0.15">
      <c r="C328" s="41"/>
      <c r="D328" s="41"/>
      <c r="E328" s="41"/>
      <c r="F328" s="41"/>
      <c r="G328" s="41"/>
    </row>
    <row r="329" spans="3:7" ht="15" customHeight="1" x14ac:dyDescent="0.15">
      <c r="C329" s="41"/>
      <c r="D329" s="41"/>
      <c r="E329" s="41"/>
      <c r="F329" s="41"/>
      <c r="G329" s="41"/>
    </row>
    <row r="330" spans="3:7" ht="15" customHeight="1" x14ac:dyDescent="0.15">
      <c r="C330" s="41"/>
      <c r="D330" s="41"/>
      <c r="E330" s="41"/>
      <c r="F330" s="41"/>
      <c r="G330" s="41"/>
    </row>
    <row r="331" spans="3:7" ht="15" customHeight="1" x14ac:dyDescent="0.15">
      <c r="C331" s="41"/>
      <c r="D331" s="41"/>
      <c r="E331" s="41"/>
      <c r="F331" s="41"/>
      <c r="G331" s="41"/>
    </row>
    <row r="332" spans="3:7" ht="15" customHeight="1" x14ac:dyDescent="0.15">
      <c r="C332" s="41"/>
      <c r="D332" s="41"/>
      <c r="E332" s="41"/>
      <c r="F332" s="41"/>
      <c r="G332" s="41"/>
    </row>
    <row r="333" spans="3:7" ht="15" customHeight="1" x14ac:dyDescent="0.15">
      <c r="C333" s="41"/>
      <c r="D333" s="41"/>
      <c r="E333" s="41"/>
      <c r="F333" s="41"/>
      <c r="G333" s="41"/>
    </row>
    <row r="334" spans="3:7" ht="15" customHeight="1" x14ac:dyDescent="0.15">
      <c r="C334" s="41"/>
      <c r="D334" s="41"/>
      <c r="E334" s="41"/>
      <c r="F334" s="41"/>
      <c r="G334" s="41"/>
    </row>
    <row r="335" spans="3:7" ht="15" customHeight="1" x14ac:dyDescent="0.15">
      <c r="C335" s="41"/>
      <c r="D335" s="41"/>
      <c r="E335" s="41"/>
      <c r="F335" s="41"/>
      <c r="G335" s="41"/>
    </row>
    <row r="336" spans="3:7" ht="15" customHeight="1" x14ac:dyDescent="0.15">
      <c r="C336" s="41"/>
      <c r="D336" s="41"/>
      <c r="E336" s="41"/>
      <c r="F336" s="41"/>
      <c r="G336" s="41"/>
    </row>
    <row r="337" spans="3:7" ht="15" customHeight="1" x14ac:dyDescent="0.15">
      <c r="C337" s="41"/>
      <c r="D337" s="41"/>
      <c r="E337" s="41"/>
      <c r="F337" s="41"/>
      <c r="G337" s="41"/>
    </row>
    <row r="338" spans="3:7" ht="15" customHeight="1" x14ac:dyDescent="0.15">
      <c r="C338" s="41"/>
      <c r="D338" s="41"/>
      <c r="E338" s="41"/>
      <c r="F338" s="41"/>
      <c r="G338" s="41"/>
    </row>
    <row r="339" spans="3:7" ht="15" customHeight="1" x14ac:dyDescent="0.15">
      <c r="C339" s="41"/>
      <c r="D339" s="41"/>
      <c r="E339" s="41"/>
      <c r="F339" s="41"/>
      <c r="G339" s="41"/>
    </row>
    <row r="340" spans="3:7" ht="15" customHeight="1" x14ac:dyDescent="0.15">
      <c r="C340" s="41"/>
      <c r="D340" s="41"/>
      <c r="E340" s="41"/>
      <c r="F340" s="41"/>
      <c r="G340" s="41"/>
    </row>
    <row r="341" spans="3:7" ht="15" customHeight="1" x14ac:dyDescent="0.15">
      <c r="C341" s="41"/>
      <c r="D341" s="41"/>
      <c r="E341" s="41"/>
      <c r="F341" s="41"/>
      <c r="G341" s="41"/>
    </row>
    <row r="342" spans="3:7" ht="15" customHeight="1" x14ac:dyDescent="0.15">
      <c r="C342" s="41"/>
      <c r="D342" s="41"/>
      <c r="E342" s="41"/>
      <c r="F342" s="41"/>
      <c r="G342" s="41"/>
    </row>
    <row r="343" spans="3:7" ht="15" customHeight="1" x14ac:dyDescent="0.15">
      <c r="C343" s="41"/>
      <c r="D343" s="41"/>
      <c r="E343" s="41"/>
      <c r="F343" s="41"/>
      <c r="G343" s="41"/>
    </row>
    <row r="344" spans="3:7" ht="15" customHeight="1" x14ac:dyDescent="0.15">
      <c r="C344" s="41"/>
      <c r="D344" s="41"/>
      <c r="E344" s="41"/>
      <c r="F344" s="41"/>
      <c r="G344" s="41"/>
    </row>
    <row r="345" spans="3:7" ht="15" customHeight="1" x14ac:dyDescent="0.15">
      <c r="C345" s="41"/>
      <c r="D345" s="41"/>
      <c r="E345" s="41"/>
      <c r="F345" s="41"/>
      <c r="G345" s="41"/>
    </row>
    <row r="346" spans="3:7" ht="15" customHeight="1" x14ac:dyDescent="0.15">
      <c r="C346" s="41"/>
      <c r="D346" s="41"/>
      <c r="E346" s="41"/>
      <c r="F346" s="41"/>
      <c r="G346" s="41"/>
    </row>
    <row r="347" spans="3:7" ht="15" customHeight="1" x14ac:dyDescent="0.15">
      <c r="C347" s="41"/>
      <c r="D347" s="41"/>
      <c r="E347" s="41"/>
      <c r="F347" s="41"/>
      <c r="G347" s="41"/>
    </row>
    <row r="348" spans="3:7" ht="15" customHeight="1" x14ac:dyDescent="0.15">
      <c r="C348" s="41"/>
      <c r="D348" s="41"/>
      <c r="E348" s="41"/>
      <c r="F348" s="41"/>
      <c r="G348" s="41"/>
    </row>
    <row r="349" spans="3:7" ht="15" customHeight="1" x14ac:dyDescent="0.15">
      <c r="C349" s="41"/>
      <c r="D349" s="41"/>
      <c r="E349" s="41"/>
      <c r="F349" s="41"/>
      <c r="G349" s="41"/>
    </row>
    <row r="350" spans="3:7" ht="15" customHeight="1" x14ac:dyDescent="0.15">
      <c r="C350" s="41"/>
      <c r="D350" s="41"/>
      <c r="E350" s="41"/>
      <c r="F350" s="41"/>
      <c r="G350" s="41"/>
    </row>
    <row r="351" spans="3:7" ht="15" customHeight="1" x14ac:dyDescent="0.15">
      <c r="C351" s="41"/>
      <c r="D351" s="41"/>
      <c r="E351" s="41"/>
      <c r="F351" s="41"/>
      <c r="G351" s="41"/>
    </row>
    <row r="352" spans="3:7" ht="15" customHeight="1" x14ac:dyDescent="0.15">
      <c r="C352" s="41"/>
      <c r="D352" s="41"/>
      <c r="E352" s="41"/>
      <c r="F352" s="41"/>
      <c r="G352" s="41"/>
    </row>
    <row r="353" spans="3:7" ht="15" customHeight="1" x14ac:dyDescent="0.15">
      <c r="C353" s="41"/>
      <c r="D353" s="41"/>
      <c r="E353" s="41"/>
      <c r="F353" s="41"/>
      <c r="G353" s="41"/>
    </row>
    <row r="354" spans="3:7" ht="15" customHeight="1" x14ac:dyDescent="0.15">
      <c r="C354" s="41"/>
      <c r="D354" s="41"/>
      <c r="E354" s="41"/>
      <c r="F354" s="41"/>
      <c r="G354" s="41"/>
    </row>
    <row r="355" spans="3:7" ht="15" customHeight="1" x14ac:dyDescent="0.15">
      <c r="C355" s="41"/>
      <c r="D355" s="41"/>
      <c r="E355" s="41"/>
      <c r="F355" s="41"/>
      <c r="G355" s="41"/>
    </row>
    <row r="356" spans="3:7" ht="15" customHeight="1" x14ac:dyDescent="0.15">
      <c r="C356" s="41"/>
      <c r="D356" s="41"/>
      <c r="E356" s="41"/>
      <c r="F356" s="41"/>
      <c r="G356" s="41"/>
    </row>
    <row r="357" spans="3:7" ht="15" customHeight="1" x14ac:dyDescent="0.15">
      <c r="C357" s="41"/>
      <c r="D357" s="41"/>
      <c r="E357" s="41"/>
      <c r="F357" s="41"/>
      <c r="G357" s="41"/>
    </row>
    <row r="358" spans="3:7" ht="15" customHeight="1" x14ac:dyDescent="0.15">
      <c r="C358" s="41"/>
      <c r="D358" s="41"/>
      <c r="E358" s="41"/>
      <c r="F358" s="41"/>
      <c r="G358" s="41"/>
    </row>
    <row r="359" spans="3:7" ht="15" customHeight="1" x14ac:dyDescent="0.15">
      <c r="C359" s="41"/>
      <c r="D359" s="41"/>
      <c r="E359" s="41"/>
      <c r="F359" s="41"/>
      <c r="G359" s="41"/>
    </row>
    <row r="360" spans="3:7" ht="15" customHeight="1" x14ac:dyDescent="0.15">
      <c r="C360" s="41"/>
      <c r="D360" s="41"/>
      <c r="E360" s="41"/>
      <c r="F360" s="41"/>
      <c r="G360" s="41"/>
    </row>
    <row r="361" spans="3:7" ht="15" customHeight="1" x14ac:dyDescent="0.15">
      <c r="C361" s="41"/>
      <c r="D361" s="41"/>
      <c r="E361" s="41"/>
      <c r="F361" s="41"/>
      <c r="G361" s="41"/>
    </row>
    <row r="362" spans="3:7" ht="15" customHeight="1" x14ac:dyDescent="0.15">
      <c r="C362" s="41"/>
      <c r="D362" s="41"/>
      <c r="E362" s="41"/>
      <c r="F362" s="41"/>
      <c r="G362" s="41"/>
    </row>
    <row r="363" spans="3:7" ht="15" customHeight="1" x14ac:dyDescent="0.15">
      <c r="C363" s="41"/>
      <c r="D363" s="41"/>
      <c r="E363" s="41"/>
      <c r="F363" s="41"/>
      <c r="G363" s="41"/>
    </row>
    <row r="364" spans="3:7" ht="15" customHeight="1" x14ac:dyDescent="0.15">
      <c r="C364" s="41"/>
      <c r="D364" s="41"/>
      <c r="E364" s="41"/>
      <c r="F364" s="41"/>
      <c r="G364" s="41"/>
    </row>
    <row r="365" spans="3:7" ht="15" customHeight="1" x14ac:dyDescent="0.15">
      <c r="C365" s="41"/>
      <c r="D365" s="41"/>
      <c r="E365" s="41"/>
      <c r="F365" s="41"/>
      <c r="G365" s="41"/>
    </row>
    <row r="366" spans="3:7" ht="15" customHeight="1" x14ac:dyDescent="0.15">
      <c r="C366" s="41"/>
      <c r="D366" s="41"/>
      <c r="E366" s="41"/>
      <c r="F366" s="41"/>
      <c r="G366" s="41"/>
    </row>
    <row r="367" spans="3:7" ht="15" customHeight="1" x14ac:dyDescent="0.15">
      <c r="C367" s="41"/>
      <c r="D367" s="41"/>
      <c r="E367" s="41"/>
      <c r="F367" s="41"/>
      <c r="G367" s="41"/>
    </row>
    <row r="368" spans="3:7" ht="15" customHeight="1" x14ac:dyDescent="0.15">
      <c r="C368" s="41"/>
      <c r="D368" s="41"/>
      <c r="E368" s="41"/>
      <c r="F368" s="41"/>
      <c r="G368" s="41"/>
    </row>
    <row r="369" spans="3:7" ht="15" customHeight="1" x14ac:dyDescent="0.15">
      <c r="C369" s="41"/>
      <c r="D369" s="41"/>
      <c r="E369" s="41"/>
      <c r="F369" s="41"/>
      <c r="G369" s="41"/>
    </row>
    <row r="370" spans="3:7" ht="15" customHeight="1" x14ac:dyDescent="0.15">
      <c r="C370" s="41"/>
      <c r="D370" s="41"/>
      <c r="E370" s="41"/>
      <c r="F370" s="41"/>
      <c r="G370" s="41"/>
    </row>
    <row r="371" spans="3:7" ht="15" customHeight="1" x14ac:dyDescent="0.15">
      <c r="C371" s="41"/>
      <c r="D371" s="41"/>
      <c r="E371" s="41"/>
      <c r="F371" s="41"/>
      <c r="G371" s="41"/>
    </row>
    <row r="372" spans="3:7" ht="15" customHeight="1" x14ac:dyDescent="0.15">
      <c r="C372" s="41"/>
      <c r="D372" s="41"/>
      <c r="E372" s="41"/>
      <c r="F372" s="41"/>
      <c r="G372" s="41"/>
    </row>
    <row r="373" spans="3:7" ht="15" customHeight="1" x14ac:dyDescent="0.15">
      <c r="C373" s="41"/>
      <c r="D373" s="41"/>
      <c r="E373" s="41"/>
      <c r="F373" s="41"/>
      <c r="G373" s="41"/>
    </row>
    <row r="374" spans="3:7" ht="15" customHeight="1" x14ac:dyDescent="0.15">
      <c r="C374" s="41"/>
      <c r="D374" s="41"/>
      <c r="E374" s="41"/>
      <c r="F374" s="41"/>
      <c r="G374" s="41"/>
    </row>
    <row r="375" spans="3:7" ht="15" customHeight="1" x14ac:dyDescent="0.15">
      <c r="C375" s="41"/>
      <c r="D375" s="41"/>
      <c r="E375" s="41"/>
      <c r="F375" s="41"/>
      <c r="G375" s="41"/>
    </row>
    <row r="376" spans="3:7" ht="15" customHeight="1" x14ac:dyDescent="0.15">
      <c r="C376" s="41"/>
      <c r="D376" s="41"/>
      <c r="E376" s="41"/>
      <c r="F376" s="41"/>
      <c r="G376" s="41"/>
    </row>
    <row r="377" spans="3:7" ht="15" customHeight="1" x14ac:dyDescent="0.15">
      <c r="C377" s="41"/>
      <c r="D377" s="41"/>
      <c r="E377" s="41"/>
      <c r="F377" s="41"/>
      <c r="G377" s="41"/>
    </row>
    <row r="378" spans="3:7" ht="15" customHeight="1" x14ac:dyDescent="0.15">
      <c r="C378" s="41"/>
      <c r="D378" s="41"/>
      <c r="E378" s="41"/>
      <c r="F378" s="41"/>
      <c r="G378" s="41"/>
    </row>
    <row r="379" spans="3:7" ht="15" customHeight="1" x14ac:dyDescent="0.15">
      <c r="C379" s="41"/>
      <c r="D379" s="41"/>
      <c r="E379" s="41"/>
      <c r="F379" s="41"/>
      <c r="G379" s="41"/>
    </row>
    <row r="380" spans="3:7" ht="15" customHeight="1" x14ac:dyDescent="0.15">
      <c r="C380" s="41"/>
      <c r="D380" s="41"/>
      <c r="E380" s="41"/>
      <c r="F380" s="41"/>
      <c r="G380" s="41"/>
    </row>
    <row r="381" spans="3:7" ht="15" customHeight="1" x14ac:dyDescent="0.15">
      <c r="C381" s="41"/>
      <c r="D381" s="41"/>
      <c r="E381" s="41"/>
      <c r="F381" s="41"/>
      <c r="G381" s="41"/>
    </row>
    <row r="382" spans="3:7" ht="15" customHeight="1" x14ac:dyDescent="0.15">
      <c r="C382" s="41"/>
      <c r="D382" s="41"/>
      <c r="E382" s="41"/>
      <c r="F382" s="41"/>
      <c r="G382" s="41"/>
    </row>
    <row r="383" spans="3:7" ht="15" customHeight="1" x14ac:dyDescent="0.15">
      <c r="C383" s="41"/>
      <c r="D383" s="41"/>
      <c r="E383" s="41"/>
      <c r="F383" s="41"/>
      <c r="G383" s="41"/>
    </row>
    <row r="384" spans="3:7" ht="15" customHeight="1" x14ac:dyDescent="0.15">
      <c r="C384" s="41"/>
      <c r="D384" s="41"/>
      <c r="E384" s="41"/>
      <c r="F384" s="41"/>
      <c r="G384" s="41"/>
    </row>
    <row r="385" spans="3:7" ht="15" customHeight="1" x14ac:dyDescent="0.15">
      <c r="C385" s="41"/>
      <c r="D385" s="41"/>
      <c r="E385" s="41"/>
      <c r="F385" s="41"/>
      <c r="G385" s="41"/>
    </row>
    <row r="386" spans="3:7" ht="15" customHeight="1" x14ac:dyDescent="0.15">
      <c r="C386" s="41"/>
      <c r="D386" s="41"/>
      <c r="E386" s="41"/>
      <c r="F386" s="41"/>
      <c r="G386" s="41"/>
    </row>
    <row r="387" spans="3:7" ht="15" customHeight="1" x14ac:dyDescent="0.15">
      <c r="C387" s="41"/>
      <c r="D387" s="41"/>
      <c r="E387" s="41"/>
      <c r="F387" s="41"/>
      <c r="G387" s="41"/>
    </row>
    <row r="388" spans="3:7" ht="15" customHeight="1" x14ac:dyDescent="0.15">
      <c r="C388" s="41"/>
      <c r="D388" s="41"/>
      <c r="E388" s="41"/>
      <c r="F388" s="41"/>
      <c r="G388" s="41"/>
    </row>
    <row r="389" spans="3:7" ht="15" customHeight="1" x14ac:dyDescent="0.15">
      <c r="C389" s="41"/>
      <c r="D389" s="41"/>
      <c r="E389" s="41"/>
      <c r="F389" s="41"/>
      <c r="G389" s="41"/>
    </row>
    <row r="390" spans="3:7" ht="15" customHeight="1" x14ac:dyDescent="0.15">
      <c r="C390" s="41"/>
      <c r="D390" s="41"/>
      <c r="E390" s="41"/>
      <c r="F390" s="41"/>
      <c r="G390" s="41"/>
    </row>
    <row r="391" spans="3:7" ht="15" customHeight="1" x14ac:dyDescent="0.15">
      <c r="C391" s="41"/>
      <c r="D391" s="41"/>
      <c r="E391" s="41"/>
      <c r="F391" s="41"/>
      <c r="G391" s="41"/>
    </row>
    <row r="392" spans="3:7" ht="15" customHeight="1" x14ac:dyDescent="0.15">
      <c r="C392" s="41"/>
      <c r="D392" s="41"/>
      <c r="E392" s="41"/>
      <c r="F392" s="41"/>
      <c r="G392" s="41"/>
    </row>
    <row r="393" spans="3:7" ht="15" customHeight="1" x14ac:dyDescent="0.15">
      <c r="C393" s="41"/>
      <c r="D393" s="41"/>
      <c r="E393" s="41"/>
      <c r="F393" s="41"/>
      <c r="G393" s="41"/>
    </row>
    <row r="394" spans="3:7" ht="15" customHeight="1" x14ac:dyDescent="0.15">
      <c r="C394" s="41"/>
      <c r="D394" s="41"/>
      <c r="E394" s="41"/>
      <c r="F394" s="41"/>
      <c r="G394" s="41"/>
    </row>
    <row r="395" spans="3:7" ht="15" customHeight="1" x14ac:dyDescent="0.15">
      <c r="C395" s="41"/>
      <c r="D395" s="41"/>
      <c r="E395" s="41"/>
      <c r="F395" s="41"/>
      <c r="G395" s="41"/>
    </row>
    <row r="396" spans="3:7" ht="15" customHeight="1" x14ac:dyDescent="0.15">
      <c r="C396" s="41"/>
      <c r="D396" s="41"/>
      <c r="E396" s="41"/>
      <c r="F396" s="41"/>
      <c r="G396" s="41"/>
    </row>
    <row r="397" spans="3:7" ht="15" customHeight="1" x14ac:dyDescent="0.15">
      <c r="C397" s="41"/>
      <c r="D397" s="41"/>
      <c r="E397" s="41"/>
      <c r="F397" s="41"/>
      <c r="G397" s="41"/>
    </row>
    <row r="398" spans="3:7" ht="15" customHeight="1" x14ac:dyDescent="0.15">
      <c r="C398" s="41"/>
      <c r="D398" s="41"/>
      <c r="E398" s="41"/>
      <c r="F398" s="41"/>
      <c r="G398" s="41"/>
    </row>
    <row r="399" spans="3:7" ht="15" customHeight="1" x14ac:dyDescent="0.15">
      <c r="C399" s="41"/>
      <c r="D399" s="41"/>
      <c r="E399" s="41"/>
      <c r="F399" s="41"/>
      <c r="G399" s="41"/>
    </row>
    <row r="400" spans="3:7" ht="15" customHeight="1" x14ac:dyDescent="0.15">
      <c r="C400" s="41"/>
      <c r="D400" s="41"/>
      <c r="E400" s="41"/>
      <c r="F400" s="41"/>
      <c r="G400" s="41"/>
    </row>
    <row r="401" spans="3:7" ht="15" customHeight="1" x14ac:dyDescent="0.15">
      <c r="C401" s="41"/>
      <c r="D401" s="41"/>
      <c r="E401" s="41"/>
      <c r="F401" s="41"/>
      <c r="G401" s="41"/>
    </row>
    <row r="402" spans="3:7" ht="15" customHeight="1" x14ac:dyDescent="0.15">
      <c r="C402" s="41"/>
      <c r="D402" s="41"/>
      <c r="E402" s="41"/>
      <c r="F402" s="41"/>
      <c r="G402" s="41"/>
    </row>
    <row r="403" spans="3:7" ht="15" customHeight="1" x14ac:dyDescent="0.15">
      <c r="C403" s="41"/>
      <c r="D403" s="41"/>
      <c r="E403" s="41"/>
      <c r="F403" s="41"/>
      <c r="G403" s="41"/>
    </row>
    <row r="404" spans="3:7" ht="15" customHeight="1" x14ac:dyDescent="0.15">
      <c r="C404" s="41"/>
      <c r="D404" s="41"/>
      <c r="E404" s="41"/>
      <c r="F404" s="41"/>
      <c r="G404" s="41"/>
    </row>
    <row r="405" spans="3:7" ht="15" customHeight="1" x14ac:dyDescent="0.15">
      <c r="C405" s="41"/>
      <c r="D405" s="41"/>
      <c r="E405" s="41"/>
      <c r="F405" s="41"/>
      <c r="G405" s="41"/>
    </row>
    <row r="406" spans="3:7" ht="15" customHeight="1" x14ac:dyDescent="0.15">
      <c r="C406" s="41"/>
      <c r="D406" s="41"/>
      <c r="E406" s="41"/>
      <c r="F406" s="41"/>
      <c r="G406" s="41"/>
    </row>
    <row r="407" spans="3:7" ht="15" customHeight="1" x14ac:dyDescent="0.15">
      <c r="C407" s="41"/>
      <c r="D407" s="41"/>
      <c r="E407" s="41"/>
      <c r="F407" s="41"/>
      <c r="G407" s="41"/>
    </row>
    <row r="408" spans="3:7" ht="15" customHeight="1" x14ac:dyDescent="0.15">
      <c r="C408" s="41"/>
      <c r="D408" s="41"/>
      <c r="E408" s="41"/>
      <c r="F408" s="41"/>
      <c r="G408" s="41"/>
    </row>
    <row r="409" spans="3:7" ht="15" customHeight="1" x14ac:dyDescent="0.15">
      <c r="C409" s="41"/>
      <c r="D409" s="41"/>
      <c r="E409" s="41"/>
      <c r="F409" s="41"/>
      <c r="G409" s="41"/>
    </row>
  </sheetData>
  <mergeCells count="67">
    <mergeCell ref="A38:A40"/>
    <mergeCell ref="B38:B40"/>
    <mergeCell ref="C38:C40"/>
    <mergeCell ref="A41:A42"/>
    <mergeCell ref="A32:A34"/>
    <mergeCell ref="B32:B34"/>
    <mergeCell ref="C32:C34"/>
    <mergeCell ref="A35:A37"/>
    <mergeCell ref="B35:B37"/>
    <mergeCell ref="C35:C37"/>
    <mergeCell ref="A26:A28"/>
    <mergeCell ref="B26:B28"/>
    <mergeCell ref="C26:C28"/>
    <mergeCell ref="K26:K27"/>
    <mergeCell ref="A29:A31"/>
    <mergeCell ref="B29:B31"/>
    <mergeCell ref="C29:C31"/>
    <mergeCell ref="A23:A25"/>
    <mergeCell ref="B23:B25"/>
    <mergeCell ref="C23:C25"/>
    <mergeCell ref="K23:K25"/>
    <mergeCell ref="L23:L25"/>
    <mergeCell ref="M23:M25"/>
    <mergeCell ref="A20:A22"/>
    <mergeCell ref="B20:B22"/>
    <mergeCell ref="C20:C22"/>
    <mergeCell ref="K20:K22"/>
    <mergeCell ref="L20:L22"/>
    <mergeCell ref="M20:M22"/>
    <mergeCell ref="A17:A19"/>
    <mergeCell ref="B17:B19"/>
    <mergeCell ref="C17:C19"/>
    <mergeCell ref="K17:K19"/>
    <mergeCell ref="L17:L19"/>
    <mergeCell ref="M17:M19"/>
    <mergeCell ref="A14:A16"/>
    <mergeCell ref="B14:B16"/>
    <mergeCell ref="C14:C16"/>
    <mergeCell ref="K14:K16"/>
    <mergeCell ref="L14:L16"/>
    <mergeCell ref="M14:M16"/>
    <mergeCell ref="A11:A13"/>
    <mergeCell ref="B11:B13"/>
    <mergeCell ref="C11:C13"/>
    <mergeCell ref="K11:K13"/>
    <mergeCell ref="L11:L13"/>
    <mergeCell ref="M11:M13"/>
    <mergeCell ref="A8:A10"/>
    <mergeCell ref="B8:B10"/>
    <mergeCell ref="C8:C10"/>
    <mergeCell ref="K8:K10"/>
    <mergeCell ref="L8:L10"/>
    <mergeCell ref="M8:M10"/>
    <mergeCell ref="A5:A7"/>
    <mergeCell ref="B5:B7"/>
    <mergeCell ref="C5:C7"/>
    <mergeCell ref="K5:K7"/>
    <mergeCell ref="L5:L7"/>
    <mergeCell ref="M5:M7"/>
    <mergeCell ref="A1:I1"/>
    <mergeCell ref="K1:S1"/>
    <mergeCell ref="A3:B4"/>
    <mergeCell ref="C3:C4"/>
    <mergeCell ref="D3:I3"/>
    <mergeCell ref="K3:L4"/>
    <mergeCell ref="M3:M4"/>
    <mergeCell ref="N3:S3"/>
  </mergeCells>
  <phoneticPr fontId="3"/>
  <pageMargins left="0.78740157480314965" right="0.78740157480314965" top="0.98425196850393704" bottom="0.98425196850393704" header="0.51181102362204722" footer="0.51181102362204722"/>
  <pageSetup paperSize="9" scale="92" orientation="portrait" horizontalDpi="300" verticalDpi="300" r:id="rId1"/>
  <headerFooter alignWithMargins="0"/>
  <colBreaks count="1" manualBreakCount="1">
    <brk id="10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AD46B-2D76-4C7D-BC86-CBE7627F92B6}">
  <dimension ref="A1:H24"/>
  <sheetViews>
    <sheetView showGridLines="0" workbookViewId="0">
      <selection activeCell="I21" sqref="I21"/>
    </sheetView>
  </sheetViews>
  <sheetFormatPr defaultRowHeight="12" x14ac:dyDescent="0.15"/>
  <cols>
    <col min="1" max="3" width="12.625" style="221" customWidth="1"/>
    <col min="4" max="7" width="10.625" style="221" customWidth="1"/>
    <col min="8" max="256" width="9" style="221"/>
    <col min="257" max="259" width="12.625" style="221" customWidth="1"/>
    <col min="260" max="263" width="10.625" style="221" customWidth="1"/>
    <col min="264" max="512" width="9" style="221"/>
    <col min="513" max="515" width="12.625" style="221" customWidth="1"/>
    <col min="516" max="519" width="10.625" style="221" customWidth="1"/>
    <col min="520" max="768" width="9" style="221"/>
    <col min="769" max="771" width="12.625" style="221" customWidth="1"/>
    <col min="772" max="775" width="10.625" style="221" customWidth="1"/>
    <col min="776" max="1024" width="9" style="221"/>
    <col min="1025" max="1027" width="12.625" style="221" customWidth="1"/>
    <col min="1028" max="1031" width="10.625" style="221" customWidth="1"/>
    <col min="1032" max="1280" width="9" style="221"/>
    <col min="1281" max="1283" width="12.625" style="221" customWidth="1"/>
    <col min="1284" max="1287" width="10.625" style="221" customWidth="1"/>
    <col min="1288" max="1536" width="9" style="221"/>
    <col min="1537" max="1539" width="12.625" style="221" customWidth="1"/>
    <col min="1540" max="1543" width="10.625" style="221" customWidth="1"/>
    <col min="1544" max="1792" width="9" style="221"/>
    <col min="1793" max="1795" width="12.625" style="221" customWidth="1"/>
    <col min="1796" max="1799" width="10.625" style="221" customWidth="1"/>
    <col min="1800" max="2048" width="9" style="221"/>
    <col min="2049" max="2051" width="12.625" style="221" customWidth="1"/>
    <col min="2052" max="2055" width="10.625" style="221" customWidth="1"/>
    <col min="2056" max="2304" width="9" style="221"/>
    <col min="2305" max="2307" width="12.625" style="221" customWidth="1"/>
    <col min="2308" max="2311" width="10.625" style="221" customWidth="1"/>
    <col min="2312" max="2560" width="9" style="221"/>
    <col min="2561" max="2563" width="12.625" style="221" customWidth="1"/>
    <col min="2564" max="2567" width="10.625" style="221" customWidth="1"/>
    <col min="2568" max="2816" width="9" style="221"/>
    <col min="2817" max="2819" width="12.625" style="221" customWidth="1"/>
    <col min="2820" max="2823" width="10.625" style="221" customWidth="1"/>
    <col min="2824" max="3072" width="9" style="221"/>
    <col min="3073" max="3075" width="12.625" style="221" customWidth="1"/>
    <col min="3076" max="3079" width="10.625" style="221" customWidth="1"/>
    <col min="3080" max="3328" width="9" style="221"/>
    <col min="3329" max="3331" width="12.625" style="221" customWidth="1"/>
    <col min="3332" max="3335" width="10.625" style="221" customWidth="1"/>
    <col min="3336" max="3584" width="9" style="221"/>
    <col min="3585" max="3587" width="12.625" style="221" customWidth="1"/>
    <col min="3588" max="3591" width="10.625" style="221" customWidth="1"/>
    <col min="3592" max="3840" width="9" style="221"/>
    <col min="3841" max="3843" width="12.625" style="221" customWidth="1"/>
    <col min="3844" max="3847" width="10.625" style="221" customWidth="1"/>
    <col min="3848" max="4096" width="9" style="221"/>
    <col min="4097" max="4099" width="12.625" style="221" customWidth="1"/>
    <col min="4100" max="4103" width="10.625" style="221" customWidth="1"/>
    <col min="4104" max="4352" width="9" style="221"/>
    <col min="4353" max="4355" width="12.625" style="221" customWidth="1"/>
    <col min="4356" max="4359" width="10.625" style="221" customWidth="1"/>
    <col min="4360" max="4608" width="9" style="221"/>
    <col min="4609" max="4611" width="12.625" style="221" customWidth="1"/>
    <col min="4612" max="4615" width="10.625" style="221" customWidth="1"/>
    <col min="4616" max="4864" width="9" style="221"/>
    <col min="4865" max="4867" width="12.625" style="221" customWidth="1"/>
    <col min="4868" max="4871" width="10.625" style="221" customWidth="1"/>
    <col min="4872" max="5120" width="9" style="221"/>
    <col min="5121" max="5123" width="12.625" style="221" customWidth="1"/>
    <col min="5124" max="5127" width="10.625" style="221" customWidth="1"/>
    <col min="5128" max="5376" width="9" style="221"/>
    <col min="5377" max="5379" width="12.625" style="221" customWidth="1"/>
    <col min="5380" max="5383" width="10.625" style="221" customWidth="1"/>
    <col min="5384" max="5632" width="9" style="221"/>
    <col min="5633" max="5635" width="12.625" style="221" customWidth="1"/>
    <col min="5636" max="5639" width="10.625" style="221" customWidth="1"/>
    <col min="5640" max="5888" width="9" style="221"/>
    <col min="5889" max="5891" width="12.625" style="221" customWidth="1"/>
    <col min="5892" max="5895" width="10.625" style="221" customWidth="1"/>
    <col min="5896" max="6144" width="9" style="221"/>
    <col min="6145" max="6147" width="12.625" style="221" customWidth="1"/>
    <col min="6148" max="6151" width="10.625" style="221" customWidth="1"/>
    <col min="6152" max="6400" width="9" style="221"/>
    <col min="6401" max="6403" width="12.625" style="221" customWidth="1"/>
    <col min="6404" max="6407" width="10.625" style="221" customWidth="1"/>
    <col min="6408" max="6656" width="9" style="221"/>
    <col min="6657" max="6659" width="12.625" style="221" customWidth="1"/>
    <col min="6660" max="6663" width="10.625" style="221" customWidth="1"/>
    <col min="6664" max="6912" width="9" style="221"/>
    <col min="6913" max="6915" width="12.625" style="221" customWidth="1"/>
    <col min="6916" max="6919" width="10.625" style="221" customWidth="1"/>
    <col min="6920" max="7168" width="9" style="221"/>
    <col min="7169" max="7171" width="12.625" style="221" customWidth="1"/>
    <col min="7172" max="7175" width="10.625" style="221" customWidth="1"/>
    <col min="7176" max="7424" width="9" style="221"/>
    <col min="7425" max="7427" width="12.625" style="221" customWidth="1"/>
    <col min="7428" max="7431" width="10.625" style="221" customWidth="1"/>
    <col min="7432" max="7680" width="9" style="221"/>
    <col min="7681" max="7683" width="12.625" style="221" customWidth="1"/>
    <col min="7684" max="7687" width="10.625" style="221" customWidth="1"/>
    <col min="7688" max="7936" width="9" style="221"/>
    <col min="7937" max="7939" width="12.625" style="221" customWidth="1"/>
    <col min="7940" max="7943" width="10.625" style="221" customWidth="1"/>
    <col min="7944" max="8192" width="9" style="221"/>
    <col min="8193" max="8195" width="12.625" style="221" customWidth="1"/>
    <col min="8196" max="8199" width="10.625" style="221" customWidth="1"/>
    <col min="8200" max="8448" width="9" style="221"/>
    <col min="8449" max="8451" width="12.625" style="221" customWidth="1"/>
    <col min="8452" max="8455" width="10.625" style="221" customWidth="1"/>
    <col min="8456" max="8704" width="9" style="221"/>
    <col min="8705" max="8707" width="12.625" style="221" customWidth="1"/>
    <col min="8708" max="8711" width="10.625" style="221" customWidth="1"/>
    <col min="8712" max="8960" width="9" style="221"/>
    <col min="8961" max="8963" width="12.625" style="221" customWidth="1"/>
    <col min="8964" max="8967" width="10.625" style="221" customWidth="1"/>
    <col min="8968" max="9216" width="9" style="221"/>
    <col min="9217" max="9219" width="12.625" style="221" customWidth="1"/>
    <col min="9220" max="9223" width="10.625" style="221" customWidth="1"/>
    <col min="9224" max="9472" width="9" style="221"/>
    <col min="9473" max="9475" width="12.625" style="221" customWidth="1"/>
    <col min="9476" max="9479" width="10.625" style="221" customWidth="1"/>
    <col min="9480" max="9728" width="9" style="221"/>
    <col min="9729" max="9731" width="12.625" style="221" customWidth="1"/>
    <col min="9732" max="9735" width="10.625" style="221" customWidth="1"/>
    <col min="9736" max="9984" width="9" style="221"/>
    <col min="9985" max="9987" width="12.625" style="221" customWidth="1"/>
    <col min="9988" max="9991" width="10.625" style="221" customWidth="1"/>
    <col min="9992" max="10240" width="9" style="221"/>
    <col min="10241" max="10243" width="12.625" style="221" customWidth="1"/>
    <col min="10244" max="10247" width="10.625" style="221" customWidth="1"/>
    <col min="10248" max="10496" width="9" style="221"/>
    <col min="10497" max="10499" width="12.625" style="221" customWidth="1"/>
    <col min="10500" max="10503" width="10.625" style="221" customWidth="1"/>
    <col min="10504" max="10752" width="9" style="221"/>
    <col min="10753" max="10755" width="12.625" style="221" customWidth="1"/>
    <col min="10756" max="10759" width="10.625" style="221" customWidth="1"/>
    <col min="10760" max="11008" width="9" style="221"/>
    <col min="11009" max="11011" width="12.625" style="221" customWidth="1"/>
    <col min="11012" max="11015" width="10.625" style="221" customWidth="1"/>
    <col min="11016" max="11264" width="9" style="221"/>
    <col min="11265" max="11267" width="12.625" style="221" customWidth="1"/>
    <col min="11268" max="11271" width="10.625" style="221" customWidth="1"/>
    <col min="11272" max="11520" width="9" style="221"/>
    <col min="11521" max="11523" width="12.625" style="221" customWidth="1"/>
    <col min="11524" max="11527" width="10.625" style="221" customWidth="1"/>
    <col min="11528" max="11776" width="9" style="221"/>
    <col min="11777" max="11779" width="12.625" style="221" customWidth="1"/>
    <col min="11780" max="11783" width="10.625" style="221" customWidth="1"/>
    <col min="11784" max="12032" width="9" style="221"/>
    <col min="12033" max="12035" width="12.625" style="221" customWidth="1"/>
    <col min="12036" max="12039" width="10.625" style="221" customWidth="1"/>
    <col min="12040" max="12288" width="9" style="221"/>
    <col min="12289" max="12291" width="12.625" style="221" customWidth="1"/>
    <col min="12292" max="12295" width="10.625" style="221" customWidth="1"/>
    <col min="12296" max="12544" width="9" style="221"/>
    <col min="12545" max="12547" width="12.625" style="221" customWidth="1"/>
    <col min="12548" max="12551" width="10.625" style="221" customWidth="1"/>
    <col min="12552" max="12800" width="9" style="221"/>
    <col min="12801" max="12803" width="12.625" style="221" customWidth="1"/>
    <col min="12804" max="12807" width="10.625" style="221" customWidth="1"/>
    <col min="12808" max="13056" width="9" style="221"/>
    <col min="13057" max="13059" width="12.625" style="221" customWidth="1"/>
    <col min="13060" max="13063" width="10.625" style="221" customWidth="1"/>
    <col min="13064" max="13312" width="9" style="221"/>
    <col min="13313" max="13315" width="12.625" style="221" customWidth="1"/>
    <col min="13316" max="13319" width="10.625" style="221" customWidth="1"/>
    <col min="13320" max="13568" width="9" style="221"/>
    <col min="13569" max="13571" width="12.625" style="221" customWidth="1"/>
    <col min="13572" max="13575" width="10.625" style="221" customWidth="1"/>
    <col min="13576" max="13824" width="9" style="221"/>
    <col min="13825" max="13827" width="12.625" style="221" customWidth="1"/>
    <col min="13828" max="13831" width="10.625" style="221" customWidth="1"/>
    <col min="13832" max="14080" width="9" style="221"/>
    <col min="14081" max="14083" width="12.625" style="221" customWidth="1"/>
    <col min="14084" max="14087" width="10.625" style="221" customWidth="1"/>
    <col min="14088" max="14336" width="9" style="221"/>
    <col min="14337" max="14339" width="12.625" style="221" customWidth="1"/>
    <col min="14340" max="14343" width="10.625" style="221" customWidth="1"/>
    <col min="14344" max="14592" width="9" style="221"/>
    <col min="14593" max="14595" width="12.625" style="221" customWidth="1"/>
    <col min="14596" max="14599" width="10.625" style="221" customWidth="1"/>
    <col min="14600" max="14848" width="9" style="221"/>
    <col min="14849" max="14851" width="12.625" style="221" customWidth="1"/>
    <col min="14852" max="14855" width="10.625" style="221" customWidth="1"/>
    <col min="14856" max="15104" width="9" style="221"/>
    <col min="15105" max="15107" width="12.625" style="221" customWidth="1"/>
    <col min="15108" max="15111" width="10.625" style="221" customWidth="1"/>
    <col min="15112" max="15360" width="9" style="221"/>
    <col min="15361" max="15363" width="12.625" style="221" customWidth="1"/>
    <col min="15364" max="15367" width="10.625" style="221" customWidth="1"/>
    <col min="15368" max="15616" width="9" style="221"/>
    <col min="15617" max="15619" width="12.625" style="221" customWidth="1"/>
    <col min="15620" max="15623" width="10.625" style="221" customWidth="1"/>
    <col min="15624" max="15872" width="9" style="221"/>
    <col min="15873" max="15875" width="12.625" style="221" customWidth="1"/>
    <col min="15876" max="15879" width="10.625" style="221" customWidth="1"/>
    <col min="15880" max="16128" width="9" style="221"/>
    <col min="16129" max="16131" width="12.625" style="221" customWidth="1"/>
    <col min="16132" max="16135" width="10.625" style="221" customWidth="1"/>
    <col min="16136" max="16384" width="9" style="221"/>
  </cols>
  <sheetData>
    <row r="1" spans="1:8" ht="24" customHeight="1" x14ac:dyDescent="0.15">
      <c r="A1" s="220" t="s">
        <v>168</v>
      </c>
      <c r="B1" s="220"/>
      <c r="C1" s="220"/>
      <c r="D1" s="220"/>
      <c r="E1" s="220"/>
      <c r="F1" s="220"/>
      <c r="G1" s="220"/>
    </row>
    <row r="2" spans="1:8" ht="13.5" customHeight="1" x14ac:dyDescent="0.15">
      <c r="A2" s="222"/>
      <c r="G2" s="223" t="s">
        <v>169</v>
      </c>
      <c r="H2" s="222"/>
    </row>
    <row r="3" spans="1:8" ht="15.95" customHeight="1" thickBot="1" x14ac:dyDescent="0.2">
      <c r="A3" s="113" t="s">
        <v>170</v>
      </c>
      <c r="B3" s="113"/>
      <c r="C3" s="113"/>
      <c r="D3" s="115" t="s">
        <v>171</v>
      </c>
      <c r="E3" s="115" t="s">
        <v>172</v>
      </c>
      <c r="F3" s="115" t="s">
        <v>173</v>
      </c>
      <c r="G3" s="115" t="s">
        <v>174</v>
      </c>
      <c r="H3" s="222"/>
    </row>
    <row r="4" spans="1:8" ht="15.95" customHeight="1" thickTop="1" x14ac:dyDescent="0.15">
      <c r="A4" s="224" t="s">
        <v>175</v>
      </c>
      <c r="B4" s="225" t="s">
        <v>176</v>
      </c>
      <c r="C4" s="226"/>
      <c r="D4" s="227">
        <v>13</v>
      </c>
      <c r="E4" s="227">
        <v>8</v>
      </c>
      <c r="F4" s="227">
        <v>38</v>
      </c>
      <c r="G4" s="227">
        <v>59</v>
      </c>
      <c r="H4" s="161"/>
    </row>
    <row r="5" spans="1:8" ht="15.95" customHeight="1" x14ac:dyDescent="0.15">
      <c r="A5" s="224"/>
      <c r="B5" s="228" t="s">
        <v>177</v>
      </c>
      <c r="C5" s="229" t="s">
        <v>178</v>
      </c>
      <c r="D5" s="230">
        <v>7</v>
      </c>
      <c r="E5" s="230">
        <v>2</v>
      </c>
      <c r="F5" s="230">
        <v>18</v>
      </c>
      <c r="G5" s="230">
        <v>27</v>
      </c>
      <c r="H5" s="222"/>
    </row>
    <row r="6" spans="1:8" ht="15.95" customHeight="1" x14ac:dyDescent="0.15">
      <c r="A6" s="224"/>
      <c r="B6" s="224"/>
      <c r="C6" s="229" t="s">
        <v>179</v>
      </c>
      <c r="D6" s="230">
        <v>22</v>
      </c>
      <c r="E6" s="230">
        <v>4</v>
      </c>
      <c r="F6" s="230">
        <v>66</v>
      </c>
      <c r="G6" s="230">
        <v>92</v>
      </c>
      <c r="H6" s="222"/>
    </row>
    <row r="7" spans="1:8" ht="15.95" customHeight="1" x14ac:dyDescent="0.15">
      <c r="A7" s="224"/>
      <c r="B7" s="224"/>
      <c r="C7" s="229" t="s">
        <v>180</v>
      </c>
      <c r="D7" s="230">
        <v>6</v>
      </c>
      <c r="E7" s="230" t="s">
        <v>47</v>
      </c>
      <c r="F7" s="230">
        <v>29</v>
      </c>
      <c r="G7" s="230">
        <v>35</v>
      </c>
      <c r="H7" s="222"/>
    </row>
    <row r="8" spans="1:8" ht="15.95" customHeight="1" x14ac:dyDescent="0.15">
      <c r="A8" s="224"/>
      <c r="B8" s="224"/>
      <c r="C8" s="229" t="s">
        <v>181</v>
      </c>
      <c r="D8" s="230">
        <v>9</v>
      </c>
      <c r="E8" s="230">
        <v>8</v>
      </c>
      <c r="F8" s="230">
        <v>18</v>
      </c>
      <c r="G8" s="230">
        <v>35</v>
      </c>
      <c r="H8" s="222"/>
    </row>
    <row r="9" spans="1:8" ht="15.95" customHeight="1" x14ac:dyDescent="0.15">
      <c r="A9" s="224"/>
      <c r="B9" s="224"/>
      <c r="C9" s="229" t="s">
        <v>182</v>
      </c>
      <c r="D9" s="230">
        <v>1</v>
      </c>
      <c r="E9" s="230" t="s">
        <v>47</v>
      </c>
      <c r="F9" s="230">
        <v>5</v>
      </c>
      <c r="G9" s="230">
        <v>6</v>
      </c>
      <c r="H9" s="222"/>
    </row>
    <row r="10" spans="1:8" ht="15.95" customHeight="1" x14ac:dyDescent="0.15">
      <c r="A10" s="231"/>
      <c r="B10" s="231"/>
      <c r="C10" s="229" t="s">
        <v>183</v>
      </c>
      <c r="D10" s="230" t="s">
        <v>47</v>
      </c>
      <c r="E10" s="230" t="s">
        <v>47</v>
      </c>
      <c r="F10" s="230">
        <v>2</v>
      </c>
      <c r="G10" s="230">
        <v>2</v>
      </c>
      <c r="H10" s="222"/>
    </row>
    <row r="11" spans="1:8" ht="15.95" customHeight="1" x14ac:dyDescent="0.15">
      <c r="A11" s="229" t="s">
        <v>184</v>
      </c>
      <c r="B11" s="232"/>
      <c r="C11" s="233"/>
      <c r="D11" s="230" t="s">
        <v>47</v>
      </c>
      <c r="E11" s="230" t="s">
        <v>47</v>
      </c>
      <c r="F11" s="230">
        <v>2</v>
      </c>
      <c r="G11" s="230">
        <v>2</v>
      </c>
      <c r="H11" s="222"/>
    </row>
    <row r="12" spans="1:8" ht="15.95" customHeight="1" x14ac:dyDescent="0.15">
      <c r="A12" s="228" t="s">
        <v>185</v>
      </c>
      <c r="B12" s="232" t="s">
        <v>186</v>
      </c>
      <c r="C12" s="233"/>
      <c r="D12" s="230" t="s">
        <v>47</v>
      </c>
      <c r="E12" s="230">
        <v>2</v>
      </c>
      <c r="F12" s="230">
        <v>1</v>
      </c>
      <c r="G12" s="230">
        <v>3</v>
      </c>
      <c r="H12" s="222"/>
    </row>
    <row r="13" spans="1:8" ht="15.95" customHeight="1" x14ac:dyDescent="0.15">
      <c r="A13" s="231"/>
      <c r="B13" s="232" t="s">
        <v>187</v>
      </c>
      <c r="C13" s="233"/>
      <c r="D13" s="230" t="s">
        <v>47</v>
      </c>
      <c r="E13" s="230" t="s">
        <v>47</v>
      </c>
      <c r="F13" s="230">
        <v>5</v>
      </c>
      <c r="G13" s="230">
        <v>5</v>
      </c>
      <c r="H13" s="222"/>
    </row>
    <row r="14" spans="1:8" ht="15.95" customHeight="1" x14ac:dyDescent="0.15">
      <c r="A14" s="228" t="s">
        <v>188</v>
      </c>
      <c r="B14" s="232" t="s">
        <v>189</v>
      </c>
      <c r="C14" s="233"/>
      <c r="D14" s="230">
        <v>4</v>
      </c>
      <c r="E14" s="230">
        <v>7</v>
      </c>
      <c r="F14" s="230">
        <v>6</v>
      </c>
      <c r="G14" s="230">
        <v>17</v>
      </c>
      <c r="H14" s="161"/>
    </row>
    <row r="15" spans="1:8" ht="15.95" customHeight="1" x14ac:dyDescent="0.15">
      <c r="A15" s="224"/>
      <c r="B15" s="232" t="s">
        <v>190</v>
      </c>
      <c r="C15" s="233"/>
      <c r="D15" s="230" t="s">
        <v>47</v>
      </c>
      <c r="E15" s="230" t="s">
        <v>47</v>
      </c>
      <c r="F15" s="230">
        <v>4</v>
      </c>
      <c r="G15" s="230">
        <v>4</v>
      </c>
      <c r="H15" s="161"/>
    </row>
    <row r="16" spans="1:8" ht="15.95" customHeight="1" x14ac:dyDescent="0.15">
      <c r="A16" s="231"/>
      <c r="B16" s="232" t="s">
        <v>191</v>
      </c>
      <c r="C16" s="233"/>
      <c r="D16" s="230">
        <v>2</v>
      </c>
      <c r="E16" s="230" t="s">
        <v>47</v>
      </c>
      <c r="F16" s="230">
        <v>1</v>
      </c>
      <c r="G16" s="230">
        <v>3</v>
      </c>
      <c r="H16" s="161"/>
    </row>
    <row r="17" spans="1:8" ht="15.95" customHeight="1" x14ac:dyDescent="0.15">
      <c r="A17" s="228" t="s">
        <v>192</v>
      </c>
      <c r="B17" s="232" t="s">
        <v>193</v>
      </c>
      <c r="C17" s="233"/>
      <c r="D17" s="230" t="s">
        <v>47</v>
      </c>
      <c r="E17" s="230" t="s">
        <v>47</v>
      </c>
      <c r="F17" s="230" t="s">
        <v>47</v>
      </c>
      <c r="G17" s="230">
        <v>0</v>
      </c>
      <c r="H17" s="222"/>
    </row>
    <row r="18" spans="1:8" ht="15.95" customHeight="1" x14ac:dyDescent="0.15">
      <c r="A18" s="224"/>
      <c r="B18" s="232" t="s">
        <v>194</v>
      </c>
      <c r="C18" s="233"/>
      <c r="D18" s="230">
        <v>1</v>
      </c>
      <c r="E18" s="230" t="s">
        <v>47</v>
      </c>
      <c r="F18" s="230" t="s">
        <v>47</v>
      </c>
      <c r="G18" s="230">
        <v>1</v>
      </c>
      <c r="H18" s="222"/>
    </row>
    <row r="19" spans="1:8" ht="15.95" customHeight="1" x14ac:dyDescent="0.15">
      <c r="A19" s="231"/>
      <c r="B19" s="232" t="s">
        <v>195</v>
      </c>
      <c r="C19" s="233"/>
      <c r="D19" s="230" t="s">
        <v>47</v>
      </c>
      <c r="E19" s="230" t="s">
        <v>47</v>
      </c>
      <c r="F19" s="230" t="s">
        <v>47</v>
      </c>
      <c r="G19" s="230">
        <v>0</v>
      </c>
      <c r="H19" s="222"/>
    </row>
    <row r="20" spans="1:8" ht="15.95" customHeight="1" x14ac:dyDescent="0.15">
      <c r="A20" s="228" t="s">
        <v>196</v>
      </c>
      <c r="B20" s="232" t="s">
        <v>184</v>
      </c>
      <c r="C20" s="233"/>
      <c r="D20" s="230" t="s">
        <v>47</v>
      </c>
      <c r="E20" s="230" t="s">
        <v>47</v>
      </c>
      <c r="F20" s="230" t="s">
        <v>47</v>
      </c>
      <c r="G20" s="230">
        <v>0</v>
      </c>
      <c r="H20" s="222"/>
    </row>
    <row r="21" spans="1:8" ht="15.95" customHeight="1" x14ac:dyDescent="0.15">
      <c r="A21" s="231"/>
      <c r="B21" s="232" t="s">
        <v>187</v>
      </c>
      <c r="C21" s="233"/>
      <c r="D21" s="230">
        <v>2</v>
      </c>
      <c r="E21" s="230">
        <v>3</v>
      </c>
      <c r="F21" s="230" t="s">
        <v>47</v>
      </c>
      <c r="G21" s="230">
        <v>5</v>
      </c>
      <c r="H21" s="161"/>
    </row>
    <row r="22" spans="1:8" ht="15.95" customHeight="1" thickBot="1" x14ac:dyDescent="0.2">
      <c r="A22" s="234" t="s">
        <v>197</v>
      </c>
      <c r="B22" s="235"/>
      <c r="C22" s="236"/>
      <c r="D22" s="237">
        <v>48</v>
      </c>
      <c r="E22" s="237" t="s">
        <v>47</v>
      </c>
      <c r="F22" s="237" t="s">
        <v>47</v>
      </c>
      <c r="G22" s="237">
        <v>48</v>
      </c>
      <c r="H22" s="222"/>
    </row>
    <row r="23" spans="1:8" ht="15.95" customHeight="1" thickTop="1" x14ac:dyDescent="0.15">
      <c r="A23" s="238" t="s">
        <v>198</v>
      </c>
      <c r="B23" s="172"/>
      <c r="C23" s="239"/>
      <c r="D23" s="227">
        <v>115</v>
      </c>
      <c r="E23" s="227">
        <v>34</v>
      </c>
      <c r="F23" s="227">
        <v>195</v>
      </c>
      <c r="G23" s="227">
        <v>344</v>
      </c>
      <c r="H23" s="222"/>
    </row>
    <row r="24" spans="1:8" ht="13.5" customHeight="1" x14ac:dyDescent="0.15">
      <c r="A24" s="240" t="s">
        <v>199</v>
      </c>
    </row>
  </sheetData>
  <mergeCells count="3">
    <mergeCell ref="A1:G1"/>
    <mergeCell ref="A3:C3"/>
    <mergeCell ref="A23:C23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612EF-D978-41DA-A70C-158EC8323754}">
  <dimension ref="A1:AD65"/>
  <sheetViews>
    <sheetView showGridLines="0" tabSelected="1" zoomScale="70" zoomScaleNormal="70" zoomScaleSheetLayoutView="70" workbookViewId="0">
      <selection activeCell="G62" sqref="G62"/>
    </sheetView>
  </sheetViews>
  <sheetFormatPr defaultRowHeight="15" customHeight="1" x14ac:dyDescent="0.15"/>
  <cols>
    <col min="1" max="1" width="11.875" style="242" customWidth="1"/>
    <col min="2" max="2" width="6.375" style="242" customWidth="1"/>
    <col min="3" max="8" width="9.875" style="242" customWidth="1"/>
    <col min="9" max="20" width="10.625" style="242" customWidth="1"/>
    <col min="21" max="256" width="9" style="242"/>
    <col min="257" max="257" width="11.875" style="242" customWidth="1"/>
    <col min="258" max="258" width="6.375" style="242" customWidth="1"/>
    <col min="259" max="264" width="9.875" style="242" customWidth="1"/>
    <col min="265" max="276" width="10.625" style="242" customWidth="1"/>
    <col min="277" max="512" width="9" style="242"/>
    <col min="513" max="513" width="11.875" style="242" customWidth="1"/>
    <col min="514" max="514" width="6.375" style="242" customWidth="1"/>
    <col min="515" max="520" width="9.875" style="242" customWidth="1"/>
    <col min="521" max="532" width="10.625" style="242" customWidth="1"/>
    <col min="533" max="768" width="9" style="242"/>
    <col min="769" max="769" width="11.875" style="242" customWidth="1"/>
    <col min="770" max="770" width="6.375" style="242" customWidth="1"/>
    <col min="771" max="776" width="9.875" style="242" customWidth="1"/>
    <col min="777" max="788" width="10.625" style="242" customWidth="1"/>
    <col min="789" max="1024" width="9" style="242"/>
    <col min="1025" max="1025" width="11.875" style="242" customWidth="1"/>
    <col min="1026" max="1026" width="6.375" style="242" customWidth="1"/>
    <col min="1027" max="1032" width="9.875" style="242" customWidth="1"/>
    <col min="1033" max="1044" width="10.625" style="242" customWidth="1"/>
    <col min="1045" max="1280" width="9" style="242"/>
    <col min="1281" max="1281" width="11.875" style="242" customWidth="1"/>
    <col min="1282" max="1282" width="6.375" style="242" customWidth="1"/>
    <col min="1283" max="1288" width="9.875" style="242" customWidth="1"/>
    <col min="1289" max="1300" width="10.625" style="242" customWidth="1"/>
    <col min="1301" max="1536" width="9" style="242"/>
    <col min="1537" max="1537" width="11.875" style="242" customWidth="1"/>
    <col min="1538" max="1538" width="6.375" style="242" customWidth="1"/>
    <col min="1539" max="1544" width="9.875" style="242" customWidth="1"/>
    <col min="1545" max="1556" width="10.625" style="242" customWidth="1"/>
    <col min="1557" max="1792" width="9" style="242"/>
    <col min="1793" max="1793" width="11.875" style="242" customWidth="1"/>
    <col min="1794" max="1794" width="6.375" style="242" customWidth="1"/>
    <col min="1795" max="1800" width="9.875" style="242" customWidth="1"/>
    <col min="1801" max="1812" width="10.625" style="242" customWidth="1"/>
    <col min="1813" max="2048" width="9" style="242"/>
    <col min="2049" max="2049" width="11.875" style="242" customWidth="1"/>
    <col min="2050" max="2050" width="6.375" style="242" customWidth="1"/>
    <col min="2051" max="2056" width="9.875" style="242" customWidth="1"/>
    <col min="2057" max="2068" width="10.625" style="242" customWidth="1"/>
    <col min="2069" max="2304" width="9" style="242"/>
    <col min="2305" max="2305" width="11.875" style="242" customWidth="1"/>
    <col min="2306" max="2306" width="6.375" style="242" customWidth="1"/>
    <col min="2307" max="2312" width="9.875" style="242" customWidth="1"/>
    <col min="2313" max="2324" width="10.625" style="242" customWidth="1"/>
    <col min="2325" max="2560" width="9" style="242"/>
    <col min="2561" max="2561" width="11.875" style="242" customWidth="1"/>
    <col min="2562" max="2562" width="6.375" style="242" customWidth="1"/>
    <col min="2563" max="2568" width="9.875" style="242" customWidth="1"/>
    <col min="2569" max="2580" width="10.625" style="242" customWidth="1"/>
    <col min="2581" max="2816" width="9" style="242"/>
    <col min="2817" max="2817" width="11.875" style="242" customWidth="1"/>
    <col min="2818" max="2818" width="6.375" style="242" customWidth="1"/>
    <col min="2819" max="2824" width="9.875" style="242" customWidth="1"/>
    <col min="2825" max="2836" width="10.625" style="242" customWidth="1"/>
    <col min="2837" max="3072" width="9" style="242"/>
    <col min="3073" max="3073" width="11.875" style="242" customWidth="1"/>
    <col min="3074" max="3074" width="6.375" style="242" customWidth="1"/>
    <col min="3075" max="3080" width="9.875" style="242" customWidth="1"/>
    <col min="3081" max="3092" width="10.625" style="242" customWidth="1"/>
    <col min="3093" max="3328" width="9" style="242"/>
    <col min="3329" max="3329" width="11.875" style="242" customWidth="1"/>
    <col min="3330" max="3330" width="6.375" style="242" customWidth="1"/>
    <col min="3331" max="3336" width="9.875" style="242" customWidth="1"/>
    <col min="3337" max="3348" width="10.625" style="242" customWidth="1"/>
    <col min="3349" max="3584" width="9" style="242"/>
    <col min="3585" max="3585" width="11.875" style="242" customWidth="1"/>
    <col min="3586" max="3586" width="6.375" style="242" customWidth="1"/>
    <col min="3587" max="3592" width="9.875" style="242" customWidth="1"/>
    <col min="3593" max="3604" width="10.625" style="242" customWidth="1"/>
    <col min="3605" max="3840" width="9" style="242"/>
    <col min="3841" max="3841" width="11.875" style="242" customWidth="1"/>
    <col min="3842" max="3842" width="6.375" style="242" customWidth="1"/>
    <col min="3843" max="3848" width="9.875" style="242" customWidth="1"/>
    <col min="3849" max="3860" width="10.625" style="242" customWidth="1"/>
    <col min="3861" max="4096" width="9" style="242"/>
    <col min="4097" max="4097" width="11.875" style="242" customWidth="1"/>
    <col min="4098" max="4098" width="6.375" style="242" customWidth="1"/>
    <col min="4099" max="4104" width="9.875" style="242" customWidth="1"/>
    <col min="4105" max="4116" width="10.625" style="242" customWidth="1"/>
    <col min="4117" max="4352" width="9" style="242"/>
    <col min="4353" max="4353" width="11.875" style="242" customWidth="1"/>
    <col min="4354" max="4354" width="6.375" style="242" customWidth="1"/>
    <col min="4355" max="4360" width="9.875" style="242" customWidth="1"/>
    <col min="4361" max="4372" width="10.625" style="242" customWidth="1"/>
    <col min="4373" max="4608" width="9" style="242"/>
    <col min="4609" max="4609" width="11.875" style="242" customWidth="1"/>
    <col min="4610" max="4610" width="6.375" style="242" customWidth="1"/>
    <col min="4611" max="4616" width="9.875" style="242" customWidth="1"/>
    <col min="4617" max="4628" width="10.625" style="242" customWidth="1"/>
    <col min="4629" max="4864" width="9" style="242"/>
    <col min="4865" max="4865" width="11.875" style="242" customWidth="1"/>
    <col min="4866" max="4866" width="6.375" style="242" customWidth="1"/>
    <col min="4867" max="4872" width="9.875" style="242" customWidth="1"/>
    <col min="4873" max="4884" width="10.625" style="242" customWidth="1"/>
    <col min="4885" max="5120" width="9" style="242"/>
    <col min="5121" max="5121" width="11.875" style="242" customWidth="1"/>
    <col min="5122" max="5122" width="6.375" style="242" customWidth="1"/>
    <col min="5123" max="5128" width="9.875" style="242" customWidth="1"/>
    <col min="5129" max="5140" width="10.625" style="242" customWidth="1"/>
    <col min="5141" max="5376" width="9" style="242"/>
    <col min="5377" max="5377" width="11.875" style="242" customWidth="1"/>
    <col min="5378" max="5378" width="6.375" style="242" customWidth="1"/>
    <col min="5379" max="5384" width="9.875" style="242" customWidth="1"/>
    <col min="5385" max="5396" width="10.625" style="242" customWidth="1"/>
    <col min="5397" max="5632" width="9" style="242"/>
    <col min="5633" max="5633" width="11.875" style="242" customWidth="1"/>
    <col min="5634" max="5634" width="6.375" style="242" customWidth="1"/>
    <col min="5635" max="5640" width="9.875" style="242" customWidth="1"/>
    <col min="5641" max="5652" width="10.625" style="242" customWidth="1"/>
    <col min="5653" max="5888" width="9" style="242"/>
    <col min="5889" max="5889" width="11.875" style="242" customWidth="1"/>
    <col min="5890" max="5890" width="6.375" style="242" customWidth="1"/>
    <col min="5891" max="5896" width="9.875" style="242" customWidth="1"/>
    <col min="5897" max="5908" width="10.625" style="242" customWidth="1"/>
    <col min="5909" max="6144" width="9" style="242"/>
    <col min="6145" max="6145" width="11.875" style="242" customWidth="1"/>
    <col min="6146" max="6146" width="6.375" style="242" customWidth="1"/>
    <col min="6147" max="6152" width="9.875" style="242" customWidth="1"/>
    <col min="6153" max="6164" width="10.625" style="242" customWidth="1"/>
    <col min="6165" max="6400" width="9" style="242"/>
    <col min="6401" max="6401" width="11.875" style="242" customWidth="1"/>
    <col min="6402" max="6402" width="6.375" style="242" customWidth="1"/>
    <col min="6403" max="6408" width="9.875" style="242" customWidth="1"/>
    <col min="6409" max="6420" width="10.625" style="242" customWidth="1"/>
    <col min="6421" max="6656" width="9" style="242"/>
    <col min="6657" max="6657" width="11.875" style="242" customWidth="1"/>
    <col min="6658" max="6658" width="6.375" style="242" customWidth="1"/>
    <col min="6659" max="6664" width="9.875" style="242" customWidth="1"/>
    <col min="6665" max="6676" width="10.625" style="242" customWidth="1"/>
    <col min="6677" max="6912" width="9" style="242"/>
    <col min="6913" max="6913" width="11.875" style="242" customWidth="1"/>
    <col min="6914" max="6914" width="6.375" style="242" customWidth="1"/>
    <col min="6915" max="6920" width="9.875" style="242" customWidth="1"/>
    <col min="6921" max="6932" width="10.625" style="242" customWidth="1"/>
    <col min="6933" max="7168" width="9" style="242"/>
    <col min="7169" max="7169" width="11.875" style="242" customWidth="1"/>
    <col min="7170" max="7170" width="6.375" style="242" customWidth="1"/>
    <col min="7171" max="7176" width="9.875" style="242" customWidth="1"/>
    <col min="7177" max="7188" width="10.625" style="242" customWidth="1"/>
    <col min="7189" max="7424" width="9" style="242"/>
    <col min="7425" max="7425" width="11.875" style="242" customWidth="1"/>
    <col min="7426" max="7426" width="6.375" style="242" customWidth="1"/>
    <col min="7427" max="7432" width="9.875" style="242" customWidth="1"/>
    <col min="7433" max="7444" width="10.625" style="242" customWidth="1"/>
    <col min="7445" max="7680" width="9" style="242"/>
    <col min="7681" max="7681" width="11.875" style="242" customWidth="1"/>
    <col min="7682" max="7682" width="6.375" style="242" customWidth="1"/>
    <col min="7683" max="7688" width="9.875" style="242" customWidth="1"/>
    <col min="7689" max="7700" width="10.625" style="242" customWidth="1"/>
    <col min="7701" max="7936" width="9" style="242"/>
    <col min="7937" max="7937" width="11.875" style="242" customWidth="1"/>
    <col min="7938" max="7938" width="6.375" style="242" customWidth="1"/>
    <col min="7939" max="7944" width="9.875" style="242" customWidth="1"/>
    <col min="7945" max="7956" width="10.625" style="242" customWidth="1"/>
    <col min="7957" max="8192" width="9" style="242"/>
    <col min="8193" max="8193" width="11.875" style="242" customWidth="1"/>
    <col min="8194" max="8194" width="6.375" style="242" customWidth="1"/>
    <col min="8195" max="8200" width="9.875" style="242" customWidth="1"/>
    <col min="8201" max="8212" width="10.625" style="242" customWidth="1"/>
    <col min="8213" max="8448" width="9" style="242"/>
    <col min="8449" max="8449" width="11.875" style="242" customWidth="1"/>
    <col min="8450" max="8450" width="6.375" style="242" customWidth="1"/>
    <col min="8451" max="8456" width="9.875" style="242" customWidth="1"/>
    <col min="8457" max="8468" width="10.625" style="242" customWidth="1"/>
    <col min="8469" max="8704" width="9" style="242"/>
    <col min="8705" max="8705" width="11.875" style="242" customWidth="1"/>
    <col min="8706" max="8706" width="6.375" style="242" customWidth="1"/>
    <col min="8707" max="8712" width="9.875" style="242" customWidth="1"/>
    <col min="8713" max="8724" width="10.625" style="242" customWidth="1"/>
    <col min="8725" max="8960" width="9" style="242"/>
    <col min="8961" max="8961" width="11.875" style="242" customWidth="1"/>
    <col min="8962" max="8962" width="6.375" style="242" customWidth="1"/>
    <col min="8963" max="8968" width="9.875" style="242" customWidth="1"/>
    <col min="8969" max="8980" width="10.625" style="242" customWidth="1"/>
    <col min="8981" max="9216" width="9" style="242"/>
    <col min="9217" max="9217" width="11.875" style="242" customWidth="1"/>
    <col min="9218" max="9218" width="6.375" style="242" customWidth="1"/>
    <col min="9219" max="9224" width="9.875" style="242" customWidth="1"/>
    <col min="9225" max="9236" width="10.625" style="242" customWidth="1"/>
    <col min="9237" max="9472" width="9" style="242"/>
    <col min="9473" max="9473" width="11.875" style="242" customWidth="1"/>
    <col min="9474" max="9474" width="6.375" style="242" customWidth="1"/>
    <col min="9475" max="9480" width="9.875" style="242" customWidth="1"/>
    <col min="9481" max="9492" width="10.625" style="242" customWidth="1"/>
    <col min="9493" max="9728" width="9" style="242"/>
    <col min="9729" max="9729" width="11.875" style="242" customWidth="1"/>
    <col min="9730" max="9730" width="6.375" style="242" customWidth="1"/>
    <col min="9731" max="9736" width="9.875" style="242" customWidth="1"/>
    <col min="9737" max="9748" width="10.625" style="242" customWidth="1"/>
    <col min="9749" max="9984" width="9" style="242"/>
    <col min="9985" max="9985" width="11.875" style="242" customWidth="1"/>
    <col min="9986" max="9986" width="6.375" style="242" customWidth="1"/>
    <col min="9987" max="9992" width="9.875" style="242" customWidth="1"/>
    <col min="9993" max="10004" width="10.625" style="242" customWidth="1"/>
    <col min="10005" max="10240" width="9" style="242"/>
    <col min="10241" max="10241" width="11.875" style="242" customWidth="1"/>
    <col min="10242" max="10242" width="6.375" style="242" customWidth="1"/>
    <col min="10243" max="10248" width="9.875" style="242" customWidth="1"/>
    <col min="10249" max="10260" width="10.625" style="242" customWidth="1"/>
    <col min="10261" max="10496" width="9" style="242"/>
    <col min="10497" max="10497" width="11.875" style="242" customWidth="1"/>
    <col min="10498" max="10498" width="6.375" style="242" customWidth="1"/>
    <col min="10499" max="10504" width="9.875" style="242" customWidth="1"/>
    <col min="10505" max="10516" width="10.625" style="242" customWidth="1"/>
    <col min="10517" max="10752" width="9" style="242"/>
    <col min="10753" max="10753" width="11.875" style="242" customWidth="1"/>
    <col min="10754" max="10754" width="6.375" style="242" customWidth="1"/>
    <col min="10755" max="10760" width="9.875" style="242" customWidth="1"/>
    <col min="10761" max="10772" width="10.625" style="242" customWidth="1"/>
    <col min="10773" max="11008" width="9" style="242"/>
    <col min="11009" max="11009" width="11.875" style="242" customWidth="1"/>
    <col min="11010" max="11010" width="6.375" style="242" customWidth="1"/>
    <col min="11011" max="11016" width="9.875" style="242" customWidth="1"/>
    <col min="11017" max="11028" width="10.625" style="242" customWidth="1"/>
    <col min="11029" max="11264" width="9" style="242"/>
    <col min="11265" max="11265" width="11.875" style="242" customWidth="1"/>
    <col min="11266" max="11266" width="6.375" style="242" customWidth="1"/>
    <col min="11267" max="11272" width="9.875" style="242" customWidth="1"/>
    <col min="11273" max="11284" width="10.625" style="242" customWidth="1"/>
    <col min="11285" max="11520" width="9" style="242"/>
    <col min="11521" max="11521" width="11.875" style="242" customWidth="1"/>
    <col min="11522" max="11522" width="6.375" style="242" customWidth="1"/>
    <col min="11523" max="11528" width="9.875" style="242" customWidth="1"/>
    <col min="11529" max="11540" width="10.625" style="242" customWidth="1"/>
    <col min="11541" max="11776" width="9" style="242"/>
    <col min="11777" max="11777" width="11.875" style="242" customWidth="1"/>
    <col min="11778" max="11778" width="6.375" style="242" customWidth="1"/>
    <col min="11779" max="11784" width="9.875" style="242" customWidth="1"/>
    <col min="11785" max="11796" width="10.625" style="242" customWidth="1"/>
    <col min="11797" max="12032" width="9" style="242"/>
    <col min="12033" max="12033" width="11.875" style="242" customWidth="1"/>
    <col min="12034" max="12034" width="6.375" style="242" customWidth="1"/>
    <col min="12035" max="12040" width="9.875" style="242" customWidth="1"/>
    <col min="12041" max="12052" width="10.625" style="242" customWidth="1"/>
    <col min="12053" max="12288" width="9" style="242"/>
    <col min="12289" max="12289" width="11.875" style="242" customWidth="1"/>
    <col min="12290" max="12290" width="6.375" style="242" customWidth="1"/>
    <col min="12291" max="12296" width="9.875" style="242" customWidth="1"/>
    <col min="12297" max="12308" width="10.625" style="242" customWidth="1"/>
    <col min="12309" max="12544" width="9" style="242"/>
    <col min="12545" max="12545" width="11.875" style="242" customWidth="1"/>
    <col min="12546" max="12546" width="6.375" style="242" customWidth="1"/>
    <col min="12547" max="12552" width="9.875" style="242" customWidth="1"/>
    <col min="12553" max="12564" width="10.625" style="242" customWidth="1"/>
    <col min="12565" max="12800" width="9" style="242"/>
    <col min="12801" max="12801" width="11.875" style="242" customWidth="1"/>
    <col min="12802" max="12802" width="6.375" style="242" customWidth="1"/>
    <col min="12803" max="12808" width="9.875" style="242" customWidth="1"/>
    <col min="12809" max="12820" width="10.625" style="242" customWidth="1"/>
    <col min="12821" max="13056" width="9" style="242"/>
    <col min="13057" max="13057" width="11.875" style="242" customWidth="1"/>
    <col min="13058" max="13058" width="6.375" style="242" customWidth="1"/>
    <col min="13059" max="13064" width="9.875" style="242" customWidth="1"/>
    <col min="13065" max="13076" width="10.625" style="242" customWidth="1"/>
    <col min="13077" max="13312" width="9" style="242"/>
    <col min="13313" max="13313" width="11.875" style="242" customWidth="1"/>
    <col min="13314" max="13314" width="6.375" style="242" customWidth="1"/>
    <col min="13315" max="13320" width="9.875" style="242" customWidth="1"/>
    <col min="13321" max="13332" width="10.625" style="242" customWidth="1"/>
    <col min="13333" max="13568" width="9" style="242"/>
    <col min="13569" max="13569" width="11.875" style="242" customWidth="1"/>
    <col min="13570" max="13570" width="6.375" style="242" customWidth="1"/>
    <col min="13571" max="13576" width="9.875" style="242" customWidth="1"/>
    <col min="13577" max="13588" width="10.625" style="242" customWidth="1"/>
    <col min="13589" max="13824" width="9" style="242"/>
    <col min="13825" max="13825" width="11.875" style="242" customWidth="1"/>
    <col min="13826" max="13826" width="6.375" style="242" customWidth="1"/>
    <col min="13827" max="13832" width="9.875" style="242" customWidth="1"/>
    <col min="13833" max="13844" width="10.625" style="242" customWidth="1"/>
    <col min="13845" max="14080" width="9" style="242"/>
    <col min="14081" max="14081" width="11.875" style="242" customWidth="1"/>
    <col min="14082" max="14082" width="6.375" style="242" customWidth="1"/>
    <col min="14083" max="14088" width="9.875" style="242" customWidth="1"/>
    <col min="14089" max="14100" width="10.625" style="242" customWidth="1"/>
    <col min="14101" max="14336" width="9" style="242"/>
    <col min="14337" max="14337" width="11.875" style="242" customWidth="1"/>
    <col min="14338" max="14338" width="6.375" style="242" customWidth="1"/>
    <col min="14339" max="14344" width="9.875" style="242" customWidth="1"/>
    <col min="14345" max="14356" width="10.625" style="242" customWidth="1"/>
    <col min="14357" max="14592" width="9" style="242"/>
    <col min="14593" max="14593" width="11.875" style="242" customWidth="1"/>
    <col min="14594" max="14594" width="6.375" style="242" customWidth="1"/>
    <col min="14595" max="14600" width="9.875" style="242" customWidth="1"/>
    <col min="14601" max="14612" width="10.625" style="242" customWidth="1"/>
    <col min="14613" max="14848" width="9" style="242"/>
    <col min="14849" max="14849" width="11.875" style="242" customWidth="1"/>
    <col min="14850" max="14850" width="6.375" style="242" customWidth="1"/>
    <col min="14851" max="14856" width="9.875" style="242" customWidth="1"/>
    <col min="14857" max="14868" width="10.625" style="242" customWidth="1"/>
    <col min="14869" max="15104" width="9" style="242"/>
    <col min="15105" max="15105" width="11.875" style="242" customWidth="1"/>
    <col min="15106" max="15106" width="6.375" style="242" customWidth="1"/>
    <col min="15107" max="15112" width="9.875" style="242" customWidth="1"/>
    <col min="15113" max="15124" width="10.625" style="242" customWidth="1"/>
    <col min="15125" max="15360" width="9" style="242"/>
    <col min="15361" max="15361" width="11.875" style="242" customWidth="1"/>
    <col min="15362" max="15362" width="6.375" style="242" customWidth="1"/>
    <col min="15363" max="15368" width="9.875" style="242" customWidth="1"/>
    <col min="15369" max="15380" width="10.625" style="242" customWidth="1"/>
    <col min="15381" max="15616" width="9" style="242"/>
    <col min="15617" max="15617" width="11.875" style="242" customWidth="1"/>
    <col min="15618" max="15618" width="6.375" style="242" customWidth="1"/>
    <col min="15619" max="15624" width="9.875" style="242" customWidth="1"/>
    <col min="15625" max="15636" width="10.625" style="242" customWidth="1"/>
    <col min="15637" max="15872" width="9" style="242"/>
    <col min="15873" max="15873" width="11.875" style="242" customWidth="1"/>
    <col min="15874" max="15874" width="6.375" style="242" customWidth="1"/>
    <col min="15875" max="15880" width="9.875" style="242" customWidth="1"/>
    <col min="15881" max="15892" width="10.625" style="242" customWidth="1"/>
    <col min="15893" max="16128" width="9" style="242"/>
    <col min="16129" max="16129" width="11.875" style="242" customWidth="1"/>
    <col min="16130" max="16130" width="6.375" style="242" customWidth="1"/>
    <col min="16131" max="16136" width="9.875" style="242" customWidth="1"/>
    <col min="16137" max="16148" width="10.625" style="242" customWidth="1"/>
    <col min="16149" max="16384" width="9" style="242"/>
  </cols>
  <sheetData>
    <row r="1" spans="1:26" ht="24" customHeight="1" x14ac:dyDescent="0.15">
      <c r="A1" s="241" t="s">
        <v>200</v>
      </c>
      <c r="B1" s="241"/>
      <c r="C1" s="241"/>
      <c r="D1" s="241"/>
      <c r="E1" s="241"/>
      <c r="F1" s="241"/>
      <c r="G1" s="241"/>
      <c r="H1" s="241"/>
      <c r="I1" s="241"/>
      <c r="J1" s="241"/>
      <c r="K1" s="241" t="s">
        <v>201</v>
      </c>
      <c r="L1" s="241"/>
      <c r="M1" s="241"/>
      <c r="N1" s="241"/>
      <c r="O1" s="241"/>
      <c r="P1" s="241"/>
      <c r="Q1" s="241"/>
      <c r="R1" s="241"/>
      <c r="S1" s="241"/>
      <c r="T1" s="241"/>
    </row>
    <row r="2" spans="1:26" ht="14.1" customHeight="1" x14ac:dyDescent="0.15">
      <c r="A2" s="243" t="s">
        <v>202</v>
      </c>
      <c r="B2" s="244" t="s">
        <v>203</v>
      </c>
      <c r="C2" s="245" t="s">
        <v>204</v>
      </c>
      <c r="D2" s="245"/>
      <c r="E2" s="245"/>
      <c r="F2" s="245"/>
      <c r="G2" s="245"/>
      <c r="H2" s="245"/>
      <c r="I2" s="246" t="s">
        <v>205</v>
      </c>
      <c r="J2" s="247"/>
      <c r="K2" s="247" t="s">
        <v>205</v>
      </c>
      <c r="L2" s="247"/>
      <c r="M2" s="247"/>
      <c r="N2" s="248"/>
      <c r="O2" s="245" t="s">
        <v>206</v>
      </c>
      <c r="P2" s="245"/>
      <c r="Q2" s="245"/>
      <c r="R2" s="245"/>
      <c r="S2" s="245"/>
      <c r="T2" s="245"/>
    </row>
    <row r="3" spans="1:26" ht="14.1" customHeight="1" x14ac:dyDescent="0.15">
      <c r="A3" s="245"/>
      <c r="B3" s="249"/>
      <c r="C3" s="245" t="s">
        <v>207</v>
      </c>
      <c r="D3" s="245"/>
      <c r="E3" s="245"/>
      <c r="F3" s="245"/>
      <c r="G3" s="245"/>
      <c r="H3" s="250" t="s">
        <v>208</v>
      </c>
      <c r="I3" s="246" t="s">
        <v>207</v>
      </c>
      <c r="J3" s="247"/>
      <c r="K3" s="247" t="s">
        <v>207</v>
      </c>
      <c r="L3" s="247"/>
      <c r="M3" s="248"/>
      <c r="N3" s="250" t="s">
        <v>209</v>
      </c>
      <c r="O3" s="245" t="s">
        <v>207</v>
      </c>
      <c r="P3" s="245"/>
      <c r="Q3" s="245"/>
      <c r="R3" s="245"/>
      <c r="S3" s="245"/>
      <c r="T3" s="250" t="s">
        <v>209</v>
      </c>
    </row>
    <row r="4" spans="1:26" ht="14.1" customHeight="1" x14ac:dyDescent="0.15">
      <c r="A4" s="245"/>
      <c r="B4" s="251"/>
      <c r="C4" s="252" t="s">
        <v>210</v>
      </c>
      <c r="D4" s="252" t="s">
        <v>211</v>
      </c>
      <c r="E4" s="252" t="s">
        <v>212</v>
      </c>
      <c r="F4" s="252" t="s">
        <v>213</v>
      </c>
      <c r="G4" s="252" t="s">
        <v>214</v>
      </c>
      <c r="H4" s="253"/>
      <c r="I4" s="252" t="s">
        <v>210</v>
      </c>
      <c r="J4" s="252" t="s">
        <v>211</v>
      </c>
      <c r="K4" s="252" t="s">
        <v>212</v>
      </c>
      <c r="L4" s="252" t="s">
        <v>213</v>
      </c>
      <c r="M4" s="252" t="s">
        <v>214</v>
      </c>
      <c r="N4" s="253"/>
      <c r="O4" s="252" t="s">
        <v>210</v>
      </c>
      <c r="P4" s="252" t="s">
        <v>211</v>
      </c>
      <c r="Q4" s="252" t="s">
        <v>212</v>
      </c>
      <c r="R4" s="252" t="s">
        <v>213</v>
      </c>
      <c r="S4" s="252" t="s">
        <v>206</v>
      </c>
      <c r="T4" s="253"/>
    </row>
    <row r="5" spans="1:26" ht="14.1" customHeight="1" x14ac:dyDescent="0.15">
      <c r="A5" s="252" t="s">
        <v>215</v>
      </c>
      <c r="B5" s="254" t="s">
        <v>216</v>
      </c>
      <c r="C5" s="255">
        <v>598728</v>
      </c>
      <c r="D5" s="255">
        <v>345299</v>
      </c>
      <c r="E5" s="255">
        <v>88393</v>
      </c>
      <c r="F5" s="255">
        <v>61126</v>
      </c>
      <c r="G5" s="255">
        <v>1093546</v>
      </c>
      <c r="H5" s="255">
        <v>220490</v>
      </c>
      <c r="I5" s="255">
        <v>4512</v>
      </c>
      <c r="J5" s="255">
        <v>39415</v>
      </c>
      <c r="K5" s="255">
        <v>214</v>
      </c>
      <c r="L5" s="255">
        <v>3</v>
      </c>
      <c r="M5" s="255">
        <v>44144</v>
      </c>
      <c r="N5" s="255">
        <v>17693</v>
      </c>
      <c r="O5" s="255">
        <v>603240</v>
      </c>
      <c r="P5" s="255">
        <v>384714</v>
      </c>
      <c r="Q5" s="255">
        <v>88607</v>
      </c>
      <c r="R5" s="255">
        <v>61129</v>
      </c>
      <c r="S5" s="255">
        <v>1137690</v>
      </c>
      <c r="T5" s="255">
        <v>238183</v>
      </c>
      <c r="U5" s="256"/>
      <c r="V5" s="256"/>
      <c r="W5" s="256"/>
      <c r="X5" s="256"/>
      <c r="Y5" s="256"/>
      <c r="Z5" s="256"/>
    </row>
    <row r="6" spans="1:26" s="257" customFormat="1" ht="14.1" customHeight="1" x14ac:dyDescent="0.15">
      <c r="A6" s="252" t="s">
        <v>217</v>
      </c>
      <c r="B6" s="254" t="s">
        <v>216</v>
      </c>
      <c r="C6" s="255">
        <v>634402</v>
      </c>
      <c r="D6" s="255">
        <v>355875</v>
      </c>
      <c r="E6" s="255">
        <v>84040</v>
      </c>
      <c r="F6" s="255">
        <v>63575</v>
      </c>
      <c r="G6" s="255">
        <v>1137892</v>
      </c>
      <c r="H6" s="255">
        <v>227243</v>
      </c>
      <c r="I6" s="255">
        <v>4562</v>
      </c>
      <c r="J6" s="255">
        <v>36661</v>
      </c>
      <c r="K6" s="255" t="s">
        <v>216</v>
      </c>
      <c r="L6" s="255" t="s">
        <v>216</v>
      </c>
      <c r="M6" s="255">
        <v>41223</v>
      </c>
      <c r="N6" s="255">
        <v>15985</v>
      </c>
      <c r="O6" s="255">
        <v>638964</v>
      </c>
      <c r="P6" s="255">
        <v>392536</v>
      </c>
      <c r="Q6" s="255">
        <v>84040</v>
      </c>
      <c r="R6" s="255">
        <v>63575</v>
      </c>
      <c r="S6" s="255">
        <v>1179115</v>
      </c>
      <c r="T6" s="255">
        <v>243228</v>
      </c>
      <c r="U6" s="242"/>
      <c r="V6" s="242"/>
      <c r="W6" s="242"/>
      <c r="X6" s="242"/>
      <c r="Y6" s="242"/>
      <c r="Z6" s="242"/>
    </row>
    <row r="7" spans="1:26" s="257" customFormat="1" ht="14.1" customHeight="1" x14ac:dyDescent="0.15">
      <c r="A7" s="258" t="s">
        <v>218</v>
      </c>
      <c r="B7" s="259" t="s">
        <v>216</v>
      </c>
      <c r="C7" s="260">
        <v>681542</v>
      </c>
      <c r="D7" s="260">
        <v>378110</v>
      </c>
      <c r="E7" s="260">
        <v>89083</v>
      </c>
      <c r="F7" s="260">
        <v>67685</v>
      </c>
      <c r="G7" s="260">
        <v>1216420</v>
      </c>
      <c r="H7" s="260">
        <v>241308</v>
      </c>
      <c r="I7" s="260">
        <v>3904</v>
      </c>
      <c r="J7" s="260">
        <v>47474</v>
      </c>
      <c r="K7" s="260">
        <v>215</v>
      </c>
      <c r="L7" s="260">
        <v>3</v>
      </c>
      <c r="M7" s="260">
        <v>51596</v>
      </c>
      <c r="N7" s="260">
        <v>22337</v>
      </c>
      <c r="O7" s="260">
        <v>685446</v>
      </c>
      <c r="P7" s="260">
        <v>425584</v>
      </c>
      <c r="Q7" s="260">
        <v>89298</v>
      </c>
      <c r="R7" s="260">
        <v>67688</v>
      </c>
      <c r="S7" s="260">
        <v>1268016</v>
      </c>
      <c r="T7" s="260">
        <v>263645</v>
      </c>
      <c r="U7" s="242"/>
      <c r="V7" s="242"/>
      <c r="W7" s="242"/>
      <c r="X7" s="242"/>
      <c r="Y7" s="242"/>
      <c r="Z7" s="242"/>
    </row>
    <row r="8" spans="1:26" s="262" customFormat="1" ht="14.1" customHeight="1" x14ac:dyDescent="0.15">
      <c r="A8" s="252" t="s">
        <v>219</v>
      </c>
      <c r="B8" s="254" t="s">
        <v>216</v>
      </c>
      <c r="C8" s="255">
        <f>C16+C24+C32+C40+C48+C56+C64</f>
        <v>635676</v>
      </c>
      <c r="D8" s="255">
        <f t="shared" ref="D8:T8" si="0">D16+D24+D32+D40+D48+D56+D64</f>
        <v>350396</v>
      </c>
      <c r="E8" s="255">
        <f t="shared" si="0"/>
        <v>82866</v>
      </c>
      <c r="F8" s="255">
        <f t="shared" si="0"/>
        <v>56536</v>
      </c>
      <c r="G8" s="255">
        <f t="shared" si="0"/>
        <v>1125474</v>
      </c>
      <c r="H8" s="255">
        <f t="shared" si="0"/>
        <v>223640</v>
      </c>
      <c r="I8" s="255">
        <f t="shared" ref="I8:N8" si="1">I16+I24</f>
        <v>2826</v>
      </c>
      <c r="J8" s="255">
        <f t="shared" si="1"/>
        <v>46153</v>
      </c>
      <c r="K8" s="255">
        <f t="shared" si="1"/>
        <v>270</v>
      </c>
      <c r="L8" s="255">
        <f t="shared" si="1"/>
        <v>0</v>
      </c>
      <c r="M8" s="255">
        <f t="shared" si="1"/>
        <v>49249</v>
      </c>
      <c r="N8" s="255">
        <f t="shared" si="1"/>
        <v>22950</v>
      </c>
      <c r="O8" s="255">
        <f t="shared" si="0"/>
        <v>638502</v>
      </c>
      <c r="P8" s="255">
        <f t="shared" si="0"/>
        <v>396549</v>
      </c>
      <c r="Q8" s="255">
        <f t="shared" si="0"/>
        <v>83136</v>
      </c>
      <c r="R8" s="255">
        <f t="shared" si="0"/>
        <v>56536</v>
      </c>
      <c r="S8" s="255">
        <f t="shared" si="0"/>
        <v>1174723</v>
      </c>
      <c r="T8" s="255">
        <f t="shared" si="0"/>
        <v>246590</v>
      </c>
      <c r="U8" s="261"/>
      <c r="V8" s="261"/>
      <c r="W8" s="261"/>
      <c r="X8" s="261"/>
      <c r="Y8" s="261"/>
      <c r="Z8" s="261"/>
    </row>
    <row r="9" spans="1:26" ht="9.9499999999999993" customHeight="1" x14ac:dyDescent="0.15"/>
    <row r="10" spans="1:26" ht="14.1" customHeight="1" x14ac:dyDescent="0.15">
      <c r="A10" s="243" t="s">
        <v>220</v>
      </c>
      <c r="B10" s="244" t="s">
        <v>203</v>
      </c>
      <c r="C10" s="245" t="s">
        <v>204</v>
      </c>
      <c r="D10" s="245"/>
      <c r="E10" s="245"/>
      <c r="F10" s="245"/>
      <c r="G10" s="245"/>
      <c r="H10" s="245"/>
      <c r="I10" s="246" t="s">
        <v>205</v>
      </c>
      <c r="J10" s="247"/>
      <c r="K10" s="247" t="s">
        <v>205</v>
      </c>
      <c r="L10" s="247"/>
      <c r="M10" s="247"/>
      <c r="N10" s="248"/>
      <c r="O10" s="245" t="s">
        <v>206</v>
      </c>
      <c r="P10" s="245"/>
      <c r="Q10" s="245"/>
      <c r="R10" s="245"/>
      <c r="S10" s="245"/>
      <c r="T10" s="245"/>
    </row>
    <row r="11" spans="1:26" ht="14.1" customHeight="1" x14ac:dyDescent="0.15">
      <c r="A11" s="245"/>
      <c r="B11" s="249"/>
      <c r="C11" s="245" t="s">
        <v>207</v>
      </c>
      <c r="D11" s="245"/>
      <c r="E11" s="245"/>
      <c r="F11" s="245"/>
      <c r="G11" s="245"/>
      <c r="H11" s="250" t="s">
        <v>208</v>
      </c>
      <c r="I11" s="246" t="s">
        <v>207</v>
      </c>
      <c r="J11" s="247"/>
      <c r="K11" s="247" t="s">
        <v>207</v>
      </c>
      <c r="L11" s="247"/>
      <c r="M11" s="248"/>
      <c r="N11" s="250" t="s">
        <v>209</v>
      </c>
      <c r="O11" s="245" t="s">
        <v>207</v>
      </c>
      <c r="P11" s="245"/>
      <c r="Q11" s="245"/>
      <c r="R11" s="245"/>
      <c r="S11" s="245"/>
      <c r="T11" s="250" t="s">
        <v>209</v>
      </c>
    </row>
    <row r="12" spans="1:26" ht="14.1" customHeight="1" x14ac:dyDescent="0.15">
      <c r="A12" s="245"/>
      <c r="B12" s="251"/>
      <c r="C12" s="252" t="s">
        <v>210</v>
      </c>
      <c r="D12" s="252" t="s">
        <v>211</v>
      </c>
      <c r="E12" s="252" t="s">
        <v>212</v>
      </c>
      <c r="F12" s="252" t="s">
        <v>213</v>
      </c>
      <c r="G12" s="252" t="s">
        <v>214</v>
      </c>
      <c r="H12" s="253"/>
      <c r="I12" s="252" t="s">
        <v>210</v>
      </c>
      <c r="J12" s="252" t="s">
        <v>211</v>
      </c>
      <c r="K12" s="252" t="s">
        <v>212</v>
      </c>
      <c r="L12" s="252" t="s">
        <v>213</v>
      </c>
      <c r="M12" s="252" t="s">
        <v>214</v>
      </c>
      <c r="N12" s="253"/>
      <c r="O12" s="252" t="s">
        <v>210</v>
      </c>
      <c r="P12" s="252" t="s">
        <v>211</v>
      </c>
      <c r="Q12" s="252" t="s">
        <v>212</v>
      </c>
      <c r="R12" s="252" t="s">
        <v>213</v>
      </c>
      <c r="S12" s="252" t="s">
        <v>206</v>
      </c>
      <c r="T12" s="253"/>
    </row>
    <row r="13" spans="1:26" ht="14.1" customHeight="1" x14ac:dyDescent="0.15">
      <c r="A13" s="252" t="s">
        <v>215</v>
      </c>
      <c r="B13" s="255">
        <v>285</v>
      </c>
      <c r="C13" s="255">
        <v>262072</v>
      </c>
      <c r="D13" s="255">
        <v>116963</v>
      </c>
      <c r="E13" s="255">
        <v>47498</v>
      </c>
      <c r="F13" s="255">
        <v>886</v>
      </c>
      <c r="G13" s="255">
        <f>SUM(C13:F13)</f>
        <v>427419</v>
      </c>
      <c r="H13" s="255">
        <v>87399</v>
      </c>
      <c r="I13" s="255">
        <v>1810</v>
      </c>
      <c r="J13" s="255">
        <v>24632</v>
      </c>
      <c r="K13" s="255">
        <v>27</v>
      </c>
      <c r="L13" s="255">
        <v>3</v>
      </c>
      <c r="M13" s="255">
        <f>SUM(I13:L13)</f>
        <v>26472</v>
      </c>
      <c r="N13" s="255">
        <v>10718</v>
      </c>
      <c r="O13" s="255">
        <f>SUM(C13+I13)</f>
        <v>263882</v>
      </c>
      <c r="P13" s="255">
        <f>SUM(D13+J13)</f>
        <v>141595</v>
      </c>
      <c r="Q13" s="255">
        <f>SUM(E13+K13)</f>
        <v>47525</v>
      </c>
      <c r="R13" s="255">
        <f>SUM(F13+L13)</f>
        <v>889</v>
      </c>
      <c r="S13" s="255">
        <f>SUM(O13:R13)</f>
        <v>453891</v>
      </c>
      <c r="T13" s="255">
        <f>SUM(H13+N13)</f>
        <v>98117</v>
      </c>
      <c r="U13" s="256"/>
      <c r="V13" s="256"/>
      <c r="W13" s="256"/>
      <c r="X13" s="256"/>
      <c r="Y13" s="256"/>
      <c r="Z13" s="256"/>
    </row>
    <row r="14" spans="1:26" s="257" customFormat="1" ht="14.1" customHeight="1" x14ac:dyDescent="0.15">
      <c r="A14" s="252" t="s">
        <v>217</v>
      </c>
      <c r="B14" s="255">
        <v>280</v>
      </c>
      <c r="C14" s="255">
        <v>256656</v>
      </c>
      <c r="D14" s="255">
        <v>118384</v>
      </c>
      <c r="E14" s="255">
        <v>40772</v>
      </c>
      <c r="F14" s="255">
        <v>1132</v>
      </c>
      <c r="G14" s="255">
        <f>SUM(C14:F14)</f>
        <v>416944</v>
      </c>
      <c r="H14" s="255">
        <v>86311</v>
      </c>
      <c r="I14" s="255">
        <v>1348</v>
      </c>
      <c r="J14" s="255">
        <v>17678</v>
      </c>
      <c r="K14" s="254" t="s">
        <v>221</v>
      </c>
      <c r="L14" s="254" t="s">
        <v>221</v>
      </c>
      <c r="M14" s="255">
        <f>SUM(I14:L14)</f>
        <v>19026</v>
      </c>
      <c r="N14" s="255">
        <v>8163</v>
      </c>
      <c r="O14" s="255">
        <f>SUM(C14+I14)</f>
        <v>258004</v>
      </c>
      <c r="P14" s="255">
        <f>SUM(D14+J14)</f>
        <v>136062</v>
      </c>
      <c r="Q14" s="255">
        <f>SUM(E14)</f>
        <v>40772</v>
      </c>
      <c r="R14" s="255">
        <f>SUM(F14)</f>
        <v>1132</v>
      </c>
      <c r="S14" s="255">
        <f>SUM(O14:R14)</f>
        <v>435970</v>
      </c>
      <c r="T14" s="255">
        <f>SUM(H14+N14)</f>
        <v>94474</v>
      </c>
      <c r="U14" s="242"/>
      <c r="V14" s="242"/>
      <c r="W14" s="242"/>
      <c r="X14" s="242"/>
      <c r="Y14" s="242"/>
      <c r="Z14" s="242"/>
    </row>
    <row r="15" spans="1:26" s="257" customFormat="1" ht="14.1" customHeight="1" x14ac:dyDescent="0.15">
      <c r="A15" s="258" t="s">
        <v>218</v>
      </c>
      <c r="B15" s="260">
        <v>282</v>
      </c>
      <c r="C15" s="260">
        <v>245085</v>
      </c>
      <c r="D15" s="260">
        <v>108503</v>
      </c>
      <c r="E15" s="260">
        <v>34814</v>
      </c>
      <c r="F15" s="260">
        <v>1306</v>
      </c>
      <c r="G15" s="260">
        <v>389708</v>
      </c>
      <c r="H15" s="260">
        <v>81620</v>
      </c>
      <c r="I15" s="259" t="s">
        <v>221</v>
      </c>
      <c r="J15" s="259" t="s">
        <v>221</v>
      </c>
      <c r="K15" s="259" t="s">
        <v>221</v>
      </c>
      <c r="L15" s="259" t="s">
        <v>221</v>
      </c>
      <c r="M15" s="259" t="s">
        <v>221</v>
      </c>
      <c r="N15" s="259" t="s">
        <v>221</v>
      </c>
      <c r="O15" s="260">
        <v>245085</v>
      </c>
      <c r="P15" s="260">
        <v>108503</v>
      </c>
      <c r="Q15" s="260">
        <v>34814</v>
      </c>
      <c r="R15" s="260">
        <v>1306</v>
      </c>
      <c r="S15" s="260">
        <v>389708</v>
      </c>
      <c r="T15" s="260">
        <v>81620</v>
      </c>
      <c r="U15" s="242"/>
      <c r="V15" s="242"/>
      <c r="W15" s="242"/>
      <c r="X15" s="242"/>
      <c r="Y15" s="242"/>
      <c r="Z15" s="242"/>
    </row>
    <row r="16" spans="1:26" s="265" customFormat="1" ht="14.1" customHeight="1" x14ac:dyDescent="0.15">
      <c r="A16" s="263" t="s">
        <v>219</v>
      </c>
      <c r="B16" s="255">
        <v>283</v>
      </c>
      <c r="C16" s="255">
        <v>228133</v>
      </c>
      <c r="D16" s="255">
        <v>103243</v>
      </c>
      <c r="E16" s="255">
        <v>30845</v>
      </c>
      <c r="F16" s="255">
        <v>943</v>
      </c>
      <c r="G16" s="255">
        <f>SUM(C16:F16)</f>
        <v>363164</v>
      </c>
      <c r="H16" s="255">
        <v>76285</v>
      </c>
      <c r="I16" s="255">
        <v>1226</v>
      </c>
      <c r="J16" s="255">
        <v>23270</v>
      </c>
      <c r="K16" s="255">
        <v>3</v>
      </c>
      <c r="L16" s="255">
        <v>0</v>
      </c>
      <c r="M16" s="255">
        <f>SUM(I16:L16)</f>
        <v>24499</v>
      </c>
      <c r="N16" s="255">
        <v>10923</v>
      </c>
      <c r="O16" s="255">
        <v>229359</v>
      </c>
      <c r="P16" s="255">
        <v>126513</v>
      </c>
      <c r="Q16" s="255">
        <v>30848</v>
      </c>
      <c r="R16" s="255">
        <v>943</v>
      </c>
      <c r="S16" s="255">
        <f>SUM(O16:R16)</f>
        <v>387663</v>
      </c>
      <c r="T16" s="255">
        <v>87208</v>
      </c>
      <c r="U16" s="264"/>
      <c r="V16" s="264"/>
      <c r="W16" s="264"/>
      <c r="X16" s="264"/>
      <c r="Y16" s="264"/>
      <c r="Z16" s="264"/>
    </row>
    <row r="17" spans="1:30" ht="9.9499999999999993" customHeight="1" x14ac:dyDescent="0.15"/>
    <row r="18" spans="1:30" ht="14.1" customHeight="1" x14ac:dyDescent="0.15">
      <c r="A18" s="243" t="s">
        <v>222</v>
      </c>
      <c r="B18" s="244" t="s">
        <v>203</v>
      </c>
      <c r="C18" s="245" t="s">
        <v>204</v>
      </c>
      <c r="D18" s="245"/>
      <c r="E18" s="245"/>
      <c r="F18" s="245"/>
      <c r="G18" s="245"/>
      <c r="H18" s="245"/>
      <c r="I18" s="246" t="s">
        <v>205</v>
      </c>
      <c r="J18" s="247"/>
      <c r="K18" s="247" t="s">
        <v>205</v>
      </c>
      <c r="L18" s="247"/>
      <c r="M18" s="247"/>
      <c r="N18" s="248"/>
      <c r="O18" s="245" t="s">
        <v>206</v>
      </c>
      <c r="P18" s="245"/>
      <c r="Q18" s="245"/>
      <c r="R18" s="245"/>
      <c r="S18" s="245"/>
      <c r="T18" s="245"/>
    </row>
    <row r="19" spans="1:30" ht="14.1" customHeight="1" x14ac:dyDescent="0.15">
      <c r="A19" s="245"/>
      <c r="B19" s="249"/>
      <c r="C19" s="245" t="s">
        <v>207</v>
      </c>
      <c r="D19" s="245"/>
      <c r="E19" s="245"/>
      <c r="F19" s="245"/>
      <c r="G19" s="245"/>
      <c r="H19" s="250" t="s">
        <v>208</v>
      </c>
      <c r="I19" s="246" t="s">
        <v>207</v>
      </c>
      <c r="J19" s="247"/>
      <c r="K19" s="247" t="s">
        <v>207</v>
      </c>
      <c r="L19" s="247"/>
      <c r="M19" s="248"/>
      <c r="N19" s="250" t="s">
        <v>209</v>
      </c>
      <c r="O19" s="245" t="s">
        <v>207</v>
      </c>
      <c r="P19" s="245"/>
      <c r="Q19" s="245"/>
      <c r="R19" s="245"/>
      <c r="S19" s="245"/>
      <c r="T19" s="250" t="s">
        <v>209</v>
      </c>
    </row>
    <row r="20" spans="1:30" ht="14.1" customHeight="1" x14ac:dyDescent="0.15">
      <c r="A20" s="245"/>
      <c r="B20" s="251"/>
      <c r="C20" s="252" t="s">
        <v>210</v>
      </c>
      <c r="D20" s="252" t="s">
        <v>211</v>
      </c>
      <c r="E20" s="252" t="s">
        <v>212</v>
      </c>
      <c r="F20" s="252" t="s">
        <v>213</v>
      </c>
      <c r="G20" s="252" t="s">
        <v>214</v>
      </c>
      <c r="H20" s="253"/>
      <c r="I20" s="252" t="s">
        <v>210</v>
      </c>
      <c r="J20" s="252" t="s">
        <v>211</v>
      </c>
      <c r="K20" s="252" t="s">
        <v>212</v>
      </c>
      <c r="L20" s="252" t="s">
        <v>213</v>
      </c>
      <c r="M20" s="252" t="s">
        <v>214</v>
      </c>
      <c r="N20" s="253"/>
      <c r="O20" s="252" t="s">
        <v>210</v>
      </c>
      <c r="P20" s="252" t="s">
        <v>211</v>
      </c>
      <c r="Q20" s="252" t="s">
        <v>212</v>
      </c>
      <c r="R20" s="252" t="s">
        <v>213</v>
      </c>
      <c r="S20" s="252" t="s">
        <v>206</v>
      </c>
      <c r="T20" s="253"/>
    </row>
    <row r="21" spans="1:30" ht="14.1" customHeight="1" x14ac:dyDescent="0.15">
      <c r="A21" s="252" t="s">
        <v>215</v>
      </c>
      <c r="B21" s="255">
        <v>235</v>
      </c>
      <c r="C21" s="255">
        <v>41788</v>
      </c>
      <c r="D21" s="255">
        <v>30370</v>
      </c>
      <c r="E21" s="255">
        <v>5614</v>
      </c>
      <c r="F21" s="255">
        <v>4300</v>
      </c>
      <c r="G21" s="255">
        <f>SUM(C21:F21)</f>
        <v>82072</v>
      </c>
      <c r="H21" s="255">
        <v>14223</v>
      </c>
      <c r="I21" s="255">
        <v>2068</v>
      </c>
      <c r="J21" s="255">
        <v>4888</v>
      </c>
      <c r="K21" s="255">
        <v>175</v>
      </c>
      <c r="L21" s="255">
        <v>0</v>
      </c>
      <c r="M21" s="255">
        <f>SUM(I21:L21)</f>
        <v>7131</v>
      </c>
      <c r="N21" s="255">
        <v>2767</v>
      </c>
      <c r="O21" s="255">
        <f>SUM(C21+I21)</f>
        <v>43856</v>
      </c>
      <c r="P21" s="255">
        <f>SUM(D21+J21)</f>
        <v>35258</v>
      </c>
      <c r="Q21" s="255">
        <f>SUM(E21+K21)</f>
        <v>5789</v>
      </c>
      <c r="R21" s="255">
        <f>SUM(F21+L21)</f>
        <v>4300</v>
      </c>
      <c r="S21" s="255">
        <f>SUM(O21:R21)</f>
        <v>89203</v>
      </c>
      <c r="T21" s="255">
        <f>SUM(H21+N21)</f>
        <v>16990</v>
      </c>
      <c r="U21" s="256"/>
      <c r="V21" s="256"/>
      <c r="W21" s="256"/>
      <c r="X21" s="256"/>
      <c r="Y21" s="256"/>
      <c r="Z21" s="256"/>
      <c r="AA21" s="256"/>
      <c r="AB21" s="256"/>
      <c r="AC21" s="256"/>
      <c r="AD21" s="256"/>
    </row>
    <row r="22" spans="1:30" s="257" customFormat="1" ht="14.1" customHeight="1" x14ac:dyDescent="0.15">
      <c r="A22" s="252" t="s">
        <v>217</v>
      </c>
      <c r="B22" s="255">
        <v>235</v>
      </c>
      <c r="C22" s="255">
        <v>41929</v>
      </c>
      <c r="D22" s="255">
        <v>29886</v>
      </c>
      <c r="E22" s="255">
        <v>5962</v>
      </c>
      <c r="F22" s="255">
        <v>4198</v>
      </c>
      <c r="G22" s="255">
        <f>SUM(C22:F22)</f>
        <v>81975</v>
      </c>
      <c r="H22" s="255">
        <v>14340</v>
      </c>
      <c r="I22" s="255">
        <v>2622</v>
      </c>
      <c r="J22" s="255">
        <v>5992</v>
      </c>
      <c r="K22" s="254" t="s">
        <v>221</v>
      </c>
      <c r="L22" s="254" t="s">
        <v>221</v>
      </c>
      <c r="M22" s="255">
        <f>SUM(I22:L22)</f>
        <v>8614</v>
      </c>
      <c r="N22" s="255">
        <v>2683</v>
      </c>
      <c r="O22" s="255">
        <f>SUM(C22+I22)</f>
        <v>44551</v>
      </c>
      <c r="P22" s="255">
        <f>SUM(D22+J22)</f>
        <v>35878</v>
      </c>
      <c r="Q22" s="255">
        <f>SUM(E22)</f>
        <v>5962</v>
      </c>
      <c r="R22" s="255">
        <f>SUM(F22)</f>
        <v>4198</v>
      </c>
      <c r="S22" s="255">
        <f>SUM(O22:R22)</f>
        <v>90589</v>
      </c>
      <c r="T22" s="255">
        <f>SUM(H22+N22)</f>
        <v>17023</v>
      </c>
      <c r="U22" s="256"/>
      <c r="V22" s="256"/>
      <c r="W22" s="256"/>
      <c r="X22" s="256"/>
      <c r="Y22" s="256"/>
      <c r="Z22" s="256"/>
      <c r="AA22" s="256"/>
      <c r="AB22" s="256"/>
      <c r="AC22" s="256"/>
      <c r="AD22" s="256"/>
    </row>
    <row r="23" spans="1:30" s="257" customFormat="1" ht="14.1" customHeight="1" x14ac:dyDescent="0.15">
      <c r="A23" s="258" t="s">
        <v>218</v>
      </c>
      <c r="B23" s="260">
        <v>235</v>
      </c>
      <c r="C23" s="260">
        <v>44209</v>
      </c>
      <c r="D23" s="260">
        <v>27741</v>
      </c>
      <c r="E23" s="260">
        <v>6094</v>
      </c>
      <c r="F23" s="260">
        <v>4248</v>
      </c>
      <c r="G23" s="260">
        <f>SUM(C23:F23)</f>
        <v>82292</v>
      </c>
      <c r="H23" s="260">
        <v>13840</v>
      </c>
      <c r="I23" s="259" t="s">
        <v>221</v>
      </c>
      <c r="J23" s="259" t="s">
        <v>221</v>
      </c>
      <c r="K23" s="259" t="s">
        <v>216</v>
      </c>
      <c r="L23" s="259" t="s">
        <v>216</v>
      </c>
      <c r="M23" s="259" t="s">
        <v>216</v>
      </c>
      <c r="N23" s="259" t="s">
        <v>216</v>
      </c>
      <c r="O23" s="260">
        <v>44209</v>
      </c>
      <c r="P23" s="260">
        <v>27741</v>
      </c>
      <c r="Q23" s="260">
        <v>6094</v>
      </c>
      <c r="R23" s="260">
        <v>4248</v>
      </c>
      <c r="S23" s="260">
        <v>82292</v>
      </c>
      <c r="T23" s="260">
        <v>13840</v>
      </c>
      <c r="U23" s="242"/>
      <c r="V23" s="242"/>
      <c r="W23" s="242"/>
      <c r="X23" s="242"/>
      <c r="Y23" s="242"/>
      <c r="Z23" s="242"/>
    </row>
    <row r="24" spans="1:30" s="262" customFormat="1" ht="14.1" customHeight="1" x14ac:dyDescent="0.15">
      <c r="A24" s="252" t="s">
        <v>219</v>
      </c>
      <c r="B24" s="255">
        <v>235</v>
      </c>
      <c r="C24" s="255">
        <v>41302</v>
      </c>
      <c r="D24" s="255">
        <v>24930</v>
      </c>
      <c r="E24" s="255">
        <v>6212</v>
      </c>
      <c r="F24" s="255">
        <v>4352</v>
      </c>
      <c r="G24" s="255">
        <f>SUM(C24:F24)</f>
        <v>76796</v>
      </c>
      <c r="H24" s="255">
        <v>13567</v>
      </c>
      <c r="I24" s="255">
        <v>1600</v>
      </c>
      <c r="J24" s="255">
        <v>22883</v>
      </c>
      <c r="K24" s="255">
        <v>267</v>
      </c>
      <c r="L24" s="255">
        <v>0</v>
      </c>
      <c r="M24" s="255">
        <f>SUM(I24:L24)</f>
        <v>24750</v>
      </c>
      <c r="N24" s="255">
        <v>12027</v>
      </c>
      <c r="O24" s="255">
        <f>SUM(C24,I24)</f>
        <v>42902</v>
      </c>
      <c r="P24" s="255">
        <f>SUM(J24,D24)</f>
        <v>47813</v>
      </c>
      <c r="Q24" s="255">
        <f>SUM(K24,E24)</f>
        <v>6479</v>
      </c>
      <c r="R24" s="255">
        <v>4352</v>
      </c>
      <c r="S24" s="255">
        <f>SUM(O24:R24)</f>
        <v>101546</v>
      </c>
      <c r="T24" s="255">
        <f>SUM(N24,H24)</f>
        <v>25594</v>
      </c>
      <c r="U24" s="261"/>
      <c r="V24" s="261"/>
      <c r="W24" s="261"/>
      <c r="X24" s="261"/>
      <c r="Y24" s="261"/>
      <c r="Z24" s="261"/>
    </row>
    <row r="25" spans="1:30" ht="9.9499999999999993" customHeight="1" x14ac:dyDescent="0.15"/>
    <row r="26" spans="1:30" ht="14.1" customHeight="1" x14ac:dyDescent="0.15">
      <c r="A26" s="243" t="s">
        <v>223</v>
      </c>
      <c r="B26" s="244" t="s">
        <v>203</v>
      </c>
      <c r="C26" s="245" t="s">
        <v>204</v>
      </c>
      <c r="D26" s="245"/>
      <c r="E26" s="245"/>
      <c r="F26" s="245"/>
      <c r="G26" s="245"/>
      <c r="H26" s="245"/>
      <c r="I26" s="246" t="s">
        <v>205</v>
      </c>
      <c r="J26" s="247"/>
      <c r="K26" s="247" t="s">
        <v>205</v>
      </c>
      <c r="L26" s="247"/>
      <c r="M26" s="247"/>
      <c r="N26" s="248"/>
      <c r="O26" s="245" t="s">
        <v>206</v>
      </c>
      <c r="P26" s="245"/>
      <c r="Q26" s="245"/>
      <c r="R26" s="245"/>
      <c r="S26" s="245"/>
      <c r="T26" s="245"/>
    </row>
    <row r="27" spans="1:30" ht="14.1" customHeight="1" x14ac:dyDescent="0.15">
      <c r="A27" s="245"/>
      <c r="B27" s="249"/>
      <c r="C27" s="245" t="s">
        <v>207</v>
      </c>
      <c r="D27" s="245"/>
      <c r="E27" s="245"/>
      <c r="F27" s="245"/>
      <c r="G27" s="245"/>
      <c r="H27" s="250" t="s">
        <v>208</v>
      </c>
      <c r="I27" s="246" t="s">
        <v>207</v>
      </c>
      <c r="J27" s="247"/>
      <c r="K27" s="247" t="s">
        <v>207</v>
      </c>
      <c r="L27" s="247"/>
      <c r="M27" s="248"/>
      <c r="N27" s="250" t="s">
        <v>209</v>
      </c>
      <c r="O27" s="245" t="s">
        <v>207</v>
      </c>
      <c r="P27" s="245"/>
      <c r="Q27" s="245"/>
      <c r="R27" s="245"/>
      <c r="S27" s="245"/>
      <c r="T27" s="250" t="s">
        <v>209</v>
      </c>
    </row>
    <row r="28" spans="1:30" ht="14.1" customHeight="1" x14ac:dyDescent="0.15">
      <c r="A28" s="245"/>
      <c r="B28" s="251"/>
      <c r="C28" s="252" t="s">
        <v>210</v>
      </c>
      <c r="D28" s="252" t="s">
        <v>211</v>
      </c>
      <c r="E28" s="252" t="s">
        <v>212</v>
      </c>
      <c r="F28" s="252" t="s">
        <v>213</v>
      </c>
      <c r="G28" s="252" t="s">
        <v>214</v>
      </c>
      <c r="H28" s="253"/>
      <c r="I28" s="252" t="s">
        <v>210</v>
      </c>
      <c r="J28" s="252" t="s">
        <v>211</v>
      </c>
      <c r="K28" s="252" t="s">
        <v>212</v>
      </c>
      <c r="L28" s="252" t="s">
        <v>213</v>
      </c>
      <c r="M28" s="252" t="s">
        <v>214</v>
      </c>
      <c r="N28" s="253"/>
      <c r="O28" s="252" t="s">
        <v>210</v>
      </c>
      <c r="P28" s="252" t="s">
        <v>211</v>
      </c>
      <c r="Q28" s="252" t="s">
        <v>212</v>
      </c>
      <c r="R28" s="252" t="s">
        <v>213</v>
      </c>
      <c r="S28" s="252" t="s">
        <v>206</v>
      </c>
      <c r="T28" s="253"/>
    </row>
    <row r="29" spans="1:30" ht="14.1" customHeight="1" x14ac:dyDescent="0.15">
      <c r="A29" s="252" t="s">
        <v>215</v>
      </c>
      <c r="B29" s="255">
        <v>237</v>
      </c>
      <c r="C29" s="255">
        <v>49919</v>
      </c>
      <c r="D29" s="255">
        <v>37365</v>
      </c>
      <c r="E29" s="255">
        <v>5316</v>
      </c>
      <c r="F29" s="255">
        <v>7305</v>
      </c>
      <c r="G29" s="255">
        <f>SUM(C29:F29)</f>
        <v>99905</v>
      </c>
      <c r="H29" s="255">
        <v>23176</v>
      </c>
      <c r="I29" s="254" t="s">
        <v>221</v>
      </c>
      <c r="J29" s="254" t="s">
        <v>221</v>
      </c>
      <c r="K29" s="254" t="s">
        <v>221</v>
      </c>
      <c r="L29" s="254" t="s">
        <v>221</v>
      </c>
      <c r="M29" s="254" t="s">
        <v>221</v>
      </c>
      <c r="N29" s="254" t="s">
        <v>221</v>
      </c>
      <c r="O29" s="255">
        <v>49919</v>
      </c>
      <c r="P29" s="255">
        <v>37365</v>
      </c>
      <c r="Q29" s="255">
        <v>5316</v>
      </c>
      <c r="R29" s="255">
        <v>7305</v>
      </c>
      <c r="S29" s="255">
        <v>99905</v>
      </c>
      <c r="T29" s="255">
        <v>23176</v>
      </c>
      <c r="U29" s="256"/>
      <c r="V29" s="256"/>
      <c r="W29" s="256"/>
      <c r="X29" s="256"/>
    </row>
    <row r="30" spans="1:30" s="257" customFormat="1" ht="14.1" customHeight="1" x14ac:dyDescent="0.15">
      <c r="A30" s="252" t="s">
        <v>217</v>
      </c>
      <c r="B30" s="255">
        <v>240</v>
      </c>
      <c r="C30" s="255">
        <v>51832</v>
      </c>
      <c r="D30" s="255">
        <v>38924</v>
      </c>
      <c r="E30" s="255">
        <v>5318</v>
      </c>
      <c r="F30" s="255">
        <v>6230</v>
      </c>
      <c r="G30" s="255">
        <f>SUM(C30:F30)</f>
        <v>102304</v>
      </c>
      <c r="H30" s="255">
        <v>23882</v>
      </c>
      <c r="I30" s="254" t="s">
        <v>221</v>
      </c>
      <c r="J30" s="254" t="s">
        <v>221</v>
      </c>
      <c r="K30" s="254" t="s">
        <v>221</v>
      </c>
      <c r="L30" s="254" t="s">
        <v>221</v>
      </c>
      <c r="M30" s="254" t="s">
        <v>221</v>
      </c>
      <c r="N30" s="254" t="s">
        <v>221</v>
      </c>
      <c r="O30" s="255">
        <v>51832</v>
      </c>
      <c r="P30" s="255">
        <v>38924</v>
      </c>
      <c r="Q30" s="255">
        <v>5318</v>
      </c>
      <c r="R30" s="255">
        <v>6230</v>
      </c>
      <c r="S30" s="255">
        <f>SUM(O30:R30)</f>
        <v>102304</v>
      </c>
      <c r="T30" s="255">
        <v>23882</v>
      </c>
      <c r="U30" s="242"/>
      <c r="V30" s="242"/>
      <c r="W30" s="242"/>
      <c r="X30" s="242"/>
      <c r="Y30" s="242"/>
    </row>
    <row r="31" spans="1:30" s="257" customFormat="1" ht="14.1" customHeight="1" x14ac:dyDescent="0.15">
      <c r="A31" s="258" t="s">
        <v>218</v>
      </c>
      <c r="B31" s="260">
        <v>236</v>
      </c>
      <c r="C31" s="260">
        <v>52471</v>
      </c>
      <c r="D31" s="260">
        <v>36410</v>
      </c>
      <c r="E31" s="260">
        <v>6277</v>
      </c>
      <c r="F31" s="260">
        <v>4850</v>
      </c>
      <c r="G31" s="260">
        <f>SUM(C31:F31)</f>
        <v>100008</v>
      </c>
      <c r="H31" s="260">
        <v>22804</v>
      </c>
      <c r="I31" s="259" t="s">
        <v>221</v>
      </c>
      <c r="J31" s="259" t="s">
        <v>221</v>
      </c>
      <c r="K31" s="259" t="s">
        <v>221</v>
      </c>
      <c r="L31" s="259" t="s">
        <v>221</v>
      </c>
      <c r="M31" s="259" t="s">
        <v>221</v>
      </c>
      <c r="N31" s="259" t="s">
        <v>221</v>
      </c>
      <c r="O31" s="260">
        <v>52471</v>
      </c>
      <c r="P31" s="260">
        <v>36410</v>
      </c>
      <c r="Q31" s="260">
        <v>6277</v>
      </c>
      <c r="R31" s="260">
        <v>4850</v>
      </c>
      <c r="S31" s="260">
        <f>SUM(O31:R31)</f>
        <v>100008</v>
      </c>
      <c r="T31" s="260">
        <v>22804</v>
      </c>
      <c r="U31" s="242"/>
      <c r="V31" s="242"/>
      <c r="W31" s="242"/>
      <c r="X31" s="242"/>
      <c r="Y31" s="242"/>
      <c r="Z31" s="242"/>
    </row>
    <row r="32" spans="1:30" s="262" customFormat="1" ht="14.1" customHeight="1" x14ac:dyDescent="0.15">
      <c r="A32" s="252" t="s">
        <v>219</v>
      </c>
      <c r="B32" s="255">
        <v>236</v>
      </c>
      <c r="C32" s="255">
        <v>48551</v>
      </c>
      <c r="D32" s="255">
        <v>32127</v>
      </c>
      <c r="E32" s="255">
        <v>5984</v>
      </c>
      <c r="F32" s="255">
        <v>3454</v>
      </c>
      <c r="G32" s="255">
        <f>SUM(C32:F32)</f>
        <v>90116</v>
      </c>
      <c r="H32" s="255">
        <v>20387</v>
      </c>
      <c r="I32" s="259" t="s">
        <v>221</v>
      </c>
      <c r="J32" s="259" t="s">
        <v>221</v>
      </c>
      <c r="K32" s="259" t="s">
        <v>221</v>
      </c>
      <c r="L32" s="259" t="s">
        <v>221</v>
      </c>
      <c r="M32" s="259" t="s">
        <v>221</v>
      </c>
      <c r="N32" s="259" t="s">
        <v>221</v>
      </c>
      <c r="O32" s="255">
        <v>48551</v>
      </c>
      <c r="P32" s="255">
        <v>32127</v>
      </c>
      <c r="Q32" s="255">
        <v>5984</v>
      </c>
      <c r="R32" s="255">
        <v>3454</v>
      </c>
      <c r="S32" s="255">
        <f>SUM(O32:R32)</f>
        <v>90116</v>
      </c>
      <c r="T32" s="255">
        <v>20387</v>
      </c>
      <c r="U32" s="261"/>
      <c r="V32" s="261"/>
      <c r="W32" s="261"/>
      <c r="X32" s="261"/>
      <c r="Y32" s="261"/>
      <c r="Z32" s="261"/>
    </row>
    <row r="33" spans="1:26" ht="9.9499999999999993" customHeight="1" x14ac:dyDescent="0.15"/>
    <row r="34" spans="1:26" ht="14.1" customHeight="1" x14ac:dyDescent="0.15">
      <c r="A34" s="243" t="s">
        <v>224</v>
      </c>
      <c r="B34" s="244" t="s">
        <v>203</v>
      </c>
      <c r="C34" s="245" t="s">
        <v>204</v>
      </c>
      <c r="D34" s="245"/>
      <c r="E34" s="245"/>
      <c r="F34" s="245"/>
      <c r="G34" s="245"/>
      <c r="H34" s="245"/>
      <c r="I34" s="246" t="s">
        <v>205</v>
      </c>
      <c r="J34" s="247"/>
      <c r="K34" s="247" t="s">
        <v>205</v>
      </c>
      <c r="L34" s="247"/>
      <c r="M34" s="247"/>
      <c r="N34" s="248"/>
      <c r="O34" s="245" t="s">
        <v>206</v>
      </c>
      <c r="P34" s="245"/>
      <c r="Q34" s="245"/>
      <c r="R34" s="245"/>
      <c r="S34" s="245"/>
      <c r="T34" s="245"/>
    </row>
    <row r="35" spans="1:26" ht="14.1" customHeight="1" x14ac:dyDescent="0.15">
      <c r="A35" s="245"/>
      <c r="B35" s="249"/>
      <c r="C35" s="245" t="s">
        <v>207</v>
      </c>
      <c r="D35" s="245"/>
      <c r="E35" s="245"/>
      <c r="F35" s="245"/>
      <c r="G35" s="245"/>
      <c r="H35" s="250" t="s">
        <v>208</v>
      </c>
      <c r="I35" s="246" t="s">
        <v>207</v>
      </c>
      <c r="J35" s="247"/>
      <c r="K35" s="247" t="s">
        <v>207</v>
      </c>
      <c r="L35" s="247"/>
      <c r="M35" s="248"/>
      <c r="N35" s="250" t="s">
        <v>209</v>
      </c>
      <c r="O35" s="245" t="s">
        <v>207</v>
      </c>
      <c r="P35" s="245"/>
      <c r="Q35" s="245"/>
      <c r="R35" s="245"/>
      <c r="S35" s="245"/>
      <c r="T35" s="250" t="s">
        <v>209</v>
      </c>
    </row>
    <row r="36" spans="1:26" ht="14.1" customHeight="1" x14ac:dyDescent="0.15">
      <c r="A36" s="245"/>
      <c r="B36" s="251"/>
      <c r="C36" s="252" t="s">
        <v>210</v>
      </c>
      <c r="D36" s="252" t="s">
        <v>211</v>
      </c>
      <c r="E36" s="252" t="s">
        <v>212</v>
      </c>
      <c r="F36" s="252" t="s">
        <v>213</v>
      </c>
      <c r="G36" s="252" t="s">
        <v>214</v>
      </c>
      <c r="H36" s="253"/>
      <c r="I36" s="252" t="s">
        <v>210</v>
      </c>
      <c r="J36" s="252" t="s">
        <v>211</v>
      </c>
      <c r="K36" s="252" t="s">
        <v>212</v>
      </c>
      <c r="L36" s="252" t="s">
        <v>213</v>
      </c>
      <c r="M36" s="252" t="s">
        <v>214</v>
      </c>
      <c r="N36" s="253"/>
      <c r="O36" s="252" t="s">
        <v>210</v>
      </c>
      <c r="P36" s="252" t="s">
        <v>211</v>
      </c>
      <c r="Q36" s="252" t="s">
        <v>212</v>
      </c>
      <c r="R36" s="252" t="s">
        <v>213</v>
      </c>
      <c r="S36" s="252" t="s">
        <v>206</v>
      </c>
      <c r="T36" s="253"/>
    </row>
    <row r="37" spans="1:26" ht="14.1" customHeight="1" x14ac:dyDescent="0.15">
      <c r="A37" s="252" t="s">
        <v>215</v>
      </c>
      <c r="B37" s="255">
        <v>239</v>
      </c>
      <c r="C37" s="255">
        <v>6848</v>
      </c>
      <c r="D37" s="255">
        <v>10564</v>
      </c>
      <c r="E37" s="255">
        <v>2204</v>
      </c>
      <c r="F37" s="255">
        <v>1535</v>
      </c>
      <c r="G37" s="255">
        <f>SUM(C37:F37)</f>
        <v>21151</v>
      </c>
      <c r="H37" s="255">
        <v>4653</v>
      </c>
      <c r="I37" s="255">
        <v>110</v>
      </c>
      <c r="J37" s="255">
        <v>3345</v>
      </c>
      <c r="K37" s="255">
        <v>2</v>
      </c>
      <c r="L37" s="255">
        <v>0</v>
      </c>
      <c r="M37" s="255">
        <f>SUM(I37:L37)</f>
        <v>3457</v>
      </c>
      <c r="N37" s="255">
        <v>1087</v>
      </c>
      <c r="O37" s="255">
        <f>SUM(C37+I37)</f>
        <v>6958</v>
      </c>
      <c r="P37" s="255">
        <f>SUM(D37+J37)</f>
        <v>13909</v>
      </c>
      <c r="Q37" s="255">
        <f>SUM(E37+K37)</f>
        <v>2206</v>
      </c>
      <c r="R37" s="255">
        <f>SUM(F37+L37)</f>
        <v>1535</v>
      </c>
      <c r="S37" s="255">
        <f>SUM(O37:R37)</f>
        <v>24608</v>
      </c>
      <c r="T37" s="255">
        <f>SUM(H37+N37)</f>
        <v>5740</v>
      </c>
      <c r="U37" s="256"/>
      <c r="V37" s="256"/>
      <c r="W37" s="256"/>
      <c r="X37" s="256"/>
      <c r="Y37" s="256"/>
    </row>
    <row r="38" spans="1:26" s="257" customFormat="1" ht="14.1" customHeight="1" x14ac:dyDescent="0.15">
      <c r="A38" s="252" t="s">
        <v>217</v>
      </c>
      <c r="B38" s="255">
        <v>237</v>
      </c>
      <c r="C38" s="255">
        <v>7326</v>
      </c>
      <c r="D38" s="255">
        <v>9758</v>
      </c>
      <c r="E38" s="255">
        <v>1968</v>
      </c>
      <c r="F38" s="255">
        <v>1891</v>
      </c>
      <c r="G38" s="255">
        <f>SUM(C38:F38)</f>
        <v>20943</v>
      </c>
      <c r="H38" s="255">
        <v>4560</v>
      </c>
      <c r="I38" s="255">
        <v>22</v>
      </c>
      <c r="J38" s="255">
        <v>3314</v>
      </c>
      <c r="K38" s="254" t="s">
        <v>221</v>
      </c>
      <c r="L38" s="254" t="s">
        <v>221</v>
      </c>
      <c r="M38" s="255">
        <f>SUM(I38:L38)</f>
        <v>3336</v>
      </c>
      <c r="N38" s="255">
        <v>1005</v>
      </c>
      <c r="O38" s="255">
        <f>SUM(C38+I38)</f>
        <v>7348</v>
      </c>
      <c r="P38" s="255">
        <f>SUM(D38+J38)</f>
        <v>13072</v>
      </c>
      <c r="Q38" s="255">
        <f>SUM(E38)</f>
        <v>1968</v>
      </c>
      <c r="R38" s="255">
        <f>SUM(F38)</f>
        <v>1891</v>
      </c>
      <c r="S38" s="255">
        <f>SUM(O38:R38)</f>
        <v>24279</v>
      </c>
      <c r="T38" s="255">
        <f>SUM(H38+N38)</f>
        <v>5565</v>
      </c>
      <c r="U38" s="242"/>
      <c r="V38" s="242"/>
      <c r="W38" s="242"/>
      <c r="X38" s="242"/>
      <c r="Y38" s="242"/>
    </row>
    <row r="39" spans="1:26" s="257" customFormat="1" ht="14.1" customHeight="1" x14ac:dyDescent="0.15">
      <c r="A39" s="258" t="s">
        <v>218</v>
      </c>
      <c r="B39" s="260">
        <v>227</v>
      </c>
      <c r="C39" s="260">
        <v>7792</v>
      </c>
      <c r="D39" s="260">
        <v>11419</v>
      </c>
      <c r="E39" s="260">
        <v>1366</v>
      </c>
      <c r="F39" s="260">
        <v>1002</v>
      </c>
      <c r="G39" s="260">
        <v>21579</v>
      </c>
      <c r="H39" s="260">
        <v>4989</v>
      </c>
      <c r="I39" s="260">
        <v>3904</v>
      </c>
      <c r="J39" s="260">
        <v>47474</v>
      </c>
      <c r="K39" s="260">
        <v>215</v>
      </c>
      <c r="L39" s="260">
        <v>3</v>
      </c>
      <c r="M39" s="260">
        <v>51596</v>
      </c>
      <c r="N39" s="260">
        <v>22337</v>
      </c>
      <c r="O39" s="260">
        <v>11696</v>
      </c>
      <c r="P39" s="260">
        <v>58893</v>
      </c>
      <c r="Q39" s="260">
        <v>1581</v>
      </c>
      <c r="R39" s="260">
        <v>1005</v>
      </c>
      <c r="S39" s="260">
        <v>73175</v>
      </c>
      <c r="T39" s="260">
        <v>27326</v>
      </c>
      <c r="U39" s="242"/>
      <c r="V39" s="242"/>
      <c r="W39" s="242"/>
      <c r="X39" s="242"/>
      <c r="Y39" s="242"/>
      <c r="Z39" s="242"/>
    </row>
    <row r="40" spans="1:26" s="262" customFormat="1" ht="14.1" customHeight="1" x14ac:dyDescent="0.15">
      <c r="A40" s="252" t="s">
        <v>219</v>
      </c>
      <c r="B40" s="255">
        <v>234</v>
      </c>
      <c r="C40" s="255">
        <v>4098</v>
      </c>
      <c r="D40" s="255">
        <v>9940</v>
      </c>
      <c r="E40" s="255">
        <v>395</v>
      </c>
      <c r="F40" s="255">
        <v>256</v>
      </c>
      <c r="G40" s="255">
        <v>14689</v>
      </c>
      <c r="H40" s="255">
        <v>3512</v>
      </c>
      <c r="I40" s="266" t="s">
        <v>47</v>
      </c>
      <c r="J40" s="254" t="s">
        <v>221</v>
      </c>
      <c r="K40" s="254" t="s">
        <v>221</v>
      </c>
      <c r="L40" s="254" t="s">
        <v>221</v>
      </c>
      <c r="M40" s="254" t="s">
        <v>221</v>
      </c>
      <c r="N40" s="254" t="s">
        <v>221</v>
      </c>
      <c r="O40" s="255">
        <v>4098</v>
      </c>
      <c r="P40" s="255">
        <v>9940</v>
      </c>
      <c r="Q40" s="255">
        <v>395</v>
      </c>
      <c r="R40" s="255">
        <v>256</v>
      </c>
      <c r="S40" s="255">
        <v>14689</v>
      </c>
      <c r="T40" s="255">
        <v>3512</v>
      </c>
      <c r="U40" s="261"/>
      <c r="V40" s="261"/>
      <c r="W40" s="261"/>
      <c r="X40" s="261"/>
      <c r="Y40" s="261"/>
      <c r="Z40" s="261"/>
    </row>
    <row r="41" spans="1:26" ht="9.9499999999999993" customHeight="1" x14ac:dyDescent="0.15"/>
    <row r="42" spans="1:26" ht="14.1" customHeight="1" x14ac:dyDescent="0.15">
      <c r="A42" s="243" t="s">
        <v>225</v>
      </c>
      <c r="B42" s="244" t="s">
        <v>203</v>
      </c>
      <c r="C42" s="245" t="s">
        <v>204</v>
      </c>
      <c r="D42" s="245"/>
      <c r="E42" s="245"/>
      <c r="F42" s="245"/>
      <c r="G42" s="245"/>
      <c r="H42" s="245"/>
      <c r="I42" s="246" t="s">
        <v>205</v>
      </c>
      <c r="J42" s="247"/>
      <c r="K42" s="247" t="s">
        <v>205</v>
      </c>
      <c r="L42" s="247"/>
      <c r="M42" s="247"/>
      <c r="N42" s="248"/>
      <c r="O42" s="245" t="s">
        <v>206</v>
      </c>
      <c r="P42" s="245"/>
      <c r="Q42" s="245"/>
      <c r="R42" s="245"/>
      <c r="S42" s="245"/>
      <c r="T42" s="245"/>
    </row>
    <row r="43" spans="1:26" ht="14.1" customHeight="1" x14ac:dyDescent="0.15">
      <c r="A43" s="245"/>
      <c r="B43" s="249"/>
      <c r="C43" s="245" t="s">
        <v>207</v>
      </c>
      <c r="D43" s="245"/>
      <c r="E43" s="245"/>
      <c r="F43" s="245"/>
      <c r="G43" s="245"/>
      <c r="H43" s="250" t="s">
        <v>208</v>
      </c>
      <c r="I43" s="246" t="s">
        <v>207</v>
      </c>
      <c r="J43" s="247"/>
      <c r="K43" s="247" t="s">
        <v>207</v>
      </c>
      <c r="L43" s="247"/>
      <c r="M43" s="248"/>
      <c r="N43" s="250" t="s">
        <v>209</v>
      </c>
      <c r="O43" s="245" t="s">
        <v>207</v>
      </c>
      <c r="P43" s="245"/>
      <c r="Q43" s="245"/>
      <c r="R43" s="245"/>
      <c r="S43" s="245"/>
      <c r="T43" s="250" t="s">
        <v>209</v>
      </c>
    </row>
    <row r="44" spans="1:26" ht="14.1" customHeight="1" x14ac:dyDescent="0.15">
      <c r="A44" s="245"/>
      <c r="B44" s="251"/>
      <c r="C44" s="252" t="s">
        <v>210</v>
      </c>
      <c r="D44" s="252" t="s">
        <v>211</v>
      </c>
      <c r="E44" s="252" t="s">
        <v>212</v>
      </c>
      <c r="F44" s="252" t="s">
        <v>213</v>
      </c>
      <c r="G44" s="252" t="s">
        <v>214</v>
      </c>
      <c r="H44" s="253"/>
      <c r="I44" s="252" t="s">
        <v>210</v>
      </c>
      <c r="J44" s="252" t="s">
        <v>211</v>
      </c>
      <c r="K44" s="252" t="s">
        <v>212</v>
      </c>
      <c r="L44" s="252" t="s">
        <v>213</v>
      </c>
      <c r="M44" s="252" t="s">
        <v>214</v>
      </c>
      <c r="N44" s="253"/>
      <c r="O44" s="252" t="s">
        <v>210</v>
      </c>
      <c r="P44" s="252" t="s">
        <v>211</v>
      </c>
      <c r="Q44" s="252" t="s">
        <v>212</v>
      </c>
      <c r="R44" s="252" t="s">
        <v>213</v>
      </c>
      <c r="S44" s="252" t="s">
        <v>206</v>
      </c>
      <c r="T44" s="253"/>
    </row>
    <row r="45" spans="1:26" ht="14.1" customHeight="1" x14ac:dyDescent="0.15">
      <c r="A45" s="252" t="s">
        <v>215</v>
      </c>
      <c r="B45" s="255">
        <v>234</v>
      </c>
      <c r="C45" s="255">
        <v>59022</v>
      </c>
      <c r="D45" s="255">
        <v>50054</v>
      </c>
      <c r="E45" s="255">
        <v>10016</v>
      </c>
      <c r="F45" s="255">
        <v>36229</v>
      </c>
      <c r="G45" s="255">
        <f>SUM(C45:F45)</f>
        <v>155321</v>
      </c>
      <c r="H45" s="255">
        <v>30065</v>
      </c>
      <c r="I45" s="254" t="s">
        <v>221</v>
      </c>
      <c r="J45" s="254" t="s">
        <v>221</v>
      </c>
      <c r="K45" s="254" t="s">
        <v>221</v>
      </c>
      <c r="L45" s="254" t="s">
        <v>221</v>
      </c>
      <c r="M45" s="254" t="s">
        <v>221</v>
      </c>
      <c r="N45" s="254" t="s">
        <v>221</v>
      </c>
      <c r="O45" s="255">
        <v>59022</v>
      </c>
      <c r="P45" s="255">
        <v>50054</v>
      </c>
      <c r="Q45" s="255">
        <v>10016</v>
      </c>
      <c r="R45" s="255">
        <v>36229</v>
      </c>
      <c r="S45" s="255">
        <f>SUM(O45:R45)</f>
        <v>155321</v>
      </c>
      <c r="T45" s="255">
        <v>30065</v>
      </c>
      <c r="U45" s="256"/>
      <c r="V45" s="256"/>
      <c r="W45" s="256"/>
      <c r="X45" s="256"/>
    </row>
    <row r="46" spans="1:26" s="257" customFormat="1" ht="14.1" customHeight="1" x14ac:dyDescent="0.15">
      <c r="A46" s="252" t="s">
        <v>217</v>
      </c>
      <c r="B46" s="255">
        <v>237</v>
      </c>
      <c r="C46" s="255">
        <v>63652</v>
      </c>
      <c r="D46" s="255">
        <v>52970</v>
      </c>
      <c r="E46" s="255">
        <v>9947</v>
      </c>
      <c r="F46" s="255">
        <v>34000</v>
      </c>
      <c r="G46" s="255">
        <f>SUM(C46:F46)</f>
        <v>160569</v>
      </c>
      <c r="H46" s="255">
        <v>30981</v>
      </c>
      <c r="I46" s="254" t="s">
        <v>221</v>
      </c>
      <c r="J46" s="254" t="s">
        <v>221</v>
      </c>
      <c r="K46" s="254" t="s">
        <v>221</v>
      </c>
      <c r="L46" s="254" t="s">
        <v>221</v>
      </c>
      <c r="M46" s="254" t="s">
        <v>221</v>
      </c>
      <c r="N46" s="254" t="s">
        <v>221</v>
      </c>
      <c r="O46" s="255">
        <v>63652</v>
      </c>
      <c r="P46" s="255">
        <v>52970</v>
      </c>
      <c r="Q46" s="255">
        <v>9947</v>
      </c>
      <c r="R46" s="255">
        <v>34000</v>
      </c>
      <c r="S46" s="255">
        <f>SUM(O46:R46)</f>
        <v>160569</v>
      </c>
      <c r="T46" s="255">
        <v>30981</v>
      </c>
    </row>
    <row r="47" spans="1:26" s="257" customFormat="1" ht="14.1" customHeight="1" x14ac:dyDescent="0.15">
      <c r="A47" s="258" t="s">
        <v>218</v>
      </c>
      <c r="B47" s="260">
        <v>233</v>
      </c>
      <c r="C47" s="260">
        <v>69105</v>
      </c>
      <c r="D47" s="260">
        <v>51809</v>
      </c>
      <c r="E47" s="260">
        <v>10778</v>
      </c>
      <c r="F47" s="260">
        <v>33258</v>
      </c>
      <c r="G47" s="260">
        <v>164950</v>
      </c>
      <c r="H47" s="260">
        <v>32196</v>
      </c>
      <c r="I47" s="259" t="s">
        <v>221</v>
      </c>
      <c r="J47" s="259" t="s">
        <v>221</v>
      </c>
      <c r="K47" s="259" t="s">
        <v>221</v>
      </c>
      <c r="L47" s="259" t="s">
        <v>221</v>
      </c>
      <c r="M47" s="259" t="s">
        <v>221</v>
      </c>
      <c r="N47" s="259" t="s">
        <v>221</v>
      </c>
      <c r="O47" s="260">
        <v>69105</v>
      </c>
      <c r="P47" s="260">
        <v>51809</v>
      </c>
      <c r="Q47" s="260">
        <v>10778</v>
      </c>
      <c r="R47" s="260">
        <v>33258</v>
      </c>
      <c r="S47" s="260">
        <v>164950</v>
      </c>
      <c r="T47" s="260">
        <v>32196</v>
      </c>
      <c r="U47" s="242"/>
      <c r="V47" s="242"/>
      <c r="W47" s="242"/>
      <c r="X47" s="242"/>
      <c r="Y47" s="242"/>
      <c r="Z47" s="242"/>
    </row>
    <row r="48" spans="1:26" s="262" customFormat="1" ht="14.1" customHeight="1" x14ac:dyDescent="0.15">
      <c r="A48" s="252" t="s">
        <v>219</v>
      </c>
      <c r="B48" s="255">
        <v>235</v>
      </c>
      <c r="C48" s="255">
        <v>65936</v>
      </c>
      <c r="D48" s="255">
        <v>46553</v>
      </c>
      <c r="E48" s="255">
        <v>9776</v>
      </c>
      <c r="F48" s="255">
        <v>28688</v>
      </c>
      <c r="G48" s="255">
        <v>150953</v>
      </c>
      <c r="H48" s="255">
        <v>29869</v>
      </c>
      <c r="I48" s="254" t="s">
        <v>221</v>
      </c>
      <c r="J48" s="254" t="s">
        <v>221</v>
      </c>
      <c r="K48" s="254" t="s">
        <v>221</v>
      </c>
      <c r="L48" s="254" t="s">
        <v>221</v>
      </c>
      <c r="M48" s="254" t="s">
        <v>221</v>
      </c>
      <c r="N48" s="254" t="s">
        <v>221</v>
      </c>
      <c r="O48" s="255">
        <v>65936</v>
      </c>
      <c r="P48" s="255">
        <v>46553</v>
      </c>
      <c r="Q48" s="255">
        <v>9776</v>
      </c>
      <c r="R48" s="255">
        <v>28688</v>
      </c>
      <c r="S48" s="255">
        <v>150953</v>
      </c>
      <c r="T48" s="255">
        <v>29869</v>
      </c>
      <c r="U48" s="261"/>
      <c r="V48" s="261"/>
      <c r="W48" s="261"/>
      <c r="X48" s="261"/>
      <c r="Y48" s="261"/>
      <c r="Z48" s="261"/>
    </row>
    <row r="49" spans="1:27" ht="9.9499999999999993" customHeight="1" x14ac:dyDescent="0.15"/>
    <row r="50" spans="1:27" ht="14.1" customHeight="1" x14ac:dyDescent="0.15">
      <c r="A50" s="243" t="s">
        <v>226</v>
      </c>
      <c r="B50" s="244" t="s">
        <v>203</v>
      </c>
      <c r="C50" s="245" t="s">
        <v>204</v>
      </c>
      <c r="D50" s="245"/>
      <c r="E50" s="245"/>
      <c r="F50" s="245"/>
      <c r="G50" s="245"/>
      <c r="H50" s="245"/>
      <c r="I50" s="246" t="s">
        <v>205</v>
      </c>
      <c r="J50" s="247"/>
      <c r="K50" s="247" t="s">
        <v>205</v>
      </c>
      <c r="L50" s="247"/>
      <c r="M50" s="247"/>
      <c r="N50" s="248"/>
      <c r="O50" s="245" t="s">
        <v>206</v>
      </c>
      <c r="P50" s="245"/>
      <c r="Q50" s="245"/>
      <c r="R50" s="245"/>
      <c r="S50" s="245"/>
      <c r="T50" s="245"/>
    </row>
    <row r="51" spans="1:27" ht="14.1" customHeight="1" x14ac:dyDescent="0.15">
      <c r="A51" s="245"/>
      <c r="B51" s="249"/>
      <c r="C51" s="245" t="s">
        <v>207</v>
      </c>
      <c r="D51" s="245"/>
      <c r="E51" s="245"/>
      <c r="F51" s="245"/>
      <c r="G51" s="245"/>
      <c r="H51" s="250" t="s">
        <v>208</v>
      </c>
      <c r="I51" s="246" t="s">
        <v>207</v>
      </c>
      <c r="J51" s="247"/>
      <c r="K51" s="247" t="s">
        <v>207</v>
      </c>
      <c r="L51" s="247"/>
      <c r="M51" s="248"/>
      <c r="N51" s="250" t="s">
        <v>209</v>
      </c>
      <c r="O51" s="245" t="s">
        <v>207</v>
      </c>
      <c r="P51" s="245"/>
      <c r="Q51" s="245"/>
      <c r="R51" s="245"/>
      <c r="S51" s="245"/>
      <c r="T51" s="250" t="s">
        <v>209</v>
      </c>
    </row>
    <row r="52" spans="1:27" ht="14.1" customHeight="1" x14ac:dyDescent="0.15">
      <c r="A52" s="245"/>
      <c r="B52" s="251"/>
      <c r="C52" s="252" t="s">
        <v>210</v>
      </c>
      <c r="D52" s="252" t="s">
        <v>211</v>
      </c>
      <c r="E52" s="252" t="s">
        <v>212</v>
      </c>
      <c r="F52" s="252" t="s">
        <v>213</v>
      </c>
      <c r="G52" s="252" t="s">
        <v>214</v>
      </c>
      <c r="H52" s="253"/>
      <c r="I52" s="252" t="s">
        <v>210</v>
      </c>
      <c r="J52" s="252" t="s">
        <v>211</v>
      </c>
      <c r="K52" s="252" t="s">
        <v>212</v>
      </c>
      <c r="L52" s="252" t="s">
        <v>213</v>
      </c>
      <c r="M52" s="252" t="s">
        <v>214</v>
      </c>
      <c r="N52" s="253"/>
      <c r="O52" s="252" t="s">
        <v>210</v>
      </c>
      <c r="P52" s="252" t="s">
        <v>211</v>
      </c>
      <c r="Q52" s="252" t="s">
        <v>212</v>
      </c>
      <c r="R52" s="252" t="s">
        <v>213</v>
      </c>
      <c r="S52" s="252" t="s">
        <v>206</v>
      </c>
      <c r="T52" s="253"/>
    </row>
    <row r="53" spans="1:27" ht="14.1" customHeight="1" x14ac:dyDescent="0.15">
      <c r="A53" s="252" t="s">
        <v>215</v>
      </c>
      <c r="B53" s="255">
        <v>234</v>
      </c>
      <c r="C53" s="255">
        <v>164164</v>
      </c>
      <c r="D53" s="255">
        <v>73526</v>
      </c>
      <c r="E53" s="255">
        <v>16216</v>
      </c>
      <c r="F53" s="255">
        <v>10860</v>
      </c>
      <c r="G53" s="255">
        <f>SUM(C53:F53)</f>
        <v>264766</v>
      </c>
      <c r="H53" s="255">
        <v>52539</v>
      </c>
      <c r="I53" s="255">
        <v>524</v>
      </c>
      <c r="J53" s="255">
        <v>6550</v>
      </c>
      <c r="K53" s="255">
        <v>10</v>
      </c>
      <c r="L53" s="255">
        <v>0</v>
      </c>
      <c r="M53" s="255">
        <f>SUM(I53:L53)</f>
        <v>7084</v>
      </c>
      <c r="N53" s="255">
        <v>3121</v>
      </c>
      <c r="O53" s="255">
        <f>SUM(C53+I53)</f>
        <v>164688</v>
      </c>
      <c r="P53" s="255">
        <f>SUM(D53+J53)</f>
        <v>80076</v>
      </c>
      <c r="Q53" s="255">
        <f>SUM(E53+K53)</f>
        <v>16226</v>
      </c>
      <c r="R53" s="255">
        <f>SUM(F53+L53)</f>
        <v>10860</v>
      </c>
      <c r="S53" s="255">
        <f>SUM(O53:R53)</f>
        <v>271850</v>
      </c>
      <c r="T53" s="255">
        <f>SUM(H53+N53)</f>
        <v>55660</v>
      </c>
      <c r="U53" s="256"/>
      <c r="V53" s="256"/>
      <c r="W53" s="256"/>
      <c r="X53" s="256"/>
      <c r="Y53" s="256"/>
      <c r="Z53" s="256"/>
      <c r="AA53" s="256"/>
    </row>
    <row r="54" spans="1:27" s="257" customFormat="1" ht="14.1" customHeight="1" x14ac:dyDescent="0.15">
      <c r="A54" s="252" t="s">
        <v>217</v>
      </c>
      <c r="B54" s="255">
        <v>234</v>
      </c>
      <c r="C54" s="255">
        <v>183492</v>
      </c>
      <c r="D54" s="255">
        <v>79728</v>
      </c>
      <c r="E54" s="255">
        <v>17125</v>
      </c>
      <c r="F54" s="255">
        <v>10539</v>
      </c>
      <c r="G54" s="255">
        <f>SUM(C54:F54)</f>
        <v>290884</v>
      </c>
      <c r="H54" s="255">
        <v>55910</v>
      </c>
      <c r="I54" s="255">
        <v>570</v>
      </c>
      <c r="J54" s="255">
        <v>9677</v>
      </c>
      <c r="K54" s="254" t="s">
        <v>221</v>
      </c>
      <c r="L54" s="254" t="s">
        <v>221</v>
      </c>
      <c r="M54" s="255">
        <f>SUM(I54:L54)</f>
        <v>10247</v>
      </c>
      <c r="N54" s="255">
        <v>4134</v>
      </c>
      <c r="O54" s="255">
        <f>SUM(C54+I54)</f>
        <v>184062</v>
      </c>
      <c r="P54" s="255">
        <f>SUM(D54+J54)</f>
        <v>89405</v>
      </c>
      <c r="Q54" s="255">
        <f>SUM(E54)</f>
        <v>17125</v>
      </c>
      <c r="R54" s="255">
        <f>SUM(F54)</f>
        <v>10539</v>
      </c>
      <c r="S54" s="255">
        <f>SUM(O54:R54)</f>
        <v>301131</v>
      </c>
      <c r="T54" s="255">
        <f>SUM(H54+N54)</f>
        <v>60044</v>
      </c>
    </row>
    <row r="55" spans="1:27" s="257" customFormat="1" ht="14.1" customHeight="1" x14ac:dyDescent="0.15">
      <c r="A55" s="258" t="s">
        <v>218</v>
      </c>
      <c r="B55" s="260">
        <v>235</v>
      </c>
      <c r="C55" s="260">
        <v>189871</v>
      </c>
      <c r="D55" s="260">
        <v>81650</v>
      </c>
      <c r="E55" s="260">
        <v>19912</v>
      </c>
      <c r="F55" s="260">
        <v>11592</v>
      </c>
      <c r="G55" s="260">
        <v>303025</v>
      </c>
      <c r="H55" s="260">
        <v>58266</v>
      </c>
      <c r="I55" s="259" t="s">
        <v>221</v>
      </c>
      <c r="J55" s="259" t="s">
        <v>221</v>
      </c>
      <c r="K55" s="259" t="s">
        <v>221</v>
      </c>
      <c r="L55" s="259" t="s">
        <v>221</v>
      </c>
      <c r="M55" s="259" t="s">
        <v>221</v>
      </c>
      <c r="N55" s="259" t="s">
        <v>221</v>
      </c>
      <c r="O55" s="260">
        <v>189871</v>
      </c>
      <c r="P55" s="260">
        <v>81650</v>
      </c>
      <c r="Q55" s="260">
        <v>19912</v>
      </c>
      <c r="R55" s="260">
        <v>11592</v>
      </c>
      <c r="S55" s="260">
        <v>303025</v>
      </c>
      <c r="T55" s="260">
        <v>58266</v>
      </c>
      <c r="U55" s="242"/>
      <c r="V55" s="242"/>
      <c r="W55" s="242"/>
      <c r="X55" s="242"/>
      <c r="Y55" s="242"/>
      <c r="Z55" s="242"/>
    </row>
    <row r="56" spans="1:27" s="262" customFormat="1" ht="14.1" customHeight="1" x14ac:dyDescent="0.15">
      <c r="A56" s="252" t="s">
        <v>219</v>
      </c>
      <c r="B56" s="255">
        <v>233</v>
      </c>
      <c r="C56" s="255">
        <v>173761</v>
      </c>
      <c r="D56" s="255">
        <v>75216</v>
      </c>
      <c r="E56" s="255">
        <v>18988</v>
      </c>
      <c r="F56" s="255">
        <v>9491</v>
      </c>
      <c r="G56" s="255">
        <v>277456</v>
      </c>
      <c r="H56" s="255">
        <v>53172</v>
      </c>
      <c r="I56" s="254" t="s">
        <v>221</v>
      </c>
      <c r="J56" s="254" t="s">
        <v>221</v>
      </c>
      <c r="K56" s="254" t="s">
        <v>221</v>
      </c>
      <c r="L56" s="254" t="s">
        <v>221</v>
      </c>
      <c r="M56" s="254" t="s">
        <v>221</v>
      </c>
      <c r="N56" s="254" t="s">
        <v>221</v>
      </c>
      <c r="O56" s="255">
        <v>173761</v>
      </c>
      <c r="P56" s="255">
        <v>75216</v>
      </c>
      <c r="Q56" s="255">
        <v>18988</v>
      </c>
      <c r="R56" s="255">
        <v>9491</v>
      </c>
      <c r="S56" s="255">
        <v>277456</v>
      </c>
      <c r="T56" s="255">
        <v>53172</v>
      </c>
      <c r="U56" s="261"/>
      <c r="V56" s="261"/>
      <c r="W56" s="261"/>
      <c r="X56" s="261"/>
      <c r="Y56" s="261"/>
      <c r="Z56" s="261"/>
    </row>
    <row r="57" spans="1:27" ht="9.9499999999999993" customHeight="1" x14ac:dyDescent="0.15">
      <c r="A57" s="267"/>
      <c r="K57" s="267"/>
    </row>
    <row r="58" spans="1:27" ht="14.1" customHeight="1" x14ac:dyDescent="0.15">
      <c r="A58" s="243" t="s">
        <v>227</v>
      </c>
      <c r="B58" s="244" t="s">
        <v>203</v>
      </c>
      <c r="C58" s="245" t="s">
        <v>204</v>
      </c>
      <c r="D58" s="245"/>
      <c r="E58" s="245"/>
      <c r="F58" s="245"/>
      <c r="G58" s="245"/>
      <c r="H58" s="245"/>
      <c r="I58" s="246" t="s">
        <v>205</v>
      </c>
      <c r="J58" s="247"/>
      <c r="K58" s="247" t="s">
        <v>205</v>
      </c>
      <c r="L58" s="247"/>
      <c r="M58" s="247"/>
      <c r="N58" s="248"/>
      <c r="O58" s="245" t="s">
        <v>206</v>
      </c>
      <c r="P58" s="245"/>
      <c r="Q58" s="245"/>
      <c r="R58" s="245"/>
      <c r="S58" s="245"/>
      <c r="T58" s="245"/>
    </row>
    <row r="59" spans="1:27" ht="14.1" customHeight="1" x14ac:dyDescent="0.15">
      <c r="A59" s="245"/>
      <c r="B59" s="249"/>
      <c r="C59" s="245" t="s">
        <v>207</v>
      </c>
      <c r="D59" s="245"/>
      <c r="E59" s="245"/>
      <c r="F59" s="245"/>
      <c r="G59" s="245"/>
      <c r="H59" s="250" t="s">
        <v>208</v>
      </c>
      <c r="I59" s="246" t="s">
        <v>207</v>
      </c>
      <c r="J59" s="247"/>
      <c r="K59" s="247" t="s">
        <v>207</v>
      </c>
      <c r="L59" s="247"/>
      <c r="M59" s="248"/>
      <c r="N59" s="250" t="s">
        <v>209</v>
      </c>
      <c r="O59" s="245" t="s">
        <v>207</v>
      </c>
      <c r="P59" s="245"/>
      <c r="Q59" s="245"/>
      <c r="R59" s="245"/>
      <c r="S59" s="245"/>
      <c r="T59" s="250" t="s">
        <v>209</v>
      </c>
    </row>
    <row r="60" spans="1:27" ht="14.1" customHeight="1" x14ac:dyDescent="0.15">
      <c r="A60" s="245"/>
      <c r="B60" s="251"/>
      <c r="C60" s="252" t="s">
        <v>210</v>
      </c>
      <c r="D60" s="252" t="s">
        <v>211</v>
      </c>
      <c r="E60" s="252" t="s">
        <v>212</v>
      </c>
      <c r="F60" s="252" t="s">
        <v>213</v>
      </c>
      <c r="G60" s="252" t="s">
        <v>214</v>
      </c>
      <c r="H60" s="253"/>
      <c r="I60" s="252" t="s">
        <v>210</v>
      </c>
      <c r="J60" s="252" t="s">
        <v>211</v>
      </c>
      <c r="K60" s="252" t="s">
        <v>212</v>
      </c>
      <c r="L60" s="252" t="s">
        <v>213</v>
      </c>
      <c r="M60" s="252" t="s">
        <v>214</v>
      </c>
      <c r="N60" s="253"/>
      <c r="O60" s="252" t="s">
        <v>210</v>
      </c>
      <c r="P60" s="252" t="s">
        <v>211</v>
      </c>
      <c r="Q60" s="252" t="s">
        <v>212</v>
      </c>
      <c r="R60" s="252" t="s">
        <v>213</v>
      </c>
      <c r="S60" s="252" t="s">
        <v>206</v>
      </c>
      <c r="T60" s="253"/>
    </row>
    <row r="61" spans="1:27" ht="14.1" customHeight="1" x14ac:dyDescent="0.15">
      <c r="A61" s="252" t="s">
        <v>215</v>
      </c>
      <c r="B61" s="255">
        <v>242</v>
      </c>
      <c r="C61" s="255">
        <v>14915</v>
      </c>
      <c r="D61" s="255">
        <v>26457</v>
      </c>
      <c r="E61" s="255">
        <v>1529</v>
      </c>
      <c r="F61" s="255">
        <v>11</v>
      </c>
      <c r="G61" s="255">
        <f>SUM(C61:F61)</f>
        <v>42912</v>
      </c>
      <c r="H61" s="255">
        <v>8435</v>
      </c>
      <c r="I61" s="254" t="s">
        <v>221</v>
      </c>
      <c r="J61" s="254" t="s">
        <v>221</v>
      </c>
      <c r="K61" s="254" t="s">
        <v>221</v>
      </c>
      <c r="L61" s="254" t="s">
        <v>221</v>
      </c>
      <c r="M61" s="254" t="s">
        <v>221</v>
      </c>
      <c r="N61" s="254" t="s">
        <v>221</v>
      </c>
      <c r="O61" s="255">
        <v>14915</v>
      </c>
      <c r="P61" s="255">
        <v>26457</v>
      </c>
      <c r="Q61" s="255">
        <v>1529</v>
      </c>
      <c r="R61" s="255">
        <v>11</v>
      </c>
      <c r="S61" s="255">
        <v>42912</v>
      </c>
      <c r="T61" s="255">
        <v>8435</v>
      </c>
      <c r="U61" s="256"/>
      <c r="V61" s="256"/>
      <c r="W61" s="256"/>
      <c r="X61" s="256"/>
    </row>
    <row r="62" spans="1:27" s="257" customFormat="1" ht="14.1" customHeight="1" x14ac:dyDescent="0.15">
      <c r="A62" s="252" t="s">
        <v>217</v>
      </c>
      <c r="B62" s="255">
        <v>96</v>
      </c>
      <c r="C62" s="255">
        <v>29515</v>
      </c>
      <c r="D62" s="255">
        <v>26225</v>
      </c>
      <c r="E62" s="255">
        <v>2948</v>
      </c>
      <c r="F62" s="255">
        <v>5585</v>
      </c>
      <c r="G62" s="255">
        <f>SUM(C62:F62)</f>
        <v>64273</v>
      </c>
      <c r="H62" s="255">
        <v>11259</v>
      </c>
      <c r="I62" s="254" t="s">
        <v>221</v>
      </c>
      <c r="J62" s="254" t="s">
        <v>221</v>
      </c>
      <c r="K62" s="254" t="s">
        <v>221</v>
      </c>
      <c r="L62" s="254" t="s">
        <v>221</v>
      </c>
      <c r="M62" s="254" t="s">
        <v>221</v>
      </c>
      <c r="N62" s="254" t="s">
        <v>221</v>
      </c>
      <c r="O62" s="255">
        <v>29515</v>
      </c>
      <c r="P62" s="255">
        <v>26225</v>
      </c>
      <c r="Q62" s="255">
        <v>2948</v>
      </c>
      <c r="R62" s="255">
        <v>5585</v>
      </c>
      <c r="S62" s="255">
        <f>SUM(O62:R62)</f>
        <v>64273</v>
      </c>
      <c r="T62" s="255">
        <v>11259</v>
      </c>
      <c r="U62" s="256"/>
      <c r="V62" s="256"/>
      <c r="W62" s="256"/>
      <c r="X62" s="256"/>
      <c r="Y62" s="242"/>
      <c r="Z62" s="242"/>
      <c r="AA62" s="242"/>
    </row>
    <row r="63" spans="1:27" s="257" customFormat="1" ht="14.1" customHeight="1" x14ac:dyDescent="0.15">
      <c r="A63" s="258" t="s">
        <v>218</v>
      </c>
      <c r="B63" s="260">
        <v>235</v>
      </c>
      <c r="C63" s="260">
        <v>73009</v>
      </c>
      <c r="D63" s="260">
        <v>60578</v>
      </c>
      <c r="E63" s="260">
        <v>9842</v>
      </c>
      <c r="F63" s="260">
        <v>11429</v>
      </c>
      <c r="G63" s="260">
        <v>154858</v>
      </c>
      <c r="H63" s="260">
        <v>27593</v>
      </c>
      <c r="I63" s="259" t="s">
        <v>221</v>
      </c>
      <c r="J63" s="259" t="s">
        <v>221</v>
      </c>
      <c r="K63" s="259" t="s">
        <v>221</v>
      </c>
      <c r="L63" s="259" t="s">
        <v>221</v>
      </c>
      <c r="M63" s="259" t="s">
        <v>221</v>
      </c>
      <c r="N63" s="259" t="s">
        <v>221</v>
      </c>
      <c r="O63" s="260">
        <v>73009</v>
      </c>
      <c r="P63" s="260">
        <v>60578</v>
      </c>
      <c r="Q63" s="260">
        <v>9842</v>
      </c>
      <c r="R63" s="260">
        <v>11429</v>
      </c>
      <c r="S63" s="260">
        <v>154858</v>
      </c>
      <c r="T63" s="260">
        <v>27593</v>
      </c>
      <c r="U63" s="242"/>
      <c r="V63" s="242"/>
      <c r="W63" s="242"/>
      <c r="X63" s="242"/>
      <c r="Y63" s="242"/>
      <c r="Z63" s="242"/>
    </row>
    <row r="64" spans="1:27" s="262" customFormat="1" ht="14.1" customHeight="1" x14ac:dyDescent="0.15">
      <c r="A64" s="252" t="s">
        <v>219</v>
      </c>
      <c r="B64" s="255">
        <v>234</v>
      </c>
      <c r="C64" s="255">
        <v>73895</v>
      </c>
      <c r="D64" s="255">
        <v>58387</v>
      </c>
      <c r="E64" s="255">
        <v>10666</v>
      </c>
      <c r="F64" s="255">
        <v>9352</v>
      </c>
      <c r="G64" s="255">
        <v>152300</v>
      </c>
      <c r="H64" s="255">
        <v>26848</v>
      </c>
      <c r="I64" s="254" t="s">
        <v>221</v>
      </c>
      <c r="J64" s="254" t="s">
        <v>221</v>
      </c>
      <c r="K64" s="254" t="s">
        <v>221</v>
      </c>
      <c r="L64" s="254" t="s">
        <v>221</v>
      </c>
      <c r="M64" s="254" t="s">
        <v>221</v>
      </c>
      <c r="N64" s="254" t="s">
        <v>221</v>
      </c>
      <c r="O64" s="255">
        <v>73895</v>
      </c>
      <c r="P64" s="255">
        <v>58387</v>
      </c>
      <c r="Q64" s="255">
        <v>10666</v>
      </c>
      <c r="R64" s="255">
        <v>9352</v>
      </c>
      <c r="S64" s="255">
        <v>152300</v>
      </c>
      <c r="T64" s="255">
        <v>26848</v>
      </c>
      <c r="U64" s="261"/>
      <c r="V64" s="261"/>
      <c r="W64" s="261"/>
      <c r="X64" s="261"/>
      <c r="Y64" s="261"/>
      <c r="Z64" s="261"/>
    </row>
    <row r="65" spans="1:20" ht="15" customHeight="1" x14ac:dyDescent="0.15">
      <c r="A65" s="268" t="s">
        <v>228</v>
      </c>
      <c r="B65" s="269"/>
      <c r="C65" s="269"/>
      <c r="D65" s="269"/>
      <c r="E65" s="269"/>
      <c r="F65" s="270"/>
      <c r="G65" s="271"/>
      <c r="H65" s="272"/>
      <c r="I65" s="271"/>
      <c r="J65" s="271"/>
      <c r="K65" s="270"/>
      <c r="L65" s="271"/>
      <c r="M65" s="271"/>
      <c r="N65" s="271"/>
      <c r="O65" s="271"/>
      <c r="P65" s="269"/>
      <c r="Q65" s="269"/>
      <c r="R65" s="269"/>
      <c r="S65" s="269"/>
      <c r="T65" s="269"/>
    </row>
  </sheetData>
  <mergeCells count="106">
    <mergeCell ref="H59:H60"/>
    <mergeCell ref="I59:J59"/>
    <mergeCell ref="K59:M59"/>
    <mergeCell ref="N59:N60"/>
    <mergeCell ref="O59:S59"/>
    <mergeCell ref="T59:T60"/>
    <mergeCell ref="N51:N52"/>
    <mergeCell ref="O51:S51"/>
    <mergeCell ref="T51:T52"/>
    <mergeCell ref="A58:A60"/>
    <mergeCell ref="B58:B60"/>
    <mergeCell ref="C58:H58"/>
    <mergeCell ref="I58:J58"/>
    <mergeCell ref="K58:N58"/>
    <mergeCell ref="O58:T58"/>
    <mergeCell ref="C59:G59"/>
    <mergeCell ref="A50:A52"/>
    <mergeCell ref="B50:B52"/>
    <mergeCell ref="C50:H50"/>
    <mergeCell ref="I50:J50"/>
    <mergeCell ref="K50:N50"/>
    <mergeCell ref="O50:T50"/>
    <mergeCell ref="C51:G51"/>
    <mergeCell ref="H51:H52"/>
    <mergeCell ref="I51:J51"/>
    <mergeCell ref="K51:M51"/>
    <mergeCell ref="H43:H44"/>
    <mergeCell ref="I43:J43"/>
    <mergeCell ref="K43:M43"/>
    <mergeCell ref="N43:N44"/>
    <mergeCell ref="O43:S43"/>
    <mergeCell ref="T43:T44"/>
    <mergeCell ref="N35:N36"/>
    <mergeCell ref="O35:S35"/>
    <mergeCell ref="T35:T36"/>
    <mergeCell ref="A42:A44"/>
    <mergeCell ref="B42:B44"/>
    <mergeCell ref="C42:H42"/>
    <mergeCell ref="I42:J42"/>
    <mergeCell ref="K42:N42"/>
    <mergeCell ref="O42:T42"/>
    <mergeCell ref="C43:G43"/>
    <mergeCell ref="A34:A36"/>
    <mergeCell ref="B34:B36"/>
    <mergeCell ref="C34:H34"/>
    <mergeCell ref="I34:J34"/>
    <mergeCell ref="K34:N34"/>
    <mergeCell ref="O34:T34"/>
    <mergeCell ref="C35:G35"/>
    <mergeCell ref="H35:H36"/>
    <mergeCell ref="I35:J35"/>
    <mergeCell ref="K35:M35"/>
    <mergeCell ref="H27:H28"/>
    <mergeCell ref="I27:J27"/>
    <mergeCell ref="K27:M27"/>
    <mergeCell ref="N27:N28"/>
    <mergeCell ref="O27:S27"/>
    <mergeCell ref="T27:T28"/>
    <mergeCell ref="N19:N20"/>
    <mergeCell ref="O19:S19"/>
    <mergeCell ref="T19:T20"/>
    <mergeCell ref="A26:A28"/>
    <mergeCell ref="B26:B28"/>
    <mergeCell ref="C26:H26"/>
    <mergeCell ref="I26:J26"/>
    <mergeCell ref="K26:N26"/>
    <mergeCell ref="O26:T26"/>
    <mergeCell ref="C27:G27"/>
    <mergeCell ref="A18:A20"/>
    <mergeCell ref="B18:B20"/>
    <mergeCell ref="C18:H18"/>
    <mergeCell ref="I18:J18"/>
    <mergeCell ref="K18:N18"/>
    <mergeCell ref="O18:T18"/>
    <mergeCell ref="C19:G19"/>
    <mergeCell ref="H19:H20"/>
    <mergeCell ref="I19:J19"/>
    <mergeCell ref="K19:M19"/>
    <mergeCell ref="O10:T10"/>
    <mergeCell ref="C11:G11"/>
    <mergeCell ref="H11:H12"/>
    <mergeCell ref="I11:J11"/>
    <mergeCell ref="K11:M11"/>
    <mergeCell ref="N11:N12"/>
    <mergeCell ref="O11:S11"/>
    <mergeCell ref="T11:T12"/>
    <mergeCell ref="I3:J3"/>
    <mergeCell ref="K3:M3"/>
    <mergeCell ref="N3:N4"/>
    <mergeCell ref="O3:S3"/>
    <mergeCell ref="T3:T4"/>
    <mergeCell ref="A10:A12"/>
    <mergeCell ref="B10:B12"/>
    <mergeCell ref="C10:H10"/>
    <mergeCell ref="I10:J10"/>
    <mergeCell ref="K10:N10"/>
    <mergeCell ref="A1:J1"/>
    <mergeCell ref="K1:T1"/>
    <mergeCell ref="A2:A4"/>
    <mergeCell ref="B2:B4"/>
    <mergeCell ref="C2:H2"/>
    <mergeCell ref="I2:J2"/>
    <mergeCell ref="K2:N2"/>
    <mergeCell ref="O2:T2"/>
    <mergeCell ref="C3:G3"/>
    <mergeCell ref="H3:H4"/>
  </mergeCells>
  <phoneticPr fontId="3"/>
  <pageMargins left="0.39370078740157483" right="0.39370078740157483" top="0.59055118110236227" bottom="0.78740157480314965" header="0.51181102362204722" footer="0.51181102362204722"/>
  <pageSetup paperSize="9" scale="80" orientation="portrait" horizontalDpi="300" verticalDpi="300" r:id="rId1"/>
  <headerFooter alignWithMargins="0"/>
  <colBreaks count="2" manualBreakCount="2">
    <brk id="10" max="64" man="1"/>
    <brk id="20" max="6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63AC9-2CAE-48A1-A79F-403503746956}">
  <dimension ref="A1:I420"/>
  <sheetViews>
    <sheetView showGridLines="0" zoomScaleNormal="100" zoomScaleSheetLayoutView="100" workbookViewId="0">
      <selection activeCell="A80" sqref="A80"/>
    </sheetView>
  </sheetViews>
  <sheetFormatPr defaultRowHeight="15" customHeight="1" x14ac:dyDescent="0.15"/>
  <cols>
    <col min="1" max="1" width="2.375" style="2" customWidth="1"/>
    <col min="2" max="2" width="15.625" style="2" bestFit="1" customWidth="1"/>
    <col min="3" max="5" width="9.125" style="2" customWidth="1"/>
    <col min="6" max="9" width="8.625" style="2" customWidth="1"/>
    <col min="10" max="256" width="9" style="2"/>
    <col min="257" max="257" width="2.375" style="2" customWidth="1"/>
    <col min="258" max="258" width="15.625" style="2" bestFit="1" customWidth="1"/>
    <col min="259" max="261" width="9.125" style="2" customWidth="1"/>
    <col min="262" max="265" width="8.625" style="2" customWidth="1"/>
    <col min="266" max="512" width="9" style="2"/>
    <col min="513" max="513" width="2.375" style="2" customWidth="1"/>
    <col min="514" max="514" width="15.625" style="2" bestFit="1" customWidth="1"/>
    <col min="515" max="517" width="9.125" style="2" customWidth="1"/>
    <col min="518" max="521" width="8.625" style="2" customWidth="1"/>
    <col min="522" max="768" width="9" style="2"/>
    <col min="769" max="769" width="2.375" style="2" customWidth="1"/>
    <col min="770" max="770" width="15.625" style="2" bestFit="1" customWidth="1"/>
    <col min="771" max="773" width="9.125" style="2" customWidth="1"/>
    <col min="774" max="777" width="8.625" style="2" customWidth="1"/>
    <col min="778" max="1024" width="9" style="2"/>
    <col min="1025" max="1025" width="2.375" style="2" customWidth="1"/>
    <col min="1026" max="1026" width="15.625" style="2" bestFit="1" customWidth="1"/>
    <col min="1027" max="1029" width="9.125" style="2" customWidth="1"/>
    <col min="1030" max="1033" width="8.625" style="2" customWidth="1"/>
    <col min="1034" max="1280" width="9" style="2"/>
    <col min="1281" max="1281" width="2.375" style="2" customWidth="1"/>
    <col min="1282" max="1282" width="15.625" style="2" bestFit="1" customWidth="1"/>
    <col min="1283" max="1285" width="9.125" style="2" customWidth="1"/>
    <col min="1286" max="1289" width="8.625" style="2" customWidth="1"/>
    <col min="1290" max="1536" width="9" style="2"/>
    <col min="1537" max="1537" width="2.375" style="2" customWidth="1"/>
    <col min="1538" max="1538" width="15.625" style="2" bestFit="1" customWidth="1"/>
    <col min="1539" max="1541" width="9.125" style="2" customWidth="1"/>
    <col min="1542" max="1545" width="8.625" style="2" customWidth="1"/>
    <col min="1546" max="1792" width="9" style="2"/>
    <col min="1793" max="1793" width="2.375" style="2" customWidth="1"/>
    <col min="1794" max="1794" width="15.625" style="2" bestFit="1" customWidth="1"/>
    <col min="1795" max="1797" width="9.125" style="2" customWidth="1"/>
    <col min="1798" max="1801" width="8.625" style="2" customWidth="1"/>
    <col min="1802" max="2048" width="9" style="2"/>
    <col min="2049" max="2049" width="2.375" style="2" customWidth="1"/>
    <col min="2050" max="2050" width="15.625" style="2" bestFit="1" customWidth="1"/>
    <col min="2051" max="2053" width="9.125" style="2" customWidth="1"/>
    <col min="2054" max="2057" width="8.625" style="2" customWidth="1"/>
    <col min="2058" max="2304" width="9" style="2"/>
    <col min="2305" max="2305" width="2.375" style="2" customWidth="1"/>
    <col min="2306" max="2306" width="15.625" style="2" bestFit="1" customWidth="1"/>
    <col min="2307" max="2309" width="9.125" style="2" customWidth="1"/>
    <col min="2310" max="2313" width="8.625" style="2" customWidth="1"/>
    <col min="2314" max="2560" width="9" style="2"/>
    <col min="2561" max="2561" width="2.375" style="2" customWidth="1"/>
    <col min="2562" max="2562" width="15.625" style="2" bestFit="1" customWidth="1"/>
    <col min="2563" max="2565" width="9.125" style="2" customWidth="1"/>
    <col min="2566" max="2569" width="8.625" style="2" customWidth="1"/>
    <col min="2570" max="2816" width="9" style="2"/>
    <col min="2817" max="2817" width="2.375" style="2" customWidth="1"/>
    <col min="2818" max="2818" width="15.625" style="2" bestFit="1" customWidth="1"/>
    <col min="2819" max="2821" width="9.125" style="2" customWidth="1"/>
    <col min="2822" max="2825" width="8.625" style="2" customWidth="1"/>
    <col min="2826" max="3072" width="9" style="2"/>
    <col min="3073" max="3073" width="2.375" style="2" customWidth="1"/>
    <col min="3074" max="3074" width="15.625" style="2" bestFit="1" customWidth="1"/>
    <col min="3075" max="3077" width="9.125" style="2" customWidth="1"/>
    <col min="3078" max="3081" width="8.625" style="2" customWidth="1"/>
    <col min="3082" max="3328" width="9" style="2"/>
    <col min="3329" max="3329" width="2.375" style="2" customWidth="1"/>
    <col min="3330" max="3330" width="15.625" style="2" bestFit="1" customWidth="1"/>
    <col min="3331" max="3333" width="9.125" style="2" customWidth="1"/>
    <col min="3334" max="3337" width="8.625" style="2" customWidth="1"/>
    <col min="3338" max="3584" width="9" style="2"/>
    <col min="3585" max="3585" width="2.375" style="2" customWidth="1"/>
    <col min="3586" max="3586" width="15.625" style="2" bestFit="1" customWidth="1"/>
    <col min="3587" max="3589" width="9.125" style="2" customWidth="1"/>
    <col min="3590" max="3593" width="8.625" style="2" customWidth="1"/>
    <col min="3594" max="3840" width="9" style="2"/>
    <col min="3841" max="3841" width="2.375" style="2" customWidth="1"/>
    <col min="3842" max="3842" width="15.625" style="2" bestFit="1" customWidth="1"/>
    <col min="3843" max="3845" width="9.125" style="2" customWidth="1"/>
    <col min="3846" max="3849" width="8.625" style="2" customWidth="1"/>
    <col min="3850" max="4096" width="9" style="2"/>
    <col min="4097" max="4097" width="2.375" style="2" customWidth="1"/>
    <col min="4098" max="4098" width="15.625" style="2" bestFit="1" customWidth="1"/>
    <col min="4099" max="4101" width="9.125" style="2" customWidth="1"/>
    <col min="4102" max="4105" width="8.625" style="2" customWidth="1"/>
    <col min="4106" max="4352" width="9" style="2"/>
    <col min="4353" max="4353" width="2.375" style="2" customWidth="1"/>
    <col min="4354" max="4354" width="15.625" style="2" bestFit="1" customWidth="1"/>
    <col min="4355" max="4357" width="9.125" style="2" customWidth="1"/>
    <col min="4358" max="4361" width="8.625" style="2" customWidth="1"/>
    <col min="4362" max="4608" width="9" style="2"/>
    <col min="4609" max="4609" width="2.375" style="2" customWidth="1"/>
    <col min="4610" max="4610" width="15.625" style="2" bestFit="1" customWidth="1"/>
    <col min="4611" max="4613" width="9.125" style="2" customWidth="1"/>
    <col min="4614" max="4617" width="8.625" style="2" customWidth="1"/>
    <col min="4618" max="4864" width="9" style="2"/>
    <col min="4865" max="4865" width="2.375" style="2" customWidth="1"/>
    <col min="4866" max="4866" width="15.625" style="2" bestFit="1" customWidth="1"/>
    <col min="4867" max="4869" width="9.125" style="2" customWidth="1"/>
    <col min="4870" max="4873" width="8.625" style="2" customWidth="1"/>
    <col min="4874" max="5120" width="9" style="2"/>
    <col min="5121" max="5121" width="2.375" style="2" customWidth="1"/>
    <col min="5122" max="5122" width="15.625" style="2" bestFit="1" customWidth="1"/>
    <col min="5123" max="5125" width="9.125" style="2" customWidth="1"/>
    <col min="5126" max="5129" width="8.625" style="2" customWidth="1"/>
    <col min="5130" max="5376" width="9" style="2"/>
    <col min="5377" max="5377" width="2.375" style="2" customWidth="1"/>
    <col min="5378" max="5378" width="15.625" style="2" bestFit="1" customWidth="1"/>
    <col min="5379" max="5381" width="9.125" style="2" customWidth="1"/>
    <col min="5382" max="5385" width="8.625" style="2" customWidth="1"/>
    <col min="5386" max="5632" width="9" style="2"/>
    <col min="5633" max="5633" width="2.375" style="2" customWidth="1"/>
    <col min="5634" max="5634" width="15.625" style="2" bestFit="1" customWidth="1"/>
    <col min="5635" max="5637" width="9.125" style="2" customWidth="1"/>
    <col min="5638" max="5641" width="8.625" style="2" customWidth="1"/>
    <col min="5642" max="5888" width="9" style="2"/>
    <col min="5889" max="5889" width="2.375" style="2" customWidth="1"/>
    <col min="5890" max="5890" width="15.625" style="2" bestFit="1" customWidth="1"/>
    <col min="5891" max="5893" width="9.125" style="2" customWidth="1"/>
    <col min="5894" max="5897" width="8.625" style="2" customWidth="1"/>
    <col min="5898" max="6144" width="9" style="2"/>
    <col min="6145" max="6145" width="2.375" style="2" customWidth="1"/>
    <col min="6146" max="6146" width="15.625" style="2" bestFit="1" customWidth="1"/>
    <col min="6147" max="6149" width="9.125" style="2" customWidth="1"/>
    <col min="6150" max="6153" width="8.625" style="2" customWidth="1"/>
    <col min="6154" max="6400" width="9" style="2"/>
    <col min="6401" max="6401" width="2.375" style="2" customWidth="1"/>
    <col min="6402" max="6402" width="15.625" style="2" bestFit="1" customWidth="1"/>
    <col min="6403" max="6405" width="9.125" style="2" customWidth="1"/>
    <col min="6406" max="6409" width="8.625" style="2" customWidth="1"/>
    <col min="6410" max="6656" width="9" style="2"/>
    <col min="6657" max="6657" width="2.375" style="2" customWidth="1"/>
    <col min="6658" max="6658" width="15.625" style="2" bestFit="1" customWidth="1"/>
    <col min="6659" max="6661" width="9.125" style="2" customWidth="1"/>
    <col min="6662" max="6665" width="8.625" style="2" customWidth="1"/>
    <col min="6666" max="6912" width="9" style="2"/>
    <col min="6913" max="6913" width="2.375" style="2" customWidth="1"/>
    <col min="6914" max="6914" width="15.625" style="2" bestFit="1" customWidth="1"/>
    <col min="6915" max="6917" width="9.125" style="2" customWidth="1"/>
    <col min="6918" max="6921" width="8.625" style="2" customWidth="1"/>
    <col min="6922" max="7168" width="9" style="2"/>
    <col min="7169" max="7169" width="2.375" style="2" customWidth="1"/>
    <col min="7170" max="7170" width="15.625" style="2" bestFit="1" customWidth="1"/>
    <col min="7171" max="7173" width="9.125" style="2" customWidth="1"/>
    <col min="7174" max="7177" width="8.625" style="2" customWidth="1"/>
    <col min="7178" max="7424" width="9" style="2"/>
    <col min="7425" max="7425" width="2.375" style="2" customWidth="1"/>
    <col min="7426" max="7426" width="15.625" style="2" bestFit="1" customWidth="1"/>
    <col min="7427" max="7429" width="9.125" style="2" customWidth="1"/>
    <col min="7430" max="7433" width="8.625" style="2" customWidth="1"/>
    <col min="7434" max="7680" width="9" style="2"/>
    <col min="7681" max="7681" width="2.375" style="2" customWidth="1"/>
    <col min="7682" max="7682" width="15.625" style="2" bestFit="1" customWidth="1"/>
    <col min="7683" max="7685" width="9.125" style="2" customWidth="1"/>
    <col min="7686" max="7689" width="8.625" style="2" customWidth="1"/>
    <col min="7690" max="7936" width="9" style="2"/>
    <col min="7937" max="7937" width="2.375" style="2" customWidth="1"/>
    <col min="7938" max="7938" width="15.625" style="2" bestFit="1" customWidth="1"/>
    <col min="7939" max="7941" width="9.125" style="2" customWidth="1"/>
    <col min="7942" max="7945" width="8.625" style="2" customWidth="1"/>
    <col min="7946" max="8192" width="9" style="2"/>
    <col min="8193" max="8193" width="2.375" style="2" customWidth="1"/>
    <col min="8194" max="8194" width="15.625" style="2" bestFit="1" customWidth="1"/>
    <col min="8195" max="8197" width="9.125" style="2" customWidth="1"/>
    <col min="8198" max="8201" width="8.625" style="2" customWidth="1"/>
    <col min="8202" max="8448" width="9" style="2"/>
    <col min="8449" max="8449" width="2.375" style="2" customWidth="1"/>
    <col min="8450" max="8450" width="15.625" style="2" bestFit="1" customWidth="1"/>
    <col min="8451" max="8453" width="9.125" style="2" customWidth="1"/>
    <col min="8454" max="8457" width="8.625" style="2" customWidth="1"/>
    <col min="8458" max="8704" width="9" style="2"/>
    <col min="8705" max="8705" width="2.375" style="2" customWidth="1"/>
    <col min="8706" max="8706" width="15.625" style="2" bestFit="1" customWidth="1"/>
    <col min="8707" max="8709" width="9.125" style="2" customWidth="1"/>
    <col min="8710" max="8713" width="8.625" style="2" customWidth="1"/>
    <col min="8714" max="8960" width="9" style="2"/>
    <col min="8961" max="8961" width="2.375" style="2" customWidth="1"/>
    <col min="8962" max="8962" width="15.625" style="2" bestFit="1" customWidth="1"/>
    <col min="8963" max="8965" width="9.125" style="2" customWidth="1"/>
    <col min="8966" max="8969" width="8.625" style="2" customWidth="1"/>
    <col min="8970" max="9216" width="9" style="2"/>
    <col min="9217" max="9217" width="2.375" style="2" customWidth="1"/>
    <col min="9218" max="9218" width="15.625" style="2" bestFit="1" customWidth="1"/>
    <col min="9219" max="9221" width="9.125" style="2" customWidth="1"/>
    <col min="9222" max="9225" width="8.625" style="2" customWidth="1"/>
    <col min="9226" max="9472" width="9" style="2"/>
    <col min="9473" max="9473" width="2.375" style="2" customWidth="1"/>
    <col min="9474" max="9474" width="15.625" style="2" bestFit="1" customWidth="1"/>
    <col min="9475" max="9477" width="9.125" style="2" customWidth="1"/>
    <col min="9478" max="9481" width="8.625" style="2" customWidth="1"/>
    <col min="9482" max="9728" width="9" style="2"/>
    <col min="9729" max="9729" width="2.375" style="2" customWidth="1"/>
    <col min="9730" max="9730" width="15.625" style="2" bestFit="1" customWidth="1"/>
    <col min="9731" max="9733" width="9.125" style="2" customWidth="1"/>
    <col min="9734" max="9737" width="8.625" style="2" customWidth="1"/>
    <col min="9738" max="9984" width="9" style="2"/>
    <col min="9985" max="9985" width="2.375" style="2" customWidth="1"/>
    <col min="9986" max="9986" width="15.625" style="2" bestFit="1" customWidth="1"/>
    <col min="9987" max="9989" width="9.125" style="2" customWidth="1"/>
    <col min="9990" max="9993" width="8.625" style="2" customWidth="1"/>
    <col min="9994" max="10240" width="9" style="2"/>
    <col min="10241" max="10241" width="2.375" style="2" customWidth="1"/>
    <col min="10242" max="10242" width="15.625" style="2" bestFit="1" customWidth="1"/>
    <col min="10243" max="10245" width="9.125" style="2" customWidth="1"/>
    <col min="10246" max="10249" width="8.625" style="2" customWidth="1"/>
    <col min="10250" max="10496" width="9" style="2"/>
    <col min="10497" max="10497" width="2.375" style="2" customWidth="1"/>
    <col min="10498" max="10498" width="15.625" style="2" bestFit="1" customWidth="1"/>
    <col min="10499" max="10501" width="9.125" style="2" customWidth="1"/>
    <col min="10502" max="10505" width="8.625" style="2" customWidth="1"/>
    <col min="10506" max="10752" width="9" style="2"/>
    <col min="10753" max="10753" width="2.375" style="2" customWidth="1"/>
    <col min="10754" max="10754" width="15.625" style="2" bestFit="1" customWidth="1"/>
    <col min="10755" max="10757" width="9.125" style="2" customWidth="1"/>
    <col min="10758" max="10761" width="8.625" style="2" customWidth="1"/>
    <col min="10762" max="11008" width="9" style="2"/>
    <col min="11009" max="11009" width="2.375" style="2" customWidth="1"/>
    <col min="11010" max="11010" width="15.625" style="2" bestFit="1" customWidth="1"/>
    <col min="11011" max="11013" width="9.125" style="2" customWidth="1"/>
    <col min="11014" max="11017" width="8.625" style="2" customWidth="1"/>
    <col min="11018" max="11264" width="9" style="2"/>
    <col min="11265" max="11265" width="2.375" style="2" customWidth="1"/>
    <col min="11266" max="11266" width="15.625" style="2" bestFit="1" customWidth="1"/>
    <col min="11267" max="11269" width="9.125" style="2" customWidth="1"/>
    <col min="11270" max="11273" width="8.625" style="2" customWidth="1"/>
    <col min="11274" max="11520" width="9" style="2"/>
    <col min="11521" max="11521" width="2.375" style="2" customWidth="1"/>
    <col min="11522" max="11522" width="15.625" style="2" bestFit="1" customWidth="1"/>
    <col min="11523" max="11525" width="9.125" style="2" customWidth="1"/>
    <col min="11526" max="11529" width="8.625" style="2" customWidth="1"/>
    <col min="11530" max="11776" width="9" style="2"/>
    <col min="11777" max="11777" width="2.375" style="2" customWidth="1"/>
    <col min="11778" max="11778" width="15.625" style="2" bestFit="1" customWidth="1"/>
    <col min="11779" max="11781" width="9.125" style="2" customWidth="1"/>
    <col min="11782" max="11785" width="8.625" style="2" customWidth="1"/>
    <col min="11786" max="12032" width="9" style="2"/>
    <col min="12033" max="12033" width="2.375" style="2" customWidth="1"/>
    <col min="12034" max="12034" width="15.625" style="2" bestFit="1" customWidth="1"/>
    <col min="12035" max="12037" width="9.125" style="2" customWidth="1"/>
    <col min="12038" max="12041" width="8.625" style="2" customWidth="1"/>
    <col min="12042" max="12288" width="9" style="2"/>
    <col min="12289" max="12289" width="2.375" style="2" customWidth="1"/>
    <col min="12290" max="12290" width="15.625" style="2" bestFit="1" customWidth="1"/>
    <col min="12291" max="12293" width="9.125" style="2" customWidth="1"/>
    <col min="12294" max="12297" width="8.625" style="2" customWidth="1"/>
    <col min="12298" max="12544" width="9" style="2"/>
    <col min="12545" max="12545" width="2.375" style="2" customWidth="1"/>
    <col min="12546" max="12546" width="15.625" style="2" bestFit="1" customWidth="1"/>
    <col min="12547" max="12549" width="9.125" style="2" customWidth="1"/>
    <col min="12550" max="12553" width="8.625" style="2" customWidth="1"/>
    <col min="12554" max="12800" width="9" style="2"/>
    <col min="12801" max="12801" width="2.375" style="2" customWidth="1"/>
    <col min="12802" max="12802" width="15.625" style="2" bestFit="1" customWidth="1"/>
    <col min="12803" max="12805" width="9.125" style="2" customWidth="1"/>
    <col min="12806" max="12809" width="8.625" style="2" customWidth="1"/>
    <col min="12810" max="13056" width="9" style="2"/>
    <col min="13057" max="13057" width="2.375" style="2" customWidth="1"/>
    <col min="13058" max="13058" width="15.625" style="2" bestFit="1" customWidth="1"/>
    <col min="13059" max="13061" width="9.125" style="2" customWidth="1"/>
    <col min="13062" max="13065" width="8.625" style="2" customWidth="1"/>
    <col min="13066" max="13312" width="9" style="2"/>
    <col min="13313" max="13313" width="2.375" style="2" customWidth="1"/>
    <col min="13314" max="13314" width="15.625" style="2" bestFit="1" customWidth="1"/>
    <col min="13315" max="13317" width="9.125" style="2" customWidth="1"/>
    <col min="13318" max="13321" width="8.625" style="2" customWidth="1"/>
    <col min="13322" max="13568" width="9" style="2"/>
    <col min="13569" max="13569" width="2.375" style="2" customWidth="1"/>
    <col min="13570" max="13570" width="15.625" style="2" bestFit="1" customWidth="1"/>
    <col min="13571" max="13573" width="9.125" style="2" customWidth="1"/>
    <col min="13574" max="13577" width="8.625" style="2" customWidth="1"/>
    <col min="13578" max="13824" width="9" style="2"/>
    <col min="13825" max="13825" width="2.375" style="2" customWidth="1"/>
    <col min="13826" max="13826" width="15.625" style="2" bestFit="1" customWidth="1"/>
    <col min="13827" max="13829" width="9.125" style="2" customWidth="1"/>
    <col min="13830" max="13833" width="8.625" style="2" customWidth="1"/>
    <col min="13834" max="14080" width="9" style="2"/>
    <col min="14081" max="14081" width="2.375" style="2" customWidth="1"/>
    <col min="14082" max="14082" width="15.625" style="2" bestFit="1" customWidth="1"/>
    <col min="14083" max="14085" width="9.125" style="2" customWidth="1"/>
    <col min="14086" max="14089" width="8.625" style="2" customWidth="1"/>
    <col min="14090" max="14336" width="9" style="2"/>
    <col min="14337" max="14337" width="2.375" style="2" customWidth="1"/>
    <col min="14338" max="14338" width="15.625" style="2" bestFit="1" customWidth="1"/>
    <col min="14339" max="14341" width="9.125" style="2" customWidth="1"/>
    <col min="14342" max="14345" width="8.625" style="2" customWidth="1"/>
    <col min="14346" max="14592" width="9" style="2"/>
    <col min="14593" max="14593" width="2.375" style="2" customWidth="1"/>
    <col min="14594" max="14594" width="15.625" style="2" bestFit="1" customWidth="1"/>
    <col min="14595" max="14597" width="9.125" style="2" customWidth="1"/>
    <col min="14598" max="14601" width="8.625" style="2" customWidth="1"/>
    <col min="14602" max="14848" width="9" style="2"/>
    <col min="14849" max="14849" width="2.375" style="2" customWidth="1"/>
    <col min="14850" max="14850" width="15.625" style="2" bestFit="1" customWidth="1"/>
    <col min="14851" max="14853" width="9.125" style="2" customWidth="1"/>
    <col min="14854" max="14857" width="8.625" style="2" customWidth="1"/>
    <col min="14858" max="15104" width="9" style="2"/>
    <col min="15105" max="15105" width="2.375" style="2" customWidth="1"/>
    <col min="15106" max="15106" width="15.625" style="2" bestFit="1" customWidth="1"/>
    <col min="15107" max="15109" width="9.125" style="2" customWidth="1"/>
    <col min="15110" max="15113" width="8.625" style="2" customWidth="1"/>
    <col min="15114" max="15360" width="9" style="2"/>
    <col min="15361" max="15361" width="2.375" style="2" customWidth="1"/>
    <col min="15362" max="15362" width="15.625" style="2" bestFit="1" customWidth="1"/>
    <col min="15363" max="15365" width="9.125" style="2" customWidth="1"/>
    <col min="15366" max="15369" width="8.625" style="2" customWidth="1"/>
    <col min="15370" max="15616" width="9" style="2"/>
    <col min="15617" max="15617" width="2.375" style="2" customWidth="1"/>
    <col min="15618" max="15618" width="15.625" style="2" bestFit="1" customWidth="1"/>
    <col min="15619" max="15621" width="9.125" style="2" customWidth="1"/>
    <col min="15622" max="15625" width="8.625" style="2" customWidth="1"/>
    <col min="15626" max="15872" width="9" style="2"/>
    <col min="15873" max="15873" width="2.375" style="2" customWidth="1"/>
    <col min="15874" max="15874" width="15.625" style="2" bestFit="1" customWidth="1"/>
    <col min="15875" max="15877" width="9.125" style="2" customWidth="1"/>
    <col min="15878" max="15881" width="8.625" style="2" customWidth="1"/>
    <col min="15882" max="16128" width="9" style="2"/>
    <col min="16129" max="16129" width="2.375" style="2" customWidth="1"/>
    <col min="16130" max="16130" width="15.625" style="2" bestFit="1" customWidth="1"/>
    <col min="16131" max="16133" width="9.125" style="2" customWidth="1"/>
    <col min="16134" max="16137" width="8.625" style="2" customWidth="1"/>
    <col min="16138" max="16384" width="9" style="2"/>
  </cols>
  <sheetData>
    <row r="1" spans="1:9" ht="24" customHeight="1" x14ac:dyDescent="0.15">
      <c r="A1" s="1" t="s">
        <v>38</v>
      </c>
      <c r="B1" s="1"/>
      <c r="C1" s="1"/>
      <c r="D1" s="1"/>
      <c r="E1" s="1"/>
      <c r="F1" s="1"/>
      <c r="G1" s="1"/>
      <c r="H1" s="1"/>
      <c r="I1" s="1"/>
    </row>
    <row r="2" spans="1:9" ht="10.5" customHeight="1" x14ac:dyDescent="0.15">
      <c r="A2" s="3"/>
      <c r="B2" s="3"/>
      <c r="C2" s="3"/>
      <c r="D2" s="3"/>
      <c r="E2" s="3"/>
      <c r="F2" s="3"/>
      <c r="G2" s="3"/>
      <c r="H2" s="3"/>
      <c r="I2" s="3"/>
    </row>
    <row r="3" spans="1:9" s="10" customFormat="1" ht="18" customHeight="1" x14ac:dyDescent="0.15">
      <c r="A3" s="6" t="s">
        <v>39</v>
      </c>
      <c r="B3" s="7"/>
      <c r="C3" s="8" t="s">
        <v>40</v>
      </c>
      <c r="D3" s="9" t="s">
        <v>41</v>
      </c>
      <c r="E3" s="9" t="s">
        <v>42</v>
      </c>
      <c r="F3" s="9"/>
      <c r="G3" s="9"/>
      <c r="H3" s="9"/>
      <c r="I3" s="9"/>
    </row>
    <row r="4" spans="1:9" s="10" customFormat="1" ht="18" customHeight="1" x14ac:dyDescent="0.15">
      <c r="A4" s="6"/>
      <c r="B4" s="7"/>
      <c r="C4" s="9"/>
      <c r="D4" s="9"/>
      <c r="E4" s="11"/>
      <c r="F4" s="11" t="s">
        <v>43</v>
      </c>
      <c r="G4" s="11" t="s">
        <v>44</v>
      </c>
      <c r="H4" s="11" t="s">
        <v>45</v>
      </c>
      <c r="I4" s="11" t="s">
        <v>11</v>
      </c>
    </row>
    <row r="5" spans="1:9" s="10" customFormat="1" ht="15" customHeight="1" x14ac:dyDescent="0.15">
      <c r="A5" s="42"/>
      <c r="B5" s="16" t="s">
        <v>46</v>
      </c>
      <c r="C5" s="20">
        <v>7</v>
      </c>
      <c r="D5" s="20">
        <v>2</v>
      </c>
      <c r="E5" s="11" t="s">
        <v>13</v>
      </c>
      <c r="F5" s="15">
        <v>0</v>
      </c>
      <c r="G5" s="15">
        <f>G6+G7</f>
        <v>23</v>
      </c>
      <c r="H5" s="15">
        <f>H6+H7</f>
        <v>35</v>
      </c>
      <c r="I5" s="15">
        <f>I6+I7</f>
        <v>58</v>
      </c>
    </row>
    <row r="6" spans="1:9" s="10" customFormat="1" ht="15" customHeight="1" x14ac:dyDescent="0.15">
      <c r="A6" s="43"/>
      <c r="B6" s="17"/>
      <c r="C6" s="21"/>
      <c r="D6" s="21"/>
      <c r="E6" s="11" t="s">
        <v>15</v>
      </c>
      <c r="F6" s="44" t="s">
        <v>47</v>
      </c>
      <c r="G6" s="15">
        <v>8</v>
      </c>
      <c r="H6" s="15">
        <v>17</v>
      </c>
      <c r="I6" s="15">
        <f>G6+H6</f>
        <v>25</v>
      </c>
    </row>
    <row r="7" spans="1:9" s="10" customFormat="1" ht="15" customHeight="1" x14ac:dyDescent="0.15">
      <c r="A7" s="45"/>
      <c r="B7" s="19"/>
      <c r="C7" s="22"/>
      <c r="D7" s="22"/>
      <c r="E7" s="18" t="s">
        <v>16</v>
      </c>
      <c r="F7" s="44" t="s">
        <v>47</v>
      </c>
      <c r="G7" s="15">
        <v>15</v>
      </c>
      <c r="H7" s="15">
        <v>18</v>
      </c>
      <c r="I7" s="15">
        <f>G7+H7</f>
        <v>33</v>
      </c>
    </row>
    <row r="8" spans="1:9" s="10" customFormat="1" ht="15" customHeight="1" x14ac:dyDescent="0.15">
      <c r="A8" s="42"/>
      <c r="B8" s="16" t="s">
        <v>48</v>
      </c>
      <c r="C8" s="20">
        <v>8</v>
      </c>
      <c r="D8" s="20">
        <v>3</v>
      </c>
      <c r="E8" s="11" t="s">
        <v>13</v>
      </c>
      <c r="F8" s="15">
        <v>0</v>
      </c>
      <c r="G8" s="15">
        <f>G9+G10</f>
        <v>49</v>
      </c>
      <c r="H8" s="15">
        <f>H9+H10</f>
        <v>28</v>
      </c>
      <c r="I8" s="15">
        <f>I9+I10</f>
        <v>77</v>
      </c>
    </row>
    <row r="9" spans="1:9" s="10" customFormat="1" ht="15" customHeight="1" x14ac:dyDescent="0.15">
      <c r="A9" s="43"/>
      <c r="B9" s="17"/>
      <c r="C9" s="21"/>
      <c r="D9" s="21"/>
      <c r="E9" s="11" t="s">
        <v>15</v>
      </c>
      <c r="F9" s="44" t="s">
        <v>47</v>
      </c>
      <c r="G9" s="15">
        <v>29</v>
      </c>
      <c r="H9" s="15">
        <v>11</v>
      </c>
      <c r="I9" s="15">
        <f>G9+H9</f>
        <v>40</v>
      </c>
    </row>
    <row r="10" spans="1:9" s="10" customFormat="1" ht="15" customHeight="1" x14ac:dyDescent="0.15">
      <c r="A10" s="45"/>
      <c r="B10" s="19"/>
      <c r="C10" s="22"/>
      <c r="D10" s="22"/>
      <c r="E10" s="18" t="s">
        <v>16</v>
      </c>
      <c r="F10" s="44" t="s">
        <v>47</v>
      </c>
      <c r="G10" s="15">
        <v>20</v>
      </c>
      <c r="H10" s="15">
        <v>17</v>
      </c>
      <c r="I10" s="15">
        <f>G10+H10</f>
        <v>37</v>
      </c>
    </row>
    <row r="11" spans="1:9" s="10" customFormat="1" ht="15" customHeight="1" x14ac:dyDescent="0.15">
      <c r="A11" s="42"/>
      <c r="B11" s="16" t="s">
        <v>49</v>
      </c>
      <c r="C11" s="20">
        <v>7</v>
      </c>
      <c r="D11" s="20">
        <v>3</v>
      </c>
      <c r="E11" s="11" t="s">
        <v>13</v>
      </c>
      <c r="F11" s="15">
        <f>F12+F13</f>
        <v>23</v>
      </c>
      <c r="G11" s="15">
        <f>G12+G13</f>
        <v>13</v>
      </c>
      <c r="H11" s="15">
        <f>H12+H13</f>
        <v>9</v>
      </c>
      <c r="I11" s="15">
        <f>I12+I13</f>
        <v>45</v>
      </c>
    </row>
    <row r="12" spans="1:9" s="10" customFormat="1" ht="15" customHeight="1" x14ac:dyDescent="0.15">
      <c r="A12" s="43"/>
      <c r="B12" s="17"/>
      <c r="C12" s="21"/>
      <c r="D12" s="21"/>
      <c r="E12" s="11" t="s">
        <v>15</v>
      </c>
      <c r="F12" s="15">
        <v>17</v>
      </c>
      <c r="G12" s="15">
        <v>7</v>
      </c>
      <c r="H12" s="15">
        <v>3</v>
      </c>
      <c r="I12" s="15">
        <f>F12+G12+H12</f>
        <v>27</v>
      </c>
    </row>
    <row r="13" spans="1:9" s="10" customFormat="1" ht="15" customHeight="1" x14ac:dyDescent="0.15">
      <c r="A13" s="45"/>
      <c r="B13" s="19"/>
      <c r="C13" s="22"/>
      <c r="D13" s="22"/>
      <c r="E13" s="18" t="s">
        <v>16</v>
      </c>
      <c r="F13" s="15">
        <v>6</v>
      </c>
      <c r="G13" s="15">
        <v>6</v>
      </c>
      <c r="H13" s="15">
        <v>6</v>
      </c>
      <c r="I13" s="15">
        <f>F13+G13+H13</f>
        <v>18</v>
      </c>
    </row>
    <row r="14" spans="1:9" s="10" customFormat="1" ht="15" customHeight="1" x14ac:dyDescent="0.15">
      <c r="A14" s="42"/>
      <c r="B14" s="16" t="s">
        <v>50</v>
      </c>
      <c r="C14" s="20">
        <v>9</v>
      </c>
      <c r="D14" s="20">
        <v>4</v>
      </c>
      <c r="E14" s="11" t="s">
        <v>13</v>
      </c>
      <c r="F14" s="15">
        <f>F15+F16</f>
        <v>40</v>
      </c>
      <c r="G14" s="15">
        <f>G15+G16</f>
        <v>16</v>
      </c>
      <c r="H14" s="15">
        <f>H15+H16</f>
        <v>18</v>
      </c>
      <c r="I14" s="15">
        <f>I15+I16</f>
        <v>74</v>
      </c>
    </row>
    <row r="15" spans="1:9" s="10" customFormat="1" ht="15" customHeight="1" x14ac:dyDescent="0.15">
      <c r="A15" s="43"/>
      <c r="B15" s="17"/>
      <c r="C15" s="21"/>
      <c r="D15" s="21"/>
      <c r="E15" s="11" t="s">
        <v>15</v>
      </c>
      <c r="F15" s="15">
        <v>28</v>
      </c>
      <c r="G15" s="15">
        <v>8</v>
      </c>
      <c r="H15" s="15">
        <v>7</v>
      </c>
      <c r="I15" s="15">
        <f>F15+G15+H15</f>
        <v>43</v>
      </c>
    </row>
    <row r="16" spans="1:9" s="10" customFormat="1" ht="15" customHeight="1" x14ac:dyDescent="0.15">
      <c r="A16" s="45"/>
      <c r="B16" s="19"/>
      <c r="C16" s="22"/>
      <c r="D16" s="22"/>
      <c r="E16" s="18" t="s">
        <v>16</v>
      </c>
      <c r="F16" s="15">
        <v>12</v>
      </c>
      <c r="G16" s="15">
        <v>8</v>
      </c>
      <c r="H16" s="15">
        <v>11</v>
      </c>
      <c r="I16" s="15">
        <f>F16+G16+H16</f>
        <v>31</v>
      </c>
    </row>
    <row r="17" spans="1:9" s="10" customFormat="1" ht="15" customHeight="1" x14ac:dyDescent="0.15">
      <c r="A17" s="42"/>
      <c r="B17" s="16" t="s">
        <v>51</v>
      </c>
      <c r="C17" s="20">
        <v>17</v>
      </c>
      <c r="D17" s="20">
        <v>6</v>
      </c>
      <c r="E17" s="11" t="s">
        <v>13</v>
      </c>
      <c r="F17" s="15">
        <f>F18+F19</f>
        <v>59</v>
      </c>
      <c r="G17" s="15">
        <f>G18+G19</f>
        <v>48</v>
      </c>
      <c r="H17" s="15">
        <f>H18+H19</f>
        <v>56</v>
      </c>
      <c r="I17" s="15">
        <f>I18+I19</f>
        <v>163</v>
      </c>
    </row>
    <row r="18" spans="1:9" s="10" customFormat="1" ht="15" customHeight="1" x14ac:dyDescent="0.15">
      <c r="A18" s="43"/>
      <c r="B18" s="17"/>
      <c r="C18" s="21"/>
      <c r="D18" s="21"/>
      <c r="E18" s="11" t="s">
        <v>15</v>
      </c>
      <c r="F18" s="15">
        <v>26</v>
      </c>
      <c r="G18" s="15">
        <v>23</v>
      </c>
      <c r="H18" s="15">
        <v>27</v>
      </c>
      <c r="I18" s="15">
        <f>F18+G18+H18</f>
        <v>76</v>
      </c>
    </row>
    <row r="19" spans="1:9" s="10" customFormat="1" ht="15" customHeight="1" x14ac:dyDescent="0.15">
      <c r="A19" s="45"/>
      <c r="B19" s="19"/>
      <c r="C19" s="22"/>
      <c r="D19" s="22"/>
      <c r="E19" s="18" t="s">
        <v>16</v>
      </c>
      <c r="F19" s="15">
        <v>33</v>
      </c>
      <c r="G19" s="15">
        <v>25</v>
      </c>
      <c r="H19" s="15">
        <v>29</v>
      </c>
      <c r="I19" s="15">
        <f>F19+G19+H19</f>
        <v>87</v>
      </c>
    </row>
    <row r="20" spans="1:9" s="10" customFormat="1" ht="15" customHeight="1" x14ac:dyDescent="0.15">
      <c r="A20" s="42"/>
      <c r="B20" s="16" t="s">
        <v>52</v>
      </c>
      <c r="C20" s="20">
        <v>4</v>
      </c>
      <c r="D20" s="20">
        <v>2</v>
      </c>
      <c r="E20" s="11" t="s">
        <v>13</v>
      </c>
      <c r="F20" s="15">
        <v>0</v>
      </c>
      <c r="G20" s="15">
        <f>G21+G22</f>
        <v>19</v>
      </c>
      <c r="H20" s="15">
        <f>H21+H22</f>
        <v>16</v>
      </c>
      <c r="I20" s="15">
        <f>I21+I22</f>
        <v>35</v>
      </c>
    </row>
    <row r="21" spans="1:9" s="10" customFormat="1" ht="15" customHeight="1" x14ac:dyDescent="0.15">
      <c r="A21" s="43"/>
      <c r="B21" s="17"/>
      <c r="C21" s="21"/>
      <c r="D21" s="21"/>
      <c r="E21" s="11" t="s">
        <v>15</v>
      </c>
      <c r="F21" s="44" t="s">
        <v>47</v>
      </c>
      <c r="G21" s="15">
        <v>10</v>
      </c>
      <c r="H21" s="15">
        <v>9</v>
      </c>
      <c r="I21" s="15">
        <f>G21+H21</f>
        <v>19</v>
      </c>
    </row>
    <row r="22" spans="1:9" s="10" customFormat="1" ht="15" customHeight="1" x14ac:dyDescent="0.15">
      <c r="A22" s="45"/>
      <c r="B22" s="19"/>
      <c r="C22" s="22"/>
      <c r="D22" s="22"/>
      <c r="E22" s="18" t="s">
        <v>16</v>
      </c>
      <c r="F22" s="44" t="s">
        <v>47</v>
      </c>
      <c r="G22" s="15">
        <v>9</v>
      </c>
      <c r="H22" s="15">
        <v>7</v>
      </c>
      <c r="I22" s="15">
        <f>G22+H22</f>
        <v>16</v>
      </c>
    </row>
    <row r="23" spans="1:9" s="10" customFormat="1" ht="15" customHeight="1" x14ac:dyDescent="0.15">
      <c r="A23" s="42"/>
      <c r="B23" s="16" t="s">
        <v>53</v>
      </c>
      <c r="C23" s="20">
        <v>7</v>
      </c>
      <c r="D23" s="20">
        <v>4</v>
      </c>
      <c r="E23" s="11" t="s">
        <v>13</v>
      </c>
      <c r="F23" s="15">
        <f>F24+F25</f>
        <v>32</v>
      </c>
      <c r="G23" s="15">
        <f>G24+G25</f>
        <v>20</v>
      </c>
      <c r="H23" s="15">
        <f>H24+H25</f>
        <v>14</v>
      </c>
      <c r="I23" s="15">
        <f>I24+I25</f>
        <v>66</v>
      </c>
    </row>
    <row r="24" spans="1:9" s="10" customFormat="1" ht="15" customHeight="1" x14ac:dyDescent="0.15">
      <c r="A24" s="43"/>
      <c r="B24" s="17"/>
      <c r="C24" s="21"/>
      <c r="D24" s="21"/>
      <c r="E24" s="11" t="s">
        <v>15</v>
      </c>
      <c r="F24" s="15">
        <v>16</v>
      </c>
      <c r="G24" s="15">
        <v>11</v>
      </c>
      <c r="H24" s="15">
        <v>9</v>
      </c>
      <c r="I24" s="15">
        <f>F24+G24+H24</f>
        <v>36</v>
      </c>
    </row>
    <row r="25" spans="1:9" s="10" customFormat="1" ht="15" customHeight="1" x14ac:dyDescent="0.15">
      <c r="A25" s="45"/>
      <c r="B25" s="19"/>
      <c r="C25" s="22"/>
      <c r="D25" s="22"/>
      <c r="E25" s="18" t="s">
        <v>16</v>
      </c>
      <c r="F25" s="15">
        <v>16</v>
      </c>
      <c r="G25" s="15">
        <v>9</v>
      </c>
      <c r="H25" s="15">
        <v>5</v>
      </c>
      <c r="I25" s="15">
        <f>F25+G25+H25</f>
        <v>30</v>
      </c>
    </row>
    <row r="26" spans="1:9" s="10" customFormat="1" ht="15" customHeight="1" x14ac:dyDescent="0.15">
      <c r="A26" s="42"/>
      <c r="B26" s="16" t="s">
        <v>54</v>
      </c>
      <c r="C26" s="20">
        <v>4</v>
      </c>
      <c r="D26" s="20">
        <v>3</v>
      </c>
      <c r="E26" s="11" t="s">
        <v>13</v>
      </c>
      <c r="F26" s="15">
        <f>F27+F28</f>
        <v>18</v>
      </c>
      <c r="G26" s="15">
        <f>G27+G28</f>
        <v>22</v>
      </c>
      <c r="H26" s="15">
        <f>H27+H28</f>
        <v>17</v>
      </c>
      <c r="I26" s="15">
        <f>I27+I28</f>
        <v>57</v>
      </c>
    </row>
    <row r="27" spans="1:9" s="10" customFormat="1" ht="15" customHeight="1" x14ac:dyDescent="0.15">
      <c r="A27" s="43"/>
      <c r="B27" s="17"/>
      <c r="C27" s="21"/>
      <c r="D27" s="21"/>
      <c r="E27" s="11" t="s">
        <v>15</v>
      </c>
      <c r="F27" s="15">
        <v>10</v>
      </c>
      <c r="G27" s="15">
        <v>4</v>
      </c>
      <c r="H27" s="15">
        <v>9</v>
      </c>
      <c r="I27" s="15">
        <f>F27+G27+H27</f>
        <v>23</v>
      </c>
    </row>
    <row r="28" spans="1:9" s="10" customFormat="1" ht="15" customHeight="1" x14ac:dyDescent="0.15">
      <c r="A28" s="45"/>
      <c r="B28" s="19"/>
      <c r="C28" s="22"/>
      <c r="D28" s="22"/>
      <c r="E28" s="18" t="s">
        <v>16</v>
      </c>
      <c r="F28" s="15">
        <v>8</v>
      </c>
      <c r="G28" s="15">
        <v>18</v>
      </c>
      <c r="H28" s="15">
        <v>8</v>
      </c>
      <c r="I28" s="15">
        <f>F28+G28+H28</f>
        <v>34</v>
      </c>
    </row>
    <row r="29" spans="1:9" s="10" customFormat="1" ht="15" customHeight="1" x14ac:dyDescent="0.15">
      <c r="A29" s="42"/>
      <c r="B29" s="16" t="s">
        <v>55</v>
      </c>
      <c r="C29" s="20">
        <v>13</v>
      </c>
      <c r="D29" s="20">
        <v>7</v>
      </c>
      <c r="E29" s="11" t="s">
        <v>13</v>
      </c>
      <c r="F29" s="15">
        <f>F30+F31</f>
        <v>62</v>
      </c>
      <c r="G29" s="15">
        <f>G30+G31</f>
        <v>60</v>
      </c>
      <c r="H29" s="15">
        <f>H30+H31</f>
        <v>61</v>
      </c>
      <c r="I29" s="15">
        <f>I30+I31</f>
        <v>183</v>
      </c>
    </row>
    <row r="30" spans="1:9" s="10" customFormat="1" ht="15" customHeight="1" x14ac:dyDescent="0.15">
      <c r="A30" s="43"/>
      <c r="B30" s="17"/>
      <c r="C30" s="21"/>
      <c r="D30" s="21"/>
      <c r="E30" s="11" t="s">
        <v>15</v>
      </c>
      <c r="F30" s="15">
        <v>32</v>
      </c>
      <c r="G30" s="15">
        <v>29</v>
      </c>
      <c r="H30" s="15">
        <v>40</v>
      </c>
      <c r="I30" s="15">
        <f>F30+G30+H30</f>
        <v>101</v>
      </c>
    </row>
    <row r="31" spans="1:9" s="10" customFormat="1" ht="15" customHeight="1" x14ac:dyDescent="0.15">
      <c r="A31" s="45"/>
      <c r="B31" s="19"/>
      <c r="C31" s="22"/>
      <c r="D31" s="22"/>
      <c r="E31" s="18" t="s">
        <v>16</v>
      </c>
      <c r="F31" s="15">
        <v>30</v>
      </c>
      <c r="G31" s="15">
        <v>31</v>
      </c>
      <c r="H31" s="15">
        <v>21</v>
      </c>
      <c r="I31" s="15">
        <f>F31+G31+H31</f>
        <v>82</v>
      </c>
    </row>
    <row r="32" spans="1:9" s="10" customFormat="1" ht="15" customHeight="1" x14ac:dyDescent="0.15">
      <c r="A32" s="42"/>
      <c r="B32" s="16" t="s">
        <v>56</v>
      </c>
      <c r="C32" s="20">
        <v>4</v>
      </c>
      <c r="D32" s="20">
        <v>3</v>
      </c>
      <c r="E32" s="11" t="s">
        <v>13</v>
      </c>
      <c r="F32" s="15">
        <f>F33+F34</f>
        <v>10</v>
      </c>
      <c r="G32" s="15">
        <f>G33+G34</f>
        <v>12</v>
      </c>
      <c r="H32" s="15">
        <f>H33+H34</f>
        <v>10</v>
      </c>
      <c r="I32" s="15">
        <f>I33+I34</f>
        <v>32</v>
      </c>
    </row>
    <row r="33" spans="1:9" s="10" customFormat="1" ht="15" customHeight="1" x14ac:dyDescent="0.15">
      <c r="A33" s="43"/>
      <c r="B33" s="17"/>
      <c r="C33" s="21"/>
      <c r="D33" s="21"/>
      <c r="E33" s="11" t="s">
        <v>15</v>
      </c>
      <c r="F33" s="15">
        <v>5</v>
      </c>
      <c r="G33" s="15">
        <v>8</v>
      </c>
      <c r="H33" s="15">
        <v>6</v>
      </c>
      <c r="I33" s="15">
        <f>F33+G33+H33</f>
        <v>19</v>
      </c>
    </row>
    <row r="34" spans="1:9" s="10" customFormat="1" ht="15" customHeight="1" x14ac:dyDescent="0.15">
      <c r="A34" s="45"/>
      <c r="B34" s="19"/>
      <c r="C34" s="22"/>
      <c r="D34" s="22"/>
      <c r="E34" s="18" t="s">
        <v>16</v>
      </c>
      <c r="F34" s="15">
        <v>5</v>
      </c>
      <c r="G34" s="15">
        <v>4</v>
      </c>
      <c r="H34" s="15">
        <v>4</v>
      </c>
      <c r="I34" s="15">
        <f>F34+G34+H34</f>
        <v>13</v>
      </c>
    </row>
    <row r="35" spans="1:9" s="10" customFormat="1" ht="15" customHeight="1" x14ac:dyDescent="0.15">
      <c r="A35" s="42"/>
      <c r="B35" s="16" t="s">
        <v>57</v>
      </c>
      <c r="C35" s="20">
        <v>5</v>
      </c>
      <c r="D35" s="20">
        <v>3</v>
      </c>
      <c r="E35" s="11" t="s">
        <v>13</v>
      </c>
      <c r="F35" s="15">
        <f>F36+F37</f>
        <v>19</v>
      </c>
      <c r="G35" s="15">
        <f>G36+G37</f>
        <v>12</v>
      </c>
      <c r="H35" s="15">
        <f>H36+H37</f>
        <v>23</v>
      </c>
      <c r="I35" s="15">
        <f>I36+I37</f>
        <v>54</v>
      </c>
    </row>
    <row r="36" spans="1:9" s="10" customFormat="1" ht="15" customHeight="1" x14ac:dyDescent="0.15">
      <c r="A36" s="43"/>
      <c r="B36" s="17"/>
      <c r="C36" s="21"/>
      <c r="D36" s="21"/>
      <c r="E36" s="11" t="s">
        <v>15</v>
      </c>
      <c r="F36" s="15">
        <v>14</v>
      </c>
      <c r="G36" s="15">
        <v>6</v>
      </c>
      <c r="H36" s="15">
        <v>7</v>
      </c>
      <c r="I36" s="15">
        <f>F36+G36+H36</f>
        <v>27</v>
      </c>
    </row>
    <row r="37" spans="1:9" s="10" customFormat="1" ht="15" customHeight="1" x14ac:dyDescent="0.15">
      <c r="A37" s="45"/>
      <c r="B37" s="19"/>
      <c r="C37" s="22"/>
      <c r="D37" s="22"/>
      <c r="E37" s="18" t="s">
        <v>16</v>
      </c>
      <c r="F37" s="15">
        <v>5</v>
      </c>
      <c r="G37" s="15">
        <v>6</v>
      </c>
      <c r="H37" s="15">
        <v>16</v>
      </c>
      <c r="I37" s="15">
        <f>F37+G37+H37</f>
        <v>27</v>
      </c>
    </row>
    <row r="38" spans="1:9" s="10" customFormat="1" ht="15" customHeight="1" x14ac:dyDescent="0.15">
      <c r="A38" s="42"/>
      <c r="B38" s="16" t="s">
        <v>58</v>
      </c>
      <c r="C38" s="20">
        <v>5</v>
      </c>
      <c r="D38" s="20">
        <v>2</v>
      </c>
      <c r="E38" s="11" t="s">
        <v>13</v>
      </c>
      <c r="F38" s="15">
        <v>0</v>
      </c>
      <c r="G38" s="15">
        <f>G39+G40</f>
        <v>31</v>
      </c>
      <c r="H38" s="15">
        <f>H39+H40</f>
        <v>32</v>
      </c>
      <c r="I38" s="15">
        <f>I39+I40</f>
        <v>63</v>
      </c>
    </row>
    <row r="39" spans="1:9" s="10" customFormat="1" ht="15" customHeight="1" x14ac:dyDescent="0.15">
      <c r="A39" s="43"/>
      <c r="B39" s="17"/>
      <c r="C39" s="21"/>
      <c r="D39" s="21"/>
      <c r="E39" s="11" t="s">
        <v>15</v>
      </c>
      <c r="F39" s="44" t="s">
        <v>47</v>
      </c>
      <c r="G39" s="15">
        <v>17</v>
      </c>
      <c r="H39" s="15">
        <v>17</v>
      </c>
      <c r="I39" s="15">
        <f>G39+H39</f>
        <v>34</v>
      </c>
    </row>
    <row r="40" spans="1:9" s="10" customFormat="1" ht="15" customHeight="1" x14ac:dyDescent="0.15">
      <c r="A40" s="45"/>
      <c r="B40" s="19"/>
      <c r="C40" s="22"/>
      <c r="D40" s="22"/>
      <c r="E40" s="18" t="s">
        <v>16</v>
      </c>
      <c r="F40" s="44" t="s">
        <v>47</v>
      </c>
      <c r="G40" s="15">
        <v>14</v>
      </c>
      <c r="H40" s="15">
        <v>15</v>
      </c>
      <c r="I40" s="15">
        <f>G40+H40</f>
        <v>29</v>
      </c>
    </row>
    <row r="41" spans="1:9" s="10" customFormat="1" ht="15" customHeight="1" x14ac:dyDescent="0.15">
      <c r="A41" s="42"/>
      <c r="B41" s="16" t="s">
        <v>59</v>
      </c>
      <c r="C41" s="20">
        <v>10</v>
      </c>
      <c r="D41" s="20">
        <v>4</v>
      </c>
      <c r="E41" s="11" t="s">
        <v>13</v>
      </c>
      <c r="F41" s="15">
        <f>F42+F43</f>
        <v>55</v>
      </c>
      <c r="G41" s="15">
        <f>G42+G43</f>
        <v>18</v>
      </c>
      <c r="H41" s="15">
        <f>H42+H43</f>
        <v>17</v>
      </c>
      <c r="I41" s="15">
        <f>I42+I43</f>
        <v>90</v>
      </c>
    </row>
    <row r="42" spans="1:9" s="10" customFormat="1" ht="15" customHeight="1" x14ac:dyDescent="0.15">
      <c r="A42" s="43"/>
      <c r="B42" s="17"/>
      <c r="C42" s="21"/>
      <c r="D42" s="21"/>
      <c r="E42" s="11" t="s">
        <v>15</v>
      </c>
      <c r="F42" s="15">
        <v>35</v>
      </c>
      <c r="G42" s="15">
        <v>7</v>
      </c>
      <c r="H42" s="15">
        <v>6</v>
      </c>
      <c r="I42" s="15">
        <f>F42+G42+H42</f>
        <v>48</v>
      </c>
    </row>
    <row r="43" spans="1:9" s="10" customFormat="1" ht="15" customHeight="1" x14ac:dyDescent="0.15">
      <c r="A43" s="45"/>
      <c r="B43" s="19"/>
      <c r="C43" s="22"/>
      <c r="D43" s="22"/>
      <c r="E43" s="18" t="s">
        <v>16</v>
      </c>
      <c r="F43" s="15">
        <v>20</v>
      </c>
      <c r="G43" s="15">
        <v>11</v>
      </c>
      <c r="H43" s="15">
        <v>11</v>
      </c>
      <c r="I43" s="15">
        <f>F43+G43+H43</f>
        <v>42</v>
      </c>
    </row>
    <row r="44" spans="1:9" s="10" customFormat="1" ht="15" customHeight="1" x14ac:dyDescent="0.15">
      <c r="A44" s="42"/>
      <c r="B44" s="16" t="s">
        <v>60</v>
      </c>
      <c r="C44" s="20">
        <v>5</v>
      </c>
      <c r="D44" s="20">
        <v>2</v>
      </c>
      <c r="E44" s="11" t="s">
        <v>13</v>
      </c>
      <c r="F44" s="15">
        <v>0</v>
      </c>
      <c r="G44" s="15">
        <f>G45+G46</f>
        <v>23</v>
      </c>
      <c r="H44" s="15">
        <f>H45+H46</f>
        <v>22</v>
      </c>
      <c r="I44" s="15">
        <f>I45+I46</f>
        <v>45</v>
      </c>
    </row>
    <row r="45" spans="1:9" s="10" customFormat="1" ht="15" customHeight="1" x14ac:dyDescent="0.15">
      <c r="A45" s="43"/>
      <c r="B45" s="17"/>
      <c r="C45" s="21"/>
      <c r="D45" s="21"/>
      <c r="E45" s="11" t="s">
        <v>15</v>
      </c>
      <c r="F45" s="44" t="s">
        <v>47</v>
      </c>
      <c r="G45" s="15">
        <v>13</v>
      </c>
      <c r="H45" s="15">
        <v>12</v>
      </c>
      <c r="I45" s="15">
        <f>G45+H45</f>
        <v>25</v>
      </c>
    </row>
    <row r="46" spans="1:9" s="10" customFormat="1" ht="15" customHeight="1" x14ac:dyDescent="0.15">
      <c r="A46" s="45"/>
      <c r="B46" s="19"/>
      <c r="C46" s="22"/>
      <c r="D46" s="22"/>
      <c r="E46" s="18" t="s">
        <v>16</v>
      </c>
      <c r="F46" s="44" t="s">
        <v>47</v>
      </c>
      <c r="G46" s="15">
        <v>10</v>
      </c>
      <c r="H46" s="15">
        <v>10</v>
      </c>
      <c r="I46" s="15">
        <f>G46+H46</f>
        <v>20</v>
      </c>
    </row>
    <row r="47" spans="1:9" s="10" customFormat="1" ht="15" customHeight="1" x14ac:dyDescent="0.15">
      <c r="A47" s="12"/>
      <c r="B47" s="16" t="s">
        <v>61</v>
      </c>
      <c r="C47" s="14">
        <v>3</v>
      </c>
      <c r="D47" s="14">
        <v>2</v>
      </c>
      <c r="E47" s="11" t="s">
        <v>13</v>
      </c>
      <c r="F47" s="15">
        <v>0</v>
      </c>
      <c r="G47" s="15">
        <f>G48+G49</f>
        <v>17</v>
      </c>
      <c r="H47" s="15">
        <f>H48+H49</f>
        <v>11</v>
      </c>
      <c r="I47" s="15">
        <f>I48+I49</f>
        <v>28</v>
      </c>
    </row>
    <row r="48" spans="1:9" s="10" customFormat="1" ht="15" customHeight="1" x14ac:dyDescent="0.15">
      <c r="A48" s="12"/>
      <c r="B48" s="17"/>
      <c r="C48" s="14"/>
      <c r="D48" s="14"/>
      <c r="E48" s="11" t="s">
        <v>15</v>
      </c>
      <c r="F48" s="44" t="s">
        <v>47</v>
      </c>
      <c r="G48" s="15">
        <v>9</v>
      </c>
      <c r="H48" s="15">
        <v>3</v>
      </c>
      <c r="I48" s="15">
        <f>G48+H48</f>
        <v>12</v>
      </c>
    </row>
    <row r="49" spans="1:9" s="10" customFormat="1" ht="15" customHeight="1" x14ac:dyDescent="0.15">
      <c r="A49" s="12"/>
      <c r="B49" s="19"/>
      <c r="C49" s="14"/>
      <c r="D49" s="14"/>
      <c r="E49" s="18" t="s">
        <v>16</v>
      </c>
      <c r="F49" s="44" t="s">
        <v>47</v>
      </c>
      <c r="G49" s="15">
        <v>8</v>
      </c>
      <c r="H49" s="15">
        <v>8</v>
      </c>
      <c r="I49" s="15">
        <f>G49+H49</f>
        <v>16</v>
      </c>
    </row>
    <row r="50" spans="1:9" s="10" customFormat="1" ht="15" customHeight="1" x14ac:dyDescent="0.15">
      <c r="A50" s="12"/>
      <c r="B50" s="16" t="s">
        <v>62</v>
      </c>
      <c r="C50" s="14">
        <v>9</v>
      </c>
      <c r="D50" s="14">
        <v>4</v>
      </c>
      <c r="E50" s="11" t="s">
        <v>13</v>
      </c>
      <c r="F50" s="15">
        <f>F51+F52</f>
        <v>60</v>
      </c>
      <c r="G50" s="15">
        <f>G51+G52</f>
        <v>18</v>
      </c>
      <c r="H50" s="15">
        <f>H51+H52</f>
        <v>12</v>
      </c>
      <c r="I50" s="15">
        <f>I51+I52</f>
        <v>90</v>
      </c>
    </row>
    <row r="51" spans="1:9" s="10" customFormat="1" ht="15" customHeight="1" x14ac:dyDescent="0.15">
      <c r="A51" s="12"/>
      <c r="B51" s="17"/>
      <c r="C51" s="14"/>
      <c r="D51" s="14"/>
      <c r="E51" s="11" t="s">
        <v>15</v>
      </c>
      <c r="F51" s="15">
        <v>27</v>
      </c>
      <c r="G51" s="15">
        <v>6</v>
      </c>
      <c r="H51" s="15">
        <v>5</v>
      </c>
      <c r="I51" s="15">
        <f>F51+G51+H51</f>
        <v>38</v>
      </c>
    </row>
    <row r="52" spans="1:9" s="10" customFormat="1" ht="15" customHeight="1" x14ac:dyDescent="0.15">
      <c r="A52" s="12"/>
      <c r="B52" s="19"/>
      <c r="C52" s="14"/>
      <c r="D52" s="14"/>
      <c r="E52" s="18" t="s">
        <v>16</v>
      </c>
      <c r="F52" s="15">
        <v>33</v>
      </c>
      <c r="G52" s="15">
        <v>12</v>
      </c>
      <c r="H52" s="15">
        <v>7</v>
      </c>
      <c r="I52" s="15">
        <f>F52+G52+H52</f>
        <v>52</v>
      </c>
    </row>
    <row r="53" spans="1:9" s="10" customFormat="1" ht="15" customHeight="1" x14ac:dyDescent="0.15">
      <c r="A53" s="12"/>
      <c r="B53" s="16" t="s">
        <v>63</v>
      </c>
      <c r="C53" s="14">
        <v>4</v>
      </c>
      <c r="D53" s="14">
        <v>2</v>
      </c>
      <c r="E53" s="11">
        <v>41</v>
      </c>
      <c r="F53" s="15">
        <v>0</v>
      </c>
      <c r="G53" s="15">
        <f>G54+G55</f>
        <v>20</v>
      </c>
      <c r="H53" s="15">
        <f>H54+H55</f>
        <v>14</v>
      </c>
      <c r="I53" s="15">
        <f>I54+I55</f>
        <v>34</v>
      </c>
    </row>
    <row r="54" spans="1:9" s="10" customFormat="1" ht="15" customHeight="1" x14ac:dyDescent="0.15">
      <c r="A54" s="12"/>
      <c r="B54" s="17"/>
      <c r="C54" s="14"/>
      <c r="D54" s="14"/>
      <c r="E54" s="11" t="s">
        <v>15</v>
      </c>
      <c r="F54" s="44" t="s">
        <v>47</v>
      </c>
      <c r="G54" s="15">
        <v>14</v>
      </c>
      <c r="H54" s="15">
        <v>7</v>
      </c>
      <c r="I54" s="15">
        <f>G54+H54</f>
        <v>21</v>
      </c>
    </row>
    <row r="55" spans="1:9" s="10" customFormat="1" ht="15" customHeight="1" x14ac:dyDescent="0.15">
      <c r="A55" s="12"/>
      <c r="B55" s="19"/>
      <c r="C55" s="14"/>
      <c r="D55" s="14"/>
      <c r="E55" s="18" t="s">
        <v>16</v>
      </c>
      <c r="F55" s="44" t="s">
        <v>47</v>
      </c>
      <c r="G55" s="15">
        <v>6</v>
      </c>
      <c r="H55" s="15">
        <v>7</v>
      </c>
      <c r="I55" s="15">
        <f>G55+H55</f>
        <v>13</v>
      </c>
    </row>
    <row r="56" spans="1:9" s="10" customFormat="1" ht="15" customHeight="1" x14ac:dyDescent="0.15">
      <c r="A56" s="12"/>
      <c r="B56" s="16" t="s">
        <v>64</v>
      </c>
      <c r="C56" s="14">
        <v>4</v>
      </c>
      <c r="D56" s="14">
        <v>2</v>
      </c>
      <c r="E56" s="11" t="s">
        <v>13</v>
      </c>
      <c r="F56" s="15">
        <v>0</v>
      </c>
      <c r="G56" s="15">
        <f>G57+G58</f>
        <v>18</v>
      </c>
      <c r="H56" s="15">
        <f>H57+H58</f>
        <v>18</v>
      </c>
      <c r="I56" s="15">
        <f>I57+I58</f>
        <v>36</v>
      </c>
    </row>
    <row r="57" spans="1:9" s="10" customFormat="1" ht="15" customHeight="1" x14ac:dyDescent="0.15">
      <c r="A57" s="12"/>
      <c r="B57" s="17"/>
      <c r="C57" s="14"/>
      <c r="D57" s="14"/>
      <c r="E57" s="11" t="s">
        <v>15</v>
      </c>
      <c r="F57" s="44" t="s">
        <v>47</v>
      </c>
      <c r="G57" s="15">
        <v>14</v>
      </c>
      <c r="H57" s="15">
        <v>10</v>
      </c>
      <c r="I57" s="15">
        <f>G57+H57</f>
        <v>24</v>
      </c>
    </row>
    <row r="58" spans="1:9" s="10" customFormat="1" ht="15" customHeight="1" x14ac:dyDescent="0.15">
      <c r="A58" s="12"/>
      <c r="B58" s="19"/>
      <c r="C58" s="14"/>
      <c r="D58" s="14"/>
      <c r="E58" s="18" t="s">
        <v>16</v>
      </c>
      <c r="F58" s="44" t="s">
        <v>47</v>
      </c>
      <c r="G58" s="15">
        <v>4</v>
      </c>
      <c r="H58" s="15">
        <v>8</v>
      </c>
      <c r="I58" s="15">
        <f>G58+H58</f>
        <v>12</v>
      </c>
    </row>
    <row r="59" spans="1:9" s="10" customFormat="1" ht="15" customHeight="1" x14ac:dyDescent="0.15">
      <c r="A59" s="12"/>
      <c r="B59" s="16" t="s">
        <v>65</v>
      </c>
      <c r="C59" s="14">
        <v>3</v>
      </c>
      <c r="D59" s="14">
        <v>2</v>
      </c>
      <c r="E59" s="11" t="s">
        <v>13</v>
      </c>
      <c r="F59" s="15">
        <v>0</v>
      </c>
      <c r="G59" s="15">
        <f>G60+G61</f>
        <v>20</v>
      </c>
      <c r="H59" s="15">
        <f>H60+H61</f>
        <v>25</v>
      </c>
      <c r="I59" s="15">
        <f>I60+I61</f>
        <v>45</v>
      </c>
    </row>
    <row r="60" spans="1:9" s="10" customFormat="1" ht="15" customHeight="1" x14ac:dyDescent="0.15">
      <c r="A60" s="12"/>
      <c r="B60" s="17"/>
      <c r="C60" s="14"/>
      <c r="D60" s="14"/>
      <c r="E60" s="11" t="s">
        <v>15</v>
      </c>
      <c r="F60" s="44" t="s">
        <v>47</v>
      </c>
      <c r="G60" s="15">
        <v>8</v>
      </c>
      <c r="H60" s="15">
        <v>15</v>
      </c>
      <c r="I60" s="15">
        <f>G60+H60</f>
        <v>23</v>
      </c>
    </row>
    <row r="61" spans="1:9" s="10" customFormat="1" ht="15" customHeight="1" x14ac:dyDescent="0.15">
      <c r="A61" s="12"/>
      <c r="B61" s="19"/>
      <c r="C61" s="14"/>
      <c r="D61" s="14"/>
      <c r="E61" s="18" t="s">
        <v>16</v>
      </c>
      <c r="F61" s="44" t="s">
        <v>47</v>
      </c>
      <c r="G61" s="15">
        <v>12</v>
      </c>
      <c r="H61" s="15">
        <v>10</v>
      </c>
      <c r="I61" s="15">
        <f>G61+H61</f>
        <v>22</v>
      </c>
    </row>
    <row r="62" spans="1:9" s="10" customFormat="1" ht="15" customHeight="1" x14ac:dyDescent="0.15">
      <c r="A62" s="12"/>
      <c r="B62" s="16" t="s">
        <v>66</v>
      </c>
      <c r="C62" s="14">
        <v>15</v>
      </c>
      <c r="D62" s="14">
        <v>6</v>
      </c>
      <c r="E62" s="11" t="s">
        <v>13</v>
      </c>
      <c r="F62" s="15">
        <f>F63+F64</f>
        <v>45</v>
      </c>
      <c r="G62" s="15">
        <f>G63+G64</f>
        <v>47</v>
      </c>
      <c r="H62" s="15">
        <f>H63+H64</f>
        <v>51</v>
      </c>
      <c r="I62" s="15">
        <f>I63+I64</f>
        <v>143</v>
      </c>
    </row>
    <row r="63" spans="1:9" s="10" customFormat="1" ht="15" customHeight="1" x14ac:dyDescent="0.15">
      <c r="A63" s="12"/>
      <c r="B63" s="17"/>
      <c r="C63" s="14"/>
      <c r="D63" s="14"/>
      <c r="E63" s="11" t="s">
        <v>15</v>
      </c>
      <c r="F63" s="15">
        <v>20</v>
      </c>
      <c r="G63" s="15">
        <v>23</v>
      </c>
      <c r="H63" s="15">
        <v>23</v>
      </c>
      <c r="I63" s="15">
        <f>H63+G63+F63</f>
        <v>66</v>
      </c>
    </row>
    <row r="64" spans="1:9" s="10" customFormat="1" ht="15" customHeight="1" x14ac:dyDescent="0.15">
      <c r="A64" s="12"/>
      <c r="B64" s="19"/>
      <c r="C64" s="14"/>
      <c r="D64" s="14"/>
      <c r="E64" s="18" t="s">
        <v>16</v>
      </c>
      <c r="F64" s="15">
        <v>25</v>
      </c>
      <c r="G64" s="15">
        <v>24</v>
      </c>
      <c r="H64" s="15">
        <v>28</v>
      </c>
      <c r="I64" s="15">
        <f>F64+G64+H64</f>
        <v>77</v>
      </c>
    </row>
    <row r="65" spans="1:9" s="10" customFormat="1" ht="15" customHeight="1" x14ac:dyDescent="0.15">
      <c r="A65" s="12"/>
      <c r="B65" s="16" t="s">
        <v>67</v>
      </c>
      <c r="C65" s="14">
        <v>17</v>
      </c>
      <c r="D65" s="14">
        <v>6</v>
      </c>
      <c r="E65" s="11" t="s">
        <v>13</v>
      </c>
      <c r="F65" s="15">
        <f>F66+F67</f>
        <v>54</v>
      </c>
      <c r="G65" s="15">
        <f>G66+G67</f>
        <v>68</v>
      </c>
      <c r="H65" s="15">
        <f>H66+H67</f>
        <v>60</v>
      </c>
      <c r="I65" s="15">
        <f>I66+I67</f>
        <v>182</v>
      </c>
    </row>
    <row r="66" spans="1:9" s="10" customFormat="1" ht="15" customHeight="1" x14ac:dyDescent="0.15">
      <c r="A66" s="12"/>
      <c r="B66" s="17"/>
      <c r="C66" s="14"/>
      <c r="D66" s="14"/>
      <c r="E66" s="11" t="s">
        <v>15</v>
      </c>
      <c r="F66" s="15">
        <v>27</v>
      </c>
      <c r="G66" s="15">
        <v>27</v>
      </c>
      <c r="H66" s="15">
        <v>30</v>
      </c>
      <c r="I66" s="15">
        <f>F66+G66+H66</f>
        <v>84</v>
      </c>
    </row>
    <row r="67" spans="1:9" s="10" customFormat="1" ht="15" customHeight="1" x14ac:dyDescent="0.15">
      <c r="A67" s="12"/>
      <c r="B67" s="19"/>
      <c r="C67" s="14"/>
      <c r="D67" s="14"/>
      <c r="E67" s="18" t="s">
        <v>16</v>
      </c>
      <c r="F67" s="15">
        <v>27</v>
      </c>
      <c r="G67" s="15">
        <v>41</v>
      </c>
      <c r="H67" s="15">
        <v>30</v>
      </c>
      <c r="I67" s="15">
        <f>F67+G67+H67</f>
        <v>98</v>
      </c>
    </row>
    <row r="68" spans="1:9" s="10" customFormat="1" ht="15" customHeight="1" x14ac:dyDescent="0.15">
      <c r="A68" s="12"/>
      <c r="B68" s="13" t="s">
        <v>68</v>
      </c>
      <c r="C68" s="14">
        <v>18</v>
      </c>
      <c r="D68" s="14">
        <v>9</v>
      </c>
      <c r="E68" s="11" t="s">
        <v>13</v>
      </c>
      <c r="F68" s="15">
        <f>F69+F70</f>
        <v>82</v>
      </c>
      <c r="G68" s="15">
        <f>G69+G70</f>
        <v>73</v>
      </c>
      <c r="H68" s="15">
        <f>H69+H70</f>
        <v>74</v>
      </c>
      <c r="I68" s="15">
        <f>I69+I70</f>
        <v>229</v>
      </c>
    </row>
    <row r="69" spans="1:9" s="10" customFormat="1" ht="15" customHeight="1" x14ac:dyDescent="0.15">
      <c r="A69" s="12"/>
      <c r="B69" s="13"/>
      <c r="C69" s="14"/>
      <c r="D69" s="14"/>
      <c r="E69" s="11" t="s">
        <v>15</v>
      </c>
      <c r="F69" s="15">
        <v>49</v>
      </c>
      <c r="G69" s="15">
        <v>37</v>
      </c>
      <c r="H69" s="15">
        <v>39</v>
      </c>
      <c r="I69" s="15">
        <f>F69+G69+H69</f>
        <v>125</v>
      </c>
    </row>
    <row r="70" spans="1:9" s="10" customFormat="1" ht="15" customHeight="1" x14ac:dyDescent="0.15">
      <c r="A70" s="12"/>
      <c r="B70" s="13"/>
      <c r="C70" s="14"/>
      <c r="D70" s="14"/>
      <c r="E70" s="18" t="s">
        <v>16</v>
      </c>
      <c r="F70" s="15">
        <v>33</v>
      </c>
      <c r="G70" s="15">
        <v>36</v>
      </c>
      <c r="H70" s="15">
        <v>35</v>
      </c>
      <c r="I70" s="15">
        <f>F70+G70+H70</f>
        <v>104</v>
      </c>
    </row>
    <row r="71" spans="1:9" s="10" customFormat="1" ht="15" customHeight="1" x14ac:dyDescent="0.15">
      <c r="A71" s="46"/>
      <c r="B71" s="17" t="s">
        <v>69</v>
      </c>
      <c r="C71" s="47">
        <v>16</v>
      </c>
      <c r="D71" s="48">
        <v>7</v>
      </c>
      <c r="E71" s="31" t="s">
        <v>13</v>
      </c>
      <c r="F71" s="32">
        <f>F72+F73</f>
        <v>60</v>
      </c>
      <c r="G71" s="32">
        <f>G72+G73</f>
        <v>59</v>
      </c>
      <c r="H71" s="32">
        <f>H72+H73</f>
        <v>74</v>
      </c>
      <c r="I71" s="32">
        <f>I72+I73</f>
        <v>193</v>
      </c>
    </row>
    <row r="72" spans="1:9" s="10" customFormat="1" ht="15" customHeight="1" x14ac:dyDescent="0.15">
      <c r="A72" s="49"/>
      <c r="B72" s="17"/>
      <c r="C72" s="50"/>
      <c r="D72" s="51"/>
      <c r="E72" s="11" t="s">
        <v>15</v>
      </c>
      <c r="F72" s="15">
        <v>26</v>
      </c>
      <c r="G72" s="15">
        <v>29</v>
      </c>
      <c r="H72" s="15">
        <v>37</v>
      </c>
      <c r="I72" s="15">
        <f>F72+G72+H72</f>
        <v>92</v>
      </c>
    </row>
    <row r="73" spans="1:9" s="10" customFormat="1" ht="15" customHeight="1" thickBot="1" x14ac:dyDescent="0.2">
      <c r="A73" s="49"/>
      <c r="B73" s="19"/>
      <c r="C73" s="50"/>
      <c r="D73" s="51"/>
      <c r="E73" s="26" t="s">
        <v>16</v>
      </c>
      <c r="F73" s="27">
        <v>34</v>
      </c>
      <c r="G73" s="27">
        <v>30</v>
      </c>
      <c r="H73" s="27">
        <v>37</v>
      </c>
      <c r="I73" s="27">
        <f>F73+G73+H73</f>
        <v>101</v>
      </c>
    </row>
    <row r="74" spans="1:9" s="10" customFormat="1" ht="15" customHeight="1" thickTop="1" x14ac:dyDescent="0.15">
      <c r="A74" s="52"/>
      <c r="B74" s="53" t="s">
        <v>28</v>
      </c>
      <c r="C74" s="54">
        <f>SUM(C5:C73)</f>
        <v>194</v>
      </c>
      <c r="D74" s="54">
        <f>SUM(D5:D73)</f>
        <v>88</v>
      </c>
      <c r="E74" s="31" t="s">
        <v>13</v>
      </c>
      <c r="F74" s="15">
        <f>F75+F76</f>
        <v>619</v>
      </c>
      <c r="G74" s="15">
        <f>G75+G76</f>
        <v>706</v>
      </c>
      <c r="H74" s="15">
        <f>H75+H76</f>
        <v>697</v>
      </c>
      <c r="I74" s="32">
        <f>SUM(F74:H74)</f>
        <v>2022</v>
      </c>
    </row>
    <row r="75" spans="1:9" s="10" customFormat="1" ht="15" customHeight="1" x14ac:dyDescent="0.15">
      <c r="A75" s="28"/>
      <c r="B75" s="29"/>
      <c r="C75" s="30"/>
      <c r="D75" s="30"/>
      <c r="E75" s="11" t="s">
        <v>15</v>
      </c>
      <c r="F75" s="15">
        <f t="shared" ref="F75:H76" si="0">SUM(F6,F9,F12,F15,F18,F21,F24,F27,F30,F33,F36,F39,F42,F45,F48,F51,F54,F57,F60,F63,F66,F69,F72)</f>
        <v>332</v>
      </c>
      <c r="G75" s="15">
        <f t="shared" si="0"/>
        <v>347</v>
      </c>
      <c r="H75" s="15">
        <f t="shared" si="0"/>
        <v>349</v>
      </c>
      <c r="I75" s="15">
        <f>SUM(F75:H75)</f>
        <v>1028</v>
      </c>
    </row>
    <row r="76" spans="1:9" s="10" customFormat="1" ht="15" customHeight="1" x14ac:dyDescent="0.15">
      <c r="A76" s="33"/>
      <c r="B76" s="34"/>
      <c r="C76" s="35"/>
      <c r="D76" s="35"/>
      <c r="E76" s="18" t="s">
        <v>16</v>
      </c>
      <c r="F76" s="15">
        <f t="shared" si="0"/>
        <v>287</v>
      </c>
      <c r="G76" s="15">
        <f t="shared" si="0"/>
        <v>359</v>
      </c>
      <c r="H76" s="15">
        <f t="shared" si="0"/>
        <v>348</v>
      </c>
      <c r="I76" s="15">
        <f>SUM(F76:H76)</f>
        <v>994</v>
      </c>
    </row>
    <row r="77" spans="1:9" ht="15" customHeight="1" x14ac:dyDescent="0.15">
      <c r="A77" s="36" t="s">
        <v>30</v>
      </c>
      <c r="B77" s="37" t="s">
        <v>31</v>
      </c>
      <c r="C77" s="55">
        <v>201</v>
      </c>
      <c r="D77" s="56">
        <v>90</v>
      </c>
      <c r="E77" s="11" t="s">
        <v>13</v>
      </c>
      <c r="F77" s="15">
        <v>587</v>
      </c>
      <c r="G77" s="15">
        <v>700</v>
      </c>
      <c r="H77" s="15">
        <v>766</v>
      </c>
      <c r="I77" s="15">
        <v>2053</v>
      </c>
    </row>
    <row r="78" spans="1:9" ht="15" customHeight="1" x14ac:dyDescent="0.15">
      <c r="A78" s="33"/>
      <c r="B78" s="37" t="s">
        <v>32</v>
      </c>
      <c r="C78" s="55">
        <v>192</v>
      </c>
      <c r="D78" s="56">
        <v>91</v>
      </c>
      <c r="E78" s="11" t="s">
        <v>13</v>
      </c>
      <c r="F78" s="15">
        <v>560</v>
      </c>
      <c r="G78" s="15">
        <v>760</v>
      </c>
      <c r="H78" s="15">
        <v>742</v>
      </c>
      <c r="I78" s="15">
        <v>2062</v>
      </c>
    </row>
    <row r="79" spans="1:9" ht="15" customHeight="1" x14ac:dyDescent="0.15">
      <c r="A79" s="39" t="s">
        <v>70</v>
      </c>
      <c r="B79" s="39"/>
      <c r="C79" s="39"/>
      <c r="D79" s="39"/>
      <c r="E79" s="39"/>
      <c r="F79" s="39"/>
      <c r="G79" s="39"/>
      <c r="H79" s="39"/>
      <c r="I79" s="39"/>
    </row>
    <row r="80" spans="1:9" ht="15" customHeight="1" x14ac:dyDescent="0.15">
      <c r="A80" s="40" t="s">
        <v>71</v>
      </c>
      <c r="C80" s="41"/>
      <c r="D80" s="41"/>
      <c r="E80" s="41"/>
      <c r="F80" s="41"/>
      <c r="G80" s="41"/>
      <c r="H80" s="41"/>
    </row>
    <row r="81" spans="3:8" ht="15" customHeight="1" x14ac:dyDescent="0.15">
      <c r="C81" s="41"/>
      <c r="D81" s="41"/>
      <c r="E81" s="41"/>
      <c r="F81" s="41"/>
      <c r="G81" s="41"/>
      <c r="H81" s="41"/>
    </row>
    <row r="82" spans="3:8" ht="15" customHeight="1" x14ac:dyDescent="0.15">
      <c r="C82" s="41"/>
      <c r="D82" s="41"/>
      <c r="E82" s="41"/>
      <c r="F82" s="41"/>
      <c r="G82" s="41"/>
      <c r="H82" s="41"/>
    </row>
    <row r="83" spans="3:8" ht="15" customHeight="1" x14ac:dyDescent="0.15">
      <c r="C83" s="41"/>
      <c r="D83" s="41"/>
      <c r="E83" s="41"/>
      <c r="F83" s="41"/>
      <c r="G83" s="41"/>
      <c r="H83" s="41"/>
    </row>
    <row r="84" spans="3:8" ht="15" customHeight="1" x14ac:dyDescent="0.15">
      <c r="C84" s="41"/>
      <c r="D84" s="41"/>
      <c r="E84" s="41"/>
      <c r="F84" s="41"/>
      <c r="G84" s="41"/>
      <c r="H84" s="41"/>
    </row>
    <row r="85" spans="3:8" ht="15" customHeight="1" x14ac:dyDescent="0.15">
      <c r="C85" s="41"/>
      <c r="D85" s="41"/>
      <c r="E85" s="41"/>
      <c r="F85" s="41"/>
      <c r="G85" s="41"/>
      <c r="H85" s="41"/>
    </row>
    <row r="86" spans="3:8" ht="15" customHeight="1" x14ac:dyDescent="0.15">
      <c r="C86" s="41"/>
      <c r="D86" s="41"/>
      <c r="E86" s="41"/>
      <c r="F86" s="41"/>
      <c r="G86" s="41"/>
      <c r="H86" s="41"/>
    </row>
    <row r="87" spans="3:8" ht="15" customHeight="1" x14ac:dyDescent="0.15">
      <c r="C87" s="41"/>
      <c r="D87" s="41"/>
      <c r="E87" s="41"/>
      <c r="F87" s="41"/>
      <c r="G87" s="41"/>
      <c r="H87" s="41"/>
    </row>
    <row r="88" spans="3:8" ht="15" customHeight="1" x14ac:dyDescent="0.15">
      <c r="C88" s="41"/>
      <c r="D88" s="41"/>
      <c r="E88" s="41"/>
      <c r="F88" s="41"/>
      <c r="G88" s="41"/>
      <c r="H88" s="41"/>
    </row>
    <row r="89" spans="3:8" ht="15" customHeight="1" x14ac:dyDescent="0.15">
      <c r="C89" s="41"/>
      <c r="D89" s="41"/>
      <c r="E89" s="41"/>
      <c r="F89" s="41"/>
      <c r="G89" s="41"/>
      <c r="H89" s="41"/>
    </row>
    <row r="90" spans="3:8" ht="15" customHeight="1" x14ac:dyDescent="0.15">
      <c r="C90" s="41"/>
      <c r="D90" s="41"/>
      <c r="E90" s="41"/>
      <c r="F90" s="41"/>
      <c r="G90" s="41"/>
      <c r="H90" s="41"/>
    </row>
    <row r="91" spans="3:8" ht="15" customHeight="1" x14ac:dyDescent="0.15">
      <c r="C91" s="41"/>
      <c r="D91" s="41"/>
      <c r="E91" s="41"/>
      <c r="F91" s="41"/>
      <c r="G91" s="41"/>
      <c r="H91" s="41"/>
    </row>
    <row r="92" spans="3:8" ht="15" customHeight="1" x14ac:dyDescent="0.15">
      <c r="C92" s="41"/>
      <c r="D92" s="41"/>
      <c r="E92" s="41"/>
      <c r="F92" s="41"/>
      <c r="G92" s="41"/>
      <c r="H92" s="41"/>
    </row>
    <row r="93" spans="3:8" ht="15" customHeight="1" x14ac:dyDescent="0.15">
      <c r="C93" s="41"/>
      <c r="D93" s="41"/>
      <c r="E93" s="41"/>
      <c r="F93" s="41"/>
      <c r="G93" s="41"/>
      <c r="H93" s="41"/>
    </row>
    <row r="94" spans="3:8" ht="15" customHeight="1" x14ac:dyDescent="0.15">
      <c r="C94" s="41"/>
      <c r="D94" s="41"/>
      <c r="E94" s="41"/>
      <c r="F94" s="41"/>
      <c r="G94" s="41"/>
      <c r="H94" s="41"/>
    </row>
    <row r="95" spans="3:8" ht="15" customHeight="1" x14ac:dyDescent="0.15">
      <c r="C95" s="41"/>
      <c r="D95" s="41"/>
      <c r="E95" s="41"/>
      <c r="F95" s="41"/>
      <c r="G95" s="41"/>
      <c r="H95" s="41"/>
    </row>
    <row r="96" spans="3:8" ht="15" customHeight="1" x14ac:dyDescent="0.15">
      <c r="C96" s="41"/>
      <c r="D96" s="41"/>
      <c r="E96" s="41"/>
      <c r="F96" s="41"/>
      <c r="G96" s="41"/>
      <c r="H96" s="41"/>
    </row>
    <row r="97" spans="3:8" ht="15" customHeight="1" x14ac:dyDescent="0.15">
      <c r="C97" s="41"/>
      <c r="D97" s="41"/>
      <c r="E97" s="41"/>
      <c r="F97" s="41"/>
      <c r="G97" s="41"/>
      <c r="H97" s="41"/>
    </row>
    <row r="98" spans="3:8" ht="15" customHeight="1" x14ac:dyDescent="0.15">
      <c r="C98" s="41"/>
      <c r="D98" s="41"/>
      <c r="E98" s="41"/>
      <c r="F98" s="41"/>
      <c r="G98" s="41"/>
      <c r="H98" s="41"/>
    </row>
    <row r="99" spans="3:8" ht="15" customHeight="1" x14ac:dyDescent="0.15">
      <c r="C99" s="41"/>
      <c r="D99" s="41"/>
      <c r="E99" s="41"/>
      <c r="F99" s="41"/>
      <c r="G99" s="41"/>
      <c r="H99" s="41"/>
    </row>
    <row r="100" spans="3:8" ht="15" customHeight="1" x14ac:dyDescent="0.15">
      <c r="C100" s="41"/>
      <c r="D100" s="41"/>
      <c r="E100" s="41"/>
      <c r="F100" s="41"/>
      <c r="G100" s="41"/>
      <c r="H100" s="41"/>
    </row>
    <row r="101" spans="3:8" ht="15" customHeight="1" x14ac:dyDescent="0.15">
      <c r="C101" s="41"/>
      <c r="D101" s="41"/>
      <c r="E101" s="41"/>
      <c r="F101" s="41"/>
      <c r="G101" s="41"/>
      <c r="H101" s="41"/>
    </row>
    <row r="102" spans="3:8" ht="15" customHeight="1" x14ac:dyDescent="0.15">
      <c r="C102" s="41"/>
      <c r="D102" s="41"/>
      <c r="E102" s="41"/>
      <c r="F102" s="41"/>
      <c r="G102" s="41"/>
      <c r="H102" s="41"/>
    </row>
    <row r="103" spans="3:8" ht="15" customHeight="1" x14ac:dyDescent="0.15">
      <c r="C103" s="41"/>
      <c r="D103" s="41"/>
      <c r="E103" s="41"/>
      <c r="F103" s="41"/>
      <c r="G103" s="41"/>
      <c r="H103" s="41"/>
    </row>
    <row r="104" spans="3:8" ht="15" customHeight="1" x14ac:dyDescent="0.15">
      <c r="C104" s="41"/>
      <c r="D104" s="41"/>
      <c r="E104" s="41"/>
      <c r="F104" s="41"/>
      <c r="G104" s="41"/>
      <c r="H104" s="41"/>
    </row>
    <row r="105" spans="3:8" ht="15" customHeight="1" x14ac:dyDescent="0.15">
      <c r="C105" s="41"/>
      <c r="D105" s="41"/>
      <c r="E105" s="41"/>
      <c r="F105" s="41"/>
      <c r="G105" s="41"/>
      <c r="H105" s="41"/>
    </row>
    <row r="106" spans="3:8" ht="15" customHeight="1" x14ac:dyDescent="0.15">
      <c r="C106" s="41"/>
      <c r="D106" s="41"/>
      <c r="E106" s="41"/>
      <c r="F106" s="41"/>
      <c r="G106" s="41"/>
      <c r="H106" s="41"/>
    </row>
    <row r="107" spans="3:8" ht="15" customHeight="1" x14ac:dyDescent="0.15">
      <c r="C107" s="41"/>
      <c r="D107" s="41"/>
      <c r="E107" s="41"/>
      <c r="F107" s="41"/>
      <c r="G107" s="41"/>
      <c r="H107" s="41"/>
    </row>
    <row r="108" spans="3:8" ht="15" customHeight="1" x14ac:dyDescent="0.15">
      <c r="C108" s="41"/>
      <c r="D108" s="41"/>
      <c r="E108" s="41"/>
      <c r="F108" s="41"/>
      <c r="G108" s="41"/>
      <c r="H108" s="41"/>
    </row>
    <row r="109" spans="3:8" ht="15" customHeight="1" x14ac:dyDescent="0.15">
      <c r="C109" s="41"/>
      <c r="D109" s="41"/>
      <c r="E109" s="41"/>
      <c r="F109" s="41"/>
      <c r="G109" s="41"/>
      <c r="H109" s="41"/>
    </row>
    <row r="110" spans="3:8" ht="15" customHeight="1" x14ac:dyDescent="0.15">
      <c r="C110" s="41"/>
      <c r="D110" s="41"/>
      <c r="E110" s="41"/>
      <c r="F110" s="41"/>
      <c r="G110" s="41"/>
      <c r="H110" s="41"/>
    </row>
    <row r="111" spans="3:8" ht="15" customHeight="1" x14ac:dyDescent="0.15">
      <c r="C111" s="41"/>
      <c r="D111" s="41"/>
      <c r="E111" s="41"/>
      <c r="F111" s="41"/>
      <c r="G111" s="41"/>
      <c r="H111" s="41"/>
    </row>
    <row r="112" spans="3:8" ht="15" customHeight="1" x14ac:dyDescent="0.15">
      <c r="C112" s="41"/>
      <c r="D112" s="41"/>
      <c r="E112" s="41"/>
      <c r="F112" s="41"/>
      <c r="G112" s="41"/>
      <c r="H112" s="41"/>
    </row>
    <row r="113" spans="3:8" ht="15" customHeight="1" x14ac:dyDescent="0.15">
      <c r="C113" s="41"/>
      <c r="D113" s="41"/>
      <c r="E113" s="41"/>
      <c r="F113" s="41"/>
      <c r="G113" s="41"/>
      <c r="H113" s="41"/>
    </row>
    <row r="114" spans="3:8" ht="15" customHeight="1" x14ac:dyDescent="0.15">
      <c r="C114" s="41"/>
      <c r="D114" s="41"/>
      <c r="E114" s="41"/>
      <c r="F114" s="41"/>
      <c r="G114" s="41"/>
      <c r="H114" s="41"/>
    </row>
    <row r="115" spans="3:8" ht="15" customHeight="1" x14ac:dyDescent="0.15">
      <c r="C115" s="41"/>
      <c r="D115" s="41"/>
      <c r="E115" s="41"/>
      <c r="F115" s="41"/>
      <c r="G115" s="41"/>
      <c r="H115" s="41"/>
    </row>
    <row r="116" spans="3:8" ht="15" customHeight="1" x14ac:dyDescent="0.15">
      <c r="C116" s="41"/>
      <c r="D116" s="41"/>
      <c r="E116" s="41"/>
      <c r="F116" s="41"/>
      <c r="G116" s="41"/>
      <c r="H116" s="41"/>
    </row>
    <row r="117" spans="3:8" ht="15" customHeight="1" x14ac:dyDescent="0.15">
      <c r="C117" s="41"/>
      <c r="D117" s="41"/>
      <c r="E117" s="41"/>
      <c r="F117" s="41"/>
      <c r="G117" s="41"/>
      <c r="H117" s="41"/>
    </row>
    <row r="118" spans="3:8" ht="15" customHeight="1" x14ac:dyDescent="0.15">
      <c r="C118" s="41"/>
      <c r="D118" s="41"/>
      <c r="E118" s="41"/>
      <c r="F118" s="41"/>
      <c r="G118" s="41"/>
      <c r="H118" s="41"/>
    </row>
    <row r="119" spans="3:8" ht="15" customHeight="1" x14ac:dyDescent="0.15">
      <c r="C119" s="41"/>
      <c r="D119" s="41"/>
      <c r="E119" s="41"/>
      <c r="F119" s="41"/>
      <c r="G119" s="41"/>
      <c r="H119" s="41"/>
    </row>
    <row r="120" spans="3:8" ht="15" customHeight="1" x14ac:dyDescent="0.15">
      <c r="C120" s="41"/>
      <c r="D120" s="41"/>
      <c r="E120" s="41"/>
      <c r="F120" s="41"/>
      <c r="G120" s="41"/>
      <c r="H120" s="41"/>
    </row>
    <row r="121" spans="3:8" ht="15" customHeight="1" x14ac:dyDescent="0.15">
      <c r="C121" s="41"/>
      <c r="D121" s="41"/>
      <c r="E121" s="41"/>
      <c r="F121" s="41"/>
      <c r="G121" s="41"/>
      <c r="H121" s="41"/>
    </row>
    <row r="122" spans="3:8" ht="15" customHeight="1" x14ac:dyDescent="0.15">
      <c r="C122" s="41"/>
      <c r="D122" s="41"/>
      <c r="E122" s="41"/>
      <c r="F122" s="41"/>
      <c r="G122" s="41"/>
      <c r="H122" s="41"/>
    </row>
    <row r="123" spans="3:8" ht="15" customHeight="1" x14ac:dyDescent="0.15">
      <c r="C123" s="41"/>
      <c r="D123" s="41"/>
      <c r="E123" s="41"/>
      <c r="F123" s="41"/>
      <c r="G123" s="41"/>
      <c r="H123" s="41"/>
    </row>
    <row r="124" spans="3:8" ht="15" customHeight="1" x14ac:dyDescent="0.15">
      <c r="C124" s="41"/>
      <c r="D124" s="41"/>
      <c r="E124" s="41"/>
      <c r="F124" s="41"/>
      <c r="G124" s="41"/>
      <c r="H124" s="41"/>
    </row>
    <row r="125" spans="3:8" ht="15" customHeight="1" x14ac:dyDescent="0.15">
      <c r="C125" s="41"/>
      <c r="D125" s="41"/>
      <c r="E125" s="41"/>
      <c r="F125" s="41"/>
      <c r="G125" s="41"/>
      <c r="H125" s="41"/>
    </row>
    <row r="126" spans="3:8" ht="15" customHeight="1" x14ac:dyDescent="0.15">
      <c r="C126" s="41"/>
      <c r="D126" s="41"/>
      <c r="E126" s="41"/>
      <c r="F126" s="41"/>
      <c r="G126" s="41"/>
      <c r="H126" s="41"/>
    </row>
    <row r="127" spans="3:8" ht="15" customHeight="1" x14ac:dyDescent="0.15">
      <c r="C127" s="41"/>
      <c r="D127" s="41"/>
      <c r="E127" s="41"/>
      <c r="F127" s="41"/>
      <c r="G127" s="41"/>
      <c r="H127" s="41"/>
    </row>
    <row r="128" spans="3:8" ht="15" customHeight="1" x14ac:dyDescent="0.15">
      <c r="C128" s="41"/>
      <c r="D128" s="41"/>
      <c r="E128" s="41"/>
      <c r="F128" s="41"/>
      <c r="G128" s="41"/>
      <c r="H128" s="41"/>
    </row>
    <row r="129" spans="3:8" ht="15" customHeight="1" x14ac:dyDescent="0.15">
      <c r="C129" s="41"/>
      <c r="D129" s="41"/>
      <c r="E129" s="41"/>
      <c r="F129" s="41"/>
      <c r="G129" s="41"/>
      <c r="H129" s="41"/>
    </row>
    <row r="130" spans="3:8" ht="15" customHeight="1" x14ac:dyDescent="0.15">
      <c r="C130" s="41"/>
      <c r="D130" s="41"/>
      <c r="E130" s="41"/>
      <c r="F130" s="41"/>
      <c r="G130" s="41"/>
      <c r="H130" s="41"/>
    </row>
    <row r="131" spans="3:8" ht="15" customHeight="1" x14ac:dyDescent="0.15">
      <c r="C131" s="41"/>
      <c r="D131" s="41"/>
      <c r="E131" s="41"/>
      <c r="F131" s="41"/>
      <c r="G131" s="41"/>
      <c r="H131" s="41"/>
    </row>
    <row r="132" spans="3:8" ht="15" customHeight="1" x14ac:dyDescent="0.15">
      <c r="C132" s="41"/>
      <c r="D132" s="41"/>
      <c r="E132" s="41"/>
      <c r="F132" s="41"/>
      <c r="G132" s="41"/>
      <c r="H132" s="41"/>
    </row>
    <row r="133" spans="3:8" ht="15" customHeight="1" x14ac:dyDescent="0.15">
      <c r="C133" s="41"/>
      <c r="D133" s="41"/>
      <c r="E133" s="41"/>
      <c r="F133" s="41"/>
      <c r="G133" s="41"/>
      <c r="H133" s="41"/>
    </row>
    <row r="134" spans="3:8" ht="15" customHeight="1" x14ac:dyDescent="0.15">
      <c r="C134" s="41"/>
      <c r="D134" s="41"/>
      <c r="E134" s="41"/>
      <c r="F134" s="41"/>
      <c r="G134" s="41"/>
      <c r="H134" s="41"/>
    </row>
    <row r="135" spans="3:8" ht="15" customHeight="1" x14ac:dyDescent="0.15">
      <c r="C135" s="41"/>
      <c r="D135" s="41"/>
      <c r="E135" s="41"/>
      <c r="F135" s="41"/>
      <c r="G135" s="41"/>
      <c r="H135" s="41"/>
    </row>
    <row r="136" spans="3:8" ht="15" customHeight="1" x14ac:dyDescent="0.15">
      <c r="C136" s="41"/>
      <c r="D136" s="41"/>
      <c r="E136" s="41"/>
      <c r="F136" s="41"/>
      <c r="G136" s="41"/>
      <c r="H136" s="41"/>
    </row>
    <row r="137" spans="3:8" ht="15" customHeight="1" x14ac:dyDescent="0.15">
      <c r="C137" s="41"/>
      <c r="D137" s="41"/>
      <c r="E137" s="41"/>
      <c r="F137" s="41"/>
      <c r="G137" s="41"/>
      <c r="H137" s="41"/>
    </row>
    <row r="138" spans="3:8" ht="15" customHeight="1" x14ac:dyDescent="0.15">
      <c r="C138" s="41"/>
      <c r="D138" s="41"/>
      <c r="E138" s="41"/>
      <c r="F138" s="41"/>
      <c r="G138" s="41"/>
      <c r="H138" s="41"/>
    </row>
    <row r="139" spans="3:8" ht="15" customHeight="1" x14ac:dyDescent="0.15">
      <c r="C139" s="41"/>
      <c r="D139" s="41"/>
      <c r="E139" s="41"/>
      <c r="F139" s="41"/>
      <c r="G139" s="41"/>
      <c r="H139" s="41"/>
    </row>
    <row r="140" spans="3:8" ht="15" customHeight="1" x14ac:dyDescent="0.15">
      <c r="C140" s="41"/>
      <c r="D140" s="41"/>
      <c r="E140" s="41"/>
      <c r="F140" s="41"/>
      <c r="G140" s="41"/>
      <c r="H140" s="41"/>
    </row>
    <row r="141" spans="3:8" ht="15" customHeight="1" x14ac:dyDescent="0.15">
      <c r="C141" s="41"/>
      <c r="D141" s="41"/>
      <c r="E141" s="41"/>
      <c r="F141" s="41"/>
      <c r="G141" s="41"/>
      <c r="H141" s="41"/>
    </row>
    <row r="142" spans="3:8" ht="15" customHeight="1" x14ac:dyDescent="0.15">
      <c r="C142" s="41"/>
      <c r="D142" s="41"/>
      <c r="E142" s="41"/>
      <c r="F142" s="41"/>
      <c r="G142" s="41"/>
      <c r="H142" s="41"/>
    </row>
    <row r="143" spans="3:8" ht="15" customHeight="1" x14ac:dyDescent="0.15">
      <c r="C143" s="41"/>
      <c r="D143" s="41"/>
      <c r="E143" s="41"/>
      <c r="F143" s="41"/>
      <c r="G143" s="41"/>
      <c r="H143" s="41"/>
    </row>
    <row r="144" spans="3:8" ht="15" customHeight="1" x14ac:dyDescent="0.15">
      <c r="C144" s="41"/>
      <c r="D144" s="41"/>
      <c r="E144" s="41"/>
      <c r="F144" s="41"/>
      <c r="G144" s="41"/>
      <c r="H144" s="41"/>
    </row>
    <row r="145" spans="3:8" ht="15" customHeight="1" x14ac:dyDescent="0.15">
      <c r="C145" s="41"/>
      <c r="D145" s="41"/>
      <c r="E145" s="41"/>
      <c r="F145" s="41"/>
      <c r="G145" s="41"/>
      <c r="H145" s="41"/>
    </row>
    <row r="146" spans="3:8" ht="15" customHeight="1" x14ac:dyDescent="0.15">
      <c r="C146" s="41"/>
      <c r="D146" s="41"/>
      <c r="E146" s="41"/>
      <c r="F146" s="41"/>
      <c r="G146" s="41"/>
      <c r="H146" s="41"/>
    </row>
    <row r="147" spans="3:8" ht="15" customHeight="1" x14ac:dyDescent="0.15">
      <c r="C147" s="41"/>
      <c r="D147" s="41"/>
      <c r="E147" s="41"/>
      <c r="F147" s="41"/>
      <c r="G147" s="41"/>
      <c r="H147" s="41"/>
    </row>
    <row r="148" spans="3:8" ht="15" customHeight="1" x14ac:dyDescent="0.15">
      <c r="C148" s="41"/>
      <c r="D148" s="41"/>
      <c r="E148" s="41"/>
      <c r="F148" s="41"/>
      <c r="G148" s="41"/>
      <c r="H148" s="41"/>
    </row>
    <row r="149" spans="3:8" ht="15" customHeight="1" x14ac:dyDescent="0.15">
      <c r="C149" s="41"/>
      <c r="D149" s="41"/>
      <c r="E149" s="41"/>
      <c r="F149" s="41"/>
      <c r="G149" s="41"/>
      <c r="H149" s="41"/>
    </row>
    <row r="150" spans="3:8" ht="15" customHeight="1" x14ac:dyDescent="0.15">
      <c r="C150" s="41"/>
      <c r="D150" s="41"/>
      <c r="E150" s="41"/>
      <c r="F150" s="41"/>
      <c r="G150" s="41"/>
      <c r="H150" s="41"/>
    </row>
    <row r="151" spans="3:8" ht="15" customHeight="1" x14ac:dyDescent="0.15">
      <c r="C151" s="41"/>
      <c r="D151" s="41"/>
      <c r="E151" s="41"/>
      <c r="F151" s="41"/>
      <c r="G151" s="41"/>
      <c r="H151" s="41"/>
    </row>
    <row r="152" spans="3:8" ht="15" customHeight="1" x14ac:dyDescent="0.15">
      <c r="C152" s="41"/>
      <c r="D152" s="41"/>
      <c r="E152" s="41"/>
      <c r="F152" s="41"/>
      <c r="G152" s="41"/>
      <c r="H152" s="41"/>
    </row>
    <row r="153" spans="3:8" ht="15" customHeight="1" x14ac:dyDescent="0.15">
      <c r="C153" s="41"/>
      <c r="D153" s="41"/>
      <c r="E153" s="41"/>
      <c r="F153" s="41"/>
      <c r="G153" s="41"/>
      <c r="H153" s="41"/>
    </row>
    <row r="154" spans="3:8" ht="15" customHeight="1" x14ac:dyDescent="0.15">
      <c r="C154" s="41"/>
      <c r="D154" s="41"/>
      <c r="E154" s="41"/>
      <c r="F154" s="41"/>
      <c r="G154" s="41"/>
      <c r="H154" s="41"/>
    </row>
    <row r="155" spans="3:8" ht="15" customHeight="1" x14ac:dyDescent="0.15">
      <c r="C155" s="41"/>
      <c r="D155" s="41"/>
      <c r="E155" s="41"/>
      <c r="F155" s="41"/>
      <c r="G155" s="41"/>
      <c r="H155" s="41"/>
    </row>
    <row r="156" spans="3:8" ht="15" customHeight="1" x14ac:dyDescent="0.15">
      <c r="C156" s="41"/>
      <c r="D156" s="41"/>
      <c r="E156" s="41"/>
      <c r="F156" s="41"/>
      <c r="G156" s="41"/>
      <c r="H156" s="41"/>
    </row>
    <row r="157" spans="3:8" ht="15" customHeight="1" x14ac:dyDescent="0.15">
      <c r="C157" s="41"/>
      <c r="D157" s="41"/>
      <c r="E157" s="41"/>
      <c r="F157" s="41"/>
      <c r="G157" s="41"/>
      <c r="H157" s="41"/>
    </row>
    <row r="158" spans="3:8" ht="15" customHeight="1" x14ac:dyDescent="0.15">
      <c r="C158" s="41"/>
      <c r="D158" s="41"/>
      <c r="E158" s="41"/>
      <c r="F158" s="41"/>
      <c r="G158" s="41"/>
      <c r="H158" s="41"/>
    </row>
    <row r="159" spans="3:8" ht="15" customHeight="1" x14ac:dyDescent="0.15">
      <c r="C159" s="41"/>
      <c r="D159" s="41"/>
      <c r="E159" s="41"/>
      <c r="F159" s="41"/>
      <c r="G159" s="41"/>
      <c r="H159" s="41"/>
    </row>
    <row r="160" spans="3:8" ht="15" customHeight="1" x14ac:dyDescent="0.15">
      <c r="C160" s="41"/>
      <c r="D160" s="41"/>
      <c r="E160" s="41"/>
      <c r="F160" s="41"/>
      <c r="G160" s="41"/>
      <c r="H160" s="41"/>
    </row>
    <row r="161" spans="3:8" ht="15" customHeight="1" x14ac:dyDescent="0.15">
      <c r="C161" s="41"/>
      <c r="D161" s="41"/>
      <c r="E161" s="41"/>
      <c r="F161" s="41"/>
      <c r="G161" s="41"/>
      <c r="H161" s="41"/>
    </row>
    <row r="162" spans="3:8" ht="15" customHeight="1" x14ac:dyDescent="0.15">
      <c r="C162" s="41"/>
      <c r="D162" s="41"/>
      <c r="E162" s="41"/>
      <c r="F162" s="41"/>
      <c r="G162" s="41"/>
      <c r="H162" s="41"/>
    </row>
    <row r="163" spans="3:8" ht="15" customHeight="1" x14ac:dyDescent="0.15">
      <c r="C163" s="41"/>
      <c r="D163" s="41"/>
      <c r="E163" s="41"/>
      <c r="F163" s="41"/>
      <c r="G163" s="41"/>
      <c r="H163" s="41"/>
    </row>
    <row r="164" spans="3:8" ht="15" customHeight="1" x14ac:dyDescent="0.15">
      <c r="C164" s="41"/>
      <c r="D164" s="41"/>
      <c r="E164" s="41"/>
      <c r="F164" s="41"/>
      <c r="G164" s="41"/>
      <c r="H164" s="41"/>
    </row>
    <row r="165" spans="3:8" ht="15" customHeight="1" x14ac:dyDescent="0.15">
      <c r="C165" s="41"/>
      <c r="D165" s="41"/>
      <c r="E165" s="41"/>
      <c r="F165" s="41"/>
      <c r="G165" s="41"/>
      <c r="H165" s="41"/>
    </row>
    <row r="166" spans="3:8" ht="15" customHeight="1" x14ac:dyDescent="0.15">
      <c r="C166" s="41"/>
      <c r="D166" s="41"/>
      <c r="E166" s="41"/>
      <c r="F166" s="41"/>
      <c r="G166" s="41"/>
      <c r="H166" s="41"/>
    </row>
    <row r="167" spans="3:8" ht="15" customHeight="1" x14ac:dyDescent="0.15">
      <c r="C167" s="41"/>
      <c r="D167" s="41"/>
      <c r="E167" s="41"/>
      <c r="F167" s="41"/>
      <c r="G167" s="41"/>
      <c r="H167" s="41"/>
    </row>
    <row r="168" spans="3:8" ht="15" customHeight="1" x14ac:dyDescent="0.15">
      <c r="C168" s="41"/>
      <c r="D168" s="41"/>
      <c r="E168" s="41"/>
      <c r="F168" s="41"/>
      <c r="G168" s="41"/>
      <c r="H168" s="41"/>
    </row>
    <row r="169" spans="3:8" ht="15" customHeight="1" x14ac:dyDescent="0.15">
      <c r="C169" s="41"/>
      <c r="D169" s="41"/>
      <c r="E169" s="41"/>
      <c r="F169" s="41"/>
      <c r="G169" s="41"/>
      <c r="H169" s="41"/>
    </row>
    <row r="170" spans="3:8" ht="15" customHeight="1" x14ac:dyDescent="0.15">
      <c r="C170" s="41"/>
      <c r="D170" s="41"/>
      <c r="E170" s="41"/>
      <c r="F170" s="41"/>
      <c r="G170" s="41"/>
      <c r="H170" s="41"/>
    </row>
    <row r="171" spans="3:8" ht="15" customHeight="1" x14ac:dyDescent="0.15">
      <c r="C171" s="41"/>
      <c r="D171" s="41"/>
      <c r="E171" s="41"/>
      <c r="F171" s="41"/>
      <c r="G171" s="41"/>
      <c r="H171" s="41"/>
    </row>
    <row r="172" spans="3:8" ht="15" customHeight="1" x14ac:dyDescent="0.15">
      <c r="C172" s="41"/>
      <c r="D172" s="41"/>
      <c r="E172" s="41"/>
      <c r="F172" s="41"/>
      <c r="G172" s="41"/>
      <c r="H172" s="41"/>
    </row>
    <row r="173" spans="3:8" ht="15" customHeight="1" x14ac:dyDescent="0.15">
      <c r="C173" s="41"/>
      <c r="D173" s="41"/>
      <c r="E173" s="41"/>
      <c r="F173" s="41"/>
      <c r="G173" s="41"/>
      <c r="H173" s="41"/>
    </row>
    <row r="174" spans="3:8" ht="15" customHeight="1" x14ac:dyDescent="0.15">
      <c r="C174" s="41"/>
      <c r="D174" s="41"/>
      <c r="E174" s="41"/>
      <c r="F174" s="41"/>
      <c r="G174" s="41"/>
      <c r="H174" s="41"/>
    </row>
    <row r="175" spans="3:8" ht="15" customHeight="1" x14ac:dyDescent="0.15">
      <c r="C175" s="41"/>
      <c r="D175" s="41"/>
      <c r="E175" s="41"/>
      <c r="F175" s="41"/>
      <c r="G175" s="41"/>
      <c r="H175" s="41"/>
    </row>
    <row r="176" spans="3:8" ht="15" customHeight="1" x14ac:dyDescent="0.15">
      <c r="C176" s="41"/>
      <c r="D176" s="41"/>
      <c r="E176" s="41"/>
      <c r="F176" s="41"/>
      <c r="G176" s="41"/>
      <c r="H176" s="41"/>
    </row>
    <row r="177" spans="3:8" ht="15" customHeight="1" x14ac:dyDescent="0.15">
      <c r="C177" s="41"/>
      <c r="D177" s="41"/>
      <c r="E177" s="41"/>
      <c r="F177" s="41"/>
      <c r="G177" s="41"/>
      <c r="H177" s="41"/>
    </row>
    <row r="178" spans="3:8" ht="15" customHeight="1" x14ac:dyDescent="0.15">
      <c r="C178" s="41"/>
      <c r="D178" s="41"/>
      <c r="E178" s="41"/>
      <c r="F178" s="41"/>
      <c r="G178" s="41"/>
      <c r="H178" s="41"/>
    </row>
    <row r="179" spans="3:8" ht="15" customHeight="1" x14ac:dyDescent="0.15">
      <c r="C179" s="41"/>
      <c r="D179" s="41"/>
      <c r="E179" s="41"/>
      <c r="F179" s="41"/>
      <c r="G179" s="41"/>
      <c r="H179" s="41"/>
    </row>
    <row r="180" spans="3:8" ht="15" customHeight="1" x14ac:dyDescent="0.15">
      <c r="C180" s="41"/>
      <c r="D180" s="41"/>
      <c r="E180" s="41"/>
      <c r="F180" s="41"/>
      <c r="G180" s="41"/>
      <c r="H180" s="41"/>
    </row>
    <row r="181" spans="3:8" ht="15" customHeight="1" x14ac:dyDescent="0.15">
      <c r="C181" s="41"/>
      <c r="D181" s="41"/>
      <c r="E181" s="41"/>
      <c r="F181" s="41"/>
      <c r="G181" s="41"/>
      <c r="H181" s="41"/>
    </row>
    <row r="182" spans="3:8" ht="15" customHeight="1" x14ac:dyDescent="0.15">
      <c r="C182" s="41"/>
      <c r="D182" s="41"/>
      <c r="E182" s="41"/>
      <c r="F182" s="41"/>
      <c r="G182" s="41"/>
      <c r="H182" s="41"/>
    </row>
    <row r="183" spans="3:8" ht="15" customHeight="1" x14ac:dyDescent="0.15">
      <c r="C183" s="41"/>
      <c r="D183" s="41"/>
      <c r="E183" s="41"/>
      <c r="F183" s="41"/>
      <c r="G183" s="41"/>
      <c r="H183" s="41"/>
    </row>
    <row r="184" spans="3:8" ht="15" customHeight="1" x14ac:dyDescent="0.15">
      <c r="C184" s="41"/>
      <c r="D184" s="41"/>
      <c r="E184" s="41"/>
      <c r="F184" s="41"/>
      <c r="G184" s="41"/>
      <c r="H184" s="41"/>
    </row>
    <row r="185" spans="3:8" ht="15" customHeight="1" x14ac:dyDescent="0.15">
      <c r="C185" s="41"/>
      <c r="D185" s="41"/>
      <c r="E185" s="41"/>
      <c r="F185" s="41"/>
      <c r="G185" s="41"/>
      <c r="H185" s="41"/>
    </row>
    <row r="186" spans="3:8" ht="15" customHeight="1" x14ac:dyDescent="0.15">
      <c r="C186" s="41"/>
      <c r="D186" s="41"/>
      <c r="E186" s="41"/>
      <c r="F186" s="41"/>
      <c r="G186" s="41"/>
      <c r="H186" s="41"/>
    </row>
    <row r="187" spans="3:8" ht="15" customHeight="1" x14ac:dyDescent="0.15">
      <c r="C187" s="41"/>
      <c r="D187" s="41"/>
      <c r="E187" s="41"/>
      <c r="F187" s="41"/>
      <c r="G187" s="41"/>
      <c r="H187" s="41"/>
    </row>
    <row r="188" spans="3:8" ht="15" customHeight="1" x14ac:dyDescent="0.15">
      <c r="C188" s="41"/>
      <c r="D188" s="41"/>
      <c r="E188" s="41"/>
      <c r="F188" s="41"/>
      <c r="G188" s="41"/>
      <c r="H188" s="41"/>
    </row>
    <row r="189" spans="3:8" ht="15" customHeight="1" x14ac:dyDescent="0.15">
      <c r="C189" s="41"/>
      <c r="D189" s="41"/>
      <c r="E189" s="41"/>
      <c r="F189" s="41"/>
      <c r="G189" s="41"/>
      <c r="H189" s="41"/>
    </row>
    <row r="190" spans="3:8" ht="15" customHeight="1" x14ac:dyDescent="0.15">
      <c r="C190" s="41"/>
      <c r="D190" s="41"/>
      <c r="E190" s="41"/>
      <c r="F190" s="41"/>
      <c r="G190" s="41"/>
      <c r="H190" s="41"/>
    </row>
    <row r="191" spans="3:8" ht="15" customHeight="1" x14ac:dyDescent="0.15">
      <c r="C191" s="41"/>
      <c r="D191" s="41"/>
      <c r="E191" s="41"/>
      <c r="F191" s="41"/>
      <c r="G191" s="41"/>
      <c r="H191" s="41"/>
    </row>
    <row r="192" spans="3:8" ht="15" customHeight="1" x14ac:dyDescent="0.15">
      <c r="C192" s="41"/>
      <c r="D192" s="41"/>
      <c r="E192" s="41"/>
      <c r="F192" s="41"/>
      <c r="G192" s="41"/>
      <c r="H192" s="41"/>
    </row>
    <row r="193" spans="3:8" ht="15" customHeight="1" x14ac:dyDescent="0.15">
      <c r="C193" s="41"/>
      <c r="D193" s="41"/>
      <c r="E193" s="41"/>
      <c r="F193" s="41"/>
      <c r="G193" s="41"/>
      <c r="H193" s="41"/>
    </row>
    <row r="194" spans="3:8" ht="15" customHeight="1" x14ac:dyDescent="0.15">
      <c r="C194" s="41"/>
      <c r="D194" s="41"/>
      <c r="E194" s="41"/>
      <c r="F194" s="41"/>
      <c r="G194" s="41"/>
      <c r="H194" s="41"/>
    </row>
    <row r="195" spans="3:8" ht="15" customHeight="1" x14ac:dyDescent="0.15">
      <c r="C195" s="41"/>
      <c r="D195" s="41"/>
      <c r="E195" s="41"/>
      <c r="F195" s="41"/>
      <c r="G195" s="41"/>
      <c r="H195" s="41"/>
    </row>
    <row r="196" spans="3:8" ht="15" customHeight="1" x14ac:dyDescent="0.15">
      <c r="C196" s="41"/>
      <c r="D196" s="41"/>
      <c r="E196" s="41"/>
      <c r="F196" s="41"/>
      <c r="G196" s="41"/>
      <c r="H196" s="41"/>
    </row>
    <row r="197" spans="3:8" ht="15" customHeight="1" x14ac:dyDescent="0.15">
      <c r="C197" s="41"/>
      <c r="D197" s="41"/>
      <c r="E197" s="41"/>
      <c r="F197" s="41"/>
      <c r="G197" s="41"/>
      <c r="H197" s="41"/>
    </row>
    <row r="198" spans="3:8" ht="15" customHeight="1" x14ac:dyDescent="0.15">
      <c r="C198" s="41"/>
      <c r="D198" s="41"/>
      <c r="E198" s="41"/>
      <c r="F198" s="41"/>
      <c r="G198" s="41"/>
      <c r="H198" s="41"/>
    </row>
    <row r="199" spans="3:8" ht="15" customHeight="1" x14ac:dyDescent="0.15">
      <c r="C199" s="41"/>
      <c r="D199" s="41"/>
      <c r="E199" s="41"/>
      <c r="F199" s="41"/>
      <c r="G199" s="41"/>
      <c r="H199" s="41"/>
    </row>
    <row r="200" spans="3:8" ht="15" customHeight="1" x14ac:dyDescent="0.15">
      <c r="C200" s="41"/>
      <c r="D200" s="41"/>
      <c r="E200" s="41"/>
      <c r="F200" s="41"/>
      <c r="G200" s="41"/>
      <c r="H200" s="41"/>
    </row>
    <row r="201" spans="3:8" ht="15" customHeight="1" x14ac:dyDescent="0.15">
      <c r="C201" s="41"/>
      <c r="D201" s="41"/>
      <c r="E201" s="41"/>
      <c r="F201" s="41"/>
      <c r="G201" s="41"/>
      <c r="H201" s="41"/>
    </row>
    <row r="202" spans="3:8" ht="15" customHeight="1" x14ac:dyDescent="0.15">
      <c r="C202" s="41"/>
      <c r="D202" s="41"/>
      <c r="E202" s="41"/>
      <c r="F202" s="41"/>
      <c r="G202" s="41"/>
      <c r="H202" s="41"/>
    </row>
    <row r="203" spans="3:8" ht="15" customHeight="1" x14ac:dyDescent="0.15">
      <c r="C203" s="41"/>
      <c r="D203" s="41"/>
      <c r="E203" s="41"/>
      <c r="F203" s="41"/>
      <c r="G203" s="41"/>
      <c r="H203" s="41"/>
    </row>
    <row r="204" spans="3:8" ht="15" customHeight="1" x14ac:dyDescent="0.15">
      <c r="C204" s="41"/>
      <c r="D204" s="41"/>
      <c r="E204" s="41"/>
      <c r="F204" s="41"/>
      <c r="G204" s="41"/>
      <c r="H204" s="41"/>
    </row>
    <row r="205" spans="3:8" ht="15" customHeight="1" x14ac:dyDescent="0.15">
      <c r="C205" s="41"/>
      <c r="D205" s="41"/>
      <c r="E205" s="41"/>
      <c r="F205" s="41"/>
      <c r="G205" s="41"/>
      <c r="H205" s="41"/>
    </row>
    <row r="206" spans="3:8" ht="15" customHeight="1" x14ac:dyDescent="0.15">
      <c r="C206" s="41"/>
      <c r="D206" s="41"/>
      <c r="E206" s="41"/>
      <c r="F206" s="41"/>
      <c r="G206" s="41"/>
      <c r="H206" s="41"/>
    </row>
    <row r="207" spans="3:8" ht="15" customHeight="1" x14ac:dyDescent="0.15">
      <c r="C207" s="41"/>
      <c r="D207" s="41"/>
      <c r="E207" s="41"/>
      <c r="F207" s="41"/>
      <c r="G207" s="41"/>
      <c r="H207" s="41"/>
    </row>
    <row r="208" spans="3:8" ht="15" customHeight="1" x14ac:dyDescent="0.15">
      <c r="C208" s="41"/>
      <c r="D208" s="41"/>
      <c r="E208" s="41"/>
      <c r="F208" s="41"/>
      <c r="G208" s="41"/>
      <c r="H208" s="41"/>
    </row>
    <row r="209" spans="3:8" ht="15" customHeight="1" x14ac:dyDescent="0.15">
      <c r="C209" s="41"/>
      <c r="D209" s="41"/>
      <c r="E209" s="41"/>
      <c r="F209" s="41"/>
      <c r="G209" s="41"/>
      <c r="H209" s="41"/>
    </row>
    <row r="210" spans="3:8" ht="15" customHeight="1" x14ac:dyDescent="0.15">
      <c r="C210" s="41"/>
      <c r="D210" s="41"/>
      <c r="E210" s="41"/>
      <c r="F210" s="41"/>
      <c r="G210" s="41"/>
      <c r="H210" s="41"/>
    </row>
    <row r="211" spans="3:8" ht="15" customHeight="1" x14ac:dyDescent="0.15">
      <c r="C211" s="41"/>
      <c r="D211" s="41"/>
      <c r="E211" s="41"/>
      <c r="F211" s="41"/>
      <c r="G211" s="41"/>
      <c r="H211" s="41"/>
    </row>
    <row r="212" spans="3:8" ht="15" customHeight="1" x14ac:dyDescent="0.15">
      <c r="C212" s="41"/>
      <c r="D212" s="41"/>
      <c r="E212" s="41"/>
      <c r="F212" s="41"/>
      <c r="G212" s="41"/>
      <c r="H212" s="41"/>
    </row>
    <row r="213" spans="3:8" ht="15" customHeight="1" x14ac:dyDescent="0.15">
      <c r="C213" s="41"/>
      <c r="D213" s="41"/>
      <c r="E213" s="41"/>
      <c r="F213" s="41"/>
      <c r="G213" s="41"/>
      <c r="H213" s="41"/>
    </row>
    <row r="214" spans="3:8" ht="15" customHeight="1" x14ac:dyDescent="0.15">
      <c r="C214" s="41"/>
      <c r="D214" s="41"/>
      <c r="E214" s="41"/>
      <c r="F214" s="41"/>
      <c r="G214" s="41"/>
      <c r="H214" s="41"/>
    </row>
    <row r="215" spans="3:8" ht="15" customHeight="1" x14ac:dyDescent="0.15">
      <c r="C215" s="41"/>
      <c r="D215" s="41"/>
      <c r="E215" s="41"/>
      <c r="F215" s="41"/>
      <c r="G215" s="41"/>
      <c r="H215" s="41"/>
    </row>
    <row r="216" spans="3:8" ht="15" customHeight="1" x14ac:dyDescent="0.15">
      <c r="C216" s="41"/>
      <c r="D216" s="41"/>
      <c r="E216" s="41"/>
      <c r="F216" s="41"/>
      <c r="G216" s="41"/>
      <c r="H216" s="41"/>
    </row>
    <row r="217" spans="3:8" ht="15" customHeight="1" x14ac:dyDescent="0.15">
      <c r="C217" s="41"/>
      <c r="D217" s="41"/>
      <c r="E217" s="41"/>
      <c r="F217" s="41"/>
      <c r="G217" s="41"/>
      <c r="H217" s="41"/>
    </row>
    <row r="218" spans="3:8" ht="15" customHeight="1" x14ac:dyDescent="0.15">
      <c r="C218" s="41"/>
      <c r="D218" s="41"/>
      <c r="E218" s="41"/>
      <c r="F218" s="41"/>
      <c r="G218" s="41"/>
      <c r="H218" s="41"/>
    </row>
    <row r="219" spans="3:8" ht="15" customHeight="1" x14ac:dyDescent="0.15">
      <c r="C219" s="41"/>
      <c r="D219" s="41"/>
      <c r="E219" s="41"/>
      <c r="F219" s="41"/>
      <c r="G219" s="41"/>
      <c r="H219" s="41"/>
    </row>
    <row r="220" spans="3:8" ht="15" customHeight="1" x14ac:dyDescent="0.15">
      <c r="C220" s="41"/>
      <c r="D220" s="41"/>
      <c r="E220" s="41"/>
      <c r="F220" s="41"/>
      <c r="G220" s="41"/>
      <c r="H220" s="41"/>
    </row>
    <row r="221" spans="3:8" ht="15" customHeight="1" x14ac:dyDescent="0.15">
      <c r="C221" s="41"/>
      <c r="D221" s="41"/>
      <c r="E221" s="41"/>
      <c r="F221" s="41"/>
      <c r="G221" s="41"/>
      <c r="H221" s="41"/>
    </row>
    <row r="222" spans="3:8" ht="15" customHeight="1" x14ac:dyDescent="0.15">
      <c r="C222" s="41"/>
      <c r="D222" s="41"/>
      <c r="E222" s="41"/>
      <c r="F222" s="41"/>
      <c r="G222" s="41"/>
      <c r="H222" s="41"/>
    </row>
    <row r="223" spans="3:8" ht="15" customHeight="1" x14ac:dyDescent="0.15">
      <c r="C223" s="41"/>
      <c r="D223" s="41"/>
      <c r="E223" s="41"/>
      <c r="F223" s="41"/>
      <c r="G223" s="41"/>
      <c r="H223" s="41"/>
    </row>
    <row r="224" spans="3:8" ht="15" customHeight="1" x14ac:dyDescent="0.15">
      <c r="C224" s="41"/>
      <c r="D224" s="41"/>
      <c r="E224" s="41"/>
      <c r="F224" s="41"/>
      <c r="G224" s="41"/>
      <c r="H224" s="41"/>
    </row>
    <row r="225" spans="3:8" ht="15" customHeight="1" x14ac:dyDescent="0.15">
      <c r="C225" s="41"/>
      <c r="D225" s="41"/>
      <c r="E225" s="41"/>
      <c r="F225" s="41"/>
      <c r="G225" s="41"/>
      <c r="H225" s="41"/>
    </row>
    <row r="226" spans="3:8" ht="15" customHeight="1" x14ac:dyDescent="0.15">
      <c r="C226" s="41"/>
      <c r="D226" s="41"/>
      <c r="E226" s="41"/>
      <c r="F226" s="41"/>
      <c r="G226" s="41"/>
      <c r="H226" s="41"/>
    </row>
    <row r="227" spans="3:8" ht="15" customHeight="1" x14ac:dyDescent="0.15">
      <c r="C227" s="41"/>
      <c r="D227" s="41"/>
      <c r="E227" s="41"/>
      <c r="F227" s="41"/>
      <c r="G227" s="41"/>
      <c r="H227" s="41"/>
    </row>
    <row r="228" spans="3:8" ht="15" customHeight="1" x14ac:dyDescent="0.15">
      <c r="C228" s="41"/>
      <c r="D228" s="41"/>
      <c r="E228" s="41"/>
      <c r="F228" s="41"/>
      <c r="G228" s="41"/>
      <c r="H228" s="41"/>
    </row>
    <row r="229" spans="3:8" ht="15" customHeight="1" x14ac:dyDescent="0.15">
      <c r="C229" s="41"/>
      <c r="D229" s="41"/>
      <c r="E229" s="41"/>
      <c r="F229" s="41"/>
      <c r="G229" s="41"/>
      <c r="H229" s="41"/>
    </row>
    <row r="230" spans="3:8" ht="15" customHeight="1" x14ac:dyDescent="0.15">
      <c r="C230" s="41"/>
      <c r="D230" s="41"/>
      <c r="E230" s="41"/>
      <c r="F230" s="41"/>
      <c r="G230" s="41"/>
      <c r="H230" s="41"/>
    </row>
    <row r="231" spans="3:8" ht="15" customHeight="1" x14ac:dyDescent="0.15">
      <c r="C231" s="41"/>
      <c r="D231" s="41"/>
      <c r="E231" s="41"/>
      <c r="F231" s="41"/>
      <c r="G231" s="41"/>
      <c r="H231" s="41"/>
    </row>
    <row r="232" spans="3:8" ht="15" customHeight="1" x14ac:dyDescent="0.15">
      <c r="C232" s="41"/>
      <c r="D232" s="41"/>
      <c r="E232" s="41"/>
      <c r="F232" s="41"/>
      <c r="G232" s="41"/>
      <c r="H232" s="41"/>
    </row>
    <row r="233" spans="3:8" ht="15" customHeight="1" x14ac:dyDescent="0.15">
      <c r="C233" s="41"/>
      <c r="D233" s="41"/>
      <c r="E233" s="41"/>
      <c r="F233" s="41"/>
      <c r="G233" s="41"/>
      <c r="H233" s="41"/>
    </row>
    <row r="234" spans="3:8" ht="15" customHeight="1" x14ac:dyDescent="0.15">
      <c r="C234" s="41"/>
      <c r="D234" s="41"/>
      <c r="E234" s="41"/>
      <c r="F234" s="41"/>
      <c r="G234" s="41"/>
      <c r="H234" s="41"/>
    </row>
    <row r="235" spans="3:8" ht="15" customHeight="1" x14ac:dyDescent="0.15">
      <c r="C235" s="41"/>
      <c r="D235" s="41"/>
      <c r="E235" s="41"/>
      <c r="F235" s="41"/>
      <c r="G235" s="41"/>
      <c r="H235" s="41"/>
    </row>
    <row r="236" spans="3:8" ht="15" customHeight="1" x14ac:dyDescent="0.15">
      <c r="C236" s="41"/>
      <c r="D236" s="41"/>
      <c r="E236" s="41"/>
      <c r="F236" s="41"/>
      <c r="G236" s="41"/>
      <c r="H236" s="41"/>
    </row>
    <row r="237" spans="3:8" ht="15" customHeight="1" x14ac:dyDescent="0.15">
      <c r="C237" s="41"/>
      <c r="D237" s="41"/>
      <c r="E237" s="41"/>
      <c r="F237" s="41"/>
      <c r="G237" s="41"/>
      <c r="H237" s="41"/>
    </row>
    <row r="238" spans="3:8" ht="15" customHeight="1" x14ac:dyDescent="0.15">
      <c r="C238" s="41"/>
      <c r="D238" s="41"/>
      <c r="E238" s="41"/>
      <c r="F238" s="41"/>
      <c r="G238" s="41"/>
      <c r="H238" s="41"/>
    </row>
    <row r="239" spans="3:8" ht="15" customHeight="1" x14ac:dyDescent="0.15">
      <c r="C239" s="41"/>
      <c r="D239" s="41"/>
      <c r="E239" s="41"/>
      <c r="F239" s="41"/>
      <c r="G239" s="41"/>
      <c r="H239" s="41"/>
    </row>
    <row r="240" spans="3:8" ht="15" customHeight="1" x14ac:dyDescent="0.15">
      <c r="C240" s="41"/>
      <c r="D240" s="41"/>
      <c r="E240" s="41"/>
      <c r="F240" s="41"/>
      <c r="G240" s="41"/>
      <c r="H240" s="41"/>
    </row>
    <row r="241" spans="3:8" ht="15" customHeight="1" x14ac:dyDescent="0.15">
      <c r="C241" s="41"/>
      <c r="D241" s="41"/>
      <c r="E241" s="41"/>
      <c r="F241" s="41"/>
      <c r="G241" s="41"/>
      <c r="H241" s="41"/>
    </row>
    <row r="242" spans="3:8" ht="15" customHeight="1" x14ac:dyDescent="0.15">
      <c r="C242" s="41"/>
      <c r="D242" s="41"/>
      <c r="E242" s="41"/>
      <c r="F242" s="41"/>
      <c r="G242" s="41"/>
      <c r="H242" s="41"/>
    </row>
    <row r="243" spans="3:8" ht="15" customHeight="1" x14ac:dyDescent="0.15">
      <c r="C243" s="41"/>
      <c r="D243" s="41"/>
      <c r="E243" s="41"/>
      <c r="F243" s="41"/>
      <c r="G243" s="41"/>
      <c r="H243" s="41"/>
    </row>
    <row r="244" spans="3:8" ht="15" customHeight="1" x14ac:dyDescent="0.15">
      <c r="C244" s="41"/>
      <c r="D244" s="41"/>
      <c r="E244" s="41"/>
      <c r="F244" s="41"/>
      <c r="G244" s="41"/>
      <c r="H244" s="41"/>
    </row>
    <row r="245" spans="3:8" ht="15" customHeight="1" x14ac:dyDescent="0.15">
      <c r="C245" s="41"/>
      <c r="D245" s="41"/>
      <c r="E245" s="41"/>
      <c r="F245" s="41"/>
      <c r="G245" s="41"/>
      <c r="H245" s="41"/>
    </row>
    <row r="246" spans="3:8" ht="15" customHeight="1" x14ac:dyDescent="0.15">
      <c r="C246" s="41"/>
      <c r="D246" s="41"/>
      <c r="E246" s="41"/>
      <c r="F246" s="41"/>
      <c r="G246" s="41"/>
      <c r="H246" s="41"/>
    </row>
    <row r="247" spans="3:8" ht="15" customHeight="1" x14ac:dyDescent="0.15">
      <c r="C247" s="41"/>
      <c r="D247" s="41"/>
      <c r="E247" s="41"/>
      <c r="F247" s="41"/>
      <c r="G247" s="41"/>
      <c r="H247" s="41"/>
    </row>
    <row r="248" spans="3:8" ht="15" customHeight="1" x14ac:dyDescent="0.15">
      <c r="C248" s="41"/>
      <c r="D248" s="41"/>
      <c r="E248" s="41"/>
      <c r="F248" s="41"/>
      <c r="G248" s="41"/>
      <c r="H248" s="41"/>
    </row>
    <row r="249" spans="3:8" ht="15" customHeight="1" x14ac:dyDescent="0.15">
      <c r="C249" s="41"/>
      <c r="D249" s="41"/>
      <c r="E249" s="41"/>
      <c r="F249" s="41"/>
      <c r="G249" s="41"/>
      <c r="H249" s="41"/>
    </row>
    <row r="250" spans="3:8" ht="15" customHeight="1" x14ac:dyDescent="0.15">
      <c r="C250" s="41"/>
      <c r="D250" s="41"/>
      <c r="E250" s="41"/>
      <c r="F250" s="41"/>
      <c r="G250" s="41"/>
      <c r="H250" s="41"/>
    </row>
    <row r="251" spans="3:8" ht="15" customHeight="1" x14ac:dyDescent="0.15">
      <c r="C251" s="41"/>
      <c r="D251" s="41"/>
      <c r="E251" s="41"/>
      <c r="F251" s="41"/>
      <c r="G251" s="41"/>
      <c r="H251" s="41"/>
    </row>
    <row r="252" spans="3:8" ht="15" customHeight="1" x14ac:dyDescent="0.15">
      <c r="C252" s="41"/>
      <c r="D252" s="41"/>
      <c r="E252" s="41"/>
      <c r="F252" s="41"/>
      <c r="G252" s="41"/>
      <c r="H252" s="41"/>
    </row>
    <row r="253" spans="3:8" ht="15" customHeight="1" x14ac:dyDescent="0.15">
      <c r="C253" s="41"/>
      <c r="D253" s="41"/>
      <c r="E253" s="41"/>
      <c r="F253" s="41"/>
      <c r="G253" s="41"/>
      <c r="H253" s="41"/>
    </row>
    <row r="254" spans="3:8" ht="15" customHeight="1" x14ac:dyDescent="0.15">
      <c r="C254" s="41"/>
      <c r="D254" s="41"/>
      <c r="E254" s="41"/>
      <c r="F254" s="41"/>
      <c r="G254" s="41"/>
      <c r="H254" s="41"/>
    </row>
    <row r="255" spans="3:8" ht="15" customHeight="1" x14ac:dyDescent="0.15">
      <c r="C255" s="41"/>
      <c r="D255" s="41"/>
      <c r="E255" s="41"/>
      <c r="F255" s="41"/>
      <c r="G255" s="41"/>
      <c r="H255" s="41"/>
    </row>
    <row r="256" spans="3:8" ht="15" customHeight="1" x14ac:dyDescent="0.15">
      <c r="C256" s="41"/>
      <c r="D256" s="41"/>
      <c r="E256" s="41"/>
      <c r="F256" s="41"/>
      <c r="G256" s="41"/>
      <c r="H256" s="41"/>
    </row>
    <row r="257" spans="3:8" ht="15" customHeight="1" x14ac:dyDescent="0.15">
      <c r="C257" s="41"/>
      <c r="D257" s="41"/>
      <c r="E257" s="41"/>
      <c r="F257" s="41"/>
      <c r="G257" s="41"/>
      <c r="H257" s="41"/>
    </row>
    <row r="258" spans="3:8" ht="15" customHeight="1" x14ac:dyDescent="0.15">
      <c r="C258" s="41"/>
      <c r="D258" s="41"/>
      <c r="E258" s="41"/>
      <c r="F258" s="41"/>
      <c r="G258" s="41"/>
      <c r="H258" s="41"/>
    </row>
    <row r="259" spans="3:8" ht="15" customHeight="1" x14ac:dyDescent="0.15">
      <c r="C259" s="41"/>
      <c r="D259" s="41"/>
      <c r="E259" s="41"/>
      <c r="F259" s="41"/>
      <c r="G259" s="41"/>
      <c r="H259" s="41"/>
    </row>
    <row r="260" spans="3:8" ht="15" customHeight="1" x14ac:dyDescent="0.15">
      <c r="C260" s="41"/>
      <c r="D260" s="41"/>
      <c r="E260" s="41"/>
      <c r="F260" s="41"/>
      <c r="G260" s="41"/>
      <c r="H260" s="41"/>
    </row>
    <row r="261" spans="3:8" ht="15" customHeight="1" x14ac:dyDescent="0.15">
      <c r="C261" s="41"/>
      <c r="D261" s="41"/>
      <c r="E261" s="41"/>
      <c r="F261" s="41"/>
      <c r="G261" s="41"/>
      <c r="H261" s="41"/>
    </row>
    <row r="262" spans="3:8" ht="15" customHeight="1" x14ac:dyDescent="0.15">
      <c r="C262" s="41"/>
      <c r="D262" s="41"/>
      <c r="E262" s="41"/>
      <c r="F262" s="41"/>
      <c r="G262" s="41"/>
      <c r="H262" s="41"/>
    </row>
    <row r="263" spans="3:8" ht="15" customHeight="1" x14ac:dyDescent="0.15">
      <c r="C263" s="41"/>
      <c r="D263" s="41"/>
      <c r="E263" s="41"/>
      <c r="F263" s="41"/>
      <c r="G263" s="41"/>
      <c r="H263" s="41"/>
    </row>
    <row r="264" spans="3:8" ht="15" customHeight="1" x14ac:dyDescent="0.15">
      <c r="C264" s="41"/>
      <c r="D264" s="41"/>
      <c r="E264" s="41"/>
      <c r="F264" s="41"/>
      <c r="G264" s="41"/>
      <c r="H264" s="41"/>
    </row>
    <row r="265" spans="3:8" ht="15" customHeight="1" x14ac:dyDescent="0.15">
      <c r="C265" s="41"/>
      <c r="D265" s="41"/>
      <c r="E265" s="41"/>
      <c r="F265" s="41"/>
      <c r="G265" s="41"/>
      <c r="H265" s="41"/>
    </row>
    <row r="266" spans="3:8" ht="15" customHeight="1" x14ac:dyDescent="0.15">
      <c r="C266" s="41"/>
      <c r="D266" s="41"/>
      <c r="E266" s="41"/>
      <c r="F266" s="41"/>
      <c r="G266" s="41"/>
      <c r="H266" s="41"/>
    </row>
    <row r="267" spans="3:8" ht="15" customHeight="1" x14ac:dyDescent="0.15">
      <c r="C267" s="41"/>
      <c r="D267" s="41"/>
      <c r="E267" s="41"/>
      <c r="F267" s="41"/>
      <c r="G267" s="41"/>
      <c r="H267" s="41"/>
    </row>
    <row r="268" spans="3:8" ht="15" customHeight="1" x14ac:dyDescent="0.15">
      <c r="C268" s="41"/>
      <c r="D268" s="41"/>
      <c r="E268" s="41"/>
      <c r="F268" s="41"/>
      <c r="G268" s="41"/>
      <c r="H268" s="41"/>
    </row>
    <row r="269" spans="3:8" ht="15" customHeight="1" x14ac:dyDescent="0.15">
      <c r="C269" s="41"/>
      <c r="D269" s="41"/>
      <c r="E269" s="41"/>
      <c r="F269" s="41"/>
      <c r="G269" s="41"/>
      <c r="H269" s="41"/>
    </row>
    <row r="270" spans="3:8" ht="15" customHeight="1" x14ac:dyDescent="0.15">
      <c r="C270" s="41"/>
      <c r="D270" s="41"/>
      <c r="E270" s="41"/>
      <c r="F270" s="41"/>
      <c r="G270" s="41"/>
      <c r="H270" s="41"/>
    </row>
    <row r="271" spans="3:8" ht="15" customHeight="1" x14ac:dyDescent="0.15">
      <c r="C271" s="41"/>
      <c r="D271" s="41"/>
      <c r="E271" s="41"/>
      <c r="F271" s="41"/>
      <c r="G271" s="41"/>
      <c r="H271" s="41"/>
    </row>
    <row r="272" spans="3:8" ht="15" customHeight="1" x14ac:dyDescent="0.15">
      <c r="C272" s="41"/>
      <c r="D272" s="41"/>
      <c r="E272" s="41"/>
      <c r="F272" s="41"/>
      <c r="G272" s="41"/>
      <c r="H272" s="41"/>
    </row>
    <row r="273" spans="3:8" ht="15" customHeight="1" x14ac:dyDescent="0.15">
      <c r="C273" s="41"/>
      <c r="D273" s="41"/>
      <c r="E273" s="41"/>
      <c r="F273" s="41"/>
      <c r="G273" s="41"/>
      <c r="H273" s="41"/>
    </row>
    <row r="274" spans="3:8" ht="15" customHeight="1" x14ac:dyDescent="0.15">
      <c r="C274" s="41"/>
      <c r="D274" s="41"/>
      <c r="E274" s="41"/>
      <c r="F274" s="41"/>
      <c r="G274" s="41"/>
      <c r="H274" s="41"/>
    </row>
    <row r="275" spans="3:8" ht="15" customHeight="1" x14ac:dyDescent="0.15">
      <c r="C275" s="41"/>
      <c r="D275" s="41"/>
      <c r="E275" s="41"/>
      <c r="F275" s="41"/>
      <c r="G275" s="41"/>
      <c r="H275" s="41"/>
    </row>
    <row r="276" spans="3:8" ht="15" customHeight="1" x14ac:dyDescent="0.15">
      <c r="C276" s="41"/>
      <c r="D276" s="41"/>
      <c r="E276" s="41"/>
      <c r="F276" s="41"/>
      <c r="G276" s="41"/>
      <c r="H276" s="41"/>
    </row>
    <row r="277" spans="3:8" ht="15" customHeight="1" x14ac:dyDescent="0.15">
      <c r="C277" s="41"/>
      <c r="D277" s="41"/>
      <c r="E277" s="41"/>
      <c r="F277" s="41"/>
      <c r="G277" s="41"/>
      <c r="H277" s="41"/>
    </row>
    <row r="278" spans="3:8" ht="15" customHeight="1" x14ac:dyDescent="0.15">
      <c r="C278" s="41"/>
      <c r="D278" s="41"/>
      <c r="E278" s="41"/>
      <c r="F278" s="41"/>
      <c r="G278" s="41"/>
      <c r="H278" s="41"/>
    </row>
    <row r="279" spans="3:8" ht="15" customHeight="1" x14ac:dyDescent="0.15">
      <c r="C279" s="41"/>
      <c r="D279" s="41"/>
      <c r="E279" s="41"/>
      <c r="F279" s="41"/>
      <c r="G279" s="41"/>
      <c r="H279" s="41"/>
    </row>
    <row r="280" spans="3:8" ht="15" customHeight="1" x14ac:dyDescent="0.15">
      <c r="C280" s="41"/>
      <c r="D280" s="41"/>
      <c r="E280" s="41"/>
      <c r="F280" s="41"/>
      <c r="G280" s="41"/>
      <c r="H280" s="41"/>
    </row>
    <row r="281" spans="3:8" ht="15" customHeight="1" x14ac:dyDescent="0.15">
      <c r="C281" s="41"/>
      <c r="D281" s="41"/>
      <c r="E281" s="41"/>
      <c r="F281" s="41"/>
      <c r="G281" s="41"/>
      <c r="H281" s="41"/>
    </row>
    <row r="282" spans="3:8" ht="15" customHeight="1" x14ac:dyDescent="0.15">
      <c r="C282" s="41"/>
      <c r="D282" s="41"/>
      <c r="E282" s="41"/>
      <c r="F282" s="41"/>
      <c r="G282" s="41"/>
      <c r="H282" s="41"/>
    </row>
    <row r="283" spans="3:8" ht="15" customHeight="1" x14ac:dyDescent="0.15">
      <c r="C283" s="41"/>
      <c r="D283" s="41"/>
      <c r="E283" s="41"/>
      <c r="F283" s="41"/>
      <c r="G283" s="41"/>
      <c r="H283" s="41"/>
    </row>
    <row r="284" spans="3:8" ht="15" customHeight="1" x14ac:dyDescent="0.15">
      <c r="C284" s="41"/>
      <c r="D284" s="41"/>
      <c r="E284" s="41"/>
      <c r="F284" s="41"/>
      <c r="G284" s="41"/>
      <c r="H284" s="41"/>
    </row>
    <row r="285" spans="3:8" ht="15" customHeight="1" x14ac:dyDescent="0.15">
      <c r="C285" s="41"/>
      <c r="D285" s="41"/>
      <c r="E285" s="41"/>
      <c r="F285" s="41"/>
      <c r="G285" s="41"/>
      <c r="H285" s="41"/>
    </row>
    <row r="286" spans="3:8" ht="15" customHeight="1" x14ac:dyDescent="0.15">
      <c r="C286" s="41"/>
      <c r="D286" s="41"/>
      <c r="E286" s="41"/>
      <c r="F286" s="41"/>
      <c r="G286" s="41"/>
      <c r="H286" s="41"/>
    </row>
    <row r="287" spans="3:8" ht="15" customHeight="1" x14ac:dyDescent="0.15">
      <c r="C287" s="41"/>
      <c r="D287" s="41"/>
      <c r="E287" s="41"/>
      <c r="F287" s="41"/>
      <c r="G287" s="41"/>
      <c r="H287" s="41"/>
    </row>
    <row r="288" spans="3:8" ht="15" customHeight="1" x14ac:dyDescent="0.15">
      <c r="C288" s="41"/>
      <c r="D288" s="41"/>
      <c r="E288" s="41"/>
      <c r="F288" s="41"/>
      <c r="G288" s="41"/>
      <c r="H288" s="41"/>
    </row>
    <row r="289" spans="3:8" ht="15" customHeight="1" x14ac:dyDescent="0.15">
      <c r="C289" s="41"/>
      <c r="D289" s="41"/>
      <c r="E289" s="41"/>
      <c r="F289" s="41"/>
      <c r="G289" s="41"/>
      <c r="H289" s="41"/>
    </row>
    <row r="290" spans="3:8" ht="15" customHeight="1" x14ac:dyDescent="0.15">
      <c r="C290" s="41"/>
      <c r="D290" s="41"/>
      <c r="E290" s="41"/>
      <c r="F290" s="41"/>
      <c r="G290" s="41"/>
      <c r="H290" s="41"/>
    </row>
    <row r="291" spans="3:8" ht="15" customHeight="1" x14ac:dyDescent="0.15">
      <c r="C291" s="41"/>
      <c r="D291" s="41"/>
      <c r="E291" s="41"/>
      <c r="F291" s="41"/>
      <c r="G291" s="41"/>
      <c r="H291" s="41"/>
    </row>
    <row r="292" spans="3:8" ht="15" customHeight="1" x14ac:dyDescent="0.15">
      <c r="C292" s="41"/>
      <c r="D292" s="41"/>
      <c r="E292" s="41"/>
      <c r="F292" s="41"/>
      <c r="G292" s="41"/>
      <c r="H292" s="41"/>
    </row>
    <row r="293" spans="3:8" ht="15" customHeight="1" x14ac:dyDescent="0.15">
      <c r="C293" s="41"/>
      <c r="D293" s="41"/>
      <c r="E293" s="41"/>
      <c r="F293" s="41"/>
      <c r="G293" s="41"/>
      <c r="H293" s="41"/>
    </row>
    <row r="294" spans="3:8" ht="15" customHeight="1" x14ac:dyDescent="0.15">
      <c r="C294" s="41"/>
      <c r="D294" s="41"/>
      <c r="E294" s="41"/>
      <c r="F294" s="41"/>
      <c r="G294" s="41"/>
      <c r="H294" s="41"/>
    </row>
    <row r="295" spans="3:8" ht="15" customHeight="1" x14ac:dyDescent="0.15">
      <c r="C295" s="41"/>
      <c r="D295" s="41"/>
      <c r="E295" s="41"/>
      <c r="F295" s="41"/>
      <c r="G295" s="41"/>
      <c r="H295" s="41"/>
    </row>
    <row r="296" spans="3:8" ht="15" customHeight="1" x14ac:dyDescent="0.15">
      <c r="C296" s="41"/>
      <c r="D296" s="41"/>
      <c r="E296" s="41"/>
      <c r="F296" s="41"/>
      <c r="G296" s="41"/>
      <c r="H296" s="41"/>
    </row>
    <row r="297" spans="3:8" ht="15" customHeight="1" x14ac:dyDescent="0.15">
      <c r="C297" s="41"/>
      <c r="D297" s="41"/>
      <c r="E297" s="41"/>
      <c r="F297" s="41"/>
      <c r="G297" s="41"/>
      <c r="H297" s="41"/>
    </row>
    <row r="298" spans="3:8" ht="15" customHeight="1" x14ac:dyDescent="0.15">
      <c r="C298" s="41"/>
      <c r="D298" s="41"/>
      <c r="E298" s="41"/>
      <c r="F298" s="41"/>
      <c r="G298" s="41"/>
      <c r="H298" s="41"/>
    </row>
    <row r="299" spans="3:8" ht="15" customHeight="1" x14ac:dyDescent="0.15">
      <c r="C299" s="41"/>
      <c r="D299" s="41"/>
      <c r="E299" s="41"/>
      <c r="F299" s="41"/>
      <c r="G299" s="41"/>
      <c r="H299" s="41"/>
    </row>
    <row r="300" spans="3:8" ht="15" customHeight="1" x14ac:dyDescent="0.15">
      <c r="C300" s="41"/>
      <c r="D300" s="41"/>
      <c r="E300" s="41"/>
      <c r="F300" s="41"/>
      <c r="G300" s="41"/>
      <c r="H300" s="41"/>
    </row>
    <row r="301" spans="3:8" ht="15" customHeight="1" x14ac:dyDescent="0.15">
      <c r="C301" s="41"/>
      <c r="D301" s="41"/>
      <c r="E301" s="41"/>
      <c r="F301" s="41"/>
      <c r="G301" s="41"/>
      <c r="H301" s="41"/>
    </row>
    <row r="302" spans="3:8" ht="15" customHeight="1" x14ac:dyDescent="0.15">
      <c r="C302" s="41"/>
      <c r="D302" s="41"/>
      <c r="E302" s="41"/>
      <c r="F302" s="41"/>
      <c r="G302" s="41"/>
      <c r="H302" s="41"/>
    </row>
    <row r="303" spans="3:8" ht="15" customHeight="1" x14ac:dyDescent="0.15">
      <c r="C303" s="41"/>
      <c r="D303" s="41"/>
      <c r="E303" s="41"/>
      <c r="F303" s="41"/>
      <c r="G303" s="41"/>
      <c r="H303" s="41"/>
    </row>
    <row r="304" spans="3:8" ht="15" customHeight="1" x14ac:dyDescent="0.15">
      <c r="C304" s="41"/>
      <c r="D304" s="41"/>
      <c r="E304" s="41"/>
      <c r="F304" s="41"/>
      <c r="G304" s="41"/>
      <c r="H304" s="41"/>
    </row>
    <row r="305" spans="3:8" ht="15" customHeight="1" x14ac:dyDescent="0.15">
      <c r="C305" s="41"/>
      <c r="D305" s="41"/>
      <c r="E305" s="41"/>
      <c r="F305" s="41"/>
      <c r="G305" s="41"/>
      <c r="H305" s="41"/>
    </row>
    <row r="306" spans="3:8" ht="15" customHeight="1" x14ac:dyDescent="0.15">
      <c r="C306" s="41"/>
      <c r="D306" s="41"/>
      <c r="E306" s="41"/>
      <c r="F306" s="41"/>
      <c r="G306" s="41"/>
      <c r="H306" s="41"/>
    </row>
    <row r="307" spans="3:8" ht="15" customHeight="1" x14ac:dyDescent="0.15">
      <c r="C307" s="41"/>
      <c r="D307" s="41"/>
      <c r="E307" s="41"/>
      <c r="F307" s="41"/>
      <c r="G307" s="41"/>
      <c r="H307" s="41"/>
    </row>
    <row r="308" spans="3:8" ht="15" customHeight="1" x14ac:dyDescent="0.15">
      <c r="C308" s="41"/>
      <c r="D308" s="41"/>
      <c r="E308" s="41"/>
      <c r="F308" s="41"/>
      <c r="G308" s="41"/>
      <c r="H308" s="41"/>
    </row>
    <row r="309" spans="3:8" ht="15" customHeight="1" x14ac:dyDescent="0.15">
      <c r="C309" s="41"/>
      <c r="D309" s="41"/>
      <c r="E309" s="41"/>
      <c r="F309" s="41"/>
      <c r="G309" s="41"/>
      <c r="H309" s="41"/>
    </row>
    <row r="310" spans="3:8" ht="15" customHeight="1" x14ac:dyDescent="0.15">
      <c r="C310" s="41"/>
      <c r="D310" s="41"/>
      <c r="E310" s="41"/>
      <c r="F310" s="41"/>
      <c r="G310" s="41"/>
      <c r="H310" s="41"/>
    </row>
    <row r="311" spans="3:8" ht="15" customHeight="1" x14ac:dyDescent="0.15">
      <c r="C311" s="41"/>
      <c r="D311" s="41"/>
      <c r="E311" s="41"/>
      <c r="F311" s="41"/>
      <c r="G311" s="41"/>
      <c r="H311" s="41"/>
    </row>
    <row r="312" spans="3:8" ht="15" customHeight="1" x14ac:dyDescent="0.15">
      <c r="C312" s="41"/>
      <c r="D312" s="41"/>
      <c r="E312" s="41"/>
      <c r="F312" s="41"/>
      <c r="G312" s="41"/>
      <c r="H312" s="41"/>
    </row>
    <row r="313" spans="3:8" ht="15" customHeight="1" x14ac:dyDescent="0.15">
      <c r="C313" s="41"/>
      <c r="D313" s="41"/>
      <c r="E313" s="41"/>
      <c r="F313" s="41"/>
      <c r="G313" s="41"/>
      <c r="H313" s="41"/>
    </row>
    <row r="314" spans="3:8" ht="15" customHeight="1" x14ac:dyDescent="0.15">
      <c r="C314" s="41"/>
      <c r="D314" s="41"/>
      <c r="E314" s="41"/>
      <c r="F314" s="41"/>
      <c r="G314" s="41"/>
      <c r="H314" s="41"/>
    </row>
    <row r="315" spans="3:8" ht="15" customHeight="1" x14ac:dyDescent="0.15">
      <c r="C315" s="41"/>
      <c r="D315" s="41"/>
      <c r="E315" s="41"/>
      <c r="F315" s="41"/>
      <c r="G315" s="41"/>
      <c r="H315" s="41"/>
    </row>
    <row r="316" spans="3:8" ht="15" customHeight="1" x14ac:dyDescent="0.15">
      <c r="C316" s="41"/>
      <c r="D316" s="41"/>
      <c r="E316" s="41"/>
      <c r="F316" s="41"/>
      <c r="G316" s="41"/>
      <c r="H316" s="41"/>
    </row>
    <row r="317" spans="3:8" ht="15" customHeight="1" x14ac:dyDescent="0.15">
      <c r="C317" s="41"/>
      <c r="D317" s="41"/>
      <c r="E317" s="41"/>
      <c r="F317" s="41"/>
      <c r="G317" s="41"/>
      <c r="H317" s="41"/>
    </row>
    <row r="318" spans="3:8" ht="15" customHeight="1" x14ac:dyDescent="0.15">
      <c r="C318" s="41"/>
      <c r="D318" s="41"/>
      <c r="E318" s="41"/>
      <c r="F318" s="41"/>
      <c r="G318" s="41"/>
      <c r="H318" s="41"/>
    </row>
    <row r="319" spans="3:8" ht="15" customHeight="1" x14ac:dyDescent="0.15">
      <c r="C319" s="41"/>
      <c r="D319" s="41"/>
      <c r="E319" s="41"/>
      <c r="F319" s="41"/>
      <c r="G319" s="41"/>
      <c r="H319" s="41"/>
    </row>
    <row r="320" spans="3:8" ht="15" customHeight="1" x14ac:dyDescent="0.15">
      <c r="C320" s="41"/>
      <c r="D320" s="41"/>
      <c r="E320" s="41"/>
      <c r="F320" s="41"/>
      <c r="G320" s="41"/>
      <c r="H320" s="41"/>
    </row>
    <row r="321" spans="3:8" ht="15" customHeight="1" x14ac:dyDescent="0.15">
      <c r="C321" s="41"/>
      <c r="D321" s="41"/>
      <c r="E321" s="41"/>
      <c r="F321" s="41"/>
      <c r="G321" s="41"/>
      <c r="H321" s="41"/>
    </row>
    <row r="322" spans="3:8" ht="15" customHeight="1" x14ac:dyDescent="0.15">
      <c r="C322" s="41"/>
      <c r="D322" s="41"/>
      <c r="E322" s="41"/>
      <c r="F322" s="41"/>
      <c r="G322" s="41"/>
      <c r="H322" s="41"/>
    </row>
    <row r="323" spans="3:8" ht="15" customHeight="1" x14ac:dyDescent="0.15">
      <c r="C323" s="41"/>
      <c r="D323" s="41"/>
      <c r="E323" s="41"/>
      <c r="F323" s="41"/>
      <c r="G323" s="41"/>
      <c r="H323" s="41"/>
    </row>
    <row r="324" spans="3:8" ht="15" customHeight="1" x14ac:dyDescent="0.15">
      <c r="C324" s="41"/>
      <c r="D324" s="41"/>
      <c r="E324" s="41"/>
      <c r="F324" s="41"/>
      <c r="G324" s="41"/>
      <c r="H324" s="41"/>
    </row>
    <row r="325" spans="3:8" ht="15" customHeight="1" x14ac:dyDescent="0.15">
      <c r="C325" s="41"/>
      <c r="D325" s="41"/>
      <c r="E325" s="41"/>
      <c r="F325" s="41"/>
      <c r="G325" s="41"/>
      <c r="H325" s="41"/>
    </row>
    <row r="326" spans="3:8" ht="15" customHeight="1" x14ac:dyDescent="0.15">
      <c r="C326" s="41"/>
      <c r="D326" s="41"/>
      <c r="E326" s="41"/>
      <c r="F326" s="41"/>
      <c r="G326" s="41"/>
      <c r="H326" s="41"/>
    </row>
    <row r="327" spans="3:8" ht="15" customHeight="1" x14ac:dyDescent="0.15">
      <c r="C327" s="41"/>
      <c r="D327" s="41"/>
      <c r="E327" s="41"/>
      <c r="F327" s="41"/>
      <c r="G327" s="41"/>
      <c r="H327" s="41"/>
    </row>
    <row r="328" spans="3:8" ht="15" customHeight="1" x14ac:dyDescent="0.15">
      <c r="C328" s="41"/>
      <c r="D328" s="41"/>
      <c r="E328" s="41"/>
      <c r="F328" s="41"/>
      <c r="G328" s="41"/>
      <c r="H328" s="41"/>
    </row>
    <row r="329" spans="3:8" ht="15" customHeight="1" x14ac:dyDescent="0.15">
      <c r="C329" s="41"/>
      <c r="D329" s="41"/>
      <c r="E329" s="41"/>
      <c r="F329" s="41"/>
      <c r="G329" s="41"/>
      <c r="H329" s="41"/>
    </row>
    <row r="330" spans="3:8" ht="15" customHeight="1" x14ac:dyDescent="0.15">
      <c r="C330" s="41"/>
      <c r="D330" s="41"/>
      <c r="E330" s="41"/>
      <c r="F330" s="41"/>
      <c r="G330" s="41"/>
      <c r="H330" s="41"/>
    </row>
    <row r="331" spans="3:8" ht="15" customHeight="1" x14ac:dyDescent="0.15">
      <c r="C331" s="41"/>
      <c r="D331" s="41"/>
      <c r="E331" s="41"/>
      <c r="F331" s="41"/>
      <c r="G331" s="41"/>
      <c r="H331" s="41"/>
    </row>
    <row r="332" spans="3:8" ht="15" customHeight="1" x14ac:dyDescent="0.15">
      <c r="C332" s="41"/>
      <c r="D332" s="41"/>
      <c r="E332" s="41"/>
      <c r="F332" s="41"/>
      <c r="G332" s="41"/>
      <c r="H332" s="41"/>
    </row>
    <row r="333" spans="3:8" ht="15" customHeight="1" x14ac:dyDescent="0.15">
      <c r="C333" s="41"/>
      <c r="D333" s="41"/>
      <c r="E333" s="41"/>
      <c r="F333" s="41"/>
      <c r="G333" s="41"/>
      <c r="H333" s="41"/>
    </row>
    <row r="334" spans="3:8" ht="15" customHeight="1" x14ac:dyDescent="0.15">
      <c r="C334" s="41"/>
      <c r="D334" s="41"/>
      <c r="E334" s="41"/>
      <c r="F334" s="41"/>
      <c r="G334" s="41"/>
      <c r="H334" s="41"/>
    </row>
    <row r="335" spans="3:8" ht="15" customHeight="1" x14ac:dyDescent="0.15">
      <c r="C335" s="41"/>
      <c r="D335" s="41"/>
      <c r="E335" s="41"/>
      <c r="F335" s="41"/>
      <c r="G335" s="41"/>
      <c r="H335" s="41"/>
    </row>
    <row r="336" spans="3:8" ht="15" customHeight="1" x14ac:dyDescent="0.15">
      <c r="C336" s="41"/>
      <c r="D336" s="41"/>
      <c r="E336" s="41"/>
      <c r="F336" s="41"/>
      <c r="G336" s="41"/>
      <c r="H336" s="41"/>
    </row>
    <row r="337" spans="3:8" ht="15" customHeight="1" x14ac:dyDescent="0.15">
      <c r="C337" s="41"/>
      <c r="D337" s="41"/>
      <c r="E337" s="41"/>
      <c r="F337" s="41"/>
      <c r="G337" s="41"/>
      <c r="H337" s="41"/>
    </row>
    <row r="338" spans="3:8" ht="15" customHeight="1" x14ac:dyDescent="0.15">
      <c r="C338" s="41"/>
      <c r="D338" s="41"/>
      <c r="E338" s="41"/>
      <c r="F338" s="41"/>
      <c r="G338" s="41"/>
      <c r="H338" s="41"/>
    </row>
    <row r="339" spans="3:8" ht="15" customHeight="1" x14ac:dyDescent="0.15">
      <c r="C339" s="41"/>
      <c r="D339" s="41"/>
      <c r="E339" s="41"/>
      <c r="F339" s="41"/>
      <c r="G339" s="41"/>
      <c r="H339" s="41"/>
    </row>
    <row r="340" spans="3:8" ht="15" customHeight="1" x14ac:dyDescent="0.15">
      <c r="C340" s="41"/>
      <c r="D340" s="41"/>
      <c r="E340" s="41"/>
      <c r="F340" s="41"/>
      <c r="G340" s="41"/>
      <c r="H340" s="41"/>
    </row>
    <row r="341" spans="3:8" ht="15" customHeight="1" x14ac:dyDescent="0.15">
      <c r="C341" s="41"/>
      <c r="D341" s="41"/>
      <c r="E341" s="41"/>
      <c r="F341" s="41"/>
      <c r="G341" s="41"/>
      <c r="H341" s="41"/>
    </row>
    <row r="342" spans="3:8" ht="15" customHeight="1" x14ac:dyDescent="0.15">
      <c r="C342" s="41"/>
      <c r="D342" s="41"/>
      <c r="E342" s="41"/>
      <c r="F342" s="41"/>
      <c r="G342" s="41"/>
      <c r="H342" s="41"/>
    </row>
    <row r="343" spans="3:8" ht="15" customHeight="1" x14ac:dyDescent="0.15">
      <c r="C343" s="41"/>
      <c r="D343" s="41"/>
      <c r="E343" s="41"/>
      <c r="F343" s="41"/>
      <c r="G343" s="41"/>
      <c r="H343" s="41"/>
    </row>
    <row r="344" spans="3:8" ht="15" customHeight="1" x14ac:dyDescent="0.15">
      <c r="C344" s="41"/>
      <c r="D344" s="41"/>
      <c r="E344" s="41"/>
      <c r="F344" s="41"/>
      <c r="G344" s="41"/>
      <c r="H344" s="41"/>
    </row>
    <row r="345" spans="3:8" ht="15" customHeight="1" x14ac:dyDescent="0.15">
      <c r="C345" s="41"/>
      <c r="D345" s="41"/>
      <c r="E345" s="41"/>
      <c r="F345" s="41"/>
      <c r="G345" s="41"/>
      <c r="H345" s="41"/>
    </row>
    <row r="346" spans="3:8" ht="15" customHeight="1" x14ac:dyDescent="0.15">
      <c r="C346" s="41"/>
      <c r="D346" s="41"/>
      <c r="E346" s="41"/>
      <c r="F346" s="41"/>
      <c r="G346" s="41"/>
      <c r="H346" s="41"/>
    </row>
    <row r="347" spans="3:8" ht="15" customHeight="1" x14ac:dyDescent="0.15">
      <c r="C347" s="41"/>
      <c r="D347" s="41"/>
      <c r="E347" s="41"/>
      <c r="F347" s="41"/>
      <c r="G347" s="41"/>
      <c r="H347" s="41"/>
    </row>
    <row r="348" spans="3:8" ht="15" customHeight="1" x14ac:dyDescent="0.15">
      <c r="C348" s="41"/>
      <c r="D348" s="41"/>
      <c r="E348" s="41"/>
      <c r="F348" s="41"/>
      <c r="G348" s="41"/>
      <c r="H348" s="41"/>
    </row>
    <row r="349" spans="3:8" ht="15" customHeight="1" x14ac:dyDescent="0.15">
      <c r="C349" s="41"/>
      <c r="D349" s="41"/>
      <c r="E349" s="41"/>
      <c r="F349" s="41"/>
      <c r="G349" s="41"/>
      <c r="H349" s="41"/>
    </row>
    <row r="350" spans="3:8" ht="15" customHeight="1" x14ac:dyDescent="0.15">
      <c r="C350" s="41"/>
      <c r="D350" s="41"/>
      <c r="E350" s="41"/>
      <c r="F350" s="41"/>
      <c r="G350" s="41"/>
      <c r="H350" s="41"/>
    </row>
    <row r="351" spans="3:8" ht="15" customHeight="1" x14ac:dyDescent="0.15">
      <c r="C351" s="41"/>
      <c r="D351" s="41"/>
      <c r="E351" s="41"/>
      <c r="F351" s="41"/>
      <c r="G351" s="41"/>
      <c r="H351" s="41"/>
    </row>
    <row r="352" spans="3:8" ht="15" customHeight="1" x14ac:dyDescent="0.15">
      <c r="C352" s="41"/>
      <c r="D352" s="41"/>
      <c r="E352" s="41"/>
      <c r="F352" s="41"/>
      <c r="G352" s="41"/>
      <c r="H352" s="41"/>
    </row>
    <row r="353" spans="3:8" ht="15" customHeight="1" x14ac:dyDescent="0.15">
      <c r="C353" s="41"/>
      <c r="D353" s="41"/>
      <c r="E353" s="41"/>
      <c r="F353" s="41"/>
      <c r="G353" s="41"/>
      <c r="H353" s="41"/>
    </row>
    <row r="354" spans="3:8" ht="15" customHeight="1" x14ac:dyDescent="0.15">
      <c r="C354" s="41"/>
      <c r="D354" s="41"/>
      <c r="E354" s="41"/>
      <c r="F354" s="41"/>
      <c r="G354" s="41"/>
      <c r="H354" s="41"/>
    </row>
    <row r="355" spans="3:8" ht="15" customHeight="1" x14ac:dyDescent="0.15">
      <c r="C355" s="41"/>
      <c r="D355" s="41"/>
      <c r="E355" s="41"/>
      <c r="F355" s="41"/>
      <c r="G355" s="41"/>
      <c r="H355" s="41"/>
    </row>
    <row r="356" spans="3:8" ht="15" customHeight="1" x14ac:dyDescent="0.15">
      <c r="C356" s="41"/>
      <c r="D356" s="41"/>
      <c r="E356" s="41"/>
      <c r="F356" s="41"/>
      <c r="G356" s="41"/>
      <c r="H356" s="41"/>
    </row>
    <row r="357" spans="3:8" ht="15" customHeight="1" x14ac:dyDescent="0.15">
      <c r="C357" s="41"/>
      <c r="D357" s="41"/>
      <c r="E357" s="41"/>
      <c r="F357" s="41"/>
      <c r="G357" s="41"/>
      <c r="H357" s="41"/>
    </row>
    <row r="358" spans="3:8" ht="15" customHeight="1" x14ac:dyDescent="0.15">
      <c r="C358" s="41"/>
      <c r="D358" s="41"/>
      <c r="E358" s="41"/>
      <c r="F358" s="41"/>
      <c r="G358" s="41"/>
      <c r="H358" s="41"/>
    </row>
    <row r="359" spans="3:8" ht="15" customHeight="1" x14ac:dyDescent="0.15">
      <c r="C359" s="41"/>
      <c r="D359" s="41"/>
      <c r="E359" s="41"/>
      <c r="F359" s="41"/>
      <c r="G359" s="41"/>
      <c r="H359" s="41"/>
    </row>
    <row r="360" spans="3:8" ht="15" customHeight="1" x14ac:dyDescent="0.15">
      <c r="C360" s="41"/>
      <c r="D360" s="41"/>
      <c r="E360" s="41"/>
      <c r="F360" s="41"/>
      <c r="G360" s="41"/>
      <c r="H360" s="41"/>
    </row>
    <row r="361" spans="3:8" ht="15" customHeight="1" x14ac:dyDescent="0.15">
      <c r="C361" s="41"/>
      <c r="D361" s="41"/>
      <c r="E361" s="41"/>
      <c r="F361" s="41"/>
      <c r="G361" s="41"/>
      <c r="H361" s="41"/>
    </row>
    <row r="362" spans="3:8" ht="15" customHeight="1" x14ac:dyDescent="0.15">
      <c r="C362" s="41"/>
      <c r="D362" s="41"/>
      <c r="E362" s="41"/>
      <c r="F362" s="41"/>
      <c r="G362" s="41"/>
      <c r="H362" s="41"/>
    </row>
    <row r="363" spans="3:8" ht="15" customHeight="1" x14ac:dyDescent="0.15">
      <c r="C363" s="41"/>
      <c r="D363" s="41"/>
      <c r="E363" s="41"/>
      <c r="F363" s="41"/>
      <c r="G363" s="41"/>
      <c r="H363" s="41"/>
    </row>
    <row r="364" spans="3:8" ht="15" customHeight="1" x14ac:dyDescent="0.15">
      <c r="C364" s="41"/>
      <c r="D364" s="41"/>
      <c r="E364" s="41"/>
      <c r="F364" s="41"/>
      <c r="G364" s="41"/>
      <c r="H364" s="41"/>
    </row>
    <row r="365" spans="3:8" ht="15" customHeight="1" x14ac:dyDescent="0.15">
      <c r="C365" s="41"/>
      <c r="D365" s="41"/>
      <c r="E365" s="41"/>
      <c r="F365" s="41"/>
      <c r="G365" s="41"/>
      <c r="H365" s="41"/>
    </row>
    <row r="366" spans="3:8" ht="15" customHeight="1" x14ac:dyDescent="0.15">
      <c r="C366" s="41"/>
      <c r="D366" s="41"/>
      <c r="E366" s="41"/>
      <c r="F366" s="41"/>
      <c r="G366" s="41"/>
      <c r="H366" s="41"/>
    </row>
    <row r="367" spans="3:8" ht="15" customHeight="1" x14ac:dyDescent="0.15">
      <c r="C367" s="41"/>
      <c r="D367" s="41"/>
      <c r="E367" s="41"/>
      <c r="F367" s="41"/>
      <c r="G367" s="41"/>
      <c r="H367" s="41"/>
    </row>
    <row r="368" spans="3:8" ht="15" customHeight="1" x14ac:dyDescent="0.15">
      <c r="C368" s="41"/>
      <c r="D368" s="41"/>
      <c r="E368" s="41"/>
      <c r="F368" s="41"/>
      <c r="G368" s="41"/>
      <c r="H368" s="41"/>
    </row>
    <row r="369" spans="3:8" ht="15" customHeight="1" x14ac:dyDescent="0.15">
      <c r="C369" s="41"/>
      <c r="D369" s="41"/>
      <c r="E369" s="41"/>
      <c r="F369" s="41"/>
      <c r="G369" s="41"/>
      <c r="H369" s="41"/>
    </row>
    <row r="370" spans="3:8" ht="15" customHeight="1" x14ac:dyDescent="0.15">
      <c r="C370" s="41"/>
      <c r="D370" s="41"/>
      <c r="E370" s="41"/>
      <c r="F370" s="41"/>
      <c r="G370" s="41"/>
      <c r="H370" s="41"/>
    </row>
    <row r="371" spans="3:8" ht="15" customHeight="1" x14ac:dyDescent="0.15">
      <c r="C371" s="41"/>
      <c r="D371" s="41"/>
      <c r="E371" s="41"/>
      <c r="F371" s="41"/>
      <c r="G371" s="41"/>
      <c r="H371" s="41"/>
    </row>
    <row r="372" spans="3:8" ht="15" customHeight="1" x14ac:dyDescent="0.15">
      <c r="C372" s="41"/>
      <c r="D372" s="41"/>
      <c r="E372" s="41"/>
      <c r="F372" s="41"/>
      <c r="G372" s="41"/>
      <c r="H372" s="41"/>
    </row>
    <row r="373" spans="3:8" ht="15" customHeight="1" x14ac:dyDescent="0.15">
      <c r="C373" s="41"/>
      <c r="D373" s="41"/>
      <c r="E373" s="41"/>
      <c r="F373" s="41"/>
      <c r="G373" s="41"/>
      <c r="H373" s="41"/>
    </row>
    <row r="374" spans="3:8" ht="15" customHeight="1" x14ac:dyDescent="0.15">
      <c r="C374" s="41"/>
      <c r="D374" s="41"/>
      <c r="E374" s="41"/>
      <c r="F374" s="41"/>
      <c r="G374" s="41"/>
      <c r="H374" s="41"/>
    </row>
    <row r="375" spans="3:8" ht="15" customHeight="1" x14ac:dyDescent="0.15">
      <c r="C375" s="41"/>
      <c r="D375" s="41"/>
      <c r="E375" s="41"/>
      <c r="F375" s="41"/>
      <c r="G375" s="41"/>
      <c r="H375" s="41"/>
    </row>
    <row r="376" spans="3:8" ht="15" customHeight="1" x14ac:dyDescent="0.15">
      <c r="C376" s="41"/>
      <c r="D376" s="41"/>
      <c r="E376" s="41"/>
      <c r="F376" s="41"/>
      <c r="G376" s="41"/>
      <c r="H376" s="41"/>
    </row>
    <row r="377" spans="3:8" ht="15" customHeight="1" x14ac:dyDescent="0.15">
      <c r="C377" s="41"/>
      <c r="D377" s="41"/>
      <c r="E377" s="41"/>
      <c r="F377" s="41"/>
      <c r="G377" s="41"/>
      <c r="H377" s="41"/>
    </row>
    <row r="378" spans="3:8" ht="15" customHeight="1" x14ac:dyDescent="0.15">
      <c r="C378" s="41"/>
      <c r="D378" s="41"/>
      <c r="E378" s="41"/>
      <c r="F378" s="41"/>
      <c r="G378" s="41"/>
      <c r="H378" s="41"/>
    </row>
    <row r="379" spans="3:8" ht="15" customHeight="1" x14ac:dyDescent="0.15">
      <c r="C379" s="41"/>
      <c r="D379" s="41"/>
      <c r="E379" s="41"/>
      <c r="F379" s="41"/>
      <c r="G379" s="41"/>
      <c r="H379" s="41"/>
    </row>
    <row r="380" spans="3:8" ht="15" customHeight="1" x14ac:dyDescent="0.15">
      <c r="C380" s="41"/>
      <c r="D380" s="41"/>
      <c r="E380" s="41"/>
      <c r="F380" s="41"/>
      <c r="G380" s="41"/>
      <c r="H380" s="41"/>
    </row>
    <row r="381" spans="3:8" ht="15" customHeight="1" x14ac:dyDescent="0.15">
      <c r="C381" s="41"/>
      <c r="D381" s="41"/>
      <c r="E381" s="41"/>
      <c r="F381" s="41"/>
      <c r="G381" s="41"/>
      <c r="H381" s="41"/>
    </row>
    <row r="382" spans="3:8" ht="15" customHeight="1" x14ac:dyDescent="0.15">
      <c r="C382" s="41"/>
      <c r="D382" s="41"/>
      <c r="E382" s="41"/>
      <c r="F382" s="41"/>
      <c r="G382" s="41"/>
      <c r="H382" s="41"/>
    </row>
    <row r="383" spans="3:8" ht="15" customHeight="1" x14ac:dyDescent="0.15">
      <c r="C383" s="41"/>
      <c r="D383" s="41"/>
      <c r="E383" s="41"/>
      <c r="F383" s="41"/>
      <c r="G383" s="41"/>
      <c r="H383" s="41"/>
    </row>
    <row r="384" spans="3:8" ht="15" customHeight="1" x14ac:dyDescent="0.15">
      <c r="C384" s="41"/>
      <c r="D384" s="41"/>
      <c r="E384" s="41"/>
      <c r="F384" s="41"/>
      <c r="G384" s="41"/>
      <c r="H384" s="41"/>
    </row>
    <row r="385" spans="3:8" ht="15" customHeight="1" x14ac:dyDescent="0.15">
      <c r="C385" s="41"/>
      <c r="D385" s="41"/>
      <c r="E385" s="41"/>
      <c r="F385" s="41"/>
      <c r="G385" s="41"/>
      <c r="H385" s="41"/>
    </row>
    <row r="386" spans="3:8" ht="15" customHeight="1" x14ac:dyDescent="0.15">
      <c r="C386" s="41"/>
      <c r="D386" s="41"/>
      <c r="E386" s="41"/>
      <c r="F386" s="41"/>
      <c r="G386" s="41"/>
      <c r="H386" s="41"/>
    </row>
    <row r="387" spans="3:8" ht="15" customHeight="1" x14ac:dyDescent="0.15">
      <c r="C387" s="41"/>
      <c r="D387" s="41"/>
      <c r="E387" s="41"/>
      <c r="F387" s="41"/>
      <c r="G387" s="41"/>
      <c r="H387" s="41"/>
    </row>
    <row r="388" spans="3:8" ht="15" customHeight="1" x14ac:dyDescent="0.15">
      <c r="C388" s="41"/>
      <c r="D388" s="41"/>
      <c r="E388" s="41"/>
      <c r="F388" s="41"/>
      <c r="G388" s="41"/>
      <c r="H388" s="41"/>
    </row>
    <row r="389" spans="3:8" ht="15" customHeight="1" x14ac:dyDescent="0.15">
      <c r="C389" s="41"/>
      <c r="D389" s="41"/>
      <c r="E389" s="41"/>
      <c r="F389" s="41"/>
      <c r="G389" s="41"/>
      <c r="H389" s="41"/>
    </row>
    <row r="390" spans="3:8" ht="15" customHeight="1" x14ac:dyDescent="0.15">
      <c r="C390" s="41"/>
      <c r="D390" s="41"/>
      <c r="E390" s="41"/>
      <c r="F390" s="41"/>
      <c r="G390" s="41"/>
      <c r="H390" s="41"/>
    </row>
    <row r="391" spans="3:8" ht="15" customHeight="1" x14ac:dyDescent="0.15">
      <c r="C391" s="41"/>
      <c r="D391" s="41"/>
      <c r="E391" s="41"/>
      <c r="F391" s="41"/>
      <c r="G391" s="41"/>
      <c r="H391" s="41"/>
    </row>
    <row r="392" spans="3:8" ht="15" customHeight="1" x14ac:dyDescent="0.15">
      <c r="C392" s="41"/>
      <c r="D392" s="41"/>
      <c r="E392" s="41"/>
      <c r="F392" s="41"/>
      <c r="G392" s="41"/>
      <c r="H392" s="41"/>
    </row>
    <row r="393" spans="3:8" ht="15" customHeight="1" x14ac:dyDescent="0.15">
      <c r="C393" s="41"/>
      <c r="D393" s="41"/>
      <c r="E393" s="41"/>
      <c r="F393" s="41"/>
      <c r="G393" s="41"/>
      <c r="H393" s="41"/>
    </row>
    <row r="394" spans="3:8" ht="15" customHeight="1" x14ac:dyDescent="0.15">
      <c r="C394" s="41"/>
      <c r="D394" s="41"/>
      <c r="E394" s="41"/>
      <c r="F394" s="41"/>
      <c r="G394" s="41"/>
      <c r="H394" s="41"/>
    </row>
    <row r="395" spans="3:8" ht="15" customHeight="1" x14ac:dyDescent="0.15">
      <c r="C395" s="41"/>
      <c r="D395" s="41"/>
      <c r="E395" s="41"/>
      <c r="F395" s="41"/>
      <c r="G395" s="41"/>
      <c r="H395" s="41"/>
    </row>
    <row r="396" spans="3:8" ht="15" customHeight="1" x14ac:dyDescent="0.15">
      <c r="C396" s="41"/>
      <c r="D396" s="41"/>
      <c r="E396" s="41"/>
      <c r="F396" s="41"/>
      <c r="G396" s="41"/>
      <c r="H396" s="41"/>
    </row>
    <row r="397" spans="3:8" ht="15" customHeight="1" x14ac:dyDescent="0.15">
      <c r="C397" s="41"/>
      <c r="D397" s="41"/>
      <c r="E397" s="41"/>
      <c r="F397" s="41"/>
      <c r="G397" s="41"/>
      <c r="H397" s="41"/>
    </row>
    <row r="398" spans="3:8" ht="15" customHeight="1" x14ac:dyDescent="0.15">
      <c r="C398" s="41"/>
      <c r="D398" s="41"/>
      <c r="E398" s="41"/>
      <c r="F398" s="41"/>
      <c r="G398" s="41"/>
      <c r="H398" s="41"/>
    </row>
    <row r="399" spans="3:8" ht="15" customHeight="1" x14ac:dyDescent="0.15">
      <c r="C399" s="41"/>
      <c r="D399" s="41"/>
      <c r="E399" s="41"/>
      <c r="F399" s="41"/>
      <c r="G399" s="41"/>
      <c r="H399" s="41"/>
    </row>
    <row r="400" spans="3:8" ht="15" customHeight="1" x14ac:dyDescent="0.15">
      <c r="C400" s="41"/>
      <c r="D400" s="41"/>
      <c r="E400" s="41"/>
      <c r="F400" s="41"/>
      <c r="G400" s="41"/>
      <c r="H400" s="41"/>
    </row>
    <row r="401" spans="3:8" ht="15" customHeight="1" x14ac:dyDescent="0.15">
      <c r="C401" s="41"/>
      <c r="D401" s="41"/>
      <c r="E401" s="41"/>
      <c r="F401" s="41"/>
      <c r="G401" s="41"/>
      <c r="H401" s="41"/>
    </row>
    <row r="402" spans="3:8" ht="15" customHeight="1" x14ac:dyDescent="0.15">
      <c r="C402" s="41"/>
      <c r="D402" s="41"/>
      <c r="E402" s="41"/>
      <c r="F402" s="41"/>
      <c r="G402" s="41"/>
      <c r="H402" s="41"/>
    </row>
    <row r="403" spans="3:8" ht="15" customHeight="1" x14ac:dyDescent="0.15">
      <c r="C403" s="41"/>
      <c r="D403" s="41"/>
      <c r="E403" s="41"/>
      <c r="F403" s="41"/>
      <c r="G403" s="41"/>
      <c r="H403" s="41"/>
    </row>
    <row r="404" spans="3:8" ht="15" customHeight="1" x14ac:dyDescent="0.15">
      <c r="C404" s="41"/>
      <c r="D404" s="41"/>
      <c r="E404" s="41"/>
      <c r="F404" s="41"/>
      <c r="G404" s="41"/>
      <c r="H404" s="41"/>
    </row>
    <row r="405" spans="3:8" ht="15" customHeight="1" x14ac:dyDescent="0.15">
      <c r="C405" s="41"/>
      <c r="D405" s="41"/>
      <c r="E405" s="41"/>
      <c r="F405" s="41"/>
      <c r="G405" s="41"/>
      <c r="H405" s="41"/>
    </row>
    <row r="406" spans="3:8" ht="15" customHeight="1" x14ac:dyDescent="0.15">
      <c r="C406" s="41"/>
      <c r="D406" s="41"/>
      <c r="E406" s="41"/>
      <c r="F406" s="41"/>
      <c r="G406" s="41"/>
      <c r="H406" s="41"/>
    </row>
    <row r="407" spans="3:8" ht="15" customHeight="1" x14ac:dyDescent="0.15">
      <c r="C407" s="41"/>
      <c r="D407" s="41"/>
      <c r="E407" s="41"/>
      <c r="F407" s="41"/>
      <c r="G407" s="41"/>
      <c r="H407" s="41"/>
    </row>
    <row r="408" spans="3:8" ht="15" customHeight="1" x14ac:dyDescent="0.15">
      <c r="C408" s="41"/>
      <c r="D408" s="41"/>
      <c r="E408" s="41"/>
      <c r="F408" s="41"/>
      <c r="G408" s="41"/>
      <c r="H408" s="41"/>
    </row>
    <row r="409" spans="3:8" ht="15" customHeight="1" x14ac:dyDescent="0.15">
      <c r="C409" s="41"/>
      <c r="D409" s="41"/>
      <c r="E409" s="41"/>
      <c r="F409" s="41"/>
      <c r="G409" s="41"/>
      <c r="H409" s="41"/>
    </row>
    <row r="410" spans="3:8" ht="15" customHeight="1" x14ac:dyDescent="0.15">
      <c r="C410" s="41"/>
      <c r="D410" s="41"/>
      <c r="E410" s="41"/>
      <c r="F410" s="41"/>
      <c r="G410" s="41"/>
      <c r="H410" s="41"/>
    </row>
    <row r="411" spans="3:8" ht="15" customHeight="1" x14ac:dyDescent="0.15">
      <c r="C411" s="41"/>
      <c r="D411" s="41"/>
      <c r="E411" s="41"/>
      <c r="F411" s="41"/>
      <c r="G411" s="41"/>
      <c r="H411" s="41"/>
    </row>
    <row r="412" spans="3:8" ht="15" customHeight="1" x14ac:dyDescent="0.15">
      <c r="C412" s="41"/>
      <c r="D412" s="41"/>
      <c r="E412" s="41"/>
      <c r="F412" s="41"/>
      <c r="G412" s="41"/>
      <c r="H412" s="41"/>
    </row>
    <row r="413" spans="3:8" ht="15" customHeight="1" x14ac:dyDescent="0.15">
      <c r="C413" s="41"/>
      <c r="D413" s="41"/>
      <c r="E413" s="41"/>
      <c r="F413" s="41"/>
      <c r="G413" s="41"/>
      <c r="H413" s="41"/>
    </row>
    <row r="414" spans="3:8" ht="15" customHeight="1" x14ac:dyDescent="0.15">
      <c r="C414" s="41"/>
      <c r="D414" s="41"/>
      <c r="E414" s="41"/>
      <c r="F414" s="41"/>
      <c r="G414" s="41"/>
      <c r="H414" s="41"/>
    </row>
    <row r="415" spans="3:8" ht="15" customHeight="1" x14ac:dyDescent="0.15">
      <c r="C415" s="41"/>
      <c r="D415" s="41"/>
      <c r="E415" s="41"/>
      <c r="F415" s="41"/>
      <c r="G415" s="41"/>
      <c r="H415" s="41"/>
    </row>
    <row r="416" spans="3:8" ht="15" customHeight="1" x14ac:dyDescent="0.15">
      <c r="C416" s="41"/>
      <c r="D416" s="41"/>
      <c r="E416" s="41"/>
      <c r="F416" s="41"/>
      <c r="G416" s="41"/>
      <c r="H416" s="41"/>
    </row>
    <row r="417" spans="3:8" ht="15" customHeight="1" x14ac:dyDescent="0.15">
      <c r="C417" s="41"/>
      <c r="D417" s="41"/>
      <c r="E417" s="41"/>
      <c r="F417" s="41"/>
      <c r="G417" s="41"/>
      <c r="H417" s="41"/>
    </row>
    <row r="418" spans="3:8" ht="15" customHeight="1" x14ac:dyDescent="0.15">
      <c r="C418" s="41"/>
      <c r="D418" s="41"/>
      <c r="E418" s="41"/>
      <c r="F418" s="41"/>
      <c r="G418" s="41"/>
      <c r="H418" s="41"/>
    </row>
    <row r="419" spans="3:8" ht="15" customHeight="1" x14ac:dyDescent="0.15">
      <c r="C419" s="41"/>
      <c r="D419" s="41"/>
      <c r="E419" s="41"/>
      <c r="F419" s="41"/>
      <c r="G419" s="41"/>
      <c r="H419" s="41"/>
    </row>
    <row r="420" spans="3:8" ht="15" customHeight="1" x14ac:dyDescent="0.15">
      <c r="C420" s="41"/>
      <c r="D420" s="41"/>
      <c r="E420" s="41"/>
      <c r="F420" s="41"/>
      <c r="G420" s="41"/>
      <c r="H420" s="41"/>
    </row>
  </sheetData>
  <mergeCells count="102">
    <mergeCell ref="A74:A76"/>
    <mergeCell ref="B74:B76"/>
    <mergeCell ref="C74:C76"/>
    <mergeCell ref="D74:D76"/>
    <mergeCell ref="A77:A78"/>
    <mergeCell ref="A68:A70"/>
    <mergeCell ref="B68:B70"/>
    <mergeCell ref="C68:C70"/>
    <mergeCell ref="D68:D70"/>
    <mergeCell ref="A71:A73"/>
    <mergeCell ref="B71:B73"/>
    <mergeCell ref="C71:C73"/>
    <mergeCell ref="D71:D73"/>
    <mergeCell ref="A62:A64"/>
    <mergeCell ref="B62:B64"/>
    <mergeCell ref="C62:C64"/>
    <mergeCell ref="D62:D64"/>
    <mergeCell ref="A65:A67"/>
    <mergeCell ref="B65:B67"/>
    <mergeCell ref="C65:C67"/>
    <mergeCell ref="D65:D67"/>
    <mergeCell ref="A56:A58"/>
    <mergeCell ref="B56:B58"/>
    <mergeCell ref="C56:C58"/>
    <mergeCell ref="D56:D58"/>
    <mergeCell ref="A59:A61"/>
    <mergeCell ref="B59:B61"/>
    <mergeCell ref="C59:C61"/>
    <mergeCell ref="D59:D61"/>
    <mergeCell ref="A50:A52"/>
    <mergeCell ref="B50:B52"/>
    <mergeCell ref="C50:C52"/>
    <mergeCell ref="D50:D52"/>
    <mergeCell ref="A53:A55"/>
    <mergeCell ref="B53:B55"/>
    <mergeCell ref="C53:C55"/>
    <mergeCell ref="D53:D55"/>
    <mergeCell ref="A44:A46"/>
    <mergeCell ref="B44:B46"/>
    <mergeCell ref="C44:C46"/>
    <mergeCell ref="D44:D46"/>
    <mergeCell ref="A47:A49"/>
    <mergeCell ref="B47:B49"/>
    <mergeCell ref="C47:C49"/>
    <mergeCell ref="D47:D49"/>
    <mergeCell ref="A38:A40"/>
    <mergeCell ref="B38:B40"/>
    <mergeCell ref="C38:C40"/>
    <mergeCell ref="D38:D40"/>
    <mergeCell ref="A41:A43"/>
    <mergeCell ref="B41:B43"/>
    <mergeCell ref="C41:C43"/>
    <mergeCell ref="D41:D43"/>
    <mergeCell ref="A32:A34"/>
    <mergeCell ref="B32:B34"/>
    <mergeCell ref="C32:C34"/>
    <mergeCell ref="D32:D34"/>
    <mergeCell ref="A35:A37"/>
    <mergeCell ref="B35:B37"/>
    <mergeCell ref="C35:C37"/>
    <mergeCell ref="D35:D37"/>
    <mergeCell ref="A26:A28"/>
    <mergeCell ref="B26:B28"/>
    <mergeCell ref="C26:C28"/>
    <mergeCell ref="D26:D28"/>
    <mergeCell ref="A29:A31"/>
    <mergeCell ref="B29:B31"/>
    <mergeCell ref="C29:C31"/>
    <mergeCell ref="D29:D31"/>
    <mergeCell ref="A20:A22"/>
    <mergeCell ref="B20:B22"/>
    <mergeCell ref="C20:C22"/>
    <mergeCell ref="D20:D22"/>
    <mergeCell ref="A23:A25"/>
    <mergeCell ref="B23:B25"/>
    <mergeCell ref="C23:C25"/>
    <mergeCell ref="D23:D25"/>
    <mergeCell ref="A14:A16"/>
    <mergeCell ref="B14:B16"/>
    <mergeCell ref="C14:C16"/>
    <mergeCell ref="D14:D16"/>
    <mergeCell ref="A17:A19"/>
    <mergeCell ref="B17:B19"/>
    <mergeCell ref="C17:C19"/>
    <mergeCell ref="D17:D19"/>
    <mergeCell ref="A8:A10"/>
    <mergeCell ref="B8:B10"/>
    <mergeCell ref="C8:C10"/>
    <mergeCell ref="D8:D10"/>
    <mergeCell ref="A11:A13"/>
    <mergeCell ref="B11:B13"/>
    <mergeCell ref="C11:C13"/>
    <mergeCell ref="D11:D13"/>
    <mergeCell ref="A1:I1"/>
    <mergeCell ref="A3:B4"/>
    <mergeCell ref="C3:C4"/>
    <mergeCell ref="D3:D4"/>
    <mergeCell ref="E3:I3"/>
    <mergeCell ref="A5:A7"/>
    <mergeCell ref="B5:B7"/>
    <mergeCell ref="C5:C7"/>
    <mergeCell ref="D5:D7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  <rowBreaks count="1" manualBreakCount="1">
    <brk id="4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46071-4488-40FC-87D2-5C1D4347F973}">
  <dimension ref="A1:L417"/>
  <sheetViews>
    <sheetView showGridLines="0" zoomScale="85" zoomScaleNormal="85" zoomScaleSheetLayoutView="100" workbookViewId="0">
      <pane xSplit="2" ySplit="4" topLeftCell="C70" activePane="bottomRight" state="frozen"/>
      <selection pane="topRight" activeCell="C1" sqref="C1"/>
      <selection pane="bottomLeft" activeCell="A5" sqref="A5"/>
      <selection pane="bottomRight" activeCell="F75" sqref="F75"/>
    </sheetView>
  </sheetViews>
  <sheetFormatPr defaultRowHeight="15" customHeight="1" x14ac:dyDescent="0.15"/>
  <cols>
    <col min="1" max="1" width="2.375" style="2" customWidth="1"/>
    <col min="2" max="2" width="15.625" style="2" bestFit="1" customWidth="1"/>
    <col min="3" max="4" width="6.375" style="2" bestFit="1" customWidth="1"/>
    <col min="5" max="5" width="7.125" style="2" customWidth="1"/>
    <col min="6" max="12" width="6.875" style="2" customWidth="1"/>
    <col min="13" max="256" width="9" style="2"/>
    <col min="257" max="257" width="2.375" style="2" customWidth="1"/>
    <col min="258" max="258" width="15.625" style="2" bestFit="1" customWidth="1"/>
    <col min="259" max="260" width="6.375" style="2" bestFit="1" customWidth="1"/>
    <col min="261" max="261" width="7.125" style="2" customWidth="1"/>
    <col min="262" max="268" width="6.875" style="2" customWidth="1"/>
    <col min="269" max="512" width="9" style="2"/>
    <col min="513" max="513" width="2.375" style="2" customWidth="1"/>
    <col min="514" max="514" width="15.625" style="2" bestFit="1" customWidth="1"/>
    <col min="515" max="516" width="6.375" style="2" bestFit="1" customWidth="1"/>
    <col min="517" max="517" width="7.125" style="2" customWidth="1"/>
    <col min="518" max="524" width="6.875" style="2" customWidth="1"/>
    <col min="525" max="768" width="9" style="2"/>
    <col min="769" max="769" width="2.375" style="2" customWidth="1"/>
    <col min="770" max="770" width="15.625" style="2" bestFit="1" customWidth="1"/>
    <col min="771" max="772" width="6.375" style="2" bestFit="1" customWidth="1"/>
    <col min="773" max="773" width="7.125" style="2" customWidth="1"/>
    <col min="774" max="780" width="6.875" style="2" customWidth="1"/>
    <col min="781" max="1024" width="9" style="2"/>
    <col min="1025" max="1025" width="2.375" style="2" customWidth="1"/>
    <col min="1026" max="1026" width="15.625" style="2" bestFit="1" customWidth="1"/>
    <col min="1027" max="1028" width="6.375" style="2" bestFit="1" customWidth="1"/>
    <col min="1029" max="1029" width="7.125" style="2" customWidth="1"/>
    <col min="1030" max="1036" width="6.875" style="2" customWidth="1"/>
    <col min="1037" max="1280" width="9" style="2"/>
    <col min="1281" max="1281" width="2.375" style="2" customWidth="1"/>
    <col min="1282" max="1282" width="15.625" style="2" bestFit="1" customWidth="1"/>
    <col min="1283" max="1284" width="6.375" style="2" bestFit="1" customWidth="1"/>
    <col min="1285" max="1285" width="7.125" style="2" customWidth="1"/>
    <col min="1286" max="1292" width="6.875" style="2" customWidth="1"/>
    <col min="1293" max="1536" width="9" style="2"/>
    <col min="1537" max="1537" width="2.375" style="2" customWidth="1"/>
    <col min="1538" max="1538" width="15.625" style="2" bestFit="1" customWidth="1"/>
    <col min="1539" max="1540" width="6.375" style="2" bestFit="1" customWidth="1"/>
    <col min="1541" max="1541" width="7.125" style="2" customWidth="1"/>
    <col min="1542" max="1548" width="6.875" style="2" customWidth="1"/>
    <col min="1549" max="1792" width="9" style="2"/>
    <col min="1793" max="1793" width="2.375" style="2" customWidth="1"/>
    <col min="1794" max="1794" width="15.625" style="2" bestFit="1" customWidth="1"/>
    <col min="1795" max="1796" width="6.375" style="2" bestFit="1" customWidth="1"/>
    <col min="1797" max="1797" width="7.125" style="2" customWidth="1"/>
    <col min="1798" max="1804" width="6.875" style="2" customWidth="1"/>
    <col min="1805" max="2048" width="9" style="2"/>
    <col min="2049" max="2049" width="2.375" style="2" customWidth="1"/>
    <col min="2050" max="2050" width="15.625" style="2" bestFit="1" customWidth="1"/>
    <col min="2051" max="2052" width="6.375" style="2" bestFit="1" customWidth="1"/>
    <col min="2053" max="2053" width="7.125" style="2" customWidth="1"/>
    <col min="2054" max="2060" width="6.875" style="2" customWidth="1"/>
    <col min="2061" max="2304" width="9" style="2"/>
    <col min="2305" max="2305" width="2.375" style="2" customWidth="1"/>
    <col min="2306" max="2306" width="15.625" style="2" bestFit="1" customWidth="1"/>
    <col min="2307" max="2308" width="6.375" style="2" bestFit="1" customWidth="1"/>
    <col min="2309" max="2309" width="7.125" style="2" customWidth="1"/>
    <col min="2310" max="2316" width="6.875" style="2" customWidth="1"/>
    <col min="2317" max="2560" width="9" style="2"/>
    <col min="2561" max="2561" width="2.375" style="2" customWidth="1"/>
    <col min="2562" max="2562" width="15.625" style="2" bestFit="1" customWidth="1"/>
    <col min="2563" max="2564" width="6.375" style="2" bestFit="1" customWidth="1"/>
    <col min="2565" max="2565" width="7.125" style="2" customWidth="1"/>
    <col min="2566" max="2572" width="6.875" style="2" customWidth="1"/>
    <col min="2573" max="2816" width="9" style="2"/>
    <col min="2817" max="2817" width="2.375" style="2" customWidth="1"/>
    <col min="2818" max="2818" width="15.625" style="2" bestFit="1" customWidth="1"/>
    <col min="2819" max="2820" width="6.375" style="2" bestFit="1" customWidth="1"/>
    <col min="2821" max="2821" width="7.125" style="2" customWidth="1"/>
    <col min="2822" max="2828" width="6.875" style="2" customWidth="1"/>
    <col min="2829" max="3072" width="9" style="2"/>
    <col min="3073" max="3073" width="2.375" style="2" customWidth="1"/>
    <col min="3074" max="3074" width="15.625" style="2" bestFit="1" customWidth="1"/>
    <col min="3075" max="3076" width="6.375" style="2" bestFit="1" customWidth="1"/>
    <col min="3077" max="3077" width="7.125" style="2" customWidth="1"/>
    <col min="3078" max="3084" width="6.875" style="2" customWidth="1"/>
    <col min="3085" max="3328" width="9" style="2"/>
    <col min="3329" max="3329" width="2.375" style="2" customWidth="1"/>
    <col min="3330" max="3330" width="15.625" style="2" bestFit="1" customWidth="1"/>
    <col min="3331" max="3332" width="6.375" style="2" bestFit="1" customWidth="1"/>
    <col min="3333" max="3333" width="7.125" style="2" customWidth="1"/>
    <col min="3334" max="3340" width="6.875" style="2" customWidth="1"/>
    <col min="3341" max="3584" width="9" style="2"/>
    <col min="3585" max="3585" width="2.375" style="2" customWidth="1"/>
    <col min="3586" max="3586" width="15.625" style="2" bestFit="1" customWidth="1"/>
    <col min="3587" max="3588" width="6.375" style="2" bestFit="1" customWidth="1"/>
    <col min="3589" max="3589" width="7.125" style="2" customWidth="1"/>
    <col min="3590" max="3596" width="6.875" style="2" customWidth="1"/>
    <col min="3597" max="3840" width="9" style="2"/>
    <col min="3841" max="3841" width="2.375" style="2" customWidth="1"/>
    <col min="3842" max="3842" width="15.625" style="2" bestFit="1" customWidth="1"/>
    <col min="3843" max="3844" width="6.375" style="2" bestFit="1" customWidth="1"/>
    <col min="3845" max="3845" width="7.125" style="2" customWidth="1"/>
    <col min="3846" max="3852" width="6.875" style="2" customWidth="1"/>
    <col min="3853" max="4096" width="9" style="2"/>
    <col min="4097" max="4097" width="2.375" style="2" customWidth="1"/>
    <col min="4098" max="4098" width="15.625" style="2" bestFit="1" customWidth="1"/>
    <col min="4099" max="4100" width="6.375" style="2" bestFit="1" customWidth="1"/>
    <col min="4101" max="4101" width="7.125" style="2" customWidth="1"/>
    <col min="4102" max="4108" width="6.875" style="2" customWidth="1"/>
    <col min="4109" max="4352" width="9" style="2"/>
    <col min="4353" max="4353" width="2.375" style="2" customWidth="1"/>
    <col min="4354" max="4354" width="15.625" style="2" bestFit="1" customWidth="1"/>
    <col min="4355" max="4356" width="6.375" style="2" bestFit="1" customWidth="1"/>
    <col min="4357" max="4357" width="7.125" style="2" customWidth="1"/>
    <col min="4358" max="4364" width="6.875" style="2" customWidth="1"/>
    <col min="4365" max="4608" width="9" style="2"/>
    <col min="4609" max="4609" width="2.375" style="2" customWidth="1"/>
    <col min="4610" max="4610" width="15.625" style="2" bestFit="1" customWidth="1"/>
    <col min="4611" max="4612" width="6.375" style="2" bestFit="1" customWidth="1"/>
    <col min="4613" max="4613" width="7.125" style="2" customWidth="1"/>
    <col min="4614" max="4620" width="6.875" style="2" customWidth="1"/>
    <col min="4621" max="4864" width="9" style="2"/>
    <col min="4865" max="4865" width="2.375" style="2" customWidth="1"/>
    <col min="4866" max="4866" width="15.625" style="2" bestFit="1" customWidth="1"/>
    <col min="4867" max="4868" width="6.375" style="2" bestFit="1" customWidth="1"/>
    <col min="4869" max="4869" width="7.125" style="2" customWidth="1"/>
    <col min="4870" max="4876" width="6.875" style="2" customWidth="1"/>
    <col min="4877" max="5120" width="9" style="2"/>
    <col min="5121" max="5121" width="2.375" style="2" customWidth="1"/>
    <col min="5122" max="5122" width="15.625" style="2" bestFit="1" customWidth="1"/>
    <col min="5123" max="5124" width="6.375" style="2" bestFit="1" customWidth="1"/>
    <col min="5125" max="5125" width="7.125" style="2" customWidth="1"/>
    <col min="5126" max="5132" width="6.875" style="2" customWidth="1"/>
    <col min="5133" max="5376" width="9" style="2"/>
    <col min="5377" max="5377" width="2.375" style="2" customWidth="1"/>
    <col min="5378" max="5378" width="15.625" style="2" bestFit="1" customWidth="1"/>
    <col min="5379" max="5380" width="6.375" style="2" bestFit="1" customWidth="1"/>
    <col min="5381" max="5381" width="7.125" style="2" customWidth="1"/>
    <col min="5382" max="5388" width="6.875" style="2" customWidth="1"/>
    <col min="5389" max="5632" width="9" style="2"/>
    <col min="5633" max="5633" width="2.375" style="2" customWidth="1"/>
    <col min="5634" max="5634" width="15.625" style="2" bestFit="1" customWidth="1"/>
    <col min="5635" max="5636" width="6.375" style="2" bestFit="1" customWidth="1"/>
    <col min="5637" max="5637" width="7.125" style="2" customWidth="1"/>
    <col min="5638" max="5644" width="6.875" style="2" customWidth="1"/>
    <col min="5645" max="5888" width="9" style="2"/>
    <col min="5889" max="5889" width="2.375" style="2" customWidth="1"/>
    <col min="5890" max="5890" width="15.625" style="2" bestFit="1" customWidth="1"/>
    <col min="5891" max="5892" width="6.375" style="2" bestFit="1" customWidth="1"/>
    <col min="5893" max="5893" width="7.125" style="2" customWidth="1"/>
    <col min="5894" max="5900" width="6.875" style="2" customWidth="1"/>
    <col min="5901" max="6144" width="9" style="2"/>
    <col min="6145" max="6145" width="2.375" style="2" customWidth="1"/>
    <col min="6146" max="6146" width="15.625" style="2" bestFit="1" customWidth="1"/>
    <col min="6147" max="6148" width="6.375" style="2" bestFit="1" customWidth="1"/>
    <col min="6149" max="6149" width="7.125" style="2" customWidth="1"/>
    <col min="6150" max="6156" width="6.875" style="2" customWidth="1"/>
    <col min="6157" max="6400" width="9" style="2"/>
    <col min="6401" max="6401" width="2.375" style="2" customWidth="1"/>
    <col min="6402" max="6402" width="15.625" style="2" bestFit="1" customWidth="1"/>
    <col min="6403" max="6404" width="6.375" style="2" bestFit="1" customWidth="1"/>
    <col min="6405" max="6405" width="7.125" style="2" customWidth="1"/>
    <col min="6406" max="6412" width="6.875" style="2" customWidth="1"/>
    <col min="6413" max="6656" width="9" style="2"/>
    <col min="6657" max="6657" width="2.375" style="2" customWidth="1"/>
    <col min="6658" max="6658" width="15.625" style="2" bestFit="1" customWidth="1"/>
    <col min="6659" max="6660" width="6.375" style="2" bestFit="1" customWidth="1"/>
    <col min="6661" max="6661" width="7.125" style="2" customWidth="1"/>
    <col min="6662" max="6668" width="6.875" style="2" customWidth="1"/>
    <col min="6669" max="6912" width="9" style="2"/>
    <col min="6913" max="6913" width="2.375" style="2" customWidth="1"/>
    <col min="6914" max="6914" width="15.625" style="2" bestFit="1" customWidth="1"/>
    <col min="6915" max="6916" width="6.375" style="2" bestFit="1" customWidth="1"/>
    <col min="6917" max="6917" width="7.125" style="2" customWidth="1"/>
    <col min="6918" max="6924" width="6.875" style="2" customWidth="1"/>
    <col min="6925" max="7168" width="9" style="2"/>
    <col min="7169" max="7169" width="2.375" style="2" customWidth="1"/>
    <col min="7170" max="7170" width="15.625" style="2" bestFit="1" customWidth="1"/>
    <col min="7171" max="7172" width="6.375" style="2" bestFit="1" customWidth="1"/>
    <col min="7173" max="7173" width="7.125" style="2" customWidth="1"/>
    <col min="7174" max="7180" width="6.875" style="2" customWidth="1"/>
    <col min="7181" max="7424" width="9" style="2"/>
    <col min="7425" max="7425" width="2.375" style="2" customWidth="1"/>
    <col min="7426" max="7426" width="15.625" style="2" bestFit="1" customWidth="1"/>
    <col min="7427" max="7428" width="6.375" style="2" bestFit="1" customWidth="1"/>
    <col min="7429" max="7429" width="7.125" style="2" customWidth="1"/>
    <col min="7430" max="7436" width="6.875" style="2" customWidth="1"/>
    <col min="7437" max="7680" width="9" style="2"/>
    <col min="7681" max="7681" width="2.375" style="2" customWidth="1"/>
    <col min="7682" max="7682" width="15.625" style="2" bestFit="1" customWidth="1"/>
    <col min="7683" max="7684" width="6.375" style="2" bestFit="1" customWidth="1"/>
    <col min="7685" max="7685" width="7.125" style="2" customWidth="1"/>
    <col min="7686" max="7692" width="6.875" style="2" customWidth="1"/>
    <col min="7693" max="7936" width="9" style="2"/>
    <col min="7937" max="7937" width="2.375" style="2" customWidth="1"/>
    <col min="7938" max="7938" width="15.625" style="2" bestFit="1" customWidth="1"/>
    <col min="7939" max="7940" width="6.375" style="2" bestFit="1" customWidth="1"/>
    <col min="7941" max="7941" width="7.125" style="2" customWidth="1"/>
    <col min="7942" max="7948" width="6.875" style="2" customWidth="1"/>
    <col min="7949" max="8192" width="9" style="2"/>
    <col min="8193" max="8193" width="2.375" style="2" customWidth="1"/>
    <col min="8194" max="8194" width="15.625" style="2" bestFit="1" customWidth="1"/>
    <col min="8195" max="8196" width="6.375" style="2" bestFit="1" customWidth="1"/>
    <col min="8197" max="8197" width="7.125" style="2" customWidth="1"/>
    <col min="8198" max="8204" width="6.875" style="2" customWidth="1"/>
    <col min="8205" max="8448" width="9" style="2"/>
    <col min="8449" max="8449" width="2.375" style="2" customWidth="1"/>
    <col min="8450" max="8450" width="15.625" style="2" bestFit="1" customWidth="1"/>
    <col min="8451" max="8452" width="6.375" style="2" bestFit="1" customWidth="1"/>
    <col min="8453" max="8453" width="7.125" style="2" customWidth="1"/>
    <col min="8454" max="8460" width="6.875" style="2" customWidth="1"/>
    <col min="8461" max="8704" width="9" style="2"/>
    <col min="8705" max="8705" width="2.375" style="2" customWidth="1"/>
    <col min="8706" max="8706" width="15.625" style="2" bestFit="1" customWidth="1"/>
    <col min="8707" max="8708" width="6.375" style="2" bestFit="1" customWidth="1"/>
    <col min="8709" max="8709" width="7.125" style="2" customWidth="1"/>
    <col min="8710" max="8716" width="6.875" style="2" customWidth="1"/>
    <col min="8717" max="8960" width="9" style="2"/>
    <col min="8961" max="8961" width="2.375" style="2" customWidth="1"/>
    <col min="8962" max="8962" width="15.625" style="2" bestFit="1" customWidth="1"/>
    <col min="8963" max="8964" width="6.375" style="2" bestFit="1" customWidth="1"/>
    <col min="8965" max="8965" width="7.125" style="2" customWidth="1"/>
    <col min="8966" max="8972" width="6.875" style="2" customWidth="1"/>
    <col min="8973" max="9216" width="9" style="2"/>
    <col min="9217" max="9217" width="2.375" style="2" customWidth="1"/>
    <col min="9218" max="9218" width="15.625" style="2" bestFit="1" customWidth="1"/>
    <col min="9219" max="9220" width="6.375" style="2" bestFit="1" customWidth="1"/>
    <col min="9221" max="9221" width="7.125" style="2" customWidth="1"/>
    <col min="9222" max="9228" width="6.875" style="2" customWidth="1"/>
    <col min="9229" max="9472" width="9" style="2"/>
    <col min="9473" max="9473" width="2.375" style="2" customWidth="1"/>
    <col min="9474" max="9474" width="15.625" style="2" bestFit="1" customWidth="1"/>
    <col min="9475" max="9476" width="6.375" style="2" bestFit="1" customWidth="1"/>
    <col min="9477" max="9477" width="7.125" style="2" customWidth="1"/>
    <col min="9478" max="9484" width="6.875" style="2" customWidth="1"/>
    <col min="9485" max="9728" width="9" style="2"/>
    <col min="9729" max="9729" width="2.375" style="2" customWidth="1"/>
    <col min="9730" max="9730" width="15.625" style="2" bestFit="1" customWidth="1"/>
    <col min="9731" max="9732" width="6.375" style="2" bestFit="1" customWidth="1"/>
    <col min="9733" max="9733" width="7.125" style="2" customWidth="1"/>
    <col min="9734" max="9740" width="6.875" style="2" customWidth="1"/>
    <col min="9741" max="9984" width="9" style="2"/>
    <col min="9985" max="9985" width="2.375" style="2" customWidth="1"/>
    <col min="9986" max="9986" width="15.625" style="2" bestFit="1" customWidth="1"/>
    <col min="9987" max="9988" width="6.375" style="2" bestFit="1" customWidth="1"/>
    <col min="9989" max="9989" width="7.125" style="2" customWidth="1"/>
    <col min="9990" max="9996" width="6.875" style="2" customWidth="1"/>
    <col min="9997" max="10240" width="9" style="2"/>
    <col min="10241" max="10241" width="2.375" style="2" customWidth="1"/>
    <col min="10242" max="10242" width="15.625" style="2" bestFit="1" customWidth="1"/>
    <col min="10243" max="10244" width="6.375" style="2" bestFit="1" customWidth="1"/>
    <col min="10245" max="10245" width="7.125" style="2" customWidth="1"/>
    <col min="10246" max="10252" width="6.875" style="2" customWidth="1"/>
    <col min="10253" max="10496" width="9" style="2"/>
    <col min="10497" max="10497" width="2.375" style="2" customWidth="1"/>
    <col min="10498" max="10498" width="15.625" style="2" bestFit="1" customWidth="1"/>
    <col min="10499" max="10500" width="6.375" style="2" bestFit="1" customWidth="1"/>
    <col min="10501" max="10501" width="7.125" style="2" customWidth="1"/>
    <col min="10502" max="10508" width="6.875" style="2" customWidth="1"/>
    <col min="10509" max="10752" width="9" style="2"/>
    <col min="10753" max="10753" width="2.375" style="2" customWidth="1"/>
    <col min="10754" max="10754" width="15.625" style="2" bestFit="1" customWidth="1"/>
    <col min="10755" max="10756" width="6.375" style="2" bestFit="1" customWidth="1"/>
    <col min="10757" max="10757" width="7.125" style="2" customWidth="1"/>
    <col min="10758" max="10764" width="6.875" style="2" customWidth="1"/>
    <col min="10765" max="11008" width="9" style="2"/>
    <col min="11009" max="11009" width="2.375" style="2" customWidth="1"/>
    <col min="11010" max="11010" width="15.625" style="2" bestFit="1" customWidth="1"/>
    <col min="11011" max="11012" width="6.375" style="2" bestFit="1" customWidth="1"/>
    <col min="11013" max="11013" width="7.125" style="2" customWidth="1"/>
    <col min="11014" max="11020" width="6.875" style="2" customWidth="1"/>
    <col min="11021" max="11264" width="9" style="2"/>
    <col min="11265" max="11265" width="2.375" style="2" customWidth="1"/>
    <col min="11266" max="11266" width="15.625" style="2" bestFit="1" customWidth="1"/>
    <col min="11267" max="11268" width="6.375" style="2" bestFit="1" customWidth="1"/>
    <col min="11269" max="11269" width="7.125" style="2" customWidth="1"/>
    <col min="11270" max="11276" width="6.875" style="2" customWidth="1"/>
    <col min="11277" max="11520" width="9" style="2"/>
    <col min="11521" max="11521" width="2.375" style="2" customWidth="1"/>
    <col min="11522" max="11522" width="15.625" style="2" bestFit="1" customWidth="1"/>
    <col min="11523" max="11524" width="6.375" style="2" bestFit="1" customWidth="1"/>
    <col min="11525" max="11525" width="7.125" style="2" customWidth="1"/>
    <col min="11526" max="11532" width="6.875" style="2" customWidth="1"/>
    <col min="11533" max="11776" width="9" style="2"/>
    <col min="11777" max="11777" width="2.375" style="2" customWidth="1"/>
    <col min="11778" max="11778" width="15.625" style="2" bestFit="1" customWidth="1"/>
    <col min="11779" max="11780" width="6.375" style="2" bestFit="1" customWidth="1"/>
    <col min="11781" max="11781" width="7.125" style="2" customWidth="1"/>
    <col min="11782" max="11788" width="6.875" style="2" customWidth="1"/>
    <col min="11789" max="12032" width="9" style="2"/>
    <col min="12033" max="12033" width="2.375" style="2" customWidth="1"/>
    <col min="12034" max="12034" width="15.625" style="2" bestFit="1" customWidth="1"/>
    <col min="12035" max="12036" width="6.375" style="2" bestFit="1" customWidth="1"/>
    <col min="12037" max="12037" width="7.125" style="2" customWidth="1"/>
    <col min="12038" max="12044" width="6.875" style="2" customWidth="1"/>
    <col min="12045" max="12288" width="9" style="2"/>
    <col min="12289" max="12289" width="2.375" style="2" customWidth="1"/>
    <col min="12290" max="12290" width="15.625" style="2" bestFit="1" customWidth="1"/>
    <col min="12291" max="12292" width="6.375" style="2" bestFit="1" customWidth="1"/>
    <col min="12293" max="12293" width="7.125" style="2" customWidth="1"/>
    <col min="12294" max="12300" width="6.875" style="2" customWidth="1"/>
    <col min="12301" max="12544" width="9" style="2"/>
    <col min="12545" max="12545" width="2.375" style="2" customWidth="1"/>
    <col min="12546" max="12546" width="15.625" style="2" bestFit="1" customWidth="1"/>
    <col min="12547" max="12548" width="6.375" style="2" bestFit="1" customWidth="1"/>
    <col min="12549" max="12549" width="7.125" style="2" customWidth="1"/>
    <col min="12550" max="12556" width="6.875" style="2" customWidth="1"/>
    <col min="12557" max="12800" width="9" style="2"/>
    <col min="12801" max="12801" width="2.375" style="2" customWidth="1"/>
    <col min="12802" max="12802" width="15.625" style="2" bestFit="1" customWidth="1"/>
    <col min="12803" max="12804" width="6.375" style="2" bestFit="1" customWidth="1"/>
    <col min="12805" max="12805" width="7.125" style="2" customWidth="1"/>
    <col min="12806" max="12812" width="6.875" style="2" customWidth="1"/>
    <col min="12813" max="13056" width="9" style="2"/>
    <col min="13057" max="13057" width="2.375" style="2" customWidth="1"/>
    <col min="13058" max="13058" width="15.625" style="2" bestFit="1" customWidth="1"/>
    <col min="13059" max="13060" width="6.375" style="2" bestFit="1" customWidth="1"/>
    <col min="13061" max="13061" width="7.125" style="2" customWidth="1"/>
    <col min="13062" max="13068" width="6.875" style="2" customWidth="1"/>
    <col min="13069" max="13312" width="9" style="2"/>
    <col min="13313" max="13313" width="2.375" style="2" customWidth="1"/>
    <col min="13314" max="13314" width="15.625" style="2" bestFit="1" customWidth="1"/>
    <col min="13315" max="13316" width="6.375" style="2" bestFit="1" customWidth="1"/>
    <col min="13317" max="13317" width="7.125" style="2" customWidth="1"/>
    <col min="13318" max="13324" width="6.875" style="2" customWidth="1"/>
    <col min="13325" max="13568" width="9" style="2"/>
    <col min="13569" max="13569" width="2.375" style="2" customWidth="1"/>
    <col min="13570" max="13570" width="15.625" style="2" bestFit="1" customWidth="1"/>
    <col min="13571" max="13572" width="6.375" style="2" bestFit="1" customWidth="1"/>
    <col min="13573" max="13573" width="7.125" style="2" customWidth="1"/>
    <col min="13574" max="13580" width="6.875" style="2" customWidth="1"/>
    <col min="13581" max="13824" width="9" style="2"/>
    <col min="13825" max="13825" width="2.375" style="2" customWidth="1"/>
    <col min="13826" max="13826" width="15.625" style="2" bestFit="1" customWidth="1"/>
    <col min="13827" max="13828" width="6.375" style="2" bestFit="1" customWidth="1"/>
    <col min="13829" max="13829" width="7.125" style="2" customWidth="1"/>
    <col min="13830" max="13836" width="6.875" style="2" customWidth="1"/>
    <col min="13837" max="14080" width="9" style="2"/>
    <col min="14081" max="14081" width="2.375" style="2" customWidth="1"/>
    <col min="14082" max="14082" width="15.625" style="2" bestFit="1" customWidth="1"/>
    <col min="14083" max="14084" width="6.375" style="2" bestFit="1" customWidth="1"/>
    <col min="14085" max="14085" width="7.125" style="2" customWidth="1"/>
    <col min="14086" max="14092" width="6.875" style="2" customWidth="1"/>
    <col min="14093" max="14336" width="9" style="2"/>
    <col min="14337" max="14337" width="2.375" style="2" customWidth="1"/>
    <col min="14338" max="14338" width="15.625" style="2" bestFit="1" customWidth="1"/>
    <col min="14339" max="14340" width="6.375" style="2" bestFit="1" customWidth="1"/>
    <col min="14341" max="14341" width="7.125" style="2" customWidth="1"/>
    <col min="14342" max="14348" width="6.875" style="2" customWidth="1"/>
    <col min="14349" max="14592" width="9" style="2"/>
    <col min="14593" max="14593" width="2.375" style="2" customWidth="1"/>
    <col min="14594" max="14594" width="15.625" style="2" bestFit="1" customWidth="1"/>
    <col min="14595" max="14596" width="6.375" style="2" bestFit="1" customWidth="1"/>
    <col min="14597" max="14597" width="7.125" style="2" customWidth="1"/>
    <col min="14598" max="14604" width="6.875" style="2" customWidth="1"/>
    <col min="14605" max="14848" width="9" style="2"/>
    <col min="14849" max="14849" width="2.375" style="2" customWidth="1"/>
    <col min="14850" max="14850" width="15.625" style="2" bestFit="1" customWidth="1"/>
    <col min="14851" max="14852" width="6.375" style="2" bestFit="1" customWidth="1"/>
    <col min="14853" max="14853" width="7.125" style="2" customWidth="1"/>
    <col min="14854" max="14860" width="6.875" style="2" customWidth="1"/>
    <col min="14861" max="15104" width="9" style="2"/>
    <col min="15105" max="15105" width="2.375" style="2" customWidth="1"/>
    <col min="15106" max="15106" width="15.625" style="2" bestFit="1" customWidth="1"/>
    <col min="15107" max="15108" width="6.375" style="2" bestFit="1" customWidth="1"/>
    <col min="15109" max="15109" width="7.125" style="2" customWidth="1"/>
    <col min="15110" max="15116" width="6.875" style="2" customWidth="1"/>
    <col min="15117" max="15360" width="9" style="2"/>
    <col min="15361" max="15361" width="2.375" style="2" customWidth="1"/>
    <col min="15362" max="15362" width="15.625" style="2" bestFit="1" customWidth="1"/>
    <col min="15363" max="15364" width="6.375" style="2" bestFit="1" customWidth="1"/>
    <col min="15365" max="15365" width="7.125" style="2" customWidth="1"/>
    <col min="15366" max="15372" width="6.875" style="2" customWidth="1"/>
    <col min="15373" max="15616" width="9" style="2"/>
    <col min="15617" max="15617" width="2.375" style="2" customWidth="1"/>
    <col min="15618" max="15618" width="15.625" style="2" bestFit="1" customWidth="1"/>
    <col min="15619" max="15620" width="6.375" style="2" bestFit="1" customWidth="1"/>
    <col min="15621" max="15621" width="7.125" style="2" customWidth="1"/>
    <col min="15622" max="15628" width="6.875" style="2" customWidth="1"/>
    <col min="15629" max="15872" width="9" style="2"/>
    <col min="15873" max="15873" width="2.375" style="2" customWidth="1"/>
    <col min="15874" max="15874" width="15.625" style="2" bestFit="1" customWidth="1"/>
    <col min="15875" max="15876" width="6.375" style="2" bestFit="1" customWidth="1"/>
    <col min="15877" max="15877" width="7.125" style="2" customWidth="1"/>
    <col min="15878" max="15884" width="6.875" style="2" customWidth="1"/>
    <col min="15885" max="16128" width="9" style="2"/>
    <col min="16129" max="16129" width="2.375" style="2" customWidth="1"/>
    <col min="16130" max="16130" width="15.625" style="2" bestFit="1" customWidth="1"/>
    <col min="16131" max="16132" width="6.375" style="2" bestFit="1" customWidth="1"/>
    <col min="16133" max="16133" width="7.125" style="2" customWidth="1"/>
    <col min="16134" max="16140" width="6.875" style="2" customWidth="1"/>
    <col min="16141" max="16384" width="9" style="2"/>
  </cols>
  <sheetData>
    <row r="1" spans="1:12" ht="24" customHeight="1" x14ac:dyDescent="0.15">
      <c r="A1" s="1" t="s">
        <v>72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0.5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s="10" customFormat="1" ht="18" customHeight="1" x14ac:dyDescent="0.15">
      <c r="A3" s="57" t="s">
        <v>73</v>
      </c>
      <c r="B3" s="58"/>
      <c r="C3" s="59" t="s">
        <v>40</v>
      </c>
      <c r="D3" s="60" t="s">
        <v>41</v>
      </c>
      <c r="E3" s="60" t="s">
        <v>74</v>
      </c>
      <c r="F3" s="60"/>
      <c r="G3" s="60"/>
      <c r="H3" s="60"/>
      <c r="I3" s="60"/>
      <c r="J3" s="60"/>
      <c r="K3" s="60"/>
      <c r="L3" s="60"/>
    </row>
    <row r="4" spans="1:12" s="10" customFormat="1" ht="18" customHeight="1" x14ac:dyDescent="0.15">
      <c r="A4" s="57"/>
      <c r="B4" s="58"/>
      <c r="C4" s="60"/>
      <c r="D4" s="60"/>
      <c r="E4" s="61" t="s">
        <v>75</v>
      </c>
      <c r="F4" s="61" t="s">
        <v>76</v>
      </c>
      <c r="G4" s="61" t="s">
        <v>77</v>
      </c>
      <c r="H4" s="61" t="s">
        <v>78</v>
      </c>
      <c r="I4" s="61" t="s">
        <v>79</v>
      </c>
      <c r="J4" s="61" t="s">
        <v>80</v>
      </c>
      <c r="K4" s="61" t="s">
        <v>81</v>
      </c>
      <c r="L4" s="61" t="s">
        <v>11</v>
      </c>
    </row>
    <row r="5" spans="1:12" s="10" customFormat="1" ht="15" customHeight="1" x14ac:dyDescent="0.15">
      <c r="A5" s="62"/>
      <c r="B5" s="63" t="s">
        <v>82</v>
      </c>
      <c r="C5" s="14">
        <v>17</v>
      </c>
      <c r="D5" s="14">
        <v>11</v>
      </c>
      <c r="E5" s="61" t="s">
        <v>13</v>
      </c>
      <c r="F5" s="15">
        <f t="shared" ref="F5:K5" si="0">F7+F6</f>
        <v>28</v>
      </c>
      <c r="G5" s="15">
        <f t="shared" si="0"/>
        <v>43</v>
      </c>
      <c r="H5" s="15">
        <f t="shared" si="0"/>
        <v>33</v>
      </c>
      <c r="I5" s="15">
        <f t="shared" si="0"/>
        <v>35</v>
      </c>
      <c r="J5" s="15">
        <f t="shared" si="0"/>
        <v>50</v>
      </c>
      <c r="K5" s="15">
        <f t="shared" si="0"/>
        <v>50</v>
      </c>
      <c r="L5" s="15">
        <f>SUM(F5:K5)</f>
        <v>239</v>
      </c>
    </row>
    <row r="6" spans="1:12" s="10" customFormat="1" ht="15" customHeight="1" x14ac:dyDescent="0.15">
      <c r="A6" s="62"/>
      <c r="B6" s="63"/>
      <c r="C6" s="14"/>
      <c r="D6" s="14"/>
      <c r="E6" s="61" t="s">
        <v>15</v>
      </c>
      <c r="F6" s="15">
        <v>15</v>
      </c>
      <c r="G6" s="15">
        <v>17</v>
      </c>
      <c r="H6" s="15">
        <v>20</v>
      </c>
      <c r="I6" s="15">
        <v>17</v>
      </c>
      <c r="J6" s="15">
        <v>30</v>
      </c>
      <c r="K6" s="15">
        <v>22</v>
      </c>
      <c r="L6" s="15">
        <f>SUM(F6:K6)</f>
        <v>121</v>
      </c>
    </row>
    <row r="7" spans="1:12" s="10" customFormat="1" ht="15" customHeight="1" x14ac:dyDescent="0.15">
      <c r="A7" s="62"/>
      <c r="B7" s="63"/>
      <c r="C7" s="14"/>
      <c r="D7" s="14"/>
      <c r="E7" s="64" t="s">
        <v>16</v>
      </c>
      <c r="F7" s="15">
        <v>13</v>
      </c>
      <c r="G7" s="15">
        <v>26</v>
      </c>
      <c r="H7" s="15">
        <v>13</v>
      </c>
      <c r="I7" s="15">
        <v>18</v>
      </c>
      <c r="J7" s="15">
        <v>20</v>
      </c>
      <c r="K7" s="15">
        <v>28</v>
      </c>
      <c r="L7" s="15">
        <f>SUM(F7:K7)</f>
        <v>118</v>
      </c>
    </row>
    <row r="8" spans="1:12" s="10" customFormat="1" ht="15" customHeight="1" x14ac:dyDescent="0.15">
      <c r="A8" s="62"/>
      <c r="B8" s="63" t="s">
        <v>83</v>
      </c>
      <c r="C8" s="14">
        <v>28</v>
      </c>
      <c r="D8" s="14">
        <v>17</v>
      </c>
      <c r="E8" s="61" t="s">
        <v>13</v>
      </c>
      <c r="F8" s="15">
        <f>F10+F9</f>
        <v>80</v>
      </c>
      <c r="G8" s="15">
        <f>G10+G9</f>
        <v>75</v>
      </c>
      <c r="H8" s="15">
        <f>H10+H9</f>
        <v>74</v>
      </c>
      <c r="I8" s="15">
        <f>I10+I9</f>
        <v>67</v>
      </c>
      <c r="J8" s="15">
        <f>J10+J9</f>
        <v>73</v>
      </c>
      <c r="K8" s="15">
        <v>80</v>
      </c>
      <c r="L8" s="15">
        <v>449</v>
      </c>
    </row>
    <row r="9" spans="1:12" s="10" customFormat="1" ht="15" customHeight="1" x14ac:dyDescent="0.15">
      <c r="A9" s="62"/>
      <c r="B9" s="63"/>
      <c r="C9" s="14"/>
      <c r="D9" s="14"/>
      <c r="E9" s="61" t="s">
        <v>15</v>
      </c>
      <c r="F9" s="15">
        <v>42</v>
      </c>
      <c r="G9" s="15">
        <v>42</v>
      </c>
      <c r="H9" s="15">
        <v>35</v>
      </c>
      <c r="I9" s="15">
        <v>28</v>
      </c>
      <c r="J9" s="15">
        <v>41</v>
      </c>
      <c r="K9" s="15">
        <v>41</v>
      </c>
      <c r="L9" s="15">
        <f t="shared" ref="L9:L69" si="1">SUM(F9:K9)</f>
        <v>229</v>
      </c>
    </row>
    <row r="10" spans="1:12" s="10" customFormat="1" ht="15" customHeight="1" x14ac:dyDescent="0.15">
      <c r="A10" s="62"/>
      <c r="B10" s="63"/>
      <c r="C10" s="14"/>
      <c r="D10" s="14"/>
      <c r="E10" s="64" t="s">
        <v>16</v>
      </c>
      <c r="F10" s="15">
        <v>38</v>
      </c>
      <c r="G10" s="15">
        <v>33</v>
      </c>
      <c r="H10" s="15">
        <v>39</v>
      </c>
      <c r="I10" s="15">
        <v>39</v>
      </c>
      <c r="J10" s="15">
        <v>32</v>
      </c>
      <c r="K10" s="15">
        <v>39</v>
      </c>
      <c r="L10" s="15">
        <f t="shared" si="1"/>
        <v>220</v>
      </c>
    </row>
    <row r="11" spans="1:12" s="10" customFormat="1" ht="15" customHeight="1" x14ac:dyDescent="0.15">
      <c r="A11" s="62"/>
      <c r="B11" s="63" t="s">
        <v>84</v>
      </c>
      <c r="C11" s="14">
        <v>27</v>
      </c>
      <c r="D11" s="14">
        <v>18</v>
      </c>
      <c r="E11" s="61" t="s">
        <v>13</v>
      </c>
      <c r="F11" s="15">
        <f t="shared" ref="F11:K11" si="2">F13+F12</f>
        <v>94</v>
      </c>
      <c r="G11" s="15">
        <f t="shared" si="2"/>
        <v>77</v>
      </c>
      <c r="H11" s="15">
        <f t="shared" si="2"/>
        <v>87</v>
      </c>
      <c r="I11" s="15">
        <f t="shared" si="2"/>
        <v>82</v>
      </c>
      <c r="J11" s="15">
        <f t="shared" si="2"/>
        <v>79</v>
      </c>
      <c r="K11" s="15">
        <f t="shared" si="2"/>
        <v>70</v>
      </c>
      <c r="L11" s="15">
        <f t="shared" si="1"/>
        <v>489</v>
      </c>
    </row>
    <row r="12" spans="1:12" s="10" customFormat="1" ht="15" customHeight="1" x14ac:dyDescent="0.15">
      <c r="A12" s="62"/>
      <c r="B12" s="63"/>
      <c r="C12" s="14"/>
      <c r="D12" s="14"/>
      <c r="E12" s="61" t="s">
        <v>15</v>
      </c>
      <c r="F12" s="15">
        <v>54</v>
      </c>
      <c r="G12" s="15">
        <v>31</v>
      </c>
      <c r="H12" s="15">
        <v>42</v>
      </c>
      <c r="I12" s="15">
        <v>49</v>
      </c>
      <c r="J12" s="15">
        <v>36</v>
      </c>
      <c r="K12" s="15">
        <v>33</v>
      </c>
      <c r="L12" s="15">
        <f t="shared" si="1"/>
        <v>245</v>
      </c>
    </row>
    <row r="13" spans="1:12" s="10" customFormat="1" ht="15" customHeight="1" x14ac:dyDescent="0.15">
      <c r="A13" s="62"/>
      <c r="B13" s="63"/>
      <c r="C13" s="14"/>
      <c r="D13" s="14"/>
      <c r="E13" s="64" t="s">
        <v>16</v>
      </c>
      <c r="F13" s="15">
        <v>40</v>
      </c>
      <c r="G13" s="15">
        <v>46</v>
      </c>
      <c r="H13" s="15">
        <v>45</v>
      </c>
      <c r="I13" s="15">
        <v>33</v>
      </c>
      <c r="J13" s="15">
        <v>43</v>
      </c>
      <c r="K13" s="15">
        <v>37</v>
      </c>
      <c r="L13" s="15">
        <f t="shared" si="1"/>
        <v>244</v>
      </c>
    </row>
    <row r="14" spans="1:12" s="10" customFormat="1" ht="15" customHeight="1" x14ac:dyDescent="0.15">
      <c r="A14" s="62"/>
      <c r="B14" s="63" t="s">
        <v>85</v>
      </c>
      <c r="C14" s="20">
        <v>28</v>
      </c>
      <c r="D14" s="20">
        <v>20</v>
      </c>
      <c r="E14" s="61" t="s">
        <v>13</v>
      </c>
      <c r="F14" s="15">
        <f t="shared" ref="F14:K14" si="3">F16+F15</f>
        <v>70</v>
      </c>
      <c r="G14" s="15">
        <f t="shared" si="3"/>
        <v>75</v>
      </c>
      <c r="H14" s="15">
        <f t="shared" si="3"/>
        <v>78</v>
      </c>
      <c r="I14" s="15">
        <f t="shared" si="3"/>
        <v>95</v>
      </c>
      <c r="J14" s="15">
        <f t="shared" si="3"/>
        <v>88</v>
      </c>
      <c r="K14" s="15">
        <f t="shared" si="3"/>
        <v>84</v>
      </c>
      <c r="L14" s="15">
        <f t="shared" si="1"/>
        <v>490</v>
      </c>
    </row>
    <row r="15" spans="1:12" s="10" customFormat="1" ht="15" customHeight="1" x14ac:dyDescent="0.15">
      <c r="A15" s="62"/>
      <c r="B15" s="63"/>
      <c r="C15" s="21"/>
      <c r="D15" s="21"/>
      <c r="E15" s="61" t="s">
        <v>15</v>
      </c>
      <c r="F15" s="15">
        <v>33</v>
      </c>
      <c r="G15" s="15">
        <v>42</v>
      </c>
      <c r="H15" s="15">
        <v>38</v>
      </c>
      <c r="I15" s="15">
        <v>51</v>
      </c>
      <c r="J15" s="15">
        <v>42</v>
      </c>
      <c r="K15" s="15">
        <v>44</v>
      </c>
      <c r="L15" s="15">
        <f t="shared" si="1"/>
        <v>250</v>
      </c>
    </row>
    <row r="16" spans="1:12" s="10" customFormat="1" ht="15" customHeight="1" x14ac:dyDescent="0.15">
      <c r="A16" s="62"/>
      <c r="B16" s="63"/>
      <c r="C16" s="22"/>
      <c r="D16" s="22"/>
      <c r="E16" s="64" t="s">
        <v>16</v>
      </c>
      <c r="F16" s="15">
        <v>37</v>
      </c>
      <c r="G16" s="15">
        <v>33</v>
      </c>
      <c r="H16" s="15">
        <v>40</v>
      </c>
      <c r="I16" s="15">
        <v>44</v>
      </c>
      <c r="J16" s="15">
        <v>46</v>
      </c>
      <c r="K16" s="15">
        <v>40</v>
      </c>
      <c r="L16" s="15">
        <f t="shared" si="1"/>
        <v>240</v>
      </c>
    </row>
    <row r="17" spans="1:12" s="10" customFormat="1" ht="15" customHeight="1" x14ac:dyDescent="0.15">
      <c r="A17" s="62"/>
      <c r="B17" s="65" t="s">
        <v>86</v>
      </c>
      <c r="C17" s="20">
        <v>23</v>
      </c>
      <c r="D17" s="20">
        <v>17</v>
      </c>
      <c r="E17" s="61" t="s">
        <v>13</v>
      </c>
      <c r="F17" s="15">
        <f t="shared" ref="F17:K17" si="4">F19+F18</f>
        <v>57</v>
      </c>
      <c r="G17" s="15">
        <f t="shared" si="4"/>
        <v>67</v>
      </c>
      <c r="H17" s="15">
        <f t="shared" si="4"/>
        <v>62</v>
      </c>
      <c r="I17" s="15">
        <f t="shared" si="4"/>
        <v>72</v>
      </c>
      <c r="J17" s="15">
        <f t="shared" si="4"/>
        <v>63</v>
      </c>
      <c r="K17" s="15">
        <f t="shared" si="4"/>
        <v>70</v>
      </c>
      <c r="L17" s="15">
        <f t="shared" si="1"/>
        <v>391</v>
      </c>
    </row>
    <row r="18" spans="1:12" s="10" customFormat="1" ht="15" customHeight="1" x14ac:dyDescent="0.15">
      <c r="A18" s="62"/>
      <c r="B18" s="66"/>
      <c r="C18" s="21"/>
      <c r="D18" s="21"/>
      <c r="E18" s="61" t="s">
        <v>15</v>
      </c>
      <c r="F18" s="15">
        <v>27</v>
      </c>
      <c r="G18" s="15">
        <v>27</v>
      </c>
      <c r="H18" s="15">
        <v>35</v>
      </c>
      <c r="I18" s="15">
        <v>31</v>
      </c>
      <c r="J18" s="15">
        <v>38</v>
      </c>
      <c r="K18" s="15">
        <v>34</v>
      </c>
      <c r="L18" s="15">
        <f t="shared" si="1"/>
        <v>192</v>
      </c>
    </row>
    <row r="19" spans="1:12" s="10" customFormat="1" ht="15" customHeight="1" x14ac:dyDescent="0.15">
      <c r="A19" s="62"/>
      <c r="B19" s="67"/>
      <c r="C19" s="22"/>
      <c r="D19" s="22"/>
      <c r="E19" s="64" t="s">
        <v>16</v>
      </c>
      <c r="F19" s="15">
        <v>30</v>
      </c>
      <c r="G19" s="15">
        <v>40</v>
      </c>
      <c r="H19" s="15">
        <v>27</v>
      </c>
      <c r="I19" s="15">
        <v>41</v>
      </c>
      <c r="J19" s="15">
        <v>25</v>
      </c>
      <c r="K19" s="15">
        <v>36</v>
      </c>
      <c r="L19" s="15">
        <f t="shared" si="1"/>
        <v>199</v>
      </c>
    </row>
    <row r="20" spans="1:12" s="10" customFormat="1" ht="15" customHeight="1" x14ac:dyDescent="0.15">
      <c r="A20" s="62"/>
      <c r="B20" s="65" t="s">
        <v>87</v>
      </c>
      <c r="C20" s="20">
        <v>20</v>
      </c>
      <c r="D20" s="20">
        <v>14</v>
      </c>
      <c r="E20" s="61" t="s">
        <v>13</v>
      </c>
      <c r="F20" s="15">
        <f t="shared" ref="F20:K20" si="5">F22+F21</f>
        <v>54</v>
      </c>
      <c r="G20" s="15">
        <f t="shared" si="5"/>
        <v>41</v>
      </c>
      <c r="H20" s="15">
        <f t="shared" si="5"/>
        <v>38</v>
      </c>
      <c r="I20" s="15">
        <f t="shared" si="5"/>
        <v>55</v>
      </c>
      <c r="J20" s="15">
        <f t="shared" si="5"/>
        <v>45</v>
      </c>
      <c r="K20" s="15">
        <f t="shared" si="5"/>
        <v>58</v>
      </c>
      <c r="L20" s="15">
        <f t="shared" si="1"/>
        <v>291</v>
      </c>
    </row>
    <row r="21" spans="1:12" s="10" customFormat="1" ht="15" customHeight="1" x14ac:dyDescent="0.15">
      <c r="A21" s="62"/>
      <c r="B21" s="66"/>
      <c r="C21" s="21"/>
      <c r="D21" s="21"/>
      <c r="E21" s="61" t="s">
        <v>15</v>
      </c>
      <c r="F21" s="15">
        <v>30</v>
      </c>
      <c r="G21" s="15">
        <v>22</v>
      </c>
      <c r="H21" s="15">
        <v>22</v>
      </c>
      <c r="I21" s="15">
        <v>29</v>
      </c>
      <c r="J21" s="15">
        <v>25</v>
      </c>
      <c r="K21" s="15">
        <v>27</v>
      </c>
      <c r="L21" s="15">
        <f t="shared" si="1"/>
        <v>155</v>
      </c>
    </row>
    <row r="22" spans="1:12" s="10" customFormat="1" ht="15" customHeight="1" x14ac:dyDescent="0.15">
      <c r="A22" s="62"/>
      <c r="B22" s="67"/>
      <c r="C22" s="22"/>
      <c r="D22" s="22"/>
      <c r="E22" s="64" t="s">
        <v>16</v>
      </c>
      <c r="F22" s="15">
        <v>24</v>
      </c>
      <c r="G22" s="15">
        <v>19</v>
      </c>
      <c r="H22" s="15">
        <v>16</v>
      </c>
      <c r="I22" s="15">
        <v>26</v>
      </c>
      <c r="J22" s="15">
        <v>20</v>
      </c>
      <c r="K22" s="15">
        <v>31</v>
      </c>
      <c r="L22" s="15">
        <f t="shared" si="1"/>
        <v>136</v>
      </c>
    </row>
    <row r="23" spans="1:12" s="10" customFormat="1" ht="15" customHeight="1" x14ac:dyDescent="0.15">
      <c r="A23" s="62"/>
      <c r="B23" s="65" t="s">
        <v>88</v>
      </c>
      <c r="C23" s="14">
        <v>19</v>
      </c>
      <c r="D23" s="14">
        <v>14</v>
      </c>
      <c r="E23" s="61" t="s">
        <v>13</v>
      </c>
      <c r="F23" s="15">
        <f t="shared" ref="F23:K23" si="6">F25+F24</f>
        <v>50</v>
      </c>
      <c r="G23" s="15">
        <f t="shared" si="6"/>
        <v>37</v>
      </c>
      <c r="H23" s="15">
        <f t="shared" si="6"/>
        <v>53</v>
      </c>
      <c r="I23" s="15">
        <f t="shared" si="6"/>
        <v>57</v>
      </c>
      <c r="J23" s="15">
        <f t="shared" si="6"/>
        <v>56</v>
      </c>
      <c r="K23" s="15">
        <f t="shared" si="6"/>
        <v>58</v>
      </c>
      <c r="L23" s="15">
        <f t="shared" si="1"/>
        <v>311</v>
      </c>
    </row>
    <row r="24" spans="1:12" s="10" customFormat="1" ht="15" customHeight="1" x14ac:dyDescent="0.15">
      <c r="A24" s="62"/>
      <c r="B24" s="66"/>
      <c r="C24" s="14"/>
      <c r="D24" s="14"/>
      <c r="E24" s="61" t="s">
        <v>15</v>
      </c>
      <c r="F24" s="15">
        <v>26</v>
      </c>
      <c r="G24" s="15">
        <v>18</v>
      </c>
      <c r="H24" s="15">
        <v>33</v>
      </c>
      <c r="I24" s="15">
        <v>29</v>
      </c>
      <c r="J24" s="15">
        <v>30</v>
      </c>
      <c r="K24" s="15">
        <v>28</v>
      </c>
      <c r="L24" s="15">
        <f t="shared" si="1"/>
        <v>164</v>
      </c>
    </row>
    <row r="25" spans="1:12" s="10" customFormat="1" ht="15" customHeight="1" x14ac:dyDescent="0.15">
      <c r="A25" s="62"/>
      <c r="B25" s="67"/>
      <c r="C25" s="14"/>
      <c r="D25" s="14"/>
      <c r="E25" s="64" t="s">
        <v>16</v>
      </c>
      <c r="F25" s="15">
        <v>24</v>
      </c>
      <c r="G25" s="15">
        <v>19</v>
      </c>
      <c r="H25" s="15">
        <v>20</v>
      </c>
      <c r="I25" s="15">
        <v>28</v>
      </c>
      <c r="J25" s="15">
        <v>26</v>
      </c>
      <c r="K25" s="15">
        <v>30</v>
      </c>
      <c r="L25" s="15">
        <f t="shared" si="1"/>
        <v>147</v>
      </c>
    </row>
    <row r="26" spans="1:12" s="10" customFormat="1" ht="15" customHeight="1" x14ac:dyDescent="0.15">
      <c r="A26" s="62"/>
      <c r="B26" s="65" t="s">
        <v>89</v>
      </c>
      <c r="C26" s="14">
        <v>11</v>
      </c>
      <c r="D26" s="14">
        <v>6</v>
      </c>
      <c r="E26" s="61" t="s">
        <v>13</v>
      </c>
      <c r="F26" s="15">
        <f t="shared" ref="F26:K26" si="7">F28+F27</f>
        <v>11</v>
      </c>
      <c r="G26" s="15">
        <f t="shared" si="7"/>
        <v>20</v>
      </c>
      <c r="H26" s="15">
        <f t="shared" si="7"/>
        <v>17</v>
      </c>
      <c r="I26" s="15">
        <f t="shared" si="7"/>
        <v>19</v>
      </c>
      <c r="J26" s="15">
        <f t="shared" si="7"/>
        <v>5</v>
      </c>
      <c r="K26" s="15">
        <f t="shared" si="7"/>
        <v>14</v>
      </c>
      <c r="L26" s="15">
        <f t="shared" si="1"/>
        <v>86</v>
      </c>
    </row>
    <row r="27" spans="1:12" s="10" customFormat="1" ht="15" customHeight="1" x14ac:dyDescent="0.15">
      <c r="A27" s="62"/>
      <c r="B27" s="66"/>
      <c r="C27" s="14"/>
      <c r="D27" s="14"/>
      <c r="E27" s="61" t="s">
        <v>15</v>
      </c>
      <c r="F27" s="15">
        <v>4</v>
      </c>
      <c r="G27" s="15">
        <v>13</v>
      </c>
      <c r="H27" s="15">
        <v>5</v>
      </c>
      <c r="I27" s="15">
        <v>12</v>
      </c>
      <c r="J27" s="15">
        <v>4</v>
      </c>
      <c r="K27" s="15">
        <v>6</v>
      </c>
      <c r="L27" s="15">
        <f t="shared" si="1"/>
        <v>44</v>
      </c>
    </row>
    <row r="28" spans="1:12" s="10" customFormat="1" ht="15" customHeight="1" x14ac:dyDescent="0.15">
      <c r="A28" s="62"/>
      <c r="B28" s="67"/>
      <c r="C28" s="14"/>
      <c r="D28" s="14"/>
      <c r="E28" s="64" t="s">
        <v>16</v>
      </c>
      <c r="F28" s="15">
        <v>7</v>
      </c>
      <c r="G28" s="15">
        <v>7</v>
      </c>
      <c r="H28" s="15">
        <v>12</v>
      </c>
      <c r="I28" s="15">
        <v>7</v>
      </c>
      <c r="J28" s="15">
        <v>1</v>
      </c>
      <c r="K28" s="15">
        <v>8</v>
      </c>
      <c r="L28" s="15">
        <f t="shared" si="1"/>
        <v>42</v>
      </c>
    </row>
    <row r="29" spans="1:12" s="10" customFormat="1" ht="15" customHeight="1" x14ac:dyDescent="0.15">
      <c r="A29" s="62"/>
      <c r="B29" s="65" t="s">
        <v>90</v>
      </c>
      <c r="C29" s="14">
        <v>18</v>
      </c>
      <c r="D29" s="14">
        <v>10</v>
      </c>
      <c r="E29" s="61" t="s">
        <v>13</v>
      </c>
      <c r="F29" s="15">
        <f t="shared" ref="F29:K29" si="8">F31+F30</f>
        <v>31</v>
      </c>
      <c r="G29" s="15">
        <f t="shared" si="8"/>
        <v>37</v>
      </c>
      <c r="H29" s="15">
        <f t="shared" si="8"/>
        <v>42</v>
      </c>
      <c r="I29" s="15">
        <f t="shared" si="8"/>
        <v>39</v>
      </c>
      <c r="J29" s="15">
        <f t="shared" si="8"/>
        <v>44</v>
      </c>
      <c r="K29" s="15">
        <f t="shared" si="8"/>
        <v>38</v>
      </c>
      <c r="L29" s="15">
        <f t="shared" si="1"/>
        <v>231</v>
      </c>
    </row>
    <row r="30" spans="1:12" s="10" customFormat="1" ht="15" customHeight="1" x14ac:dyDescent="0.15">
      <c r="A30" s="62"/>
      <c r="B30" s="66"/>
      <c r="C30" s="14"/>
      <c r="D30" s="14"/>
      <c r="E30" s="61" t="s">
        <v>15</v>
      </c>
      <c r="F30" s="15">
        <v>18</v>
      </c>
      <c r="G30" s="15">
        <v>18</v>
      </c>
      <c r="H30" s="15">
        <v>29</v>
      </c>
      <c r="I30" s="15">
        <v>24</v>
      </c>
      <c r="J30" s="15">
        <v>22</v>
      </c>
      <c r="K30" s="15">
        <v>19</v>
      </c>
      <c r="L30" s="15">
        <f t="shared" si="1"/>
        <v>130</v>
      </c>
    </row>
    <row r="31" spans="1:12" s="10" customFormat="1" ht="15" customHeight="1" x14ac:dyDescent="0.15">
      <c r="A31" s="62"/>
      <c r="B31" s="67"/>
      <c r="C31" s="14"/>
      <c r="D31" s="14"/>
      <c r="E31" s="64" t="s">
        <v>16</v>
      </c>
      <c r="F31" s="15">
        <v>13</v>
      </c>
      <c r="G31" s="15">
        <v>19</v>
      </c>
      <c r="H31" s="15">
        <v>13</v>
      </c>
      <c r="I31" s="15">
        <v>15</v>
      </c>
      <c r="J31" s="15">
        <v>22</v>
      </c>
      <c r="K31" s="15">
        <v>19</v>
      </c>
      <c r="L31" s="15">
        <f t="shared" si="1"/>
        <v>101</v>
      </c>
    </row>
    <row r="32" spans="1:12" s="10" customFormat="1" ht="15" customHeight="1" x14ac:dyDescent="0.15">
      <c r="A32" s="62"/>
      <c r="B32" s="65" t="s">
        <v>91</v>
      </c>
      <c r="C32" s="14">
        <v>38</v>
      </c>
      <c r="D32" s="14">
        <v>27</v>
      </c>
      <c r="E32" s="61" t="s">
        <v>13</v>
      </c>
      <c r="F32" s="15">
        <f t="shared" ref="F32:K32" si="9">F34+F33</f>
        <v>112</v>
      </c>
      <c r="G32" s="15">
        <f t="shared" si="9"/>
        <v>113</v>
      </c>
      <c r="H32" s="15">
        <f t="shared" si="9"/>
        <v>140</v>
      </c>
      <c r="I32" s="15">
        <f t="shared" si="9"/>
        <v>146</v>
      </c>
      <c r="J32" s="15">
        <f t="shared" si="9"/>
        <v>145</v>
      </c>
      <c r="K32" s="15">
        <f t="shared" si="9"/>
        <v>150</v>
      </c>
      <c r="L32" s="15">
        <f t="shared" si="1"/>
        <v>806</v>
      </c>
    </row>
    <row r="33" spans="1:12" s="10" customFormat="1" ht="15" customHeight="1" x14ac:dyDescent="0.15">
      <c r="A33" s="62"/>
      <c r="B33" s="66"/>
      <c r="C33" s="14"/>
      <c r="D33" s="14"/>
      <c r="E33" s="61" t="s">
        <v>15</v>
      </c>
      <c r="F33" s="15">
        <v>56</v>
      </c>
      <c r="G33" s="15">
        <v>50</v>
      </c>
      <c r="H33" s="15">
        <v>68</v>
      </c>
      <c r="I33" s="15">
        <v>69</v>
      </c>
      <c r="J33" s="15">
        <v>66</v>
      </c>
      <c r="K33" s="15">
        <v>78</v>
      </c>
      <c r="L33" s="15">
        <f t="shared" si="1"/>
        <v>387</v>
      </c>
    </row>
    <row r="34" spans="1:12" s="10" customFormat="1" ht="15" customHeight="1" x14ac:dyDescent="0.15">
      <c r="A34" s="62"/>
      <c r="B34" s="67"/>
      <c r="C34" s="14"/>
      <c r="D34" s="14"/>
      <c r="E34" s="64" t="s">
        <v>16</v>
      </c>
      <c r="F34" s="15">
        <v>56</v>
      </c>
      <c r="G34" s="15">
        <v>63</v>
      </c>
      <c r="H34" s="15">
        <v>72</v>
      </c>
      <c r="I34" s="15">
        <v>77</v>
      </c>
      <c r="J34" s="15">
        <v>79</v>
      </c>
      <c r="K34" s="15">
        <v>72</v>
      </c>
      <c r="L34" s="15">
        <f t="shared" si="1"/>
        <v>419</v>
      </c>
    </row>
    <row r="35" spans="1:12" s="10" customFormat="1" ht="15" customHeight="1" x14ac:dyDescent="0.15">
      <c r="A35" s="62"/>
      <c r="B35" s="65" t="s">
        <v>92</v>
      </c>
      <c r="C35" s="14">
        <v>13</v>
      </c>
      <c r="D35" s="14">
        <v>7</v>
      </c>
      <c r="E35" s="61" t="s">
        <v>13</v>
      </c>
      <c r="F35" s="15">
        <f t="shared" ref="F35:K35" si="10">F37+F36</f>
        <v>18</v>
      </c>
      <c r="G35" s="15">
        <f t="shared" si="10"/>
        <v>27</v>
      </c>
      <c r="H35" s="15">
        <f t="shared" si="10"/>
        <v>25</v>
      </c>
      <c r="I35" s="15">
        <f t="shared" si="10"/>
        <v>15</v>
      </c>
      <c r="J35" s="15">
        <f t="shared" si="10"/>
        <v>25</v>
      </c>
      <c r="K35" s="15">
        <f t="shared" si="10"/>
        <v>21</v>
      </c>
      <c r="L35" s="15">
        <f t="shared" si="1"/>
        <v>131</v>
      </c>
    </row>
    <row r="36" spans="1:12" s="10" customFormat="1" ht="15" customHeight="1" x14ac:dyDescent="0.15">
      <c r="A36" s="62"/>
      <c r="B36" s="66"/>
      <c r="C36" s="14"/>
      <c r="D36" s="14"/>
      <c r="E36" s="61" t="s">
        <v>15</v>
      </c>
      <c r="F36" s="15">
        <v>11</v>
      </c>
      <c r="G36" s="15">
        <v>18</v>
      </c>
      <c r="H36" s="15">
        <v>13</v>
      </c>
      <c r="I36" s="15">
        <v>6</v>
      </c>
      <c r="J36" s="15">
        <v>11</v>
      </c>
      <c r="K36" s="15">
        <v>12</v>
      </c>
      <c r="L36" s="15">
        <f t="shared" si="1"/>
        <v>71</v>
      </c>
    </row>
    <row r="37" spans="1:12" s="10" customFormat="1" ht="15" customHeight="1" x14ac:dyDescent="0.15">
      <c r="A37" s="62"/>
      <c r="B37" s="67"/>
      <c r="C37" s="14"/>
      <c r="D37" s="14"/>
      <c r="E37" s="64" t="s">
        <v>16</v>
      </c>
      <c r="F37" s="15">
        <v>7</v>
      </c>
      <c r="G37" s="15">
        <v>9</v>
      </c>
      <c r="H37" s="15">
        <v>12</v>
      </c>
      <c r="I37" s="15">
        <v>9</v>
      </c>
      <c r="J37" s="15">
        <v>14</v>
      </c>
      <c r="K37" s="15">
        <v>9</v>
      </c>
      <c r="L37" s="15">
        <f t="shared" si="1"/>
        <v>60</v>
      </c>
    </row>
    <row r="38" spans="1:12" s="10" customFormat="1" ht="15" customHeight="1" x14ac:dyDescent="0.15">
      <c r="A38" s="62"/>
      <c r="B38" s="65" t="s">
        <v>93</v>
      </c>
      <c r="C38" s="14">
        <v>12</v>
      </c>
      <c r="D38" s="14">
        <v>7</v>
      </c>
      <c r="E38" s="61" t="s">
        <v>13</v>
      </c>
      <c r="F38" s="15">
        <f t="shared" ref="F38:K38" si="11">F40+F39</f>
        <v>18</v>
      </c>
      <c r="G38" s="15">
        <f t="shared" si="11"/>
        <v>16</v>
      </c>
      <c r="H38" s="15">
        <f t="shared" si="11"/>
        <v>25</v>
      </c>
      <c r="I38" s="15">
        <f t="shared" si="11"/>
        <v>19</v>
      </c>
      <c r="J38" s="15">
        <f t="shared" si="11"/>
        <v>25</v>
      </c>
      <c r="K38" s="15">
        <f t="shared" si="11"/>
        <v>22</v>
      </c>
      <c r="L38" s="15">
        <f t="shared" si="1"/>
        <v>125</v>
      </c>
    </row>
    <row r="39" spans="1:12" s="10" customFormat="1" ht="15" customHeight="1" x14ac:dyDescent="0.15">
      <c r="A39" s="62"/>
      <c r="B39" s="66"/>
      <c r="C39" s="14"/>
      <c r="D39" s="14"/>
      <c r="E39" s="61" t="s">
        <v>15</v>
      </c>
      <c r="F39" s="15">
        <v>7</v>
      </c>
      <c r="G39" s="15">
        <v>11</v>
      </c>
      <c r="H39" s="15">
        <v>12</v>
      </c>
      <c r="I39" s="15">
        <v>8</v>
      </c>
      <c r="J39" s="15">
        <v>12</v>
      </c>
      <c r="K39" s="15">
        <v>9</v>
      </c>
      <c r="L39" s="15">
        <f t="shared" si="1"/>
        <v>59</v>
      </c>
    </row>
    <row r="40" spans="1:12" s="10" customFormat="1" ht="15" customHeight="1" x14ac:dyDescent="0.15">
      <c r="A40" s="62"/>
      <c r="B40" s="67"/>
      <c r="C40" s="14"/>
      <c r="D40" s="14"/>
      <c r="E40" s="64" t="s">
        <v>16</v>
      </c>
      <c r="F40" s="15">
        <v>11</v>
      </c>
      <c r="G40" s="15">
        <v>5</v>
      </c>
      <c r="H40" s="15">
        <v>13</v>
      </c>
      <c r="I40" s="15">
        <v>11</v>
      </c>
      <c r="J40" s="15">
        <v>13</v>
      </c>
      <c r="K40" s="15">
        <v>13</v>
      </c>
      <c r="L40" s="15">
        <f t="shared" si="1"/>
        <v>66</v>
      </c>
    </row>
    <row r="41" spans="1:12" s="10" customFormat="1" ht="15" customHeight="1" x14ac:dyDescent="0.15">
      <c r="A41" s="62"/>
      <c r="B41" s="65" t="s">
        <v>94</v>
      </c>
      <c r="C41" s="14">
        <v>14</v>
      </c>
      <c r="D41" s="14">
        <v>9</v>
      </c>
      <c r="E41" s="61" t="s">
        <v>13</v>
      </c>
      <c r="F41" s="15">
        <f t="shared" ref="F41:K41" si="12">F43+F42</f>
        <v>37</v>
      </c>
      <c r="G41" s="15">
        <f t="shared" si="12"/>
        <v>32</v>
      </c>
      <c r="H41" s="15">
        <f t="shared" si="12"/>
        <v>32</v>
      </c>
      <c r="I41" s="15">
        <f t="shared" si="12"/>
        <v>42</v>
      </c>
      <c r="J41" s="15">
        <f t="shared" si="12"/>
        <v>34</v>
      </c>
      <c r="K41" s="15">
        <f t="shared" si="12"/>
        <v>29</v>
      </c>
      <c r="L41" s="15">
        <f t="shared" si="1"/>
        <v>206</v>
      </c>
    </row>
    <row r="42" spans="1:12" s="10" customFormat="1" ht="15" customHeight="1" x14ac:dyDescent="0.15">
      <c r="A42" s="62"/>
      <c r="B42" s="66"/>
      <c r="C42" s="14"/>
      <c r="D42" s="14"/>
      <c r="E42" s="61" t="s">
        <v>15</v>
      </c>
      <c r="F42" s="15">
        <v>20</v>
      </c>
      <c r="G42" s="15">
        <v>15</v>
      </c>
      <c r="H42" s="15">
        <v>11</v>
      </c>
      <c r="I42" s="15">
        <v>25</v>
      </c>
      <c r="J42" s="15">
        <v>16</v>
      </c>
      <c r="K42" s="15">
        <v>6</v>
      </c>
      <c r="L42" s="15">
        <f t="shared" si="1"/>
        <v>93</v>
      </c>
    </row>
    <row r="43" spans="1:12" s="10" customFormat="1" ht="15" customHeight="1" x14ac:dyDescent="0.15">
      <c r="A43" s="62"/>
      <c r="B43" s="67"/>
      <c r="C43" s="14"/>
      <c r="D43" s="14"/>
      <c r="E43" s="64" t="s">
        <v>16</v>
      </c>
      <c r="F43" s="15">
        <v>17</v>
      </c>
      <c r="G43" s="15">
        <v>17</v>
      </c>
      <c r="H43" s="15">
        <v>21</v>
      </c>
      <c r="I43" s="15">
        <v>17</v>
      </c>
      <c r="J43" s="15">
        <v>18</v>
      </c>
      <c r="K43" s="15">
        <v>23</v>
      </c>
      <c r="L43" s="15">
        <f t="shared" si="1"/>
        <v>113</v>
      </c>
    </row>
    <row r="44" spans="1:12" s="10" customFormat="1" ht="15" customHeight="1" x14ac:dyDescent="0.15">
      <c r="A44" s="62"/>
      <c r="B44" s="65" t="s">
        <v>95</v>
      </c>
      <c r="C44" s="14">
        <v>13</v>
      </c>
      <c r="D44" s="14">
        <v>9</v>
      </c>
      <c r="E44" s="61" t="s">
        <v>13</v>
      </c>
      <c r="F44" s="15">
        <f t="shared" ref="F44:K44" si="13">F46+F45</f>
        <v>33</v>
      </c>
      <c r="G44" s="15">
        <f t="shared" si="13"/>
        <v>31</v>
      </c>
      <c r="H44" s="15">
        <f t="shared" si="13"/>
        <v>32</v>
      </c>
      <c r="I44" s="15">
        <f t="shared" si="13"/>
        <v>32</v>
      </c>
      <c r="J44" s="15">
        <f t="shared" si="13"/>
        <v>28</v>
      </c>
      <c r="K44" s="15">
        <f t="shared" si="13"/>
        <v>27</v>
      </c>
      <c r="L44" s="15">
        <f t="shared" si="1"/>
        <v>183</v>
      </c>
    </row>
    <row r="45" spans="1:12" s="10" customFormat="1" ht="15" customHeight="1" x14ac:dyDescent="0.15">
      <c r="A45" s="62"/>
      <c r="B45" s="66"/>
      <c r="C45" s="14"/>
      <c r="D45" s="14"/>
      <c r="E45" s="61" t="s">
        <v>15</v>
      </c>
      <c r="F45" s="15">
        <v>12</v>
      </c>
      <c r="G45" s="15">
        <v>15</v>
      </c>
      <c r="H45" s="15">
        <v>18</v>
      </c>
      <c r="I45" s="15">
        <v>18</v>
      </c>
      <c r="J45" s="15">
        <v>14</v>
      </c>
      <c r="K45" s="15">
        <v>13</v>
      </c>
      <c r="L45" s="15">
        <f t="shared" si="1"/>
        <v>90</v>
      </c>
    </row>
    <row r="46" spans="1:12" s="10" customFormat="1" ht="15" customHeight="1" x14ac:dyDescent="0.15">
      <c r="A46" s="62"/>
      <c r="B46" s="67"/>
      <c r="C46" s="14"/>
      <c r="D46" s="14"/>
      <c r="E46" s="64" t="s">
        <v>16</v>
      </c>
      <c r="F46" s="15">
        <v>21</v>
      </c>
      <c r="G46" s="15">
        <v>16</v>
      </c>
      <c r="H46" s="15">
        <v>14</v>
      </c>
      <c r="I46" s="15">
        <v>14</v>
      </c>
      <c r="J46" s="15">
        <v>14</v>
      </c>
      <c r="K46" s="15">
        <v>14</v>
      </c>
      <c r="L46" s="15">
        <f t="shared" si="1"/>
        <v>93</v>
      </c>
    </row>
    <row r="47" spans="1:12" s="10" customFormat="1" ht="15" customHeight="1" x14ac:dyDescent="0.15">
      <c r="A47" s="62"/>
      <c r="B47" s="65" t="s">
        <v>96</v>
      </c>
      <c r="C47" s="14">
        <v>17</v>
      </c>
      <c r="D47" s="14">
        <v>12</v>
      </c>
      <c r="E47" s="61" t="s">
        <v>13</v>
      </c>
      <c r="F47" s="15">
        <f t="shared" ref="F47:K47" si="14">F49+F48</f>
        <v>45</v>
      </c>
      <c r="G47" s="15">
        <f t="shared" si="14"/>
        <v>38</v>
      </c>
      <c r="H47" s="15">
        <f t="shared" si="14"/>
        <v>40</v>
      </c>
      <c r="I47" s="15">
        <f t="shared" si="14"/>
        <v>45</v>
      </c>
      <c r="J47" s="15">
        <f t="shared" si="14"/>
        <v>34</v>
      </c>
      <c r="K47" s="15">
        <f t="shared" si="14"/>
        <v>40</v>
      </c>
      <c r="L47" s="15">
        <f t="shared" si="1"/>
        <v>242</v>
      </c>
    </row>
    <row r="48" spans="1:12" s="10" customFormat="1" ht="15" customHeight="1" x14ac:dyDescent="0.15">
      <c r="A48" s="62"/>
      <c r="B48" s="66"/>
      <c r="C48" s="14"/>
      <c r="D48" s="14"/>
      <c r="E48" s="61" t="s">
        <v>15</v>
      </c>
      <c r="F48" s="15">
        <v>20</v>
      </c>
      <c r="G48" s="15">
        <v>22</v>
      </c>
      <c r="H48" s="15">
        <v>24</v>
      </c>
      <c r="I48" s="15">
        <v>17</v>
      </c>
      <c r="J48" s="15">
        <v>20</v>
      </c>
      <c r="K48" s="15">
        <v>16</v>
      </c>
      <c r="L48" s="15">
        <f t="shared" si="1"/>
        <v>119</v>
      </c>
    </row>
    <row r="49" spans="1:12" s="10" customFormat="1" ht="15" customHeight="1" x14ac:dyDescent="0.15">
      <c r="A49" s="62"/>
      <c r="B49" s="67"/>
      <c r="C49" s="14"/>
      <c r="D49" s="14"/>
      <c r="E49" s="64" t="s">
        <v>16</v>
      </c>
      <c r="F49" s="15">
        <v>25</v>
      </c>
      <c r="G49" s="15">
        <v>16</v>
      </c>
      <c r="H49" s="15">
        <v>16</v>
      </c>
      <c r="I49" s="15">
        <v>28</v>
      </c>
      <c r="J49" s="15">
        <v>14</v>
      </c>
      <c r="K49" s="15">
        <v>24</v>
      </c>
      <c r="L49" s="15">
        <f t="shared" si="1"/>
        <v>123</v>
      </c>
    </row>
    <row r="50" spans="1:12" s="10" customFormat="1" ht="15" customHeight="1" x14ac:dyDescent="0.15">
      <c r="A50" s="62"/>
      <c r="B50" s="65" t="s">
        <v>97</v>
      </c>
      <c r="C50" s="14">
        <v>23</v>
      </c>
      <c r="D50" s="14">
        <v>15</v>
      </c>
      <c r="E50" s="61">
        <v>41</v>
      </c>
      <c r="F50" s="15">
        <f t="shared" ref="F50:K50" si="15">F52+F51</f>
        <v>62</v>
      </c>
      <c r="G50" s="15">
        <f t="shared" si="15"/>
        <v>75</v>
      </c>
      <c r="H50" s="15">
        <f t="shared" si="15"/>
        <v>71</v>
      </c>
      <c r="I50" s="15">
        <f t="shared" si="15"/>
        <v>70</v>
      </c>
      <c r="J50" s="15">
        <f t="shared" si="15"/>
        <v>66</v>
      </c>
      <c r="K50" s="15">
        <f t="shared" si="15"/>
        <v>74</v>
      </c>
      <c r="L50" s="15">
        <f t="shared" si="1"/>
        <v>418</v>
      </c>
    </row>
    <row r="51" spans="1:12" s="10" customFormat="1" ht="15" customHeight="1" x14ac:dyDescent="0.15">
      <c r="A51" s="62"/>
      <c r="B51" s="66"/>
      <c r="C51" s="14"/>
      <c r="D51" s="14"/>
      <c r="E51" s="61" t="s">
        <v>15</v>
      </c>
      <c r="F51" s="15">
        <v>34</v>
      </c>
      <c r="G51" s="15">
        <v>40</v>
      </c>
      <c r="H51" s="15">
        <v>40</v>
      </c>
      <c r="I51" s="15">
        <v>33</v>
      </c>
      <c r="J51" s="15">
        <v>35</v>
      </c>
      <c r="K51" s="15">
        <v>41</v>
      </c>
      <c r="L51" s="15">
        <f t="shared" si="1"/>
        <v>223</v>
      </c>
    </row>
    <row r="52" spans="1:12" s="10" customFormat="1" ht="15" customHeight="1" x14ac:dyDescent="0.15">
      <c r="A52" s="62"/>
      <c r="B52" s="67"/>
      <c r="C52" s="14"/>
      <c r="D52" s="14"/>
      <c r="E52" s="64" t="s">
        <v>16</v>
      </c>
      <c r="F52" s="15">
        <v>28</v>
      </c>
      <c r="G52" s="15">
        <v>35</v>
      </c>
      <c r="H52" s="15">
        <v>31</v>
      </c>
      <c r="I52" s="15">
        <v>37</v>
      </c>
      <c r="J52" s="15">
        <v>31</v>
      </c>
      <c r="K52" s="15">
        <v>33</v>
      </c>
      <c r="L52" s="15">
        <f t="shared" si="1"/>
        <v>195</v>
      </c>
    </row>
    <row r="53" spans="1:12" s="10" customFormat="1" ht="15" customHeight="1" x14ac:dyDescent="0.15">
      <c r="A53" s="62"/>
      <c r="B53" s="65" t="s">
        <v>98</v>
      </c>
      <c r="C53" s="14">
        <v>15</v>
      </c>
      <c r="D53" s="14">
        <v>10</v>
      </c>
      <c r="E53" s="61" t="s">
        <v>13</v>
      </c>
      <c r="F53" s="15">
        <f t="shared" ref="F53:K53" si="16">F55+F54</f>
        <v>39</v>
      </c>
      <c r="G53" s="15">
        <f t="shared" si="16"/>
        <v>33</v>
      </c>
      <c r="H53" s="15">
        <f t="shared" si="16"/>
        <v>29</v>
      </c>
      <c r="I53" s="15">
        <f t="shared" si="16"/>
        <v>26</v>
      </c>
      <c r="J53" s="15">
        <f t="shared" si="16"/>
        <v>51</v>
      </c>
      <c r="K53" s="15">
        <f t="shared" si="16"/>
        <v>39</v>
      </c>
      <c r="L53" s="15">
        <f t="shared" si="1"/>
        <v>217</v>
      </c>
    </row>
    <row r="54" spans="1:12" s="10" customFormat="1" ht="15" customHeight="1" x14ac:dyDescent="0.15">
      <c r="A54" s="62"/>
      <c r="B54" s="66"/>
      <c r="C54" s="14"/>
      <c r="D54" s="14"/>
      <c r="E54" s="61" t="s">
        <v>15</v>
      </c>
      <c r="F54" s="15">
        <v>21</v>
      </c>
      <c r="G54" s="15">
        <v>14</v>
      </c>
      <c r="H54" s="15">
        <v>13</v>
      </c>
      <c r="I54" s="15">
        <v>11</v>
      </c>
      <c r="J54" s="15">
        <v>29</v>
      </c>
      <c r="K54" s="15">
        <v>18</v>
      </c>
      <c r="L54" s="15">
        <f t="shared" si="1"/>
        <v>106</v>
      </c>
    </row>
    <row r="55" spans="1:12" s="10" customFormat="1" ht="15" customHeight="1" x14ac:dyDescent="0.15">
      <c r="A55" s="62"/>
      <c r="B55" s="67"/>
      <c r="C55" s="14"/>
      <c r="D55" s="14"/>
      <c r="E55" s="64" t="s">
        <v>16</v>
      </c>
      <c r="F55" s="15">
        <v>18</v>
      </c>
      <c r="G55" s="15">
        <v>19</v>
      </c>
      <c r="H55" s="15">
        <v>16</v>
      </c>
      <c r="I55" s="15">
        <v>15</v>
      </c>
      <c r="J55" s="15">
        <v>22</v>
      </c>
      <c r="K55" s="15">
        <v>21</v>
      </c>
      <c r="L55" s="15">
        <f t="shared" si="1"/>
        <v>111</v>
      </c>
    </row>
    <row r="56" spans="1:12" s="10" customFormat="1" ht="15" customHeight="1" x14ac:dyDescent="0.15">
      <c r="A56" s="62"/>
      <c r="B56" s="65" t="s">
        <v>99</v>
      </c>
      <c r="C56" s="14">
        <v>34</v>
      </c>
      <c r="D56" s="14">
        <v>27</v>
      </c>
      <c r="E56" s="61" t="s">
        <v>13</v>
      </c>
      <c r="F56" s="15">
        <f t="shared" ref="F56:K56" si="17">F58+F57</f>
        <v>111</v>
      </c>
      <c r="G56" s="15">
        <f t="shared" si="17"/>
        <v>111</v>
      </c>
      <c r="H56" s="15">
        <f t="shared" si="17"/>
        <v>115</v>
      </c>
      <c r="I56" s="15">
        <f t="shared" si="17"/>
        <v>107</v>
      </c>
      <c r="J56" s="15">
        <f t="shared" si="17"/>
        <v>124</v>
      </c>
      <c r="K56" s="15">
        <f t="shared" si="17"/>
        <v>121</v>
      </c>
      <c r="L56" s="15">
        <f t="shared" si="1"/>
        <v>689</v>
      </c>
    </row>
    <row r="57" spans="1:12" s="10" customFormat="1" ht="15" customHeight="1" x14ac:dyDescent="0.15">
      <c r="A57" s="62"/>
      <c r="B57" s="66"/>
      <c r="C57" s="14"/>
      <c r="D57" s="14"/>
      <c r="E57" s="61" t="s">
        <v>15</v>
      </c>
      <c r="F57" s="15">
        <v>60</v>
      </c>
      <c r="G57" s="15">
        <v>67</v>
      </c>
      <c r="H57" s="15">
        <v>59</v>
      </c>
      <c r="I57" s="15">
        <v>48</v>
      </c>
      <c r="J57" s="15">
        <v>60</v>
      </c>
      <c r="K57" s="15">
        <v>70</v>
      </c>
      <c r="L57" s="15">
        <f t="shared" si="1"/>
        <v>364</v>
      </c>
    </row>
    <row r="58" spans="1:12" s="10" customFormat="1" ht="15" customHeight="1" x14ac:dyDescent="0.15">
      <c r="A58" s="62"/>
      <c r="B58" s="67"/>
      <c r="C58" s="14"/>
      <c r="D58" s="14"/>
      <c r="E58" s="64" t="s">
        <v>16</v>
      </c>
      <c r="F58" s="15">
        <v>51</v>
      </c>
      <c r="G58" s="15">
        <v>44</v>
      </c>
      <c r="H58" s="15">
        <v>56</v>
      </c>
      <c r="I58" s="15">
        <v>59</v>
      </c>
      <c r="J58" s="15">
        <v>64</v>
      </c>
      <c r="K58" s="15">
        <v>51</v>
      </c>
      <c r="L58" s="15">
        <f t="shared" si="1"/>
        <v>325</v>
      </c>
    </row>
    <row r="59" spans="1:12" s="10" customFormat="1" ht="15" customHeight="1" x14ac:dyDescent="0.15">
      <c r="A59" s="62"/>
      <c r="B59" s="65" t="s">
        <v>100</v>
      </c>
      <c r="C59" s="14">
        <v>11</v>
      </c>
      <c r="D59" s="14">
        <v>7</v>
      </c>
      <c r="E59" s="61" t="s">
        <v>13</v>
      </c>
      <c r="F59" s="15">
        <f t="shared" ref="F59:K59" si="18">F61+F60</f>
        <v>15</v>
      </c>
      <c r="G59" s="15">
        <f t="shared" si="18"/>
        <v>12</v>
      </c>
      <c r="H59" s="15">
        <f t="shared" si="18"/>
        <v>11</v>
      </c>
      <c r="I59" s="15">
        <f t="shared" si="18"/>
        <v>14</v>
      </c>
      <c r="J59" s="15">
        <f t="shared" si="18"/>
        <v>5</v>
      </c>
      <c r="K59" s="15">
        <f t="shared" si="18"/>
        <v>28</v>
      </c>
      <c r="L59" s="15">
        <f t="shared" si="1"/>
        <v>85</v>
      </c>
    </row>
    <row r="60" spans="1:12" s="10" customFormat="1" ht="15" customHeight="1" x14ac:dyDescent="0.15">
      <c r="A60" s="62"/>
      <c r="B60" s="66"/>
      <c r="C60" s="14"/>
      <c r="D60" s="14"/>
      <c r="E60" s="61" t="s">
        <v>15</v>
      </c>
      <c r="F60" s="15">
        <v>10</v>
      </c>
      <c r="G60" s="15">
        <v>5</v>
      </c>
      <c r="H60" s="15">
        <v>5</v>
      </c>
      <c r="I60" s="15">
        <v>9</v>
      </c>
      <c r="J60" s="15">
        <v>1</v>
      </c>
      <c r="K60" s="15">
        <v>12</v>
      </c>
      <c r="L60" s="15">
        <f t="shared" si="1"/>
        <v>42</v>
      </c>
    </row>
    <row r="61" spans="1:12" s="10" customFormat="1" ht="15" customHeight="1" x14ac:dyDescent="0.15">
      <c r="A61" s="62"/>
      <c r="B61" s="67"/>
      <c r="C61" s="14"/>
      <c r="D61" s="14"/>
      <c r="E61" s="64" t="s">
        <v>16</v>
      </c>
      <c r="F61" s="15">
        <v>5</v>
      </c>
      <c r="G61" s="15">
        <v>7</v>
      </c>
      <c r="H61" s="15">
        <v>6</v>
      </c>
      <c r="I61" s="15">
        <v>5</v>
      </c>
      <c r="J61" s="15">
        <v>4</v>
      </c>
      <c r="K61" s="15">
        <v>16</v>
      </c>
      <c r="L61" s="15">
        <f t="shared" si="1"/>
        <v>43</v>
      </c>
    </row>
    <row r="62" spans="1:12" s="10" customFormat="1" ht="15" customHeight="1" x14ac:dyDescent="0.15">
      <c r="A62" s="62"/>
      <c r="B62" s="65" t="s">
        <v>101</v>
      </c>
      <c r="C62" s="14">
        <v>17</v>
      </c>
      <c r="D62" s="14">
        <v>10</v>
      </c>
      <c r="E62" s="61" t="s">
        <v>13</v>
      </c>
      <c r="F62" s="15">
        <f t="shared" ref="F62:K62" si="19">F64+F63</f>
        <v>35</v>
      </c>
      <c r="G62" s="15">
        <f t="shared" si="19"/>
        <v>42</v>
      </c>
      <c r="H62" s="15">
        <f t="shared" si="19"/>
        <v>44</v>
      </c>
      <c r="I62" s="15">
        <f t="shared" si="19"/>
        <v>38</v>
      </c>
      <c r="J62" s="15">
        <f t="shared" si="19"/>
        <v>29</v>
      </c>
      <c r="K62" s="15">
        <f t="shared" si="19"/>
        <v>50</v>
      </c>
      <c r="L62" s="15">
        <f t="shared" si="1"/>
        <v>238</v>
      </c>
    </row>
    <row r="63" spans="1:12" s="10" customFormat="1" ht="15" customHeight="1" x14ac:dyDescent="0.15">
      <c r="A63" s="62"/>
      <c r="B63" s="66"/>
      <c r="C63" s="14"/>
      <c r="D63" s="14"/>
      <c r="E63" s="61" t="s">
        <v>15</v>
      </c>
      <c r="F63" s="15">
        <v>21</v>
      </c>
      <c r="G63" s="15">
        <v>17</v>
      </c>
      <c r="H63" s="15">
        <v>20</v>
      </c>
      <c r="I63" s="15">
        <v>19</v>
      </c>
      <c r="J63" s="15">
        <v>13</v>
      </c>
      <c r="K63" s="15">
        <v>19</v>
      </c>
      <c r="L63" s="15">
        <f t="shared" si="1"/>
        <v>109</v>
      </c>
    </row>
    <row r="64" spans="1:12" s="10" customFormat="1" ht="15" customHeight="1" x14ac:dyDescent="0.15">
      <c r="A64" s="62"/>
      <c r="B64" s="67"/>
      <c r="C64" s="14"/>
      <c r="D64" s="14"/>
      <c r="E64" s="64" t="s">
        <v>16</v>
      </c>
      <c r="F64" s="15">
        <v>14</v>
      </c>
      <c r="G64" s="15">
        <v>25</v>
      </c>
      <c r="H64" s="15">
        <v>24</v>
      </c>
      <c r="I64" s="15">
        <v>19</v>
      </c>
      <c r="J64" s="15">
        <v>16</v>
      </c>
      <c r="K64" s="15">
        <v>31</v>
      </c>
      <c r="L64" s="15">
        <f t="shared" si="1"/>
        <v>129</v>
      </c>
    </row>
    <row r="65" spans="1:12" s="10" customFormat="1" ht="15" customHeight="1" x14ac:dyDescent="0.15">
      <c r="A65" s="62"/>
      <c r="B65" s="63" t="s">
        <v>102</v>
      </c>
      <c r="C65" s="14">
        <v>29</v>
      </c>
      <c r="D65" s="14">
        <v>19</v>
      </c>
      <c r="E65" s="61" t="s">
        <v>13</v>
      </c>
      <c r="F65" s="15">
        <f t="shared" ref="F65:K65" si="20">F67+F66</f>
        <v>77</v>
      </c>
      <c r="G65" s="15">
        <f t="shared" si="20"/>
        <v>71</v>
      </c>
      <c r="H65" s="15">
        <f t="shared" si="20"/>
        <v>76</v>
      </c>
      <c r="I65" s="15">
        <f t="shared" si="20"/>
        <v>94</v>
      </c>
      <c r="J65" s="15">
        <f t="shared" si="20"/>
        <v>60</v>
      </c>
      <c r="K65" s="15">
        <f t="shared" si="20"/>
        <v>101</v>
      </c>
      <c r="L65" s="15">
        <f t="shared" si="1"/>
        <v>479</v>
      </c>
    </row>
    <row r="66" spans="1:12" s="10" customFormat="1" ht="15" customHeight="1" x14ac:dyDescent="0.15">
      <c r="A66" s="62"/>
      <c r="B66" s="63"/>
      <c r="C66" s="14"/>
      <c r="D66" s="14"/>
      <c r="E66" s="61" t="s">
        <v>15</v>
      </c>
      <c r="F66" s="15">
        <v>38</v>
      </c>
      <c r="G66" s="15">
        <v>31</v>
      </c>
      <c r="H66" s="15">
        <v>44</v>
      </c>
      <c r="I66" s="15">
        <v>47</v>
      </c>
      <c r="J66" s="15">
        <v>28</v>
      </c>
      <c r="K66" s="15">
        <v>57</v>
      </c>
      <c r="L66" s="15">
        <f t="shared" si="1"/>
        <v>245</v>
      </c>
    </row>
    <row r="67" spans="1:12" s="10" customFormat="1" ht="15" customHeight="1" x14ac:dyDescent="0.15">
      <c r="A67" s="62"/>
      <c r="B67" s="63"/>
      <c r="C67" s="14"/>
      <c r="D67" s="14"/>
      <c r="E67" s="64" t="s">
        <v>16</v>
      </c>
      <c r="F67" s="15">
        <v>39</v>
      </c>
      <c r="G67" s="15">
        <v>40</v>
      </c>
      <c r="H67" s="15">
        <v>32</v>
      </c>
      <c r="I67" s="15">
        <v>47</v>
      </c>
      <c r="J67" s="15">
        <v>32</v>
      </c>
      <c r="K67" s="15">
        <v>44</v>
      </c>
      <c r="L67" s="15">
        <f t="shared" si="1"/>
        <v>234</v>
      </c>
    </row>
    <row r="68" spans="1:12" s="10" customFormat="1" ht="15" customHeight="1" x14ac:dyDescent="0.15">
      <c r="A68" s="68"/>
      <c r="B68" s="66" t="s">
        <v>103</v>
      </c>
      <c r="C68" s="47">
        <v>26</v>
      </c>
      <c r="D68" s="48">
        <v>15</v>
      </c>
      <c r="E68" s="69" t="s">
        <v>13</v>
      </c>
      <c r="F68" s="15">
        <f t="shared" ref="F68:K68" si="21">F70+F69</f>
        <v>66</v>
      </c>
      <c r="G68" s="15">
        <f t="shared" si="21"/>
        <v>48</v>
      </c>
      <c r="H68" s="15">
        <f t="shared" si="21"/>
        <v>79</v>
      </c>
      <c r="I68" s="15">
        <f t="shared" si="21"/>
        <v>58</v>
      </c>
      <c r="J68" s="15">
        <f t="shared" si="21"/>
        <v>60</v>
      </c>
      <c r="K68" s="15">
        <f t="shared" si="21"/>
        <v>59</v>
      </c>
      <c r="L68" s="15">
        <f t="shared" si="1"/>
        <v>370</v>
      </c>
    </row>
    <row r="69" spans="1:12" s="10" customFormat="1" ht="15" customHeight="1" x14ac:dyDescent="0.15">
      <c r="A69" s="70"/>
      <c r="B69" s="66"/>
      <c r="C69" s="50"/>
      <c r="D69" s="51"/>
      <c r="E69" s="61" t="s">
        <v>15</v>
      </c>
      <c r="F69" s="15">
        <v>30</v>
      </c>
      <c r="G69" s="15">
        <v>30</v>
      </c>
      <c r="H69" s="15">
        <v>42</v>
      </c>
      <c r="I69" s="15">
        <v>20</v>
      </c>
      <c r="J69" s="15">
        <v>39</v>
      </c>
      <c r="K69" s="15">
        <v>32</v>
      </c>
      <c r="L69" s="15">
        <f t="shared" si="1"/>
        <v>193</v>
      </c>
    </row>
    <row r="70" spans="1:12" s="10" customFormat="1" ht="15" customHeight="1" thickBot="1" x14ac:dyDescent="0.2">
      <c r="A70" s="70"/>
      <c r="B70" s="67"/>
      <c r="C70" s="50"/>
      <c r="D70" s="51"/>
      <c r="E70" s="71" t="s">
        <v>16</v>
      </c>
      <c r="F70" s="27">
        <v>36</v>
      </c>
      <c r="G70" s="27">
        <v>18</v>
      </c>
      <c r="H70" s="27">
        <v>37</v>
      </c>
      <c r="I70" s="27">
        <v>38</v>
      </c>
      <c r="J70" s="27">
        <v>21</v>
      </c>
      <c r="K70" s="27">
        <v>27</v>
      </c>
      <c r="L70" s="27">
        <f>SUM(F70:K70)</f>
        <v>177</v>
      </c>
    </row>
    <row r="71" spans="1:12" s="10" customFormat="1" ht="15" customHeight="1" thickTop="1" x14ac:dyDescent="0.15">
      <c r="A71" s="72"/>
      <c r="B71" s="73" t="s">
        <v>28</v>
      </c>
      <c r="C71" s="54">
        <f>SUM(C5:C70)</f>
        <v>453</v>
      </c>
      <c r="D71" s="54">
        <f>SUM(D5:D70)</f>
        <v>301</v>
      </c>
      <c r="E71" s="69" t="s">
        <v>13</v>
      </c>
      <c r="F71" s="15">
        <f t="shared" ref="F71:K71" si="22">F73+F72</f>
        <v>1143</v>
      </c>
      <c r="G71" s="15">
        <f t="shared" si="22"/>
        <v>1121</v>
      </c>
      <c r="H71" s="15">
        <f t="shared" si="22"/>
        <v>1203</v>
      </c>
      <c r="I71" s="15">
        <f t="shared" si="22"/>
        <v>1227</v>
      </c>
      <c r="J71" s="15">
        <f t="shared" si="22"/>
        <v>1189</v>
      </c>
      <c r="K71" s="15">
        <f t="shared" si="22"/>
        <v>1283</v>
      </c>
      <c r="L71" s="15">
        <f>SUM(F71:K71)</f>
        <v>7166</v>
      </c>
    </row>
    <row r="72" spans="1:12" s="10" customFormat="1" ht="15" customHeight="1" x14ac:dyDescent="0.15">
      <c r="A72" s="74"/>
      <c r="B72" s="75"/>
      <c r="C72" s="30"/>
      <c r="D72" s="30"/>
      <c r="E72" s="61" t="s">
        <v>15</v>
      </c>
      <c r="F72" s="15">
        <f>F6+F9+F12+F15+F18+F21+F24+F27+F30+F33+F36+F39+F42+F45+F48+F51+F54+F57+F60+F63+F66+F69</f>
        <v>589</v>
      </c>
      <c r="G72" s="15">
        <f t="shared" ref="G72:K73" si="23">G6+G9+G12+G15+G18+G21+G24+G27+G30+G33+G36+G39+G42+G45+G48+G51+G54+G57+G60+G63+G66+G69</f>
        <v>565</v>
      </c>
      <c r="H72" s="15">
        <f t="shared" si="23"/>
        <v>628</v>
      </c>
      <c r="I72" s="15">
        <f t="shared" si="23"/>
        <v>600</v>
      </c>
      <c r="J72" s="15">
        <f t="shared" si="23"/>
        <v>612</v>
      </c>
      <c r="K72" s="15">
        <f t="shared" si="23"/>
        <v>637</v>
      </c>
      <c r="L72" s="15">
        <f>SUM(F72:K72)</f>
        <v>3631</v>
      </c>
    </row>
    <row r="73" spans="1:12" s="10" customFormat="1" ht="15" customHeight="1" x14ac:dyDescent="0.15">
      <c r="A73" s="76"/>
      <c r="B73" s="77"/>
      <c r="C73" s="35"/>
      <c r="D73" s="35"/>
      <c r="E73" s="64" t="s">
        <v>16</v>
      </c>
      <c r="F73" s="15">
        <f>F7+F10+F13+F16+F19+F22+F25+F28+F31+F34+F37+F40+F43+F46+F49+F52+F55+F58+F61+F64+F67+F70</f>
        <v>554</v>
      </c>
      <c r="G73" s="15">
        <f t="shared" si="23"/>
        <v>556</v>
      </c>
      <c r="H73" s="15">
        <f t="shared" si="23"/>
        <v>575</v>
      </c>
      <c r="I73" s="15">
        <f t="shared" si="23"/>
        <v>627</v>
      </c>
      <c r="J73" s="15">
        <f t="shared" si="23"/>
        <v>577</v>
      </c>
      <c r="K73" s="15">
        <f t="shared" si="23"/>
        <v>646</v>
      </c>
      <c r="L73" s="15">
        <f>SUM(F73:K73)</f>
        <v>3535</v>
      </c>
    </row>
    <row r="74" spans="1:12" ht="15" customHeight="1" x14ac:dyDescent="0.15">
      <c r="A74" s="78" t="s">
        <v>30</v>
      </c>
      <c r="B74" s="79" t="s">
        <v>31</v>
      </c>
      <c r="C74" s="55">
        <v>449</v>
      </c>
      <c r="D74" s="56">
        <v>305</v>
      </c>
      <c r="E74" s="61" t="s">
        <v>13</v>
      </c>
      <c r="F74" s="15">
        <v>1115</v>
      </c>
      <c r="G74" s="15">
        <v>1196</v>
      </c>
      <c r="H74" s="15">
        <v>1235</v>
      </c>
      <c r="I74" s="15">
        <v>1183</v>
      </c>
      <c r="J74" s="15">
        <v>1283</v>
      </c>
      <c r="K74" s="15">
        <v>1255</v>
      </c>
      <c r="L74" s="15">
        <v>7267</v>
      </c>
    </row>
    <row r="75" spans="1:12" ht="15" customHeight="1" x14ac:dyDescent="0.15">
      <c r="A75" s="76"/>
      <c r="B75" s="79" t="s">
        <v>32</v>
      </c>
      <c r="C75" s="55">
        <v>459</v>
      </c>
      <c r="D75" s="56">
        <v>306</v>
      </c>
      <c r="E75" s="61" t="s">
        <v>13</v>
      </c>
      <c r="F75" s="15">
        <v>1209</v>
      </c>
      <c r="G75" s="15">
        <v>1237</v>
      </c>
      <c r="H75" s="15">
        <v>1188</v>
      </c>
      <c r="I75" s="15">
        <v>1285</v>
      </c>
      <c r="J75" s="15">
        <v>1258</v>
      </c>
      <c r="K75" s="15">
        <v>1283</v>
      </c>
      <c r="L75" s="15">
        <v>7460</v>
      </c>
    </row>
    <row r="76" spans="1:12" ht="15" customHeight="1" x14ac:dyDescent="0.15">
      <c r="A76" s="39" t="s">
        <v>104</v>
      </c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</row>
    <row r="77" spans="1:12" ht="15" customHeight="1" x14ac:dyDescent="0.15">
      <c r="C77" s="41"/>
      <c r="D77" s="41"/>
      <c r="E77" s="41"/>
      <c r="F77" s="41"/>
      <c r="G77" s="41"/>
      <c r="H77" s="41"/>
    </row>
    <row r="78" spans="1:12" ht="15" customHeight="1" x14ac:dyDescent="0.15">
      <c r="C78" s="41"/>
      <c r="D78" s="41"/>
      <c r="E78" s="41"/>
      <c r="F78" s="41"/>
      <c r="G78" s="41"/>
      <c r="H78" s="41"/>
    </row>
    <row r="79" spans="1:12" ht="15" customHeight="1" x14ac:dyDescent="0.15">
      <c r="C79" s="41"/>
      <c r="D79" s="41"/>
      <c r="E79" s="41"/>
      <c r="F79" s="41"/>
      <c r="G79" s="41"/>
      <c r="H79" s="41"/>
    </row>
    <row r="80" spans="1:12" ht="15" customHeight="1" x14ac:dyDescent="0.15">
      <c r="C80" s="41"/>
      <c r="D80" s="41"/>
      <c r="E80" s="41"/>
      <c r="F80" s="41"/>
      <c r="G80" s="41"/>
      <c r="H80" s="41"/>
    </row>
    <row r="81" spans="3:8" ht="15" customHeight="1" x14ac:dyDescent="0.15">
      <c r="C81" s="41"/>
      <c r="D81" s="41"/>
      <c r="E81" s="41"/>
      <c r="F81" s="41"/>
      <c r="G81" s="41"/>
      <c r="H81" s="41"/>
    </row>
    <row r="82" spans="3:8" ht="15" customHeight="1" x14ac:dyDescent="0.15">
      <c r="C82" s="41"/>
      <c r="D82" s="41"/>
      <c r="E82" s="41"/>
      <c r="F82" s="41"/>
      <c r="G82" s="41"/>
      <c r="H82" s="41"/>
    </row>
    <row r="83" spans="3:8" ht="15" customHeight="1" x14ac:dyDescent="0.15">
      <c r="C83" s="41"/>
      <c r="D83" s="41"/>
      <c r="E83" s="41"/>
      <c r="F83" s="41"/>
      <c r="G83" s="41"/>
      <c r="H83" s="41"/>
    </row>
    <row r="84" spans="3:8" ht="15" customHeight="1" x14ac:dyDescent="0.15">
      <c r="C84" s="41"/>
      <c r="D84" s="41"/>
      <c r="E84" s="41"/>
      <c r="F84" s="41"/>
      <c r="G84" s="41"/>
      <c r="H84" s="41"/>
    </row>
    <row r="85" spans="3:8" ht="15" customHeight="1" x14ac:dyDescent="0.15">
      <c r="C85" s="41"/>
      <c r="D85" s="41"/>
      <c r="E85" s="41"/>
      <c r="F85" s="41"/>
      <c r="G85" s="41"/>
      <c r="H85" s="41"/>
    </row>
    <row r="86" spans="3:8" ht="15" customHeight="1" x14ac:dyDescent="0.15">
      <c r="C86" s="41"/>
      <c r="D86" s="41"/>
      <c r="E86" s="41"/>
      <c r="F86" s="41"/>
      <c r="G86" s="41"/>
      <c r="H86" s="41"/>
    </row>
    <row r="87" spans="3:8" ht="15" customHeight="1" x14ac:dyDescent="0.15">
      <c r="C87" s="41"/>
      <c r="D87" s="41"/>
      <c r="E87" s="41"/>
      <c r="F87" s="41"/>
      <c r="G87" s="41"/>
      <c r="H87" s="41"/>
    </row>
    <row r="88" spans="3:8" ht="15" customHeight="1" x14ac:dyDescent="0.15">
      <c r="C88" s="41"/>
      <c r="D88" s="41"/>
      <c r="E88" s="41"/>
      <c r="F88" s="41"/>
      <c r="G88" s="41"/>
      <c r="H88" s="41"/>
    </row>
    <row r="89" spans="3:8" ht="15" customHeight="1" x14ac:dyDescent="0.15">
      <c r="C89" s="41"/>
      <c r="D89" s="41"/>
      <c r="E89" s="41"/>
      <c r="F89" s="41"/>
      <c r="G89" s="41"/>
      <c r="H89" s="41"/>
    </row>
    <row r="90" spans="3:8" ht="15" customHeight="1" x14ac:dyDescent="0.15">
      <c r="C90" s="41"/>
      <c r="D90" s="41"/>
      <c r="E90" s="41"/>
      <c r="F90" s="41"/>
      <c r="G90" s="41"/>
      <c r="H90" s="41"/>
    </row>
    <row r="91" spans="3:8" ht="15" customHeight="1" x14ac:dyDescent="0.15">
      <c r="C91" s="41"/>
      <c r="D91" s="41"/>
      <c r="E91" s="41"/>
      <c r="F91" s="41"/>
      <c r="G91" s="41"/>
      <c r="H91" s="41"/>
    </row>
    <row r="92" spans="3:8" ht="15" customHeight="1" x14ac:dyDescent="0.15">
      <c r="C92" s="41"/>
      <c r="D92" s="41"/>
      <c r="E92" s="41"/>
      <c r="F92" s="41"/>
      <c r="G92" s="41"/>
      <c r="H92" s="41"/>
    </row>
    <row r="93" spans="3:8" ht="15" customHeight="1" x14ac:dyDescent="0.15">
      <c r="C93" s="41"/>
      <c r="D93" s="41"/>
      <c r="E93" s="41"/>
      <c r="F93" s="41"/>
      <c r="G93" s="41"/>
      <c r="H93" s="41"/>
    </row>
    <row r="94" spans="3:8" ht="15" customHeight="1" x14ac:dyDescent="0.15">
      <c r="C94" s="41"/>
      <c r="D94" s="41"/>
      <c r="E94" s="41"/>
      <c r="F94" s="41"/>
      <c r="G94" s="41"/>
      <c r="H94" s="41"/>
    </row>
    <row r="95" spans="3:8" ht="15" customHeight="1" x14ac:dyDescent="0.15">
      <c r="C95" s="41"/>
      <c r="D95" s="41"/>
      <c r="E95" s="41"/>
      <c r="F95" s="41"/>
      <c r="G95" s="41"/>
      <c r="H95" s="41"/>
    </row>
    <row r="96" spans="3:8" ht="15" customHeight="1" x14ac:dyDescent="0.15">
      <c r="C96" s="41"/>
      <c r="D96" s="41"/>
      <c r="E96" s="41"/>
      <c r="F96" s="41"/>
      <c r="G96" s="41"/>
      <c r="H96" s="41"/>
    </row>
    <row r="97" spans="3:8" ht="15" customHeight="1" x14ac:dyDescent="0.15">
      <c r="C97" s="41"/>
      <c r="D97" s="41"/>
      <c r="E97" s="41"/>
      <c r="F97" s="41"/>
      <c r="G97" s="41"/>
      <c r="H97" s="41"/>
    </row>
    <row r="98" spans="3:8" ht="15" customHeight="1" x14ac:dyDescent="0.15">
      <c r="C98" s="41"/>
      <c r="D98" s="41"/>
      <c r="E98" s="41"/>
      <c r="F98" s="41"/>
      <c r="G98" s="41"/>
      <c r="H98" s="41"/>
    </row>
    <row r="99" spans="3:8" ht="15" customHeight="1" x14ac:dyDescent="0.15">
      <c r="C99" s="41"/>
      <c r="D99" s="41"/>
      <c r="E99" s="41"/>
      <c r="F99" s="41"/>
      <c r="G99" s="41"/>
      <c r="H99" s="41"/>
    </row>
    <row r="100" spans="3:8" ht="15" customHeight="1" x14ac:dyDescent="0.15">
      <c r="C100" s="41"/>
      <c r="D100" s="41"/>
      <c r="E100" s="41"/>
      <c r="F100" s="41"/>
      <c r="G100" s="41"/>
      <c r="H100" s="41"/>
    </row>
    <row r="101" spans="3:8" ht="15" customHeight="1" x14ac:dyDescent="0.15">
      <c r="C101" s="41"/>
      <c r="D101" s="41"/>
      <c r="E101" s="41"/>
      <c r="F101" s="41"/>
      <c r="G101" s="41"/>
      <c r="H101" s="41"/>
    </row>
    <row r="102" spans="3:8" ht="15" customHeight="1" x14ac:dyDescent="0.15">
      <c r="C102" s="41"/>
      <c r="D102" s="41"/>
      <c r="E102" s="41"/>
      <c r="F102" s="41"/>
      <c r="G102" s="41"/>
      <c r="H102" s="41"/>
    </row>
    <row r="103" spans="3:8" ht="15" customHeight="1" x14ac:dyDescent="0.15">
      <c r="C103" s="41"/>
      <c r="D103" s="41"/>
      <c r="E103" s="41"/>
      <c r="F103" s="41"/>
      <c r="G103" s="41"/>
      <c r="H103" s="41"/>
    </row>
    <row r="104" spans="3:8" ht="15" customHeight="1" x14ac:dyDescent="0.15">
      <c r="C104" s="41"/>
      <c r="D104" s="41"/>
      <c r="E104" s="41"/>
      <c r="F104" s="41"/>
      <c r="G104" s="41"/>
      <c r="H104" s="41"/>
    </row>
    <row r="105" spans="3:8" ht="15" customHeight="1" x14ac:dyDescent="0.15">
      <c r="C105" s="41"/>
      <c r="D105" s="41"/>
      <c r="E105" s="41"/>
      <c r="F105" s="41"/>
      <c r="G105" s="41"/>
      <c r="H105" s="41"/>
    </row>
    <row r="106" spans="3:8" ht="15" customHeight="1" x14ac:dyDescent="0.15">
      <c r="C106" s="41"/>
      <c r="D106" s="41"/>
      <c r="E106" s="41"/>
      <c r="F106" s="41"/>
      <c r="G106" s="41"/>
      <c r="H106" s="41"/>
    </row>
    <row r="107" spans="3:8" ht="15" customHeight="1" x14ac:dyDescent="0.15">
      <c r="C107" s="41"/>
      <c r="D107" s="41"/>
      <c r="E107" s="41"/>
      <c r="F107" s="41"/>
      <c r="G107" s="41"/>
      <c r="H107" s="41"/>
    </row>
    <row r="108" spans="3:8" ht="15" customHeight="1" x14ac:dyDescent="0.15">
      <c r="C108" s="41"/>
      <c r="D108" s="41"/>
      <c r="E108" s="41"/>
      <c r="F108" s="41"/>
      <c r="G108" s="41"/>
      <c r="H108" s="41"/>
    </row>
    <row r="109" spans="3:8" ht="15" customHeight="1" x14ac:dyDescent="0.15">
      <c r="C109" s="41"/>
      <c r="D109" s="41"/>
      <c r="E109" s="41"/>
      <c r="F109" s="41"/>
      <c r="G109" s="41"/>
      <c r="H109" s="41"/>
    </row>
    <row r="110" spans="3:8" ht="15" customHeight="1" x14ac:dyDescent="0.15">
      <c r="C110" s="41"/>
      <c r="D110" s="41"/>
      <c r="E110" s="41"/>
      <c r="F110" s="41"/>
      <c r="G110" s="41"/>
      <c r="H110" s="41"/>
    </row>
    <row r="111" spans="3:8" ht="15" customHeight="1" x14ac:dyDescent="0.15">
      <c r="C111" s="41"/>
      <c r="D111" s="41"/>
      <c r="E111" s="41"/>
      <c r="F111" s="41"/>
      <c r="G111" s="41"/>
      <c r="H111" s="41"/>
    </row>
    <row r="112" spans="3:8" ht="15" customHeight="1" x14ac:dyDescent="0.15">
      <c r="C112" s="41"/>
      <c r="D112" s="41"/>
      <c r="E112" s="41"/>
      <c r="F112" s="41"/>
      <c r="G112" s="41"/>
      <c r="H112" s="41"/>
    </row>
    <row r="113" spans="3:8" ht="15" customHeight="1" x14ac:dyDescent="0.15">
      <c r="C113" s="41"/>
      <c r="D113" s="41"/>
      <c r="E113" s="41"/>
      <c r="F113" s="41"/>
      <c r="G113" s="41"/>
      <c r="H113" s="41"/>
    </row>
    <row r="114" spans="3:8" ht="15" customHeight="1" x14ac:dyDescent="0.15">
      <c r="C114" s="41"/>
      <c r="D114" s="41"/>
      <c r="E114" s="41"/>
      <c r="F114" s="41"/>
      <c r="G114" s="41"/>
      <c r="H114" s="41"/>
    </row>
    <row r="115" spans="3:8" ht="15" customHeight="1" x14ac:dyDescent="0.15">
      <c r="C115" s="41"/>
      <c r="D115" s="41"/>
      <c r="E115" s="41"/>
      <c r="F115" s="41"/>
      <c r="G115" s="41"/>
      <c r="H115" s="41"/>
    </row>
    <row r="116" spans="3:8" ht="15" customHeight="1" x14ac:dyDescent="0.15">
      <c r="C116" s="41"/>
      <c r="D116" s="41"/>
      <c r="E116" s="41"/>
      <c r="F116" s="41"/>
      <c r="G116" s="41"/>
      <c r="H116" s="41"/>
    </row>
    <row r="117" spans="3:8" ht="15" customHeight="1" x14ac:dyDescent="0.15">
      <c r="C117" s="41"/>
      <c r="D117" s="41"/>
      <c r="E117" s="41"/>
      <c r="F117" s="41"/>
      <c r="G117" s="41"/>
      <c r="H117" s="41"/>
    </row>
    <row r="118" spans="3:8" ht="15" customHeight="1" x14ac:dyDescent="0.15">
      <c r="C118" s="41"/>
      <c r="D118" s="41"/>
      <c r="E118" s="41"/>
      <c r="F118" s="41"/>
      <c r="G118" s="41"/>
      <c r="H118" s="41"/>
    </row>
    <row r="119" spans="3:8" ht="15" customHeight="1" x14ac:dyDescent="0.15">
      <c r="C119" s="41"/>
      <c r="D119" s="41"/>
      <c r="E119" s="41"/>
      <c r="F119" s="41"/>
      <c r="G119" s="41"/>
      <c r="H119" s="41"/>
    </row>
    <row r="120" spans="3:8" ht="15" customHeight="1" x14ac:dyDescent="0.15">
      <c r="C120" s="41"/>
      <c r="D120" s="41"/>
      <c r="E120" s="41"/>
      <c r="F120" s="41"/>
      <c r="G120" s="41"/>
      <c r="H120" s="41"/>
    </row>
    <row r="121" spans="3:8" ht="15" customHeight="1" x14ac:dyDescent="0.15">
      <c r="C121" s="41"/>
      <c r="D121" s="41"/>
      <c r="E121" s="41"/>
      <c r="F121" s="41"/>
      <c r="G121" s="41"/>
      <c r="H121" s="41"/>
    </row>
    <row r="122" spans="3:8" ht="15" customHeight="1" x14ac:dyDescent="0.15">
      <c r="C122" s="41"/>
      <c r="D122" s="41"/>
      <c r="E122" s="41"/>
      <c r="F122" s="41"/>
      <c r="G122" s="41"/>
      <c r="H122" s="41"/>
    </row>
    <row r="123" spans="3:8" ht="15" customHeight="1" x14ac:dyDescent="0.15">
      <c r="C123" s="41"/>
      <c r="D123" s="41"/>
      <c r="E123" s="41"/>
      <c r="F123" s="41"/>
      <c r="G123" s="41"/>
      <c r="H123" s="41"/>
    </row>
    <row r="124" spans="3:8" ht="15" customHeight="1" x14ac:dyDescent="0.15">
      <c r="C124" s="41"/>
      <c r="D124" s="41"/>
      <c r="E124" s="41"/>
      <c r="F124" s="41"/>
      <c r="G124" s="41"/>
      <c r="H124" s="41"/>
    </row>
    <row r="125" spans="3:8" ht="15" customHeight="1" x14ac:dyDescent="0.15">
      <c r="C125" s="41"/>
      <c r="D125" s="41"/>
      <c r="E125" s="41"/>
      <c r="F125" s="41"/>
      <c r="G125" s="41"/>
      <c r="H125" s="41"/>
    </row>
    <row r="126" spans="3:8" ht="15" customHeight="1" x14ac:dyDescent="0.15">
      <c r="C126" s="41"/>
      <c r="D126" s="41"/>
      <c r="E126" s="41"/>
      <c r="F126" s="41"/>
      <c r="G126" s="41"/>
      <c r="H126" s="41"/>
    </row>
    <row r="127" spans="3:8" ht="15" customHeight="1" x14ac:dyDescent="0.15">
      <c r="C127" s="41"/>
      <c r="D127" s="41"/>
      <c r="E127" s="41"/>
      <c r="F127" s="41"/>
      <c r="G127" s="41"/>
      <c r="H127" s="41"/>
    </row>
    <row r="128" spans="3:8" ht="15" customHeight="1" x14ac:dyDescent="0.15">
      <c r="C128" s="41"/>
      <c r="D128" s="41"/>
      <c r="E128" s="41"/>
      <c r="F128" s="41"/>
      <c r="G128" s="41"/>
      <c r="H128" s="41"/>
    </row>
    <row r="129" spans="3:8" ht="15" customHeight="1" x14ac:dyDescent="0.15">
      <c r="C129" s="41"/>
      <c r="D129" s="41"/>
      <c r="E129" s="41"/>
      <c r="F129" s="41"/>
      <c r="G129" s="41"/>
      <c r="H129" s="41"/>
    </row>
    <row r="130" spans="3:8" ht="15" customHeight="1" x14ac:dyDescent="0.15">
      <c r="C130" s="41"/>
      <c r="D130" s="41"/>
      <c r="E130" s="41"/>
      <c r="F130" s="41"/>
      <c r="G130" s="41"/>
      <c r="H130" s="41"/>
    </row>
    <row r="131" spans="3:8" ht="15" customHeight="1" x14ac:dyDescent="0.15">
      <c r="C131" s="41"/>
      <c r="D131" s="41"/>
      <c r="E131" s="41"/>
      <c r="F131" s="41"/>
      <c r="G131" s="41"/>
      <c r="H131" s="41"/>
    </row>
    <row r="132" spans="3:8" ht="15" customHeight="1" x14ac:dyDescent="0.15">
      <c r="C132" s="41"/>
      <c r="D132" s="41"/>
      <c r="E132" s="41"/>
      <c r="F132" s="41"/>
      <c r="G132" s="41"/>
      <c r="H132" s="41"/>
    </row>
    <row r="133" spans="3:8" ht="15" customHeight="1" x14ac:dyDescent="0.15">
      <c r="C133" s="41"/>
      <c r="D133" s="41"/>
      <c r="E133" s="41"/>
      <c r="F133" s="41"/>
      <c r="G133" s="41"/>
      <c r="H133" s="41"/>
    </row>
    <row r="134" spans="3:8" ht="15" customHeight="1" x14ac:dyDescent="0.15">
      <c r="C134" s="41"/>
      <c r="D134" s="41"/>
      <c r="E134" s="41"/>
      <c r="F134" s="41"/>
      <c r="G134" s="41"/>
      <c r="H134" s="41"/>
    </row>
    <row r="135" spans="3:8" ht="15" customHeight="1" x14ac:dyDescent="0.15">
      <c r="C135" s="41"/>
      <c r="D135" s="41"/>
      <c r="E135" s="41"/>
      <c r="F135" s="41"/>
      <c r="G135" s="41"/>
      <c r="H135" s="41"/>
    </row>
    <row r="136" spans="3:8" ht="15" customHeight="1" x14ac:dyDescent="0.15">
      <c r="C136" s="41"/>
      <c r="D136" s="41"/>
      <c r="E136" s="41"/>
      <c r="F136" s="41"/>
      <c r="G136" s="41"/>
      <c r="H136" s="41"/>
    </row>
    <row r="137" spans="3:8" ht="15" customHeight="1" x14ac:dyDescent="0.15">
      <c r="C137" s="41"/>
      <c r="D137" s="41"/>
      <c r="E137" s="41"/>
      <c r="F137" s="41"/>
      <c r="G137" s="41"/>
      <c r="H137" s="41"/>
    </row>
    <row r="138" spans="3:8" ht="15" customHeight="1" x14ac:dyDescent="0.15">
      <c r="C138" s="41"/>
      <c r="D138" s="41"/>
      <c r="E138" s="41"/>
      <c r="F138" s="41"/>
      <c r="G138" s="41"/>
      <c r="H138" s="41"/>
    </row>
    <row r="139" spans="3:8" ht="15" customHeight="1" x14ac:dyDescent="0.15">
      <c r="C139" s="41"/>
      <c r="D139" s="41"/>
      <c r="E139" s="41"/>
      <c r="F139" s="41"/>
      <c r="G139" s="41"/>
      <c r="H139" s="41"/>
    </row>
    <row r="140" spans="3:8" ht="15" customHeight="1" x14ac:dyDescent="0.15">
      <c r="C140" s="41"/>
      <c r="D140" s="41"/>
      <c r="E140" s="41"/>
      <c r="F140" s="41"/>
      <c r="G140" s="41"/>
      <c r="H140" s="41"/>
    </row>
    <row r="141" spans="3:8" ht="15" customHeight="1" x14ac:dyDescent="0.15">
      <c r="C141" s="41"/>
      <c r="D141" s="41"/>
      <c r="E141" s="41"/>
      <c r="F141" s="41"/>
      <c r="G141" s="41"/>
      <c r="H141" s="41"/>
    </row>
    <row r="142" spans="3:8" ht="15" customHeight="1" x14ac:dyDescent="0.15">
      <c r="C142" s="41"/>
      <c r="D142" s="41"/>
      <c r="E142" s="41"/>
      <c r="F142" s="41"/>
      <c r="G142" s="41"/>
      <c r="H142" s="41"/>
    </row>
    <row r="143" spans="3:8" ht="15" customHeight="1" x14ac:dyDescent="0.15">
      <c r="C143" s="41"/>
      <c r="D143" s="41"/>
      <c r="E143" s="41"/>
      <c r="F143" s="41"/>
      <c r="G143" s="41"/>
      <c r="H143" s="41"/>
    </row>
    <row r="144" spans="3:8" ht="15" customHeight="1" x14ac:dyDescent="0.15">
      <c r="C144" s="41"/>
      <c r="D144" s="41"/>
      <c r="E144" s="41"/>
      <c r="F144" s="41"/>
      <c r="G144" s="41"/>
      <c r="H144" s="41"/>
    </row>
    <row r="145" spans="3:8" ht="15" customHeight="1" x14ac:dyDescent="0.15">
      <c r="C145" s="41"/>
      <c r="D145" s="41"/>
      <c r="E145" s="41"/>
      <c r="F145" s="41"/>
      <c r="G145" s="41"/>
      <c r="H145" s="41"/>
    </row>
    <row r="146" spans="3:8" ht="15" customHeight="1" x14ac:dyDescent="0.15">
      <c r="C146" s="41"/>
      <c r="D146" s="41"/>
      <c r="E146" s="41"/>
      <c r="F146" s="41"/>
      <c r="G146" s="41"/>
      <c r="H146" s="41"/>
    </row>
    <row r="147" spans="3:8" ht="15" customHeight="1" x14ac:dyDescent="0.15">
      <c r="C147" s="41"/>
      <c r="D147" s="41"/>
      <c r="E147" s="41"/>
      <c r="F147" s="41"/>
      <c r="G147" s="41"/>
      <c r="H147" s="41"/>
    </row>
    <row r="148" spans="3:8" ht="15" customHeight="1" x14ac:dyDescent="0.15">
      <c r="C148" s="41"/>
      <c r="D148" s="41"/>
      <c r="E148" s="41"/>
      <c r="F148" s="41"/>
      <c r="G148" s="41"/>
      <c r="H148" s="41"/>
    </row>
    <row r="149" spans="3:8" ht="15" customHeight="1" x14ac:dyDescent="0.15">
      <c r="C149" s="41"/>
      <c r="D149" s="41"/>
      <c r="E149" s="41"/>
      <c r="F149" s="41"/>
      <c r="G149" s="41"/>
      <c r="H149" s="41"/>
    </row>
    <row r="150" spans="3:8" ht="15" customHeight="1" x14ac:dyDescent="0.15">
      <c r="C150" s="41"/>
      <c r="D150" s="41"/>
      <c r="E150" s="41"/>
      <c r="F150" s="41"/>
      <c r="G150" s="41"/>
      <c r="H150" s="41"/>
    </row>
    <row r="151" spans="3:8" ht="15" customHeight="1" x14ac:dyDescent="0.15">
      <c r="C151" s="41"/>
      <c r="D151" s="41"/>
      <c r="E151" s="41"/>
      <c r="F151" s="41"/>
      <c r="G151" s="41"/>
      <c r="H151" s="41"/>
    </row>
    <row r="152" spans="3:8" ht="15" customHeight="1" x14ac:dyDescent="0.15">
      <c r="C152" s="41"/>
      <c r="D152" s="41"/>
      <c r="E152" s="41"/>
      <c r="F152" s="41"/>
      <c r="G152" s="41"/>
      <c r="H152" s="41"/>
    </row>
    <row r="153" spans="3:8" ht="15" customHeight="1" x14ac:dyDescent="0.15">
      <c r="C153" s="41"/>
      <c r="D153" s="41"/>
      <c r="E153" s="41"/>
      <c r="F153" s="41"/>
      <c r="G153" s="41"/>
      <c r="H153" s="41"/>
    </row>
    <row r="154" spans="3:8" ht="15" customHeight="1" x14ac:dyDescent="0.15">
      <c r="C154" s="41"/>
      <c r="D154" s="41"/>
      <c r="E154" s="41"/>
      <c r="F154" s="41"/>
      <c r="G154" s="41"/>
      <c r="H154" s="41"/>
    </row>
    <row r="155" spans="3:8" ht="15" customHeight="1" x14ac:dyDescent="0.15">
      <c r="C155" s="41"/>
      <c r="D155" s="41"/>
      <c r="E155" s="41"/>
      <c r="F155" s="41"/>
      <c r="G155" s="41"/>
      <c r="H155" s="41"/>
    </row>
    <row r="156" spans="3:8" ht="15" customHeight="1" x14ac:dyDescent="0.15">
      <c r="C156" s="41"/>
      <c r="D156" s="41"/>
      <c r="E156" s="41"/>
      <c r="F156" s="41"/>
      <c r="G156" s="41"/>
      <c r="H156" s="41"/>
    </row>
    <row r="157" spans="3:8" ht="15" customHeight="1" x14ac:dyDescent="0.15">
      <c r="C157" s="41"/>
      <c r="D157" s="41"/>
      <c r="E157" s="41"/>
      <c r="F157" s="41"/>
      <c r="G157" s="41"/>
      <c r="H157" s="41"/>
    </row>
    <row r="158" spans="3:8" ht="15" customHeight="1" x14ac:dyDescent="0.15">
      <c r="C158" s="41"/>
      <c r="D158" s="41"/>
      <c r="E158" s="41"/>
      <c r="F158" s="41"/>
      <c r="G158" s="41"/>
      <c r="H158" s="41"/>
    </row>
    <row r="159" spans="3:8" ht="15" customHeight="1" x14ac:dyDescent="0.15">
      <c r="C159" s="41"/>
      <c r="D159" s="41"/>
      <c r="E159" s="41"/>
      <c r="F159" s="41"/>
      <c r="G159" s="41"/>
      <c r="H159" s="41"/>
    </row>
    <row r="160" spans="3:8" ht="15" customHeight="1" x14ac:dyDescent="0.15">
      <c r="C160" s="41"/>
      <c r="D160" s="41"/>
      <c r="E160" s="41"/>
      <c r="F160" s="41"/>
      <c r="G160" s="41"/>
      <c r="H160" s="41"/>
    </row>
    <row r="161" spans="3:8" ht="15" customHeight="1" x14ac:dyDescent="0.15">
      <c r="C161" s="41"/>
      <c r="D161" s="41"/>
      <c r="E161" s="41"/>
      <c r="F161" s="41"/>
      <c r="G161" s="41"/>
      <c r="H161" s="41"/>
    </row>
    <row r="162" spans="3:8" ht="15" customHeight="1" x14ac:dyDescent="0.15">
      <c r="C162" s="41"/>
      <c r="D162" s="41"/>
      <c r="E162" s="41"/>
      <c r="F162" s="41"/>
      <c r="G162" s="41"/>
      <c r="H162" s="41"/>
    </row>
    <row r="163" spans="3:8" ht="15" customHeight="1" x14ac:dyDescent="0.15">
      <c r="C163" s="41"/>
      <c r="D163" s="41"/>
      <c r="E163" s="41"/>
      <c r="F163" s="41"/>
      <c r="G163" s="41"/>
      <c r="H163" s="41"/>
    </row>
    <row r="164" spans="3:8" ht="15" customHeight="1" x14ac:dyDescent="0.15">
      <c r="C164" s="41"/>
      <c r="D164" s="41"/>
      <c r="E164" s="41"/>
      <c r="F164" s="41"/>
      <c r="G164" s="41"/>
      <c r="H164" s="41"/>
    </row>
    <row r="165" spans="3:8" ht="15" customHeight="1" x14ac:dyDescent="0.15">
      <c r="C165" s="41"/>
      <c r="D165" s="41"/>
      <c r="E165" s="41"/>
      <c r="F165" s="41"/>
      <c r="G165" s="41"/>
      <c r="H165" s="41"/>
    </row>
    <row r="166" spans="3:8" ht="15" customHeight="1" x14ac:dyDescent="0.15">
      <c r="C166" s="41"/>
      <c r="D166" s="41"/>
      <c r="E166" s="41"/>
      <c r="F166" s="41"/>
      <c r="G166" s="41"/>
      <c r="H166" s="41"/>
    </row>
    <row r="167" spans="3:8" ht="15" customHeight="1" x14ac:dyDescent="0.15">
      <c r="C167" s="41"/>
      <c r="D167" s="41"/>
      <c r="E167" s="41"/>
      <c r="F167" s="41"/>
      <c r="G167" s="41"/>
      <c r="H167" s="41"/>
    </row>
    <row r="168" spans="3:8" ht="15" customHeight="1" x14ac:dyDescent="0.15">
      <c r="C168" s="41"/>
      <c r="D168" s="41"/>
      <c r="E168" s="41"/>
      <c r="F168" s="41"/>
      <c r="G168" s="41"/>
      <c r="H168" s="41"/>
    </row>
    <row r="169" spans="3:8" ht="15" customHeight="1" x14ac:dyDescent="0.15">
      <c r="C169" s="41"/>
      <c r="D169" s="41"/>
      <c r="E169" s="41"/>
      <c r="F169" s="41"/>
      <c r="G169" s="41"/>
      <c r="H169" s="41"/>
    </row>
    <row r="170" spans="3:8" ht="15" customHeight="1" x14ac:dyDescent="0.15">
      <c r="C170" s="41"/>
      <c r="D170" s="41"/>
      <c r="E170" s="41"/>
      <c r="F170" s="41"/>
      <c r="G170" s="41"/>
      <c r="H170" s="41"/>
    </row>
    <row r="171" spans="3:8" ht="15" customHeight="1" x14ac:dyDescent="0.15">
      <c r="C171" s="41"/>
      <c r="D171" s="41"/>
      <c r="E171" s="41"/>
      <c r="F171" s="41"/>
      <c r="G171" s="41"/>
      <c r="H171" s="41"/>
    </row>
    <row r="172" spans="3:8" ht="15" customHeight="1" x14ac:dyDescent="0.15">
      <c r="C172" s="41"/>
      <c r="D172" s="41"/>
      <c r="E172" s="41"/>
      <c r="F172" s="41"/>
      <c r="G172" s="41"/>
      <c r="H172" s="41"/>
    </row>
    <row r="173" spans="3:8" ht="15" customHeight="1" x14ac:dyDescent="0.15">
      <c r="C173" s="41"/>
      <c r="D173" s="41"/>
      <c r="E173" s="41"/>
      <c r="F173" s="41"/>
      <c r="G173" s="41"/>
      <c r="H173" s="41"/>
    </row>
    <row r="174" spans="3:8" ht="15" customHeight="1" x14ac:dyDescent="0.15">
      <c r="C174" s="41"/>
      <c r="D174" s="41"/>
      <c r="E174" s="41"/>
      <c r="F174" s="41"/>
      <c r="G174" s="41"/>
      <c r="H174" s="41"/>
    </row>
    <row r="175" spans="3:8" ht="15" customHeight="1" x14ac:dyDescent="0.15">
      <c r="C175" s="41"/>
      <c r="D175" s="41"/>
      <c r="E175" s="41"/>
      <c r="F175" s="41"/>
      <c r="G175" s="41"/>
      <c r="H175" s="41"/>
    </row>
    <row r="176" spans="3:8" ht="15" customHeight="1" x14ac:dyDescent="0.15">
      <c r="C176" s="41"/>
      <c r="D176" s="41"/>
      <c r="E176" s="41"/>
      <c r="F176" s="41"/>
      <c r="G176" s="41"/>
      <c r="H176" s="41"/>
    </row>
    <row r="177" spans="3:8" ht="15" customHeight="1" x14ac:dyDescent="0.15">
      <c r="C177" s="41"/>
      <c r="D177" s="41"/>
      <c r="E177" s="41"/>
      <c r="F177" s="41"/>
      <c r="G177" s="41"/>
      <c r="H177" s="41"/>
    </row>
    <row r="178" spans="3:8" ht="15" customHeight="1" x14ac:dyDescent="0.15">
      <c r="C178" s="41"/>
      <c r="D178" s="41"/>
      <c r="E178" s="41"/>
      <c r="F178" s="41"/>
      <c r="G178" s="41"/>
      <c r="H178" s="41"/>
    </row>
    <row r="179" spans="3:8" ht="15" customHeight="1" x14ac:dyDescent="0.15">
      <c r="C179" s="41"/>
      <c r="D179" s="41"/>
      <c r="E179" s="41"/>
      <c r="F179" s="41"/>
      <c r="G179" s="41"/>
      <c r="H179" s="41"/>
    </row>
    <row r="180" spans="3:8" ht="15" customHeight="1" x14ac:dyDescent="0.15">
      <c r="C180" s="41"/>
      <c r="D180" s="41"/>
      <c r="E180" s="41"/>
      <c r="F180" s="41"/>
      <c r="G180" s="41"/>
      <c r="H180" s="41"/>
    </row>
    <row r="181" spans="3:8" ht="15" customHeight="1" x14ac:dyDescent="0.15">
      <c r="C181" s="41"/>
      <c r="D181" s="41"/>
      <c r="E181" s="41"/>
      <c r="F181" s="41"/>
      <c r="G181" s="41"/>
      <c r="H181" s="41"/>
    </row>
    <row r="182" spans="3:8" ht="15" customHeight="1" x14ac:dyDescent="0.15">
      <c r="C182" s="41"/>
      <c r="D182" s="41"/>
      <c r="E182" s="41"/>
      <c r="F182" s="41"/>
      <c r="G182" s="41"/>
      <c r="H182" s="41"/>
    </row>
    <row r="183" spans="3:8" ht="15" customHeight="1" x14ac:dyDescent="0.15">
      <c r="C183" s="41"/>
      <c r="D183" s="41"/>
      <c r="E183" s="41"/>
      <c r="F183" s="41"/>
      <c r="G183" s="41"/>
      <c r="H183" s="41"/>
    </row>
    <row r="184" spans="3:8" ht="15" customHeight="1" x14ac:dyDescent="0.15">
      <c r="C184" s="41"/>
      <c r="D184" s="41"/>
      <c r="E184" s="41"/>
      <c r="F184" s="41"/>
      <c r="G184" s="41"/>
      <c r="H184" s="41"/>
    </row>
    <row r="185" spans="3:8" ht="15" customHeight="1" x14ac:dyDescent="0.15">
      <c r="C185" s="41"/>
      <c r="D185" s="41"/>
      <c r="E185" s="41"/>
      <c r="F185" s="41"/>
      <c r="G185" s="41"/>
      <c r="H185" s="41"/>
    </row>
    <row r="186" spans="3:8" ht="15" customHeight="1" x14ac:dyDescent="0.15">
      <c r="C186" s="41"/>
      <c r="D186" s="41"/>
      <c r="E186" s="41"/>
      <c r="F186" s="41"/>
      <c r="G186" s="41"/>
      <c r="H186" s="41"/>
    </row>
    <row r="187" spans="3:8" ht="15" customHeight="1" x14ac:dyDescent="0.15">
      <c r="C187" s="41"/>
      <c r="D187" s="41"/>
      <c r="E187" s="41"/>
      <c r="F187" s="41"/>
      <c r="G187" s="41"/>
      <c r="H187" s="41"/>
    </row>
    <row r="188" spans="3:8" ht="15" customHeight="1" x14ac:dyDescent="0.15">
      <c r="C188" s="41"/>
      <c r="D188" s="41"/>
      <c r="E188" s="41"/>
      <c r="F188" s="41"/>
      <c r="G188" s="41"/>
      <c r="H188" s="41"/>
    </row>
    <row r="189" spans="3:8" ht="15" customHeight="1" x14ac:dyDescent="0.15">
      <c r="C189" s="41"/>
      <c r="D189" s="41"/>
      <c r="E189" s="41"/>
      <c r="F189" s="41"/>
      <c r="G189" s="41"/>
      <c r="H189" s="41"/>
    </row>
    <row r="190" spans="3:8" ht="15" customHeight="1" x14ac:dyDescent="0.15">
      <c r="C190" s="41"/>
      <c r="D190" s="41"/>
      <c r="E190" s="41"/>
      <c r="F190" s="41"/>
      <c r="G190" s="41"/>
      <c r="H190" s="41"/>
    </row>
    <row r="191" spans="3:8" ht="15" customHeight="1" x14ac:dyDescent="0.15">
      <c r="C191" s="41"/>
      <c r="D191" s="41"/>
      <c r="E191" s="41"/>
      <c r="F191" s="41"/>
      <c r="G191" s="41"/>
      <c r="H191" s="41"/>
    </row>
    <row r="192" spans="3:8" ht="15" customHeight="1" x14ac:dyDescent="0.15">
      <c r="C192" s="41"/>
      <c r="D192" s="41"/>
      <c r="E192" s="41"/>
      <c r="F192" s="41"/>
      <c r="G192" s="41"/>
      <c r="H192" s="41"/>
    </row>
    <row r="193" spans="3:8" ht="15" customHeight="1" x14ac:dyDescent="0.15">
      <c r="C193" s="41"/>
      <c r="D193" s="41"/>
      <c r="E193" s="41"/>
      <c r="F193" s="41"/>
      <c r="G193" s="41"/>
      <c r="H193" s="41"/>
    </row>
    <row r="194" spans="3:8" ht="15" customHeight="1" x14ac:dyDescent="0.15">
      <c r="C194" s="41"/>
      <c r="D194" s="41"/>
      <c r="E194" s="41"/>
      <c r="F194" s="41"/>
      <c r="G194" s="41"/>
      <c r="H194" s="41"/>
    </row>
    <row r="195" spans="3:8" ht="15" customHeight="1" x14ac:dyDescent="0.15">
      <c r="C195" s="41"/>
      <c r="D195" s="41"/>
      <c r="E195" s="41"/>
      <c r="F195" s="41"/>
      <c r="G195" s="41"/>
      <c r="H195" s="41"/>
    </row>
    <row r="196" spans="3:8" ht="15" customHeight="1" x14ac:dyDescent="0.15">
      <c r="C196" s="41"/>
      <c r="D196" s="41"/>
      <c r="E196" s="41"/>
      <c r="F196" s="41"/>
      <c r="G196" s="41"/>
      <c r="H196" s="41"/>
    </row>
    <row r="197" spans="3:8" ht="15" customHeight="1" x14ac:dyDescent="0.15">
      <c r="C197" s="41"/>
      <c r="D197" s="41"/>
      <c r="E197" s="41"/>
      <c r="F197" s="41"/>
      <c r="G197" s="41"/>
      <c r="H197" s="41"/>
    </row>
    <row r="198" spans="3:8" ht="15" customHeight="1" x14ac:dyDescent="0.15">
      <c r="C198" s="41"/>
      <c r="D198" s="41"/>
      <c r="E198" s="41"/>
      <c r="F198" s="41"/>
      <c r="G198" s="41"/>
      <c r="H198" s="41"/>
    </row>
    <row r="199" spans="3:8" ht="15" customHeight="1" x14ac:dyDescent="0.15">
      <c r="C199" s="41"/>
      <c r="D199" s="41"/>
      <c r="E199" s="41"/>
      <c r="F199" s="41"/>
      <c r="G199" s="41"/>
      <c r="H199" s="41"/>
    </row>
    <row r="200" spans="3:8" ht="15" customHeight="1" x14ac:dyDescent="0.15">
      <c r="C200" s="41"/>
      <c r="D200" s="41"/>
      <c r="E200" s="41"/>
      <c r="F200" s="41"/>
      <c r="G200" s="41"/>
      <c r="H200" s="41"/>
    </row>
    <row r="201" spans="3:8" ht="15" customHeight="1" x14ac:dyDescent="0.15">
      <c r="C201" s="41"/>
      <c r="D201" s="41"/>
      <c r="E201" s="41"/>
      <c r="F201" s="41"/>
      <c r="G201" s="41"/>
      <c r="H201" s="41"/>
    </row>
    <row r="202" spans="3:8" ht="15" customHeight="1" x14ac:dyDescent="0.15">
      <c r="C202" s="41"/>
      <c r="D202" s="41"/>
      <c r="E202" s="41"/>
      <c r="F202" s="41"/>
      <c r="G202" s="41"/>
      <c r="H202" s="41"/>
    </row>
    <row r="203" spans="3:8" ht="15" customHeight="1" x14ac:dyDescent="0.15">
      <c r="C203" s="41"/>
      <c r="D203" s="41"/>
      <c r="E203" s="41"/>
      <c r="F203" s="41"/>
      <c r="G203" s="41"/>
      <c r="H203" s="41"/>
    </row>
    <row r="204" spans="3:8" ht="15" customHeight="1" x14ac:dyDescent="0.15">
      <c r="C204" s="41"/>
      <c r="D204" s="41"/>
      <c r="E204" s="41"/>
      <c r="F204" s="41"/>
      <c r="G204" s="41"/>
      <c r="H204" s="41"/>
    </row>
    <row r="205" spans="3:8" ht="15" customHeight="1" x14ac:dyDescent="0.15">
      <c r="C205" s="41"/>
      <c r="D205" s="41"/>
      <c r="E205" s="41"/>
      <c r="F205" s="41"/>
      <c r="G205" s="41"/>
      <c r="H205" s="41"/>
    </row>
    <row r="206" spans="3:8" ht="15" customHeight="1" x14ac:dyDescent="0.15">
      <c r="C206" s="41"/>
      <c r="D206" s="41"/>
      <c r="E206" s="41"/>
      <c r="F206" s="41"/>
      <c r="G206" s="41"/>
      <c r="H206" s="41"/>
    </row>
    <row r="207" spans="3:8" ht="15" customHeight="1" x14ac:dyDescent="0.15">
      <c r="C207" s="41"/>
      <c r="D207" s="41"/>
      <c r="E207" s="41"/>
      <c r="F207" s="41"/>
      <c r="G207" s="41"/>
      <c r="H207" s="41"/>
    </row>
    <row r="208" spans="3:8" ht="15" customHeight="1" x14ac:dyDescent="0.15">
      <c r="C208" s="41"/>
      <c r="D208" s="41"/>
      <c r="E208" s="41"/>
      <c r="F208" s="41"/>
      <c r="G208" s="41"/>
      <c r="H208" s="41"/>
    </row>
    <row r="209" spans="3:8" ht="15" customHeight="1" x14ac:dyDescent="0.15">
      <c r="C209" s="41"/>
      <c r="D209" s="41"/>
      <c r="E209" s="41"/>
      <c r="F209" s="41"/>
      <c r="G209" s="41"/>
      <c r="H209" s="41"/>
    </row>
    <row r="210" spans="3:8" ht="15" customHeight="1" x14ac:dyDescent="0.15">
      <c r="C210" s="41"/>
      <c r="D210" s="41"/>
      <c r="E210" s="41"/>
      <c r="F210" s="41"/>
      <c r="G210" s="41"/>
      <c r="H210" s="41"/>
    </row>
    <row r="211" spans="3:8" ht="15" customHeight="1" x14ac:dyDescent="0.15">
      <c r="C211" s="41"/>
      <c r="D211" s="41"/>
      <c r="E211" s="41"/>
      <c r="F211" s="41"/>
      <c r="G211" s="41"/>
      <c r="H211" s="41"/>
    </row>
    <row r="212" spans="3:8" ht="15" customHeight="1" x14ac:dyDescent="0.15">
      <c r="C212" s="41"/>
      <c r="D212" s="41"/>
      <c r="E212" s="41"/>
      <c r="F212" s="41"/>
      <c r="G212" s="41"/>
      <c r="H212" s="41"/>
    </row>
    <row r="213" spans="3:8" ht="15" customHeight="1" x14ac:dyDescent="0.15">
      <c r="C213" s="41"/>
      <c r="D213" s="41"/>
      <c r="E213" s="41"/>
      <c r="F213" s="41"/>
      <c r="G213" s="41"/>
      <c r="H213" s="41"/>
    </row>
    <row r="214" spans="3:8" ht="15" customHeight="1" x14ac:dyDescent="0.15">
      <c r="C214" s="41"/>
      <c r="D214" s="41"/>
      <c r="E214" s="41"/>
      <c r="F214" s="41"/>
      <c r="G214" s="41"/>
      <c r="H214" s="41"/>
    </row>
    <row r="215" spans="3:8" ht="15" customHeight="1" x14ac:dyDescent="0.15">
      <c r="C215" s="41"/>
      <c r="D215" s="41"/>
      <c r="E215" s="41"/>
      <c r="F215" s="41"/>
      <c r="G215" s="41"/>
      <c r="H215" s="41"/>
    </row>
    <row r="216" spans="3:8" ht="15" customHeight="1" x14ac:dyDescent="0.15">
      <c r="C216" s="41"/>
      <c r="D216" s="41"/>
      <c r="E216" s="41"/>
      <c r="F216" s="41"/>
      <c r="G216" s="41"/>
      <c r="H216" s="41"/>
    </row>
    <row r="217" spans="3:8" ht="15" customHeight="1" x14ac:dyDescent="0.15">
      <c r="C217" s="41"/>
      <c r="D217" s="41"/>
      <c r="E217" s="41"/>
      <c r="F217" s="41"/>
      <c r="G217" s="41"/>
      <c r="H217" s="41"/>
    </row>
    <row r="218" spans="3:8" ht="15" customHeight="1" x14ac:dyDescent="0.15">
      <c r="C218" s="41"/>
      <c r="D218" s="41"/>
      <c r="E218" s="41"/>
      <c r="F218" s="41"/>
      <c r="G218" s="41"/>
      <c r="H218" s="41"/>
    </row>
    <row r="219" spans="3:8" ht="15" customHeight="1" x14ac:dyDescent="0.15">
      <c r="C219" s="41"/>
      <c r="D219" s="41"/>
      <c r="E219" s="41"/>
      <c r="F219" s="41"/>
      <c r="G219" s="41"/>
      <c r="H219" s="41"/>
    </row>
    <row r="220" spans="3:8" ht="15" customHeight="1" x14ac:dyDescent="0.15">
      <c r="C220" s="41"/>
      <c r="D220" s="41"/>
      <c r="E220" s="41"/>
      <c r="F220" s="41"/>
      <c r="G220" s="41"/>
      <c r="H220" s="41"/>
    </row>
    <row r="221" spans="3:8" ht="15" customHeight="1" x14ac:dyDescent="0.15">
      <c r="C221" s="41"/>
      <c r="D221" s="41"/>
      <c r="E221" s="41"/>
      <c r="F221" s="41"/>
      <c r="G221" s="41"/>
      <c r="H221" s="41"/>
    </row>
    <row r="222" spans="3:8" ht="15" customHeight="1" x14ac:dyDescent="0.15">
      <c r="C222" s="41"/>
      <c r="D222" s="41"/>
      <c r="E222" s="41"/>
      <c r="F222" s="41"/>
      <c r="G222" s="41"/>
      <c r="H222" s="41"/>
    </row>
    <row r="223" spans="3:8" ht="15" customHeight="1" x14ac:dyDescent="0.15">
      <c r="C223" s="41"/>
      <c r="D223" s="41"/>
      <c r="E223" s="41"/>
      <c r="F223" s="41"/>
      <c r="G223" s="41"/>
      <c r="H223" s="41"/>
    </row>
    <row r="224" spans="3:8" ht="15" customHeight="1" x14ac:dyDescent="0.15">
      <c r="C224" s="41"/>
      <c r="D224" s="41"/>
      <c r="E224" s="41"/>
      <c r="F224" s="41"/>
      <c r="G224" s="41"/>
      <c r="H224" s="41"/>
    </row>
    <row r="225" spans="3:8" ht="15" customHeight="1" x14ac:dyDescent="0.15">
      <c r="C225" s="41"/>
      <c r="D225" s="41"/>
      <c r="E225" s="41"/>
      <c r="F225" s="41"/>
      <c r="G225" s="41"/>
      <c r="H225" s="41"/>
    </row>
    <row r="226" spans="3:8" ht="15" customHeight="1" x14ac:dyDescent="0.15">
      <c r="C226" s="41"/>
      <c r="D226" s="41"/>
      <c r="E226" s="41"/>
      <c r="F226" s="41"/>
      <c r="G226" s="41"/>
      <c r="H226" s="41"/>
    </row>
    <row r="227" spans="3:8" ht="15" customHeight="1" x14ac:dyDescent="0.15">
      <c r="C227" s="41"/>
      <c r="D227" s="41"/>
      <c r="E227" s="41"/>
      <c r="F227" s="41"/>
      <c r="G227" s="41"/>
      <c r="H227" s="41"/>
    </row>
    <row r="228" spans="3:8" ht="15" customHeight="1" x14ac:dyDescent="0.15">
      <c r="C228" s="41"/>
      <c r="D228" s="41"/>
      <c r="E228" s="41"/>
      <c r="F228" s="41"/>
      <c r="G228" s="41"/>
      <c r="H228" s="41"/>
    </row>
    <row r="229" spans="3:8" ht="15" customHeight="1" x14ac:dyDescent="0.15">
      <c r="C229" s="41"/>
      <c r="D229" s="41"/>
      <c r="E229" s="41"/>
      <c r="F229" s="41"/>
      <c r="G229" s="41"/>
      <c r="H229" s="41"/>
    </row>
    <row r="230" spans="3:8" ht="15" customHeight="1" x14ac:dyDescent="0.15">
      <c r="C230" s="41"/>
      <c r="D230" s="41"/>
      <c r="E230" s="41"/>
      <c r="F230" s="41"/>
      <c r="G230" s="41"/>
      <c r="H230" s="41"/>
    </row>
    <row r="231" spans="3:8" ht="15" customHeight="1" x14ac:dyDescent="0.15">
      <c r="C231" s="41"/>
      <c r="D231" s="41"/>
      <c r="E231" s="41"/>
      <c r="F231" s="41"/>
      <c r="G231" s="41"/>
      <c r="H231" s="41"/>
    </row>
    <row r="232" spans="3:8" ht="15" customHeight="1" x14ac:dyDescent="0.15">
      <c r="C232" s="41"/>
      <c r="D232" s="41"/>
      <c r="E232" s="41"/>
      <c r="F232" s="41"/>
      <c r="G232" s="41"/>
      <c r="H232" s="41"/>
    </row>
    <row r="233" spans="3:8" ht="15" customHeight="1" x14ac:dyDescent="0.15">
      <c r="C233" s="41"/>
      <c r="D233" s="41"/>
      <c r="E233" s="41"/>
      <c r="F233" s="41"/>
      <c r="G233" s="41"/>
      <c r="H233" s="41"/>
    </row>
    <row r="234" spans="3:8" ht="15" customHeight="1" x14ac:dyDescent="0.15">
      <c r="C234" s="41"/>
      <c r="D234" s="41"/>
      <c r="E234" s="41"/>
      <c r="F234" s="41"/>
      <c r="G234" s="41"/>
      <c r="H234" s="41"/>
    </row>
    <row r="235" spans="3:8" ht="15" customHeight="1" x14ac:dyDescent="0.15">
      <c r="C235" s="41"/>
      <c r="D235" s="41"/>
      <c r="E235" s="41"/>
      <c r="F235" s="41"/>
      <c r="G235" s="41"/>
      <c r="H235" s="41"/>
    </row>
    <row r="236" spans="3:8" ht="15" customHeight="1" x14ac:dyDescent="0.15">
      <c r="C236" s="41"/>
      <c r="D236" s="41"/>
      <c r="E236" s="41"/>
      <c r="F236" s="41"/>
      <c r="G236" s="41"/>
      <c r="H236" s="41"/>
    </row>
    <row r="237" spans="3:8" ht="15" customHeight="1" x14ac:dyDescent="0.15">
      <c r="C237" s="41"/>
      <c r="D237" s="41"/>
      <c r="E237" s="41"/>
      <c r="F237" s="41"/>
      <c r="G237" s="41"/>
      <c r="H237" s="41"/>
    </row>
    <row r="238" spans="3:8" ht="15" customHeight="1" x14ac:dyDescent="0.15">
      <c r="C238" s="41"/>
      <c r="D238" s="41"/>
      <c r="E238" s="41"/>
      <c r="F238" s="41"/>
      <c r="G238" s="41"/>
      <c r="H238" s="41"/>
    </row>
    <row r="239" spans="3:8" ht="15" customHeight="1" x14ac:dyDescent="0.15">
      <c r="C239" s="41"/>
      <c r="D239" s="41"/>
      <c r="E239" s="41"/>
      <c r="F239" s="41"/>
      <c r="G239" s="41"/>
      <c r="H239" s="41"/>
    </row>
    <row r="240" spans="3:8" ht="15" customHeight="1" x14ac:dyDescent="0.15">
      <c r="C240" s="41"/>
      <c r="D240" s="41"/>
      <c r="E240" s="41"/>
      <c r="F240" s="41"/>
      <c r="G240" s="41"/>
      <c r="H240" s="41"/>
    </row>
    <row r="241" spans="3:8" ht="15" customHeight="1" x14ac:dyDescent="0.15">
      <c r="C241" s="41"/>
      <c r="D241" s="41"/>
      <c r="E241" s="41"/>
      <c r="F241" s="41"/>
      <c r="G241" s="41"/>
      <c r="H241" s="41"/>
    </row>
    <row r="242" spans="3:8" ht="15" customHeight="1" x14ac:dyDescent="0.15">
      <c r="C242" s="41"/>
      <c r="D242" s="41"/>
      <c r="E242" s="41"/>
      <c r="F242" s="41"/>
      <c r="G242" s="41"/>
      <c r="H242" s="41"/>
    </row>
    <row r="243" spans="3:8" ht="15" customHeight="1" x14ac:dyDescent="0.15">
      <c r="C243" s="41"/>
      <c r="D243" s="41"/>
      <c r="E243" s="41"/>
      <c r="F243" s="41"/>
      <c r="G243" s="41"/>
      <c r="H243" s="41"/>
    </row>
    <row r="244" spans="3:8" ht="15" customHeight="1" x14ac:dyDescent="0.15">
      <c r="C244" s="41"/>
      <c r="D244" s="41"/>
      <c r="E244" s="41"/>
      <c r="F244" s="41"/>
      <c r="G244" s="41"/>
      <c r="H244" s="41"/>
    </row>
    <row r="245" spans="3:8" ht="15" customHeight="1" x14ac:dyDescent="0.15">
      <c r="C245" s="41"/>
      <c r="D245" s="41"/>
      <c r="E245" s="41"/>
      <c r="F245" s="41"/>
      <c r="G245" s="41"/>
      <c r="H245" s="41"/>
    </row>
    <row r="246" spans="3:8" ht="15" customHeight="1" x14ac:dyDescent="0.15">
      <c r="C246" s="41"/>
      <c r="D246" s="41"/>
      <c r="E246" s="41"/>
      <c r="F246" s="41"/>
      <c r="G246" s="41"/>
      <c r="H246" s="41"/>
    </row>
    <row r="247" spans="3:8" ht="15" customHeight="1" x14ac:dyDescent="0.15">
      <c r="C247" s="41"/>
      <c r="D247" s="41"/>
      <c r="E247" s="41"/>
      <c r="F247" s="41"/>
      <c r="G247" s="41"/>
      <c r="H247" s="41"/>
    </row>
    <row r="248" spans="3:8" ht="15" customHeight="1" x14ac:dyDescent="0.15">
      <c r="C248" s="41"/>
      <c r="D248" s="41"/>
      <c r="E248" s="41"/>
      <c r="F248" s="41"/>
      <c r="G248" s="41"/>
      <c r="H248" s="41"/>
    </row>
    <row r="249" spans="3:8" ht="15" customHeight="1" x14ac:dyDescent="0.15">
      <c r="C249" s="41"/>
      <c r="D249" s="41"/>
      <c r="E249" s="41"/>
      <c r="F249" s="41"/>
      <c r="G249" s="41"/>
      <c r="H249" s="41"/>
    </row>
    <row r="250" spans="3:8" ht="15" customHeight="1" x14ac:dyDescent="0.15">
      <c r="C250" s="41"/>
      <c r="D250" s="41"/>
      <c r="E250" s="41"/>
      <c r="F250" s="41"/>
      <c r="G250" s="41"/>
      <c r="H250" s="41"/>
    </row>
    <row r="251" spans="3:8" ht="15" customHeight="1" x14ac:dyDescent="0.15">
      <c r="C251" s="41"/>
      <c r="D251" s="41"/>
      <c r="E251" s="41"/>
      <c r="F251" s="41"/>
      <c r="G251" s="41"/>
      <c r="H251" s="41"/>
    </row>
    <row r="252" spans="3:8" ht="15" customHeight="1" x14ac:dyDescent="0.15">
      <c r="C252" s="41"/>
      <c r="D252" s="41"/>
      <c r="E252" s="41"/>
      <c r="F252" s="41"/>
      <c r="G252" s="41"/>
      <c r="H252" s="41"/>
    </row>
    <row r="253" spans="3:8" ht="15" customHeight="1" x14ac:dyDescent="0.15">
      <c r="C253" s="41"/>
      <c r="D253" s="41"/>
      <c r="E253" s="41"/>
      <c r="F253" s="41"/>
      <c r="G253" s="41"/>
      <c r="H253" s="41"/>
    </row>
    <row r="254" spans="3:8" ht="15" customHeight="1" x14ac:dyDescent="0.15">
      <c r="C254" s="41"/>
      <c r="D254" s="41"/>
      <c r="E254" s="41"/>
      <c r="F254" s="41"/>
      <c r="G254" s="41"/>
      <c r="H254" s="41"/>
    </row>
    <row r="255" spans="3:8" ht="15" customHeight="1" x14ac:dyDescent="0.15">
      <c r="C255" s="41"/>
      <c r="D255" s="41"/>
      <c r="E255" s="41"/>
      <c r="F255" s="41"/>
      <c r="G255" s="41"/>
      <c r="H255" s="41"/>
    </row>
    <row r="256" spans="3:8" ht="15" customHeight="1" x14ac:dyDescent="0.15">
      <c r="C256" s="41"/>
      <c r="D256" s="41"/>
      <c r="E256" s="41"/>
      <c r="F256" s="41"/>
      <c r="G256" s="41"/>
      <c r="H256" s="41"/>
    </row>
    <row r="257" spans="3:8" ht="15" customHeight="1" x14ac:dyDescent="0.15">
      <c r="C257" s="41"/>
      <c r="D257" s="41"/>
      <c r="E257" s="41"/>
      <c r="F257" s="41"/>
      <c r="G257" s="41"/>
      <c r="H257" s="41"/>
    </row>
    <row r="258" spans="3:8" ht="15" customHeight="1" x14ac:dyDescent="0.15">
      <c r="C258" s="41"/>
      <c r="D258" s="41"/>
      <c r="E258" s="41"/>
      <c r="F258" s="41"/>
      <c r="G258" s="41"/>
      <c r="H258" s="41"/>
    </row>
    <row r="259" spans="3:8" ht="15" customHeight="1" x14ac:dyDescent="0.15">
      <c r="C259" s="41"/>
      <c r="D259" s="41"/>
      <c r="E259" s="41"/>
      <c r="F259" s="41"/>
      <c r="G259" s="41"/>
      <c r="H259" s="41"/>
    </row>
    <row r="260" spans="3:8" ht="15" customHeight="1" x14ac:dyDescent="0.15">
      <c r="C260" s="41"/>
      <c r="D260" s="41"/>
      <c r="E260" s="41"/>
      <c r="F260" s="41"/>
      <c r="G260" s="41"/>
      <c r="H260" s="41"/>
    </row>
    <row r="261" spans="3:8" ht="15" customHeight="1" x14ac:dyDescent="0.15">
      <c r="C261" s="41"/>
      <c r="D261" s="41"/>
      <c r="E261" s="41"/>
      <c r="F261" s="41"/>
      <c r="G261" s="41"/>
      <c r="H261" s="41"/>
    </row>
    <row r="262" spans="3:8" ht="15" customHeight="1" x14ac:dyDescent="0.15">
      <c r="C262" s="41"/>
      <c r="D262" s="41"/>
      <c r="E262" s="41"/>
      <c r="F262" s="41"/>
      <c r="G262" s="41"/>
      <c r="H262" s="41"/>
    </row>
    <row r="263" spans="3:8" ht="15" customHeight="1" x14ac:dyDescent="0.15">
      <c r="C263" s="41"/>
      <c r="D263" s="41"/>
      <c r="E263" s="41"/>
      <c r="F263" s="41"/>
      <c r="G263" s="41"/>
      <c r="H263" s="41"/>
    </row>
    <row r="264" spans="3:8" ht="15" customHeight="1" x14ac:dyDescent="0.15">
      <c r="C264" s="41"/>
      <c r="D264" s="41"/>
      <c r="E264" s="41"/>
      <c r="F264" s="41"/>
      <c r="G264" s="41"/>
      <c r="H264" s="41"/>
    </row>
    <row r="265" spans="3:8" ht="15" customHeight="1" x14ac:dyDescent="0.15">
      <c r="C265" s="41"/>
      <c r="D265" s="41"/>
      <c r="E265" s="41"/>
      <c r="F265" s="41"/>
      <c r="G265" s="41"/>
      <c r="H265" s="41"/>
    </row>
    <row r="266" spans="3:8" ht="15" customHeight="1" x14ac:dyDescent="0.15">
      <c r="C266" s="41"/>
      <c r="D266" s="41"/>
      <c r="E266" s="41"/>
      <c r="F266" s="41"/>
      <c r="G266" s="41"/>
      <c r="H266" s="41"/>
    </row>
    <row r="267" spans="3:8" ht="15" customHeight="1" x14ac:dyDescent="0.15">
      <c r="C267" s="41"/>
      <c r="D267" s="41"/>
      <c r="E267" s="41"/>
      <c r="F267" s="41"/>
      <c r="G267" s="41"/>
      <c r="H267" s="41"/>
    </row>
    <row r="268" spans="3:8" ht="15" customHeight="1" x14ac:dyDescent="0.15">
      <c r="C268" s="41"/>
      <c r="D268" s="41"/>
      <c r="E268" s="41"/>
      <c r="F268" s="41"/>
      <c r="G268" s="41"/>
      <c r="H268" s="41"/>
    </row>
    <row r="269" spans="3:8" ht="15" customHeight="1" x14ac:dyDescent="0.15">
      <c r="C269" s="41"/>
      <c r="D269" s="41"/>
      <c r="E269" s="41"/>
      <c r="F269" s="41"/>
      <c r="G269" s="41"/>
      <c r="H269" s="41"/>
    </row>
    <row r="270" spans="3:8" ht="15" customHeight="1" x14ac:dyDescent="0.15">
      <c r="C270" s="41"/>
      <c r="D270" s="41"/>
      <c r="E270" s="41"/>
      <c r="F270" s="41"/>
      <c r="G270" s="41"/>
      <c r="H270" s="41"/>
    </row>
    <row r="271" spans="3:8" ht="15" customHeight="1" x14ac:dyDescent="0.15">
      <c r="C271" s="41"/>
      <c r="D271" s="41"/>
      <c r="E271" s="41"/>
      <c r="F271" s="41"/>
      <c r="G271" s="41"/>
      <c r="H271" s="41"/>
    </row>
    <row r="272" spans="3:8" ht="15" customHeight="1" x14ac:dyDescent="0.15">
      <c r="C272" s="41"/>
      <c r="D272" s="41"/>
      <c r="E272" s="41"/>
      <c r="F272" s="41"/>
      <c r="G272" s="41"/>
      <c r="H272" s="41"/>
    </row>
    <row r="273" spans="3:8" ht="15" customHeight="1" x14ac:dyDescent="0.15">
      <c r="C273" s="41"/>
      <c r="D273" s="41"/>
      <c r="E273" s="41"/>
      <c r="F273" s="41"/>
      <c r="G273" s="41"/>
      <c r="H273" s="41"/>
    </row>
    <row r="274" spans="3:8" ht="15" customHeight="1" x14ac:dyDescent="0.15">
      <c r="C274" s="41"/>
      <c r="D274" s="41"/>
      <c r="E274" s="41"/>
      <c r="F274" s="41"/>
      <c r="G274" s="41"/>
      <c r="H274" s="41"/>
    </row>
    <row r="275" spans="3:8" ht="15" customHeight="1" x14ac:dyDescent="0.15">
      <c r="C275" s="41"/>
      <c r="D275" s="41"/>
      <c r="E275" s="41"/>
      <c r="F275" s="41"/>
      <c r="G275" s="41"/>
      <c r="H275" s="41"/>
    </row>
    <row r="276" spans="3:8" ht="15" customHeight="1" x14ac:dyDescent="0.15">
      <c r="C276" s="41"/>
      <c r="D276" s="41"/>
      <c r="E276" s="41"/>
      <c r="F276" s="41"/>
      <c r="G276" s="41"/>
      <c r="H276" s="41"/>
    </row>
    <row r="277" spans="3:8" ht="15" customHeight="1" x14ac:dyDescent="0.15">
      <c r="C277" s="41"/>
      <c r="D277" s="41"/>
      <c r="E277" s="41"/>
      <c r="F277" s="41"/>
      <c r="G277" s="41"/>
      <c r="H277" s="41"/>
    </row>
    <row r="278" spans="3:8" ht="15" customHeight="1" x14ac:dyDescent="0.15">
      <c r="C278" s="41"/>
      <c r="D278" s="41"/>
      <c r="E278" s="41"/>
      <c r="F278" s="41"/>
      <c r="G278" s="41"/>
      <c r="H278" s="41"/>
    </row>
    <row r="279" spans="3:8" ht="15" customHeight="1" x14ac:dyDescent="0.15">
      <c r="C279" s="41"/>
      <c r="D279" s="41"/>
      <c r="E279" s="41"/>
      <c r="F279" s="41"/>
      <c r="G279" s="41"/>
      <c r="H279" s="41"/>
    </row>
    <row r="280" spans="3:8" ht="15" customHeight="1" x14ac:dyDescent="0.15">
      <c r="C280" s="41"/>
      <c r="D280" s="41"/>
      <c r="E280" s="41"/>
      <c r="F280" s="41"/>
      <c r="G280" s="41"/>
      <c r="H280" s="41"/>
    </row>
    <row r="281" spans="3:8" ht="15" customHeight="1" x14ac:dyDescent="0.15">
      <c r="C281" s="41"/>
      <c r="D281" s="41"/>
      <c r="E281" s="41"/>
      <c r="F281" s="41"/>
      <c r="G281" s="41"/>
      <c r="H281" s="41"/>
    </row>
    <row r="282" spans="3:8" ht="15" customHeight="1" x14ac:dyDescent="0.15">
      <c r="C282" s="41"/>
      <c r="D282" s="41"/>
      <c r="E282" s="41"/>
      <c r="F282" s="41"/>
      <c r="G282" s="41"/>
      <c r="H282" s="41"/>
    </row>
    <row r="283" spans="3:8" ht="15" customHeight="1" x14ac:dyDescent="0.15">
      <c r="C283" s="41"/>
      <c r="D283" s="41"/>
      <c r="E283" s="41"/>
      <c r="F283" s="41"/>
      <c r="G283" s="41"/>
      <c r="H283" s="41"/>
    </row>
    <row r="284" spans="3:8" ht="15" customHeight="1" x14ac:dyDescent="0.15">
      <c r="C284" s="41"/>
      <c r="D284" s="41"/>
      <c r="E284" s="41"/>
      <c r="F284" s="41"/>
      <c r="G284" s="41"/>
      <c r="H284" s="41"/>
    </row>
    <row r="285" spans="3:8" ht="15" customHeight="1" x14ac:dyDescent="0.15">
      <c r="C285" s="41"/>
      <c r="D285" s="41"/>
      <c r="E285" s="41"/>
      <c r="F285" s="41"/>
      <c r="G285" s="41"/>
      <c r="H285" s="41"/>
    </row>
    <row r="286" spans="3:8" ht="15" customHeight="1" x14ac:dyDescent="0.15">
      <c r="C286" s="41"/>
      <c r="D286" s="41"/>
      <c r="E286" s="41"/>
      <c r="F286" s="41"/>
      <c r="G286" s="41"/>
      <c r="H286" s="41"/>
    </row>
    <row r="287" spans="3:8" ht="15" customHeight="1" x14ac:dyDescent="0.15">
      <c r="C287" s="41"/>
      <c r="D287" s="41"/>
      <c r="E287" s="41"/>
      <c r="F287" s="41"/>
      <c r="G287" s="41"/>
      <c r="H287" s="41"/>
    </row>
    <row r="288" spans="3:8" ht="15" customHeight="1" x14ac:dyDescent="0.15">
      <c r="C288" s="41"/>
      <c r="D288" s="41"/>
      <c r="E288" s="41"/>
      <c r="F288" s="41"/>
      <c r="G288" s="41"/>
      <c r="H288" s="41"/>
    </row>
    <row r="289" spans="3:8" ht="15" customHeight="1" x14ac:dyDescent="0.15">
      <c r="C289" s="41"/>
      <c r="D289" s="41"/>
      <c r="E289" s="41"/>
      <c r="F289" s="41"/>
      <c r="G289" s="41"/>
      <c r="H289" s="41"/>
    </row>
    <row r="290" spans="3:8" ht="15" customHeight="1" x14ac:dyDescent="0.15">
      <c r="C290" s="41"/>
      <c r="D290" s="41"/>
      <c r="E290" s="41"/>
      <c r="F290" s="41"/>
      <c r="G290" s="41"/>
      <c r="H290" s="41"/>
    </row>
    <row r="291" spans="3:8" ht="15" customHeight="1" x14ac:dyDescent="0.15">
      <c r="C291" s="41"/>
      <c r="D291" s="41"/>
      <c r="E291" s="41"/>
      <c r="F291" s="41"/>
      <c r="G291" s="41"/>
      <c r="H291" s="41"/>
    </row>
    <row r="292" spans="3:8" ht="15" customHeight="1" x14ac:dyDescent="0.15">
      <c r="C292" s="41"/>
      <c r="D292" s="41"/>
      <c r="E292" s="41"/>
      <c r="F292" s="41"/>
      <c r="G292" s="41"/>
      <c r="H292" s="41"/>
    </row>
    <row r="293" spans="3:8" ht="15" customHeight="1" x14ac:dyDescent="0.15">
      <c r="C293" s="41"/>
      <c r="D293" s="41"/>
      <c r="E293" s="41"/>
      <c r="F293" s="41"/>
      <c r="G293" s="41"/>
      <c r="H293" s="41"/>
    </row>
    <row r="294" spans="3:8" ht="15" customHeight="1" x14ac:dyDescent="0.15">
      <c r="C294" s="41"/>
      <c r="D294" s="41"/>
      <c r="E294" s="41"/>
      <c r="F294" s="41"/>
      <c r="G294" s="41"/>
      <c r="H294" s="41"/>
    </row>
    <row r="295" spans="3:8" ht="15" customHeight="1" x14ac:dyDescent="0.15">
      <c r="C295" s="41"/>
      <c r="D295" s="41"/>
      <c r="E295" s="41"/>
      <c r="F295" s="41"/>
      <c r="G295" s="41"/>
      <c r="H295" s="41"/>
    </row>
    <row r="296" spans="3:8" ht="15" customHeight="1" x14ac:dyDescent="0.15">
      <c r="C296" s="41"/>
      <c r="D296" s="41"/>
      <c r="E296" s="41"/>
      <c r="F296" s="41"/>
      <c r="G296" s="41"/>
      <c r="H296" s="41"/>
    </row>
    <row r="297" spans="3:8" ht="15" customHeight="1" x14ac:dyDescent="0.15">
      <c r="C297" s="41"/>
      <c r="D297" s="41"/>
      <c r="E297" s="41"/>
      <c r="F297" s="41"/>
      <c r="G297" s="41"/>
      <c r="H297" s="41"/>
    </row>
    <row r="298" spans="3:8" ht="15" customHeight="1" x14ac:dyDescent="0.15">
      <c r="C298" s="41"/>
      <c r="D298" s="41"/>
      <c r="E298" s="41"/>
      <c r="F298" s="41"/>
      <c r="G298" s="41"/>
      <c r="H298" s="41"/>
    </row>
    <row r="299" spans="3:8" ht="15" customHeight="1" x14ac:dyDescent="0.15">
      <c r="C299" s="41"/>
      <c r="D299" s="41"/>
      <c r="E299" s="41"/>
      <c r="F299" s="41"/>
      <c r="G299" s="41"/>
      <c r="H299" s="41"/>
    </row>
    <row r="300" spans="3:8" ht="15" customHeight="1" x14ac:dyDescent="0.15">
      <c r="C300" s="41"/>
      <c r="D300" s="41"/>
      <c r="E300" s="41"/>
      <c r="F300" s="41"/>
      <c r="G300" s="41"/>
      <c r="H300" s="41"/>
    </row>
    <row r="301" spans="3:8" ht="15" customHeight="1" x14ac:dyDescent="0.15">
      <c r="C301" s="41"/>
      <c r="D301" s="41"/>
      <c r="E301" s="41"/>
      <c r="F301" s="41"/>
      <c r="G301" s="41"/>
      <c r="H301" s="41"/>
    </row>
    <row r="302" spans="3:8" ht="15" customHeight="1" x14ac:dyDescent="0.15">
      <c r="C302" s="41"/>
      <c r="D302" s="41"/>
      <c r="E302" s="41"/>
      <c r="F302" s="41"/>
      <c r="G302" s="41"/>
      <c r="H302" s="41"/>
    </row>
    <row r="303" spans="3:8" ht="15" customHeight="1" x14ac:dyDescent="0.15">
      <c r="C303" s="41"/>
      <c r="D303" s="41"/>
      <c r="E303" s="41"/>
      <c r="F303" s="41"/>
      <c r="G303" s="41"/>
      <c r="H303" s="41"/>
    </row>
    <row r="304" spans="3:8" ht="15" customHeight="1" x14ac:dyDescent="0.15">
      <c r="C304" s="41"/>
      <c r="D304" s="41"/>
      <c r="E304" s="41"/>
      <c r="F304" s="41"/>
      <c r="G304" s="41"/>
      <c r="H304" s="41"/>
    </row>
    <row r="305" spans="3:8" ht="15" customHeight="1" x14ac:dyDescent="0.15">
      <c r="C305" s="41"/>
      <c r="D305" s="41"/>
      <c r="E305" s="41"/>
      <c r="F305" s="41"/>
      <c r="G305" s="41"/>
      <c r="H305" s="41"/>
    </row>
    <row r="306" spans="3:8" ht="15" customHeight="1" x14ac:dyDescent="0.15">
      <c r="C306" s="41"/>
      <c r="D306" s="41"/>
      <c r="E306" s="41"/>
      <c r="F306" s="41"/>
      <c r="G306" s="41"/>
      <c r="H306" s="41"/>
    </row>
    <row r="307" spans="3:8" ht="15" customHeight="1" x14ac:dyDescent="0.15">
      <c r="C307" s="41"/>
      <c r="D307" s="41"/>
      <c r="E307" s="41"/>
      <c r="F307" s="41"/>
      <c r="G307" s="41"/>
      <c r="H307" s="41"/>
    </row>
    <row r="308" spans="3:8" ht="15" customHeight="1" x14ac:dyDescent="0.15">
      <c r="C308" s="41"/>
      <c r="D308" s="41"/>
      <c r="E308" s="41"/>
      <c r="F308" s="41"/>
      <c r="G308" s="41"/>
      <c r="H308" s="41"/>
    </row>
    <row r="309" spans="3:8" ht="15" customHeight="1" x14ac:dyDescent="0.15">
      <c r="C309" s="41"/>
      <c r="D309" s="41"/>
      <c r="E309" s="41"/>
      <c r="F309" s="41"/>
      <c r="G309" s="41"/>
      <c r="H309" s="41"/>
    </row>
    <row r="310" spans="3:8" ht="15" customHeight="1" x14ac:dyDescent="0.15">
      <c r="C310" s="41"/>
      <c r="D310" s="41"/>
      <c r="E310" s="41"/>
      <c r="F310" s="41"/>
      <c r="G310" s="41"/>
      <c r="H310" s="41"/>
    </row>
    <row r="311" spans="3:8" ht="15" customHeight="1" x14ac:dyDescent="0.15">
      <c r="C311" s="41"/>
      <c r="D311" s="41"/>
      <c r="E311" s="41"/>
      <c r="F311" s="41"/>
      <c r="G311" s="41"/>
      <c r="H311" s="41"/>
    </row>
    <row r="312" spans="3:8" ht="15" customHeight="1" x14ac:dyDescent="0.15">
      <c r="C312" s="41"/>
      <c r="D312" s="41"/>
      <c r="E312" s="41"/>
      <c r="F312" s="41"/>
      <c r="G312" s="41"/>
      <c r="H312" s="41"/>
    </row>
    <row r="313" spans="3:8" ht="15" customHeight="1" x14ac:dyDescent="0.15">
      <c r="C313" s="41"/>
      <c r="D313" s="41"/>
      <c r="E313" s="41"/>
      <c r="F313" s="41"/>
      <c r="G313" s="41"/>
      <c r="H313" s="41"/>
    </row>
    <row r="314" spans="3:8" ht="15" customHeight="1" x14ac:dyDescent="0.15">
      <c r="C314" s="41"/>
      <c r="D314" s="41"/>
      <c r="E314" s="41"/>
      <c r="F314" s="41"/>
      <c r="G314" s="41"/>
      <c r="H314" s="41"/>
    </row>
    <row r="315" spans="3:8" ht="15" customHeight="1" x14ac:dyDescent="0.15">
      <c r="C315" s="41"/>
      <c r="D315" s="41"/>
      <c r="E315" s="41"/>
      <c r="F315" s="41"/>
      <c r="G315" s="41"/>
      <c r="H315" s="41"/>
    </row>
    <row r="316" spans="3:8" ht="15" customHeight="1" x14ac:dyDescent="0.15">
      <c r="C316" s="41"/>
      <c r="D316" s="41"/>
      <c r="E316" s="41"/>
      <c r="F316" s="41"/>
      <c r="G316" s="41"/>
      <c r="H316" s="41"/>
    </row>
    <row r="317" spans="3:8" ht="15" customHeight="1" x14ac:dyDescent="0.15">
      <c r="C317" s="41"/>
      <c r="D317" s="41"/>
      <c r="E317" s="41"/>
      <c r="F317" s="41"/>
      <c r="G317" s="41"/>
      <c r="H317" s="41"/>
    </row>
    <row r="318" spans="3:8" ht="15" customHeight="1" x14ac:dyDescent="0.15">
      <c r="C318" s="41"/>
      <c r="D318" s="41"/>
      <c r="E318" s="41"/>
      <c r="F318" s="41"/>
      <c r="G318" s="41"/>
      <c r="H318" s="41"/>
    </row>
    <row r="319" spans="3:8" ht="15" customHeight="1" x14ac:dyDescent="0.15">
      <c r="C319" s="41"/>
      <c r="D319" s="41"/>
      <c r="E319" s="41"/>
      <c r="F319" s="41"/>
      <c r="G319" s="41"/>
      <c r="H319" s="41"/>
    </row>
    <row r="320" spans="3:8" ht="15" customHeight="1" x14ac:dyDescent="0.15">
      <c r="C320" s="41"/>
      <c r="D320" s="41"/>
      <c r="E320" s="41"/>
      <c r="F320" s="41"/>
      <c r="G320" s="41"/>
      <c r="H320" s="41"/>
    </row>
    <row r="321" spans="3:8" ht="15" customHeight="1" x14ac:dyDescent="0.15">
      <c r="C321" s="41"/>
      <c r="D321" s="41"/>
      <c r="E321" s="41"/>
      <c r="F321" s="41"/>
      <c r="G321" s="41"/>
      <c r="H321" s="41"/>
    </row>
    <row r="322" spans="3:8" ht="15" customHeight="1" x14ac:dyDescent="0.15">
      <c r="C322" s="41"/>
      <c r="D322" s="41"/>
      <c r="E322" s="41"/>
      <c r="F322" s="41"/>
      <c r="G322" s="41"/>
      <c r="H322" s="41"/>
    </row>
    <row r="323" spans="3:8" ht="15" customHeight="1" x14ac:dyDescent="0.15">
      <c r="C323" s="41"/>
      <c r="D323" s="41"/>
      <c r="E323" s="41"/>
      <c r="F323" s="41"/>
      <c r="G323" s="41"/>
      <c r="H323" s="41"/>
    </row>
    <row r="324" spans="3:8" ht="15" customHeight="1" x14ac:dyDescent="0.15">
      <c r="C324" s="41"/>
      <c r="D324" s="41"/>
      <c r="E324" s="41"/>
      <c r="F324" s="41"/>
      <c r="G324" s="41"/>
      <c r="H324" s="41"/>
    </row>
    <row r="325" spans="3:8" ht="15" customHeight="1" x14ac:dyDescent="0.15">
      <c r="C325" s="41"/>
      <c r="D325" s="41"/>
      <c r="E325" s="41"/>
      <c r="F325" s="41"/>
      <c r="G325" s="41"/>
      <c r="H325" s="41"/>
    </row>
    <row r="326" spans="3:8" ht="15" customHeight="1" x14ac:dyDescent="0.15">
      <c r="C326" s="41"/>
      <c r="D326" s="41"/>
      <c r="E326" s="41"/>
      <c r="F326" s="41"/>
      <c r="G326" s="41"/>
      <c r="H326" s="41"/>
    </row>
    <row r="327" spans="3:8" ht="15" customHeight="1" x14ac:dyDescent="0.15">
      <c r="C327" s="41"/>
      <c r="D327" s="41"/>
      <c r="E327" s="41"/>
      <c r="F327" s="41"/>
      <c r="G327" s="41"/>
      <c r="H327" s="41"/>
    </row>
    <row r="328" spans="3:8" ht="15" customHeight="1" x14ac:dyDescent="0.15">
      <c r="C328" s="41"/>
      <c r="D328" s="41"/>
      <c r="E328" s="41"/>
      <c r="F328" s="41"/>
      <c r="G328" s="41"/>
      <c r="H328" s="41"/>
    </row>
    <row r="329" spans="3:8" ht="15" customHeight="1" x14ac:dyDescent="0.15">
      <c r="C329" s="41"/>
      <c r="D329" s="41"/>
      <c r="E329" s="41"/>
      <c r="F329" s="41"/>
      <c r="G329" s="41"/>
      <c r="H329" s="41"/>
    </row>
    <row r="330" spans="3:8" ht="15" customHeight="1" x14ac:dyDescent="0.15">
      <c r="C330" s="41"/>
      <c r="D330" s="41"/>
      <c r="E330" s="41"/>
      <c r="F330" s="41"/>
      <c r="G330" s="41"/>
      <c r="H330" s="41"/>
    </row>
    <row r="331" spans="3:8" ht="15" customHeight="1" x14ac:dyDescent="0.15">
      <c r="C331" s="41"/>
      <c r="D331" s="41"/>
      <c r="E331" s="41"/>
      <c r="F331" s="41"/>
      <c r="G331" s="41"/>
      <c r="H331" s="41"/>
    </row>
    <row r="332" spans="3:8" ht="15" customHeight="1" x14ac:dyDescent="0.15">
      <c r="C332" s="41"/>
      <c r="D332" s="41"/>
      <c r="E332" s="41"/>
      <c r="F332" s="41"/>
      <c r="G332" s="41"/>
      <c r="H332" s="41"/>
    </row>
    <row r="333" spans="3:8" ht="15" customHeight="1" x14ac:dyDescent="0.15">
      <c r="C333" s="41"/>
      <c r="D333" s="41"/>
      <c r="E333" s="41"/>
      <c r="F333" s="41"/>
      <c r="G333" s="41"/>
      <c r="H333" s="41"/>
    </row>
    <row r="334" spans="3:8" ht="15" customHeight="1" x14ac:dyDescent="0.15">
      <c r="C334" s="41"/>
      <c r="D334" s="41"/>
      <c r="E334" s="41"/>
      <c r="F334" s="41"/>
      <c r="G334" s="41"/>
      <c r="H334" s="41"/>
    </row>
    <row r="335" spans="3:8" ht="15" customHeight="1" x14ac:dyDescent="0.15">
      <c r="C335" s="41"/>
      <c r="D335" s="41"/>
      <c r="E335" s="41"/>
      <c r="F335" s="41"/>
      <c r="G335" s="41"/>
      <c r="H335" s="41"/>
    </row>
    <row r="336" spans="3:8" ht="15" customHeight="1" x14ac:dyDescent="0.15">
      <c r="C336" s="41"/>
      <c r="D336" s="41"/>
      <c r="E336" s="41"/>
      <c r="F336" s="41"/>
      <c r="G336" s="41"/>
      <c r="H336" s="41"/>
    </row>
    <row r="337" spans="3:8" ht="15" customHeight="1" x14ac:dyDescent="0.15">
      <c r="C337" s="41"/>
      <c r="D337" s="41"/>
      <c r="E337" s="41"/>
      <c r="F337" s="41"/>
      <c r="G337" s="41"/>
      <c r="H337" s="41"/>
    </row>
    <row r="338" spans="3:8" ht="15" customHeight="1" x14ac:dyDescent="0.15">
      <c r="C338" s="41"/>
      <c r="D338" s="41"/>
      <c r="E338" s="41"/>
      <c r="F338" s="41"/>
      <c r="G338" s="41"/>
      <c r="H338" s="41"/>
    </row>
    <row r="339" spans="3:8" ht="15" customHeight="1" x14ac:dyDescent="0.15">
      <c r="C339" s="41"/>
      <c r="D339" s="41"/>
      <c r="E339" s="41"/>
      <c r="F339" s="41"/>
      <c r="G339" s="41"/>
      <c r="H339" s="41"/>
    </row>
    <row r="340" spans="3:8" ht="15" customHeight="1" x14ac:dyDescent="0.15">
      <c r="C340" s="41"/>
      <c r="D340" s="41"/>
      <c r="E340" s="41"/>
      <c r="F340" s="41"/>
      <c r="G340" s="41"/>
      <c r="H340" s="41"/>
    </row>
    <row r="341" spans="3:8" ht="15" customHeight="1" x14ac:dyDescent="0.15">
      <c r="C341" s="41"/>
      <c r="D341" s="41"/>
      <c r="E341" s="41"/>
      <c r="F341" s="41"/>
      <c r="G341" s="41"/>
      <c r="H341" s="41"/>
    </row>
    <row r="342" spans="3:8" ht="15" customHeight="1" x14ac:dyDescent="0.15">
      <c r="C342" s="41"/>
      <c r="D342" s="41"/>
      <c r="E342" s="41"/>
      <c r="F342" s="41"/>
      <c r="G342" s="41"/>
      <c r="H342" s="41"/>
    </row>
    <row r="343" spans="3:8" ht="15" customHeight="1" x14ac:dyDescent="0.15">
      <c r="C343" s="41"/>
      <c r="D343" s="41"/>
      <c r="E343" s="41"/>
      <c r="F343" s="41"/>
      <c r="G343" s="41"/>
      <c r="H343" s="41"/>
    </row>
    <row r="344" spans="3:8" ht="15" customHeight="1" x14ac:dyDescent="0.15">
      <c r="C344" s="41"/>
      <c r="D344" s="41"/>
      <c r="E344" s="41"/>
      <c r="F344" s="41"/>
      <c r="G344" s="41"/>
      <c r="H344" s="41"/>
    </row>
    <row r="345" spans="3:8" ht="15" customHeight="1" x14ac:dyDescent="0.15">
      <c r="C345" s="41"/>
      <c r="D345" s="41"/>
      <c r="E345" s="41"/>
      <c r="F345" s="41"/>
      <c r="G345" s="41"/>
      <c r="H345" s="41"/>
    </row>
    <row r="346" spans="3:8" ht="15" customHeight="1" x14ac:dyDescent="0.15">
      <c r="C346" s="41"/>
      <c r="D346" s="41"/>
      <c r="E346" s="41"/>
      <c r="F346" s="41"/>
      <c r="G346" s="41"/>
      <c r="H346" s="41"/>
    </row>
    <row r="347" spans="3:8" ht="15" customHeight="1" x14ac:dyDescent="0.15">
      <c r="C347" s="41"/>
      <c r="D347" s="41"/>
      <c r="E347" s="41"/>
      <c r="F347" s="41"/>
      <c r="G347" s="41"/>
      <c r="H347" s="41"/>
    </row>
    <row r="348" spans="3:8" ht="15" customHeight="1" x14ac:dyDescent="0.15">
      <c r="C348" s="41"/>
      <c r="D348" s="41"/>
      <c r="E348" s="41"/>
      <c r="F348" s="41"/>
      <c r="G348" s="41"/>
      <c r="H348" s="41"/>
    </row>
    <row r="349" spans="3:8" ht="15" customHeight="1" x14ac:dyDescent="0.15">
      <c r="C349" s="41"/>
      <c r="D349" s="41"/>
      <c r="E349" s="41"/>
      <c r="F349" s="41"/>
      <c r="G349" s="41"/>
      <c r="H349" s="41"/>
    </row>
    <row r="350" spans="3:8" ht="15" customHeight="1" x14ac:dyDescent="0.15">
      <c r="C350" s="41"/>
      <c r="D350" s="41"/>
      <c r="E350" s="41"/>
      <c r="F350" s="41"/>
      <c r="G350" s="41"/>
      <c r="H350" s="41"/>
    </row>
    <row r="351" spans="3:8" ht="15" customHeight="1" x14ac:dyDescent="0.15">
      <c r="C351" s="41"/>
      <c r="D351" s="41"/>
      <c r="E351" s="41"/>
      <c r="F351" s="41"/>
      <c r="G351" s="41"/>
      <c r="H351" s="41"/>
    </row>
    <row r="352" spans="3:8" ht="15" customHeight="1" x14ac:dyDescent="0.15">
      <c r="C352" s="41"/>
      <c r="D352" s="41"/>
      <c r="E352" s="41"/>
      <c r="F352" s="41"/>
      <c r="G352" s="41"/>
      <c r="H352" s="41"/>
    </row>
    <row r="353" spans="3:8" ht="15" customHeight="1" x14ac:dyDescent="0.15">
      <c r="C353" s="41"/>
      <c r="D353" s="41"/>
      <c r="E353" s="41"/>
      <c r="F353" s="41"/>
      <c r="G353" s="41"/>
      <c r="H353" s="41"/>
    </row>
    <row r="354" spans="3:8" ht="15" customHeight="1" x14ac:dyDescent="0.15">
      <c r="C354" s="41"/>
      <c r="D354" s="41"/>
      <c r="E354" s="41"/>
      <c r="F354" s="41"/>
      <c r="G354" s="41"/>
      <c r="H354" s="41"/>
    </row>
    <row r="355" spans="3:8" ht="15" customHeight="1" x14ac:dyDescent="0.15">
      <c r="C355" s="41"/>
      <c r="D355" s="41"/>
      <c r="E355" s="41"/>
      <c r="F355" s="41"/>
      <c r="G355" s="41"/>
      <c r="H355" s="41"/>
    </row>
    <row r="356" spans="3:8" ht="15" customHeight="1" x14ac:dyDescent="0.15">
      <c r="C356" s="41"/>
      <c r="D356" s="41"/>
      <c r="E356" s="41"/>
      <c r="F356" s="41"/>
      <c r="G356" s="41"/>
      <c r="H356" s="41"/>
    </row>
    <row r="357" spans="3:8" ht="15" customHeight="1" x14ac:dyDescent="0.15">
      <c r="C357" s="41"/>
      <c r="D357" s="41"/>
      <c r="E357" s="41"/>
      <c r="F357" s="41"/>
      <c r="G357" s="41"/>
      <c r="H357" s="41"/>
    </row>
    <row r="358" spans="3:8" ht="15" customHeight="1" x14ac:dyDescent="0.15">
      <c r="C358" s="41"/>
      <c r="D358" s="41"/>
      <c r="E358" s="41"/>
      <c r="F358" s="41"/>
      <c r="G358" s="41"/>
      <c r="H358" s="41"/>
    </row>
    <row r="359" spans="3:8" ht="15" customHeight="1" x14ac:dyDescent="0.15">
      <c r="C359" s="41"/>
      <c r="D359" s="41"/>
      <c r="E359" s="41"/>
      <c r="F359" s="41"/>
      <c r="G359" s="41"/>
      <c r="H359" s="41"/>
    </row>
    <row r="360" spans="3:8" ht="15" customHeight="1" x14ac:dyDescent="0.15">
      <c r="C360" s="41"/>
      <c r="D360" s="41"/>
      <c r="E360" s="41"/>
      <c r="F360" s="41"/>
      <c r="G360" s="41"/>
      <c r="H360" s="41"/>
    </row>
    <row r="361" spans="3:8" ht="15" customHeight="1" x14ac:dyDescent="0.15">
      <c r="C361" s="41"/>
      <c r="D361" s="41"/>
      <c r="E361" s="41"/>
      <c r="F361" s="41"/>
      <c r="G361" s="41"/>
      <c r="H361" s="41"/>
    </row>
    <row r="362" spans="3:8" ht="15" customHeight="1" x14ac:dyDescent="0.15">
      <c r="C362" s="41"/>
      <c r="D362" s="41"/>
      <c r="E362" s="41"/>
      <c r="F362" s="41"/>
      <c r="G362" s="41"/>
      <c r="H362" s="41"/>
    </row>
    <row r="363" spans="3:8" ht="15" customHeight="1" x14ac:dyDescent="0.15">
      <c r="C363" s="41"/>
      <c r="D363" s="41"/>
      <c r="E363" s="41"/>
      <c r="F363" s="41"/>
      <c r="G363" s="41"/>
      <c r="H363" s="41"/>
    </row>
    <row r="364" spans="3:8" ht="15" customHeight="1" x14ac:dyDescent="0.15">
      <c r="C364" s="41"/>
      <c r="D364" s="41"/>
      <c r="E364" s="41"/>
      <c r="F364" s="41"/>
      <c r="G364" s="41"/>
      <c r="H364" s="41"/>
    </row>
    <row r="365" spans="3:8" ht="15" customHeight="1" x14ac:dyDescent="0.15">
      <c r="C365" s="41"/>
      <c r="D365" s="41"/>
      <c r="E365" s="41"/>
      <c r="F365" s="41"/>
      <c r="G365" s="41"/>
      <c r="H365" s="41"/>
    </row>
    <row r="366" spans="3:8" ht="15" customHeight="1" x14ac:dyDescent="0.15">
      <c r="C366" s="41"/>
      <c r="D366" s="41"/>
      <c r="E366" s="41"/>
      <c r="F366" s="41"/>
      <c r="G366" s="41"/>
      <c r="H366" s="41"/>
    </row>
    <row r="367" spans="3:8" ht="15" customHeight="1" x14ac:dyDescent="0.15">
      <c r="C367" s="41"/>
      <c r="D367" s="41"/>
      <c r="E367" s="41"/>
      <c r="F367" s="41"/>
      <c r="G367" s="41"/>
      <c r="H367" s="41"/>
    </row>
    <row r="368" spans="3:8" ht="15" customHeight="1" x14ac:dyDescent="0.15">
      <c r="C368" s="41"/>
      <c r="D368" s="41"/>
      <c r="E368" s="41"/>
      <c r="F368" s="41"/>
      <c r="G368" s="41"/>
      <c r="H368" s="41"/>
    </row>
    <row r="369" spans="3:8" ht="15" customHeight="1" x14ac:dyDescent="0.15">
      <c r="C369" s="41"/>
      <c r="D369" s="41"/>
      <c r="E369" s="41"/>
      <c r="F369" s="41"/>
      <c r="G369" s="41"/>
      <c r="H369" s="41"/>
    </row>
    <row r="370" spans="3:8" ht="15" customHeight="1" x14ac:dyDescent="0.15">
      <c r="C370" s="41"/>
      <c r="D370" s="41"/>
      <c r="E370" s="41"/>
      <c r="F370" s="41"/>
      <c r="G370" s="41"/>
      <c r="H370" s="41"/>
    </row>
    <row r="371" spans="3:8" ht="15" customHeight="1" x14ac:dyDescent="0.15">
      <c r="C371" s="41"/>
      <c r="D371" s="41"/>
      <c r="E371" s="41"/>
      <c r="F371" s="41"/>
      <c r="G371" s="41"/>
      <c r="H371" s="41"/>
    </row>
    <row r="372" spans="3:8" ht="15" customHeight="1" x14ac:dyDescent="0.15">
      <c r="C372" s="41"/>
      <c r="D372" s="41"/>
      <c r="E372" s="41"/>
      <c r="F372" s="41"/>
      <c r="G372" s="41"/>
      <c r="H372" s="41"/>
    </row>
    <row r="373" spans="3:8" ht="15" customHeight="1" x14ac:dyDescent="0.15">
      <c r="C373" s="41"/>
      <c r="D373" s="41"/>
      <c r="E373" s="41"/>
      <c r="F373" s="41"/>
      <c r="G373" s="41"/>
      <c r="H373" s="41"/>
    </row>
    <row r="374" spans="3:8" ht="15" customHeight="1" x14ac:dyDescent="0.15">
      <c r="C374" s="41"/>
      <c r="D374" s="41"/>
      <c r="E374" s="41"/>
      <c r="F374" s="41"/>
      <c r="G374" s="41"/>
      <c r="H374" s="41"/>
    </row>
    <row r="375" spans="3:8" ht="15" customHeight="1" x14ac:dyDescent="0.15">
      <c r="C375" s="41"/>
      <c r="D375" s="41"/>
      <c r="E375" s="41"/>
      <c r="F375" s="41"/>
      <c r="G375" s="41"/>
      <c r="H375" s="41"/>
    </row>
    <row r="376" spans="3:8" ht="15" customHeight="1" x14ac:dyDescent="0.15">
      <c r="C376" s="41"/>
      <c r="D376" s="41"/>
      <c r="E376" s="41"/>
      <c r="F376" s="41"/>
      <c r="G376" s="41"/>
      <c r="H376" s="41"/>
    </row>
    <row r="377" spans="3:8" ht="15" customHeight="1" x14ac:dyDescent="0.15">
      <c r="C377" s="41"/>
      <c r="D377" s="41"/>
      <c r="E377" s="41"/>
      <c r="F377" s="41"/>
      <c r="G377" s="41"/>
      <c r="H377" s="41"/>
    </row>
    <row r="378" spans="3:8" ht="15" customHeight="1" x14ac:dyDescent="0.15">
      <c r="C378" s="41"/>
      <c r="D378" s="41"/>
      <c r="E378" s="41"/>
      <c r="F378" s="41"/>
      <c r="G378" s="41"/>
      <c r="H378" s="41"/>
    </row>
    <row r="379" spans="3:8" ht="15" customHeight="1" x14ac:dyDescent="0.15">
      <c r="C379" s="41"/>
      <c r="D379" s="41"/>
      <c r="E379" s="41"/>
      <c r="F379" s="41"/>
      <c r="G379" s="41"/>
      <c r="H379" s="41"/>
    </row>
    <row r="380" spans="3:8" ht="15" customHeight="1" x14ac:dyDescent="0.15">
      <c r="C380" s="41"/>
      <c r="D380" s="41"/>
      <c r="E380" s="41"/>
      <c r="F380" s="41"/>
      <c r="G380" s="41"/>
      <c r="H380" s="41"/>
    </row>
    <row r="381" spans="3:8" ht="15" customHeight="1" x14ac:dyDescent="0.15">
      <c r="C381" s="41"/>
      <c r="D381" s="41"/>
      <c r="E381" s="41"/>
      <c r="F381" s="41"/>
      <c r="G381" s="41"/>
      <c r="H381" s="41"/>
    </row>
    <row r="382" spans="3:8" ht="15" customHeight="1" x14ac:dyDescent="0.15">
      <c r="C382" s="41"/>
      <c r="D382" s="41"/>
      <c r="E382" s="41"/>
      <c r="F382" s="41"/>
      <c r="G382" s="41"/>
      <c r="H382" s="41"/>
    </row>
    <row r="383" spans="3:8" ht="15" customHeight="1" x14ac:dyDescent="0.15">
      <c r="C383" s="41"/>
      <c r="D383" s="41"/>
      <c r="E383" s="41"/>
      <c r="F383" s="41"/>
      <c r="G383" s="41"/>
      <c r="H383" s="41"/>
    </row>
    <row r="384" spans="3:8" ht="15" customHeight="1" x14ac:dyDescent="0.15">
      <c r="C384" s="41"/>
      <c r="D384" s="41"/>
      <c r="E384" s="41"/>
      <c r="F384" s="41"/>
      <c r="G384" s="41"/>
      <c r="H384" s="41"/>
    </row>
    <row r="385" spans="3:8" ht="15" customHeight="1" x14ac:dyDescent="0.15">
      <c r="C385" s="41"/>
      <c r="D385" s="41"/>
      <c r="E385" s="41"/>
      <c r="F385" s="41"/>
      <c r="G385" s="41"/>
      <c r="H385" s="41"/>
    </row>
    <row r="386" spans="3:8" ht="15" customHeight="1" x14ac:dyDescent="0.15">
      <c r="C386" s="41"/>
      <c r="D386" s="41"/>
      <c r="E386" s="41"/>
      <c r="F386" s="41"/>
      <c r="G386" s="41"/>
      <c r="H386" s="41"/>
    </row>
    <row r="387" spans="3:8" ht="15" customHeight="1" x14ac:dyDescent="0.15">
      <c r="C387" s="41"/>
      <c r="D387" s="41"/>
      <c r="E387" s="41"/>
      <c r="F387" s="41"/>
      <c r="G387" s="41"/>
      <c r="H387" s="41"/>
    </row>
    <row r="388" spans="3:8" ht="15" customHeight="1" x14ac:dyDescent="0.15">
      <c r="C388" s="41"/>
      <c r="D388" s="41"/>
      <c r="E388" s="41"/>
      <c r="F388" s="41"/>
      <c r="G388" s="41"/>
      <c r="H388" s="41"/>
    </row>
    <row r="389" spans="3:8" ht="15" customHeight="1" x14ac:dyDescent="0.15">
      <c r="C389" s="41"/>
      <c r="D389" s="41"/>
      <c r="E389" s="41"/>
      <c r="F389" s="41"/>
      <c r="G389" s="41"/>
      <c r="H389" s="41"/>
    </row>
    <row r="390" spans="3:8" ht="15" customHeight="1" x14ac:dyDescent="0.15">
      <c r="C390" s="41"/>
      <c r="D390" s="41"/>
      <c r="E390" s="41"/>
      <c r="F390" s="41"/>
      <c r="G390" s="41"/>
      <c r="H390" s="41"/>
    </row>
    <row r="391" spans="3:8" ht="15" customHeight="1" x14ac:dyDescent="0.15">
      <c r="C391" s="41"/>
      <c r="D391" s="41"/>
      <c r="E391" s="41"/>
      <c r="F391" s="41"/>
      <c r="G391" s="41"/>
      <c r="H391" s="41"/>
    </row>
    <row r="392" spans="3:8" ht="15" customHeight="1" x14ac:dyDescent="0.15">
      <c r="C392" s="41"/>
      <c r="D392" s="41"/>
      <c r="E392" s="41"/>
      <c r="F392" s="41"/>
      <c r="G392" s="41"/>
      <c r="H392" s="41"/>
    </row>
    <row r="393" spans="3:8" ht="15" customHeight="1" x14ac:dyDescent="0.15">
      <c r="C393" s="41"/>
      <c r="D393" s="41"/>
      <c r="E393" s="41"/>
      <c r="F393" s="41"/>
      <c r="G393" s="41"/>
      <c r="H393" s="41"/>
    </row>
    <row r="394" spans="3:8" ht="15" customHeight="1" x14ac:dyDescent="0.15">
      <c r="C394" s="41"/>
      <c r="D394" s="41"/>
      <c r="E394" s="41"/>
      <c r="F394" s="41"/>
      <c r="G394" s="41"/>
      <c r="H394" s="41"/>
    </row>
    <row r="395" spans="3:8" ht="15" customHeight="1" x14ac:dyDescent="0.15">
      <c r="C395" s="41"/>
      <c r="D395" s="41"/>
      <c r="E395" s="41"/>
      <c r="F395" s="41"/>
      <c r="G395" s="41"/>
      <c r="H395" s="41"/>
    </row>
    <row r="396" spans="3:8" ht="15" customHeight="1" x14ac:dyDescent="0.15">
      <c r="C396" s="41"/>
      <c r="D396" s="41"/>
      <c r="E396" s="41"/>
      <c r="F396" s="41"/>
      <c r="G396" s="41"/>
      <c r="H396" s="41"/>
    </row>
    <row r="397" spans="3:8" ht="15" customHeight="1" x14ac:dyDescent="0.15">
      <c r="C397" s="41"/>
      <c r="D397" s="41"/>
      <c r="E397" s="41"/>
      <c r="F397" s="41"/>
      <c r="G397" s="41"/>
      <c r="H397" s="41"/>
    </row>
    <row r="398" spans="3:8" ht="15" customHeight="1" x14ac:dyDescent="0.15">
      <c r="C398" s="41"/>
      <c r="D398" s="41"/>
      <c r="E398" s="41"/>
      <c r="F398" s="41"/>
      <c r="G398" s="41"/>
      <c r="H398" s="41"/>
    </row>
    <row r="399" spans="3:8" ht="15" customHeight="1" x14ac:dyDescent="0.15">
      <c r="C399" s="41"/>
      <c r="D399" s="41"/>
      <c r="E399" s="41"/>
      <c r="F399" s="41"/>
      <c r="G399" s="41"/>
      <c r="H399" s="41"/>
    </row>
    <row r="400" spans="3:8" ht="15" customHeight="1" x14ac:dyDescent="0.15">
      <c r="C400" s="41"/>
      <c r="D400" s="41"/>
      <c r="E400" s="41"/>
      <c r="F400" s="41"/>
      <c r="G400" s="41"/>
      <c r="H400" s="41"/>
    </row>
    <row r="401" spans="3:8" ht="15" customHeight="1" x14ac:dyDescent="0.15">
      <c r="C401" s="41"/>
      <c r="D401" s="41"/>
      <c r="E401" s="41"/>
      <c r="F401" s="41"/>
      <c r="G401" s="41"/>
      <c r="H401" s="41"/>
    </row>
    <row r="402" spans="3:8" ht="15" customHeight="1" x14ac:dyDescent="0.15">
      <c r="C402" s="41"/>
      <c r="D402" s="41"/>
      <c r="E402" s="41"/>
      <c r="F402" s="41"/>
      <c r="G402" s="41"/>
      <c r="H402" s="41"/>
    </row>
    <row r="403" spans="3:8" ht="15" customHeight="1" x14ac:dyDescent="0.15">
      <c r="C403" s="41"/>
      <c r="D403" s="41"/>
      <c r="E403" s="41"/>
      <c r="F403" s="41"/>
      <c r="G403" s="41"/>
      <c r="H403" s="41"/>
    </row>
    <row r="404" spans="3:8" ht="15" customHeight="1" x14ac:dyDescent="0.15">
      <c r="C404" s="41"/>
      <c r="D404" s="41"/>
      <c r="E404" s="41"/>
      <c r="F404" s="41"/>
      <c r="G404" s="41"/>
      <c r="H404" s="41"/>
    </row>
    <row r="405" spans="3:8" ht="15" customHeight="1" x14ac:dyDescent="0.15">
      <c r="C405" s="41"/>
      <c r="D405" s="41"/>
      <c r="E405" s="41"/>
      <c r="F405" s="41"/>
      <c r="G405" s="41"/>
      <c r="H405" s="41"/>
    </row>
    <row r="406" spans="3:8" ht="15" customHeight="1" x14ac:dyDescent="0.15">
      <c r="C406" s="41"/>
      <c r="D406" s="41"/>
      <c r="E406" s="41"/>
      <c r="F406" s="41"/>
      <c r="G406" s="41"/>
      <c r="H406" s="41"/>
    </row>
    <row r="407" spans="3:8" ht="15" customHeight="1" x14ac:dyDescent="0.15">
      <c r="C407" s="41"/>
      <c r="D407" s="41"/>
      <c r="E407" s="41"/>
      <c r="F407" s="41"/>
      <c r="G407" s="41"/>
      <c r="H407" s="41"/>
    </row>
    <row r="408" spans="3:8" ht="15" customHeight="1" x14ac:dyDescent="0.15">
      <c r="C408" s="41"/>
      <c r="D408" s="41"/>
      <c r="E408" s="41"/>
      <c r="F408" s="41"/>
      <c r="G408" s="41"/>
      <c r="H408" s="41"/>
    </row>
    <row r="409" spans="3:8" ht="15" customHeight="1" x14ac:dyDescent="0.15">
      <c r="C409" s="41"/>
      <c r="D409" s="41"/>
      <c r="E409" s="41"/>
      <c r="F409" s="41"/>
      <c r="G409" s="41"/>
      <c r="H409" s="41"/>
    </row>
    <row r="410" spans="3:8" ht="15" customHeight="1" x14ac:dyDescent="0.15">
      <c r="C410" s="41"/>
      <c r="D410" s="41"/>
      <c r="E410" s="41"/>
      <c r="F410" s="41"/>
      <c r="G410" s="41"/>
      <c r="H410" s="41"/>
    </row>
    <row r="411" spans="3:8" ht="15" customHeight="1" x14ac:dyDescent="0.15">
      <c r="C411" s="41"/>
      <c r="D411" s="41"/>
      <c r="E411" s="41"/>
      <c r="F411" s="41"/>
      <c r="G411" s="41"/>
      <c r="H411" s="41"/>
    </row>
    <row r="412" spans="3:8" ht="15" customHeight="1" x14ac:dyDescent="0.15">
      <c r="C412" s="41"/>
      <c r="D412" s="41"/>
      <c r="E412" s="41"/>
      <c r="F412" s="41"/>
      <c r="G412" s="41"/>
      <c r="H412" s="41"/>
    </row>
    <row r="413" spans="3:8" ht="15" customHeight="1" x14ac:dyDescent="0.15">
      <c r="C413" s="41"/>
      <c r="D413" s="41"/>
      <c r="E413" s="41"/>
      <c r="F413" s="41"/>
      <c r="G413" s="41"/>
      <c r="H413" s="41"/>
    </row>
    <row r="414" spans="3:8" ht="15" customHeight="1" x14ac:dyDescent="0.15">
      <c r="C414" s="41"/>
      <c r="D414" s="41"/>
      <c r="E414" s="41"/>
      <c r="F414" s="41"/>
      <c r="G414" s="41"/>
      <c r="H414" s="41"/>
    </row>
    <row r="415" spans="3:8" ht="15" customHeight="1" x14ac:dyDescent="0.15">
      <c r="C415" s="41"/>
      <c r="D415" s="41"/>
      <c r="E415" s="41"/>
      <c r="F415" s="41"/>
      <c r="G415" s="41"/>
      <c r="H415" s="41"/>
    </row>
    <row r="416" spans="3:8" ht="15" customHeight="1" x14ac:dyDescent="0.15">
      <c r="C416" s="41"/>
      <c r="D416" s="41"/>
      <c r="E416" s="41"/>
      <c r="F416" s="41"/>
      <c r="G416" s="41"/>
      <c r="H416" s="41"/>
    </row>
    <row r="417" spans="3:8" ht="15" customHeight="1" x14ac:dyDescent="0.15">
      <c r="C417" s="41"/>
      <c r="D417" s="41"/>
      <c r="E417" s="41"/>
      <c r="F417" s="41"/>
      <c r="G417" s="41"/>
      <c r="H417" s="41"/>
    </row>
  </sheetData>
  <mergeCells count="98">
    <mergeCell ref="A74:A75"/>
    <mergeCell ref="A68:A70"/>
    <mergeCell ref="B68:B70"/>
    <mergeCell ref="C68:C70"/>
    <mergeCell ref="D68:D70"/>
    <mergeCell ref="A71:A73"/>
    <mergeCell ref="B71:B73"/>
    <mergeCell ref="C71:C73"/>
    <mergeCell ref="D71:D73"/>
    <mergeCell ref="A62:A64"/>
    <mergeCell ref="B62:B64"/>
    <mergeCell ref="C62:C64"/>
    <mergeCell ref="D62:D64"/>
    <mergeCell ref="A65:A67"/>
    <mergeCell ref="B65:B67"/>
    <mergeCell ref="C65:C67"/>
    <mergeCell ref="D65:D67"/>
    <mergeCell ref="A56:A58"/>
    <mergeCell ref="B56:B58"/>
    <mergeCell ref="C56:C58"/>
    <mergeCell ref="D56:D58"/>
    <mergeCell ref="A59:A61"/>
    <mergeCell ref="B59:B61"/>
    <mergeCell ref="C59:C61"/>
    <mergeCell ref="D59:D61"/>
    <mergeCell ref="A50:A52"/>
    <mergeCell ref="B50:B52"/>
    <mergeCell ref="C50:C52"/>
    <mergeCell ref="D50:D52"/>
    <mergeCell ref="A53:A55"/>
    <mergeCell ref="B53:B55"/>
    <mergeCell ref="C53:C55"/>
    <mergeCell ref="D53:D55"/>
    <mergeCell ref="A44:A46"/>
    <mergeCell ref="B44:B46"/>
    <mergeCell ref="C44:C46"/>
    <mergeCell ref="D44:D46"/>
    <mergeCell ref="A47:A49"/>
    <mergeCell ref="B47:B49"/>
    <mergeCell ref="C47:C49"/>
    <mergeCell ref="D47:D49"/>
    <mergeCell ref="A38:A40"/>
    <mergeCell ref="B38:B40"/>
    <mergeCell ref="C38:C40"/>
    <mergeCell ref="D38:D40"/>
    <mergeCell ref="A41:A43"/>
    <mergeCell ref="B41:B43"/>
    <mergeCell ref="C41:C43"/>
    <mergeCell ref="D41:D43"/>
    <mergeCell ref="A32:A34"/>
    <mergeCell ref="B32:B34"/>
    <mergeCell ref="C32:C34"/>
    <mergeCell ref="D32:D34"/>
    <mergeCell ref="A35:A37"/>
    <mergeCell ref="B35:B37"/>
    <mergeCell ref="C35:C37"/>
    <mergeCell ref="D35:D37"/>
    <mergeCell ref="A26:A28"/>
    <mergeCell ref="B26:B28"/>
    <mergeCell ref="C26:C28"/>
    <mergeCell ref="D26:D28"/>
    <mergeCell ref="A29:A31"/>
    <mergeCell ref="B29:B31"/>
    <mergeCell ref="C29:C31"/>
    <mergeCell ref="D29:D31"/>
    <mergeCell ref="A20:A22"/>
    <mergeCell ref="B20:B22"/>
    <mergeCell ref="C20:C22"/>
    <mergeCell ref="D20:D22"/>
    <mergeCell ref="A23:A25"/>
    <mergeCell ref="B23:B25"/>
    <mergeCell ref="C23:C25"/>
    <mergeCell ref="D23:D25"/>
    <mergeCell ref="A14:A16"/>
    <mergeCell ref="B14:B16"/>
    <mergeCell ref="C14:C16"/>
    <mergeCell ref="D14:D16"/>
    <mergeCell ref="A17:A19"/>
    <mergeCell ref="B17:B19"/>
    <mergeCell ref="C17:C19"/>
    <mergeCell ref="D17:D19"/>
    <mergeCell ref="A8:A10"/>
    <mergeCell ref="B8:B10"/>
    <mergeCell ref="C8:C10"/>
    <mergeCell ref="D8:D10"/>
    <mergeCell ref="A11:A13"/>
    <mergeCell ref="B11:B13"/>
    <mergeCell ref="C11:C13"/>
    <mergeCell ref="D11:D13"/>
    <mergeCell ref="A1:L1"/>
    <mergeCell ref="A3:B4"/>
    <mergeCell ref="C3:C4"/>
    <mergeCell ref="D3:D4"/>
    <mergeCell ref="E3:L3"/>
    <mergeCell ref="A5:A7"/>
    <mergeCell ref="B5:B7"/>
    <mergeCell ref="C5:C7"/>
    <mergeCell ref="D5:D7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  <rowBreaks count="1" manualBreakCount="1">
    <brk id="4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563CA-06D7-449E-B6FB-259A9A2E788A}">
  <dimension ref="A1:I382"/>
  <sheetViews>
    <sheetView showGridLines="0" zoomScale="85" zoomScaleNormal="85" workbookViewId="0">
      <selection activeCell="A2" sqref="A2:I46"/>
    </sheetView>
  </sheetViews>
  <sheetFormatPr defaultRowHeight="13.5" x14ac:dyDescent="0.15"/>
  <cols>
    <col min="1" max="1" width="1.875" style="5" customWidth="1"/>
    <col min="2" max="2" width="18.125" style="5" customWidth="1"/>
    <col min="3" max="9" width="9.125" style="5" customWidth="1"/>
    <col min="10" max="256" width="9" style="5"/>
    <col min="257" max="257" width="1.875" style="5" customWidth="1"/>
    <col min="258" max="258" width="18.125" style="5" customWidth="1"/>
    <col min="259" max="265" width="9.125" style="5" customWidth="1"/>
    <col min="266" max="512" width="9" style="5"/>
    <col min="513" max="513" width="1.875" style="5" customWidth="1"/>
    <col min="514" max="514" width="18.125" style="5" customWidth="1"/>
    <col min="515" max="521" width="9.125" style="5" customWidth="1"/>
    <col min="522" max="768" width="9" style="5"/>
    <col min="769" max="769" width="1.875" style="5" customWidth="1"/>
    <col min="770" max="770" width="18.125" style="5" customWidth="1"/>
    <col min="771" max="777" width="9.125" style="5" customWidth="1"/>
    <col min="778" max="1024" width="9" style="5"/>
    <col min="1025" max="1025" width="1.875" style="5" customWidth="1"/>
    <col min="1026" max="1026" width="18.125" style="5" customWidth="1"/>
    <col min="1027" max="1033" width="9.125" style="5" customWidth="1"/>
    <col min="1034" max="1280" width="9" style="5"/>
    <col min="1281" max="1281" width="1.875" style="5" customWidth="1"/>
    <col min="1282" max="1282" width="18.125" style="5" customWidth="1"/>
    <col min="1283" max="1289" width="9.125" style="5" customWidth="1"/>
    <col min="1290" max="1536" width="9" style="5"/>
    <col min="1537" max="1537" width="1.875" style="5" customWidth="1"/>
    <col min="1538" max="1538" width="18.125" style="5" customWidth="1"/>
    <col min="1539" max="1545" width="9.125" style="5" customWidth="1"/>
    <col min="1546" max="1792" width="9" style="5"/>
    <col min="1793" max="1793" width="1.875" style="5" customWidth="1"/>
    <col min="1794" max="1794" width="18.125" style="5" customWidth="1"/>
    <col min="1795" max="1801" width="9.125" style="5" customWidth="1"/>
    <col min="1802" max="2048" width="9" style="5"/>
    <col min="2049" max="2049" width="1.875" style="5" customWidth="1"/>
    <col min="2050" max="2050" width="18.125" style="5" customWidth="1"/>
    <col min="2051" max="2057" width="9.125" style="5" customWidth="1"/>
    <col min="2058" max="2304" width="9" style="5"/>
    <col min="2305" max="2305" width="1.875" style="5" customWidth="1"/>
    <col min="2306" max="2306" width="18.125" style="5" customWidth="1"/>
    <col min="2307" max="2313" width="9.125" style="5" customWidth="1"/>
    <col min="2314" max="2560" width="9" style="5"/>
    <col min="2561" max="2561" width="1.875" style="5" customWidth="1"/>
    <col min="2562" max="2562" width="18.125" style="5" customWidth="1"/>
    <col min="2563" max="2569" width="9.125" style="5" customWidth="1"/>
    <col min="2570" max="2816" width="9" style="5"/>
    <col min="2817" max="2817" width="1.875" style="5" customWidth="1"/>
    <col min="2818" max="2818" width="18.125" style="5" customWidth="1"/>
    <col min="2819" max="2825" width="9.125" style="5" customWidth="1"/>
    <col min="2826" max="3072" width="9" style="5"/>
    <col min="3073" max="3073" width="1.875" style="5" customWidth="1"/>
    <col min="3074" max="3074" width="18.125" style="5" customWidth="1"/>
    <col min="3075" max="3081" width="9.125" style="5" customWidth="1"/>
    <col min="3082" max="3328" width="9" style="5"/>
    <col min="3329" max="3329" width="1.875" style="5" customWidth="1"/>
    <col min="3330" max="3330" width="18.125" style="5" customWidth="1"/>
    <col min="3331" max="3337" width="9.125" style="5" customWidth="1"/>
    <col min="3338" max="3584" width="9" style="5"/>
    <col min="3585" max="3585" width="1.875" style="5" customWidth="1"/>
    <col min="3586" max="3586" width="18.125" style="5" customWidth="1"/>
    <col min="3587" max="3593" width="9.125" style="5" customWidth="1"/>
    <col min="3594" max="3840" width="9" style="5"/>
    <col min="3841" max="3841" width="1.875" style="5" customWidth="1"/>
    <col min="3842" max="3842" width="18.125" style="5" customWidth="1"/>
    <col min="3843" max="3849" width="9.125" style="5" customWidth="1"/>
    <col min="3850" max="4096" width="9" style="5"/>
    <col min="4097" max="4097" width="1.875" style="5" customWidth="1"/>
    <col min="4098" max="4098" width="18.125" style="5" customWidth="1"/>
    <col min="4099" max="4105" width="9.125" style="5" customWidth="1"/>
    <col min="4106" max="4352" width="9" style="5"/>
    <col min="4353" max="4353" width="1.875" style="5" customWidth="1"/>
    <col min="4354" max="4354" width="18.125" style="5" customWidth="1"/>
    <col min="4355" max="4361" width="9.125" style="5" customWidth="1"/>
    <col min="4362" max="4608" width="9" style="5"/>
    <col min="4609" max="4609" width="1.875" style="5" customWidth="1"/>
    <col min="4610" max="4610" width="18.125" style="5" customWidth="1"/>
    <col min="4611" max="4617" width="9.125" style="5" customWidth="1"/>
    <col min="4618" max="4864" width="9" style="5"/>
    <col min="4865" max="4865" width="1.875" style="5" customWidth="1"/>
    <col min="4866" max="4866" width="18.125" style="5" customWidth="1"/>
    <col min="4867" max="4873" width="9.125" style="5" customWidth="1"/>
    <col min="4874" max="5120" width="9" style="5"/>
    <col min="5121" max="5121" width="1.875" style="5" customWidth="1"/>
    <col min="5122" max="5122" width="18.125" style="5" customWidth="1"/>
    <col min="5123" max="5129" width="9.125" style="5" customWidth="1"/>
    <col min="5130" max="5376" width="9" style="5"/>
    <col min="5377" max="5377" width="1.875" style="5" customWidth="1"/>
    <col min="5378" max="5378" width="18.125" style="5" customWidth="1"/>
    <col min="5379" max="5385" width="9.125" style="5" customWidth="1"/>
    <col min="5386" max="5632" width="9" style="5"/>
    <col min="5633" max="5633" width="1.875" style="5" customWidth="1"/>
    <col min="5634" max="5634" width="18.125" style="5" customWidth="1"/>
    <col min="5635" max="5641" width="9.125" style="5" customWidth="1"/>
    <col min="5642" max="5888" width="9" style="5"/>
    <col min="5889" max="5889" width="1.875" style="5" customWidth="1"/>
    <col min="5890" max="5890" width="18.125" style="5" customWidth="1"/>
    <col min="5891" max="5897" width="9.125" style="5" customWidth="1"/>
    <col min="5898" max="6144" width="9" style="5"/>
    <col min="6145" max="6145" width="1.875" style="5" customWidth="1"/>
    <col min="6146" max="6146" width="18.125" style="5" customWidth="1"/>
    <col min="6147" max="6153" width="9.125" style="5" customWidth="1"/>
    <col min="6154" max="6400" width="9" style="5"/>
    <col min="6401" max="6401" width="1.875" style="5" customWidth="1"/>
    <col min="6402" max="6402" width="18.125" style="5" customWidth="1"/>
    <col min="6403" max="6409" width="9.125" style="5" customWidth="1"/>
    <col min="6410" max="6656" width="9" style="5"/>
    <col min="6657" max="6657" width="1.875" style="5" customWidth="1"/>
    <col min="6658" max="6658" width="18.125" style="5" customWidth="1"/>
    <col min="6659" max="6665" width="9.125" style="5" customWidth="1"/>
    <col min="6666" max="6912" width="9" style="5"/>
    <col min="6913" max="6913" width="1.875" style="5" customWidth="1"/>
    <col min="6914" max="6914" width="18.125" style="5" customWidth="1"/>
    <col min="6915" max="6921" width="9.125" style="5" customWidth="1"/>
    <col min="6922" max="7168" width="9" style="5"/>
    <col min="7169" max="7169" width="1.875" style="5" customWidth="1"/>
    <col min="7170" max="7170" width="18.125" style="5" customWidth="1"/>
    <col min="7171" max="7177" width="9.125" style="5" customWidth="1"/>
    <col min="7178" max="7424" width="9" style="5"/>
    <col min="7425" max="7425" width="1.875" style="5" customWidth="1"/>
    <col min="7426" max="7426" width="18.125" style="5" customWidth="1"/>
    <col min="7427" max="7433" width="9.125" style="5" customWidth="1"/>
    <col min="7434" max="7680" width="9" style="5"/>
    <col min="7681" max="7681" width="1.875" style="5" customWidth="1"/>
    <col min="7682" max="7682" width="18.125" style="5" customWidth="1"/>
    <col min="7683" max="7689" width="9.125" style="5" customWidth="1"/>
    <col min="7690" max="7936" width="9" style="5"/>
    <col min="7937" max="7937" width="1.875" style="5" customWidth="1"/>
    <col min="7938" max="7938" width="18.125" style="5" customWidth="1"/>
    <col min="7939" max="7945" width="9.125" style="5" customWidth="1"/>
    <col min="7946" max="8192" width="9" style="5"/>
    <col min="8193" max="8193" width="1.875" style="5" customWidth="1"/>
    <col min="8194" max="8194" width="18.125" style="5" customWidth="1"/>
    <col min="8195" max="8201" width="9.125" style="5" customWidth="1"/>
    <col min="8202" max="8448" width="9" style="5"/>
    <col min="8449" max="8449" width="1.875" style="5" customWidth="1"/>
    <col min="8450" max="8450" width="18.125" style="5" customWidth="1"/>
    <col min="8451" max="8457" width="9.125" style="5" customWidth="1"/>
    <col min="8458" max="8704" width="9" style="5"/>
    <col min="8705" max="8705" width="1.875" style="5" customWidth="1"/>
    <col min="8706" max="8706" width="18.125" style="5" customWidth="1"/>
    <col min="8707" max="8713" width="9.125" style="5" customWidth="1"/>
    <col min="8714" max="8960" width="9" style="5"/>
    <col min="8961" max="8961" width="1.875" style="5" customWidth="1"/>
    <col min="8962" max="8962" width="18.125" style="5" customWidth="1"/>
    <col min="8963" max="8969" width="9.125" style="5" customWidth="1"/>
    <col min="8970" max="9216" width="9" style="5"/>
    <col min="9217" max="9217" width="1.875" style="5" customWidth="1"/>
    <col min="9218" max="9218" width="18.125" style="5" customWidth="1"/>
    <col min="9219" max="9225" width="9.125" style="5" customWidth="1"/>
    <col min="9226" max="9472" width="9" style="5"/>
    <col min="9473" max="9473" width="1.875" style="5" customWidth="1"/>
    <col min="9474" max="9474" width="18.125" style="5" customWidth="1"/>
    <col min="9475" max="9481" width="9.125" style="5" customWidth="1"/>
    <col min="9482" max="9728" width="9" style="5"/>
    <col min="9729" max="9729" width="1.875" style="5" customWidth="1"/>
    <col min="9730" max="9730" width="18.125" style="5" customWidth="1"/>
    <col min="9731" max="9737" width="9.125" style="5" customWidth="1"/>
    <col min="9738" max="9984" width="9" style="5"/>
    <col min="9985" max="9985" width="1.875" style="5" customWidth="1"/>
    <col min="9986" max="9986" width="18.125" style="5" customWidth="1"/>
    <col min="9987" max="9993" width="9.125" style="5" customWidth="1"/>
    <col min="9994" max="10240" width="9" style="5"/>
    <col min="10241" max="10241" width="1.875" style="5" customWidth="1"/>
    <col min="10242" max="10242" width="18.125" style="5" customWidth="1"/>
    <col min="10243" max="10249" width="9.125" style="5" customWidth="1"/>
    <col min="10250" max="10496" width="9" style="5"/>
    <col min="10497" max="10497" width="1.875" style="5" customWidth="1"/>
    <col min="10498" max="10498" width="18.125" style="5" customWidth="1"/>
    <col min="10499" max="10505" width="9.125" style="5" customWidth="1"/>
    <col min="10506" max="10752" width="9" style="5"/>
    <col min="10753" max="10753" width="1.875" style="5" customWidth="1"/>
    <col min="10754" max="10754" width="18.125" style="5" customWidth="1"/>
    <col min="10755" max="10761" width="9.125" style="5" customWidth="1"/>
    <col min="10762" max="11008" width="9" style="5"/>
    <col min="11009" max="11009" width="1.875" style="5" customWidth="1"/>
    <col min="11010" max="11010" width="18.125" style="5" customWidth="1"/>
    <col min="11011" max="11017" width="9.125" style="5" customWidth="1"/>
    <col min="11018" max="11264" width="9" style="5"/>
    <col min="11265" max="11265" width="1.875" style="5" customWidth="1"/>
    <col min="11266" max="11266" width="18.125" style="5" customWidth="1"/>
    <col min="11267" max="11273" width="9.125" style="5" customWidth="1"/>
    <col min="11274" max="11520" width="9" style="5"/>
    <col min="11521" max="11521" width="1.875" style="5" customWidth="1"/>
    <col min="11522" max="11522" width="18.125" style="5" customWidth="1"/>
    <col min="11523" max="11529" width="9.125" style="5" customWidth="1"/>
    <col min="11530" max="11776" width="9" style="5"/>
    <col min="11777" max="11777" width="1.875" style="5" customWidth="1"/>
    <col min="11778" max="11778" width="18.125" style="5" customWidth="1"/>
    <col min="11779" max="11785" width="9.125" style="5" customWidth="1"/>
    <col min="11786" max="12032" width="9" style="5"/>
    <col min="12033" max="12033" width="1.875" style="5" customWidth="1"/>
    <col min="12034" max="12034" width="18.125" style="5" customWidth="1"/>
    <col min="12035" max="12041" width="9.125" style="5" customWidth="1"/>
    <col min="12042" max="12288" width="9" style="5"/>
    <col min="12289" max="12289" width="1.875" style="5" customWidth="1"/>
    <col min="12290" max="12290" width="18.125" style="5" customWidth="1"/>
    <col min="12291" max="12297" width="9.125" style="5" customWidth="1"/>
    <col min="12298" max="12544" width="9" style="5"/>
    <col min="12545" max="12545" width="1.875" style="5" customWidth="1"/>
    <col min="12546" max="12546" width="18.125" style="5" customWidth="1"/>
    <col min="12547" max="12553" width="9.125" style="5" customWidth="1"/>
    <col min="12554" max="12800" width="9" style="5"/>
    <col min="12801" max="12801" width="1.875" style="5" customWidth="1"/>
    <col min="12802" max="12802" width="18.125" style="5" customWidth="1"/>
    <col min="12803" max="12809" width="9.125" style="5" customWidth="1"/>
    <col min="12810" max="13056" width="9" style="5"/>
    <col min="13057" max="13057" width="1.875" style="5" customWidth="1"/>
    <col min="13058" max="13058" width="18.125" style="5" customWidth="1"/>
    <col min="13059" max="13065" width="9.125" style="5" customWidth="1"/>
    <col min="13066" max="13312" width="9" style="5"/>
    <col min="13313" max="13313" width="1.875" style="5" customWidth="1"/>
    <col min="13314" max="13314" width="18.125" style="5" customWidth="1"/>
    <col min="13315" max="13321" width="9.125" style="5" customWidth="1"/>
    <col min="13322" max="13568" width="9" style="5"/>
    <col min="13569" max="13569" width="1.875" style="5" customWidth="1"/>
    <col min="13570" max="13570" width="18.125" style="5" customWidth="1"/>
    <col min="13571" max="13577" width="9.125" style="5" customWidth="1"/>
    <col min="13578" max="13824" width="9" style="5"/>
    <col min="13825" max="13825" width="1.875" style="5" customWidth="1"/>
    <col min="13826" max="13826" width="18.125" style="5" customWidth="1"/>
    <col min="13827" max="13833" width="9.125" style="5" customWidth="1"/>
    <col min="13834" max="14080" width="9" style="5"/>
    <col min="14081" max="14081" width="1.875" style="5" customWidth="1"/>
    <col min="14082" max="14082" width="18.125" style="5" customWidth="1"/>
    <col min="14083" max="14089" width="9.125" style="5" customWidth="1"/>
    <col min="14090" max="14336" width="9" style="5"/>
    <col min="14337" max="14337" width="1.875" style="5" customWidth="1"/>
    <col min="14338" max="14338" width="18.125" style="5" customWidth="1"/>
    <col min="14339" max="14345" width="9.125" style="5" customWidth="1"/>
    <col min="14346" max="14592" width="9" style="5"/>
    <col min="14593" max="14593" width="1.875" style="5" customWidth="1"/>
    <col min="14594" max="14594" width="18.125" style="5" customWidth="1"/>
    <col min="14595" max="14601" width="9.125" style="5" customWidth="1"/>
    <col min="14602" max="14848" width="9" style="5"/>
    <col min="14849" max="14849" width="1.875" style="5" customWidth="1"/>
    <col min="14850" max="14850" width="18.125" style="5" customWidth="1"/>
    <col min="14851" max="14857" width="9.125" style="5" customWidth="1"/>
    <col min="14858" max="15104" width="9" style="5"/>
    <col min="15105" max="15105" width="1.875" style="5" customWidth="1"/>
    <col min="15106" max="15106" width="18.125" style="5" customWidth="1"/>
    <col min="15107" max="15113" width="9.125" style="5" customWidth="1"/>
    <col min="15114" max="15360" width="9" style="5"/>
    <col min="15361" max="15361" width="1.875" style="5" customWidth="1"/>
    <col min="15362" max="15362" width="18.125" style="5" customWidth="1"/>
    <col min="15363" max="15369" width="9.125" style="5" customWidth="1"/>
    <col min="15370" max="15616" width="9" style="5"/>
    <col min="15617" max="15617" width="1.875" style="5" customWidth="1"/>
    <col min="15618" max="15618" width="18.125" style="5" customWidth="1"/>
    <col min="15619" max="15625" width="9.125" style="5" customWidth="1"/>
    <col min="15626" max="15872" width="9" style="5"/>
    <col min="15873" max="15873" width="1.875" style="5" customWidth="1"/>
    <col min="15874" max="15874" width="18.125" style="5" customWidth="1"/>
    <col min="15875" max="15881" width="9.125" style="5" customWidth="1"/>
    <col min="15882" max="16128" width="9" style="5"/>
    <col min="16129" max="16129" width="1.875" style="5" customWidth="1"/>
    <col min="16130" max="16130" width="18.125" style="5" customWidth="1"/>
    <col min="16131" max="16137" width="9.125" style="5" customWidth="1"/>
    <col min="16138" max="16384" width="9" style="5"/>
  </cols>
  <sheetData>
    <row r="1" spans="1:9" ht="24" customHeight="1" x14ac:dyDescent="0.15">
      <c r="A1" s="1" t="s">
        <v>105</v>
      </c>
      <c r="B1" s="1"/>
      <c r="C1" s="1"/>
      <c r="D1" s="1"/>
      <c r="E1" s="1"/>
      <c r="F1" s="1"/>
      <c r="G1" s="1"/>
      <c r="H1" s="1"/>
      <c r="I1" s="1"/>
    </row>
    <row r="2" spans="1:9" ht="19.5" customHeight="1" x14ac:dyDescent="0.15">
      <c r="A2" s="4" t="s">
        <v>106</v>
      </c>
      <c r="B2" s="4"/>
      <c r="C2" s="4"/>
      <c r="D2" s="4"/>
      <c r="E2" s="4"/>
      <c r="F2" s="4"/>
      <c r="G2" s="4"/>
      <c r="H2" s="4"/>
      <c r="I2" s="4"/>
    </row>
    <row r="3" spans="1:9" ht="15" customHeight="1" x14ac:dyDescent="0.15">
      <c r="A3" s="60" t="s">
        <v>73</v>
      </c>
      <c r="B3" s="60"/>
      <c r="C3" s="59" t="s">
        <v>40</v>
      </c>
      <c r="D3" s="60" t="s">
        <v>41</v>
      </c>
      <c r="E3" s="60" t="s">
        <v>107</v>
      </c>
      <c r="F3" s="60"/>
      <c r="G3" s="60"/>
      <c r="H3" s="60"/>
      <c r="I3" s="60"/>
    </row>
    <row r="4" spans="1:9" ht="15" customHeight="1" x14ac:dyDescent="0.15">
      <c r="A4" s="60"/>
      <c r="B4" s="60"/>
      <c r="C4" s="60"/>
      <c r="D4" s="60"/>
      <c r="E4" s="61" t="s">
        <v>75</v>
      </c>
      <c r="F4" s="61" t="s">
        <v>76</v>
      </c>
      <c r="G4" s="61" t="s">
        <v>77</v>
      </c>
      <c r="H4" s="61" t="s">
        <v>78</v>
      </c>
      <c r="I4" s="61" t="s">
        <v>11</v>
      </c>
    </row>
    <row r="5" spans="1:9" ht="15" customHeight="1" x14ac:dyDescent="0.15">
      <c r="A5" s="62"/>
      <c r="B5" s="63" t="s">
        <v>108</v>
      </c>
      <c r="C5" s="80">
        <v>29</v>
      </c>
      <c r="D5" s="80">
        <v>14</v>
      </c>
      <c r="E5" s="61" t="s">
        <v>13</v>
      </c>
      <c r="F5" s="81">
        <f>F6+F7</f>
        <v>132</v>
      </c>
      <c r="G5" s="81">
        <f>G6+G7</f>
        <v>133</v>
      </c>
      <c r="H5" s="81">
        <f>H6+H7</f>
        <v>114</v>
      </c>
      <c r="I5" s="81">
        <f>SUM(F5:H5)</f>
        <v>379</v>
      </c>
    </row>
    <row r="6" spans="1:9" ht="15" customHeight="1" x14ac:dyDescent="0.15">
      <c r="A6" s="62"/>
      <c r="B6" s="63"/>
      <c r="C6" s="80"/>
      <c r="D6" s="80"/>
      <c r="E6" s="61" t="s">
        <v>15</v>
      </c>
      <c r="F6" s="81">
        <v>74</v>
      </c>
      <c r="G6" s="81">
        <v>65</v>
      </c>
      <c r="H6" s="81">
        <v>60</v>
      </c>
      <c r="I6" s="81">
        <f>SUM(F6:H6)</f>
        <v>199</v>
      </c>
    </row>
    <row r="7" spans="1:9" ht="15" customHeight="1" x14ac:dyDescent="0.15">
      <c r="A7" s="62"/>
      <c r="B7" s="63"/>
      <c r="C7" s="80"/>
      <c r="D7" s="80"/>
      <c r="E7" s="64" t="s">
        <v>16</v>
      </c>
      <c r="F7" s="81">
        <v>58</v>
      </c>
      <c r="G7" s="81">
        <v>68</v>
      </c>
      <c r="H7" s="81">
        <v>54</v>
      </c>
      <c r="I7" s="81">
        <f>SUM(F7:H7)</f>
        <v>180</v>
      </c>
    </row>
    <row r="8" spans="1:9" ht="15" customHeight="1" x14ac:dyDescent="0.15">
      <c r="A8" s="62"/>
      <c r="B8" s="63" t="s">
        <v>109</v>
      </c>
      <c r="C8" s="80">
        <v>42</v>
      </c>
      <c r="D8" s="80">
        <v>21</v>
      </c>
      <c r="E8" s="61" t="s">
        <v>13</v>
      </c>
      <c r="F8" s="81">
        <f>F9+F10</f>
        <v>238</v>
      </c>
      <c r="G8" s="81">
        <f>G9+G10</f>
        <v>234</v>
      </c>
      <c r="H8" s="81">
        <f>H9+H10</f>
        <v>205</v>
      </c>
      <c r="I8" s="81">
        <f t="shared" ref="I8:I31" si="0">SUM(F8:H8)</f>
        <v>677</v>
      </c>
    </row>
    <row r="9" spans="1:9" ht="15" customHeight="1" x14ac:dyDescent="0.15">
      <c r="A9" s="62"/>
      <c r="B9" s="63"/>
      <c r="C9" s="80"/>
      <c r="D9" s="80"/>
      <c r="E9" s="61" t="s">
        <v>15</v>
      </c>
      <c r="F9" s="81">
        <v>115</v>
      </c>
      <c r="G9" s="81">
        <v>113</v>
      </c>
      <c r="H9" s="81">
        <v>118</v>
      </c>
      <c r="I9" s="81">
        <f t="shared" si="0"/>
        <v>346</v>
      </c>
    </row>
    <row r="10" spans="1:9" ht="15" customHeight="1" x14ac:dyDescent="0.15">
      <c r="A10" s="62"/>
      <c r="B10" s="63"/>
      <c r="C10" s="80"/>
      <c r="D10" s="80"/>
      <c r="E10" s="64" t="s">
        <v>16</v>
      </c>
      <c r="F10" s="81">
        <v>123</v>
      </c>
      <c r="G10" s="81">
        <v>121</v>
      </c>
      <c r="H10" s="81">
        <v>87</v>
      </c>
      <c r="I10" s="81">
        <f t="shared" si="0"/>
        <v>331</v>
      </c>
    </row>
    <row r="11" spans="1:9" ht="15" customHeight="1" x14ac:dyDescent="0.15">
      <c r="A11" s="62"/>
      <c r="B11" s="63" t="s">
        <v>110</v>
      </c>
      <c r="C11" s="80">
        <v>20</v>
      </c>
      <c r="D11" s="80">
        <v>8</v>
      </c>
      <c r="E11" s="61" t="s">
        <v>13</v>
      </c>
      <c r="F11" s="81">
        <f>F12+F13</f>
        <v>73</v>
      </c>
      <c r="G11" s="81">
        <f>G12+G13</f>
        <v>68</v>
      </c>
      <c r="H11" s="81">
        <f>H12+H13</f>
        <v>69</v>
      </c>
      <c r="I11" s="81">
        <f t="shared" si="0"/>
        <v>210</v>
      </c>
    </row>
    <row r="12" spans="1:9" ht="15" customHeight="1" x14ac:dyDescent="0.15">
      <c r="A12" s="62"/>
      <c r="B12" s="63"/>
      <c r="C12" s="80"/>
      <c r="D12" s="80"/>
      <c r="E12" s="61" t="s">
        <v>15</v>
      </c>
      <c r="F12" s="81">
        <v>35</v>
      </c>
      <c r="G12" s="81">
        <v>38</v>
      </c>
      <c r="H12" s="81">
        <v>41</v>
      </c>
      <c r="I12" s="81">
        <f t="shared" si="0"/>
        <v>114</v>
      </c>
    </row>
    <row r="13" spans="1:9" ht="15" customHeight="1" x14ac:dyDescent="0.15">
      <c r="A13" s="62"/>
      <c r="B13" s="63"/>
      <c r="C13" s="80"/>
      <c r="D13" s="80"/>
      <c r="E13" s="64" t="s">
        <v>16</v>
      </c>
      <c r="F13" s="81">
        <v>38</v>
      </c>
      <c r="G13" s="81">
        <v>30</v>
      </c>
      <c r="H13" s="81">
        <v>28</v>
      </c>
      <c r="I13" s="81">
        <f t="shared" si="0"/>
        <v>96</v>
      </c>
    </row>
    <row r="14" spans="1:9" ht="15" customHeight="1" x14ac:dyDescent="0.15">
      <c r="A14" s="62"/>
      <c r="B14" s="63" t="s">
        <v>111</v>
      </c>
      <c r="C14" s="80">
        <v>15</v>
      </c>
      <c r="D14" s="80">
        <v>7</v>
      </c>
      <c r="E14" s="61" t="s">
        <v>13</v>
      </c>
      <c r="F14" s="81">
        <f>F15+F16</f>
        <v>51</v>
      </c>
      <c r="G14" s="81">
        <f>G15+G16</f>
        <v>64</v>
      </c>
      <c r="H14" s="81">
        <f>H15+H16</f>
        <v>70</v>
      </c>
      <c r="I14" s="81">
        <f t="shared" si="0"/>
        <v>185</v>
      </c>
    </row>
    <row r="15" spans="1:9" ht="15" customHeight="1" x14ac:dyDescent="0.15">
      <c r="A15" s="62"/>
      <c r="B15" s="63"/>
      <c r="C15" s="80"/>
      <c r="D15" s="80"/>
      <c r="E15" s="61" t="s">
        <v>15</v>
      </c>
      <c r="F15" s="81">
        <v>24</v>
      </c>
      <c r="G15" s="81">
        <v>31</v>
      </c>
      <c r="H15" s="81">
        <v>35</v>
      </c>
      <c r="I15" s="81">
        <f t="shared" si="0"/>
        <v>90</v>
      </c>
    </row>
    <row r="16" spans="1:9" ht="15" customHeight="1" x14ac:dyDescent="0.15">
      <c r="A16" s="62"/>
      <c r="B16" s="63"/>
      <c r="C16" s="80"/>
      <c r="D16" s="80"/>
      <c r="E16" s="64" t="s">
        <v>16</v>
      </c>
      <c r="F16" s="81">
        <v>27</v>
      </c>
      <c r="G16" s="81">
        <v>33</v>
      </c>
      <c r="H16" s="81">
        <v>35</v>
      </c>
      <c r="I16" s="81">
        <f t="shared" si="0"/>
        <v>95</v>
      </c>
    </row>
    <row r="17" spans="1:9" ht="15" customHeight="1" x14ac:dyDescent="0.15">
      <c r="A17" s="62"/>
      <c r="B17" s="63" t="s">
        <v>112</v>
      </c>
      <c r="C17" s="80">
        <v>23</v>
      </c>
      <c r="D17" s="80">
        <v>12</v>
      </c>
      <c r="E17" s="61" t="s">
        <v>13</v>
      </c>
      <c r="F17" s="81">
        <f>F18+F19</f>
        <v>134</v>
      </c>
      <c r="G17" s="81">
        <f>G18+G19</f>
        <v>118</v>
      </c>
      <c r="H17" s="81">
        <f>H18+H19</f>
        <v>120</v>
      </c>
      <c r="I17" s="81">
        <f t="shared" si="0"/>
        <v>372</v>
      </c>
    </row>
    <row r="18" spans="1:9" ht="15" customHeight="1" x14ac:dyDescent="0.15">
      <c r="A18" s="62"/>
      <c r="B18" s="63"/>
      <c r="C18" s="80"/>
      <c r="D18" s="80"/>
      <c r="E18" s="61" t="s">
        <v>15</v>
      </c>
      <c r="F18" s="81">
        <v>73</v>
      </c>
      <c r="G18" s="81">
        <v>55</v>
      </c>
      <c r="H18" s="81">
        <v>65</v>
      </c>
      <c r="I18" s="81">
        <f t="shared" si="0"/>
        <v>193</v>
      </c>
    </row>
    <row r="19" spans="1:9" ht="15" customHeight="1" x14ac:dyDescent="0.15">
      <c r="A19" s="62"/>
      <c r="B19" s="63"/>
      <c r="C19" s="80"/>
      <c r="D19" s="80"/>
      <c r="E19" s="64" t="s">
        <v>16</v>
      </c>
      <c r="F19" s="81">
        <v>61</v>
      </c>
      <c r="G19" s="81">
        <v>63</v>
      </c>
      <c r="H19" s="81">
        <v>55</v>
      </c>
      <c r="I19" s="81">
        <f t="shared" si="0"/>
        <v>179</v>
      </c>
    </row>
    <row r="20" spans="1:9" ht="15" customHeight="1" x14ac:dyDescent="0.15">
      <c r="A20" s="62"/>
      <c r="B20" s="63" t="s">
        <v>113</v>
      </c>
      <c r="C20" s="80">
        <v>16</v>
      </c>
      <c r="D20" s="80">
        <v>7</v>
      </c>
      <c r="E20" s="61" t="s">
        <v>13</v>
      </c>
      <c r="F20" s="81">
        <f>F21+F22</f>
        <v>53</v>
      </c>
      <c r="G20" s="81">
        <f>G21+G22</f>
        <v>47</v>
      </c>
      <c r="H20" s="81">
        <f>H21+H22</f>
        <v>66</v>
      </c>
      <c r="I20" s="81">
        <f t="shared" si="0"/>
        <v>166</v>
      </c>
    </row>
    <row r="21" spans="1:9" ht="15" customHeight="1" x14ac:dyDescent="0.15">
      <c r="A21" s="62"/>
      <c r="B21" s="63"/>
      <c r="C21" s="80"/>
      <c r="D21" s="80"/>
      <c r="E21" s="61" t="s">
        <v>15</v>
      </c>
      <c r="F21" s="81">
        <v>34</v>
      </c>
      <c r="G21" s="81">
        <v>31</v>
      </c>
      <c r="H21" s="81">
        <v>34</v>
      </c>
      <c r="I21" s="81">
        <f t="shared" si="0"/>
        <v>99</v>
      </c>
    </row>
    <row r="22" spans="1:9" ht="15" customHeight="1" x14ac:dyDescent="0.15">
      <c r="A22" s="62"/>
      <c r="B22" s="63"/>
      <c r="C22" s="80"/>
      <c r="D22" s="80"/>
      <c r="E22" s="64" t="s">
        <v>16</v>
      </c>
      <c r="F22" s="81">
        <v>19</v>
      </c>
      <c r="G22" s="81">
        <v>16</v>
      </c>
      <c r="H22" s="81">
        <v>32</v>
      </c>
      <c r="I22" s="81">
        <f t="shared" si="0"/>
        <v>67</v>
      </c>
    </row>
    <row r="23" spans="1:9" ht="15" customHeight="1" x14ac:dyDescent="0.15">
      <c r="A23" s="62"/>
      <c r="B23" s="63" t="s">
        <v>114</v>
      </c>
      <c r="C23" s="80">
        <v>23</v>
      </c>
      <c r="D23" s="80">
        <v>12</v>
      </c>
      <c r="E23" s="61" t="s">
        <v>13</v>
      </c>
      <c r="F23" s="81">
        <f>F24+F25</f>
        <v>81</v>
      </c>
      <c r="G23" s="81">
        <f>G24+G25</f>
        <v>99</v>
      </c>
      <c r="H23" s="81">
        <f>H24+H25</f>
        <v>92</v>
      </c>
      <c r="I23" s="81">
        <f t="shared" si="0"/>
        <v>272</v>
      </c>
    </row>
    <row r="24" spans="1:9" ht="15" customHeight="1" x14ac:dyDescent="0.15">
      <c r="A24" s="62"/>
      <c r="B24" s="63"/>
      <c r="C24" s="80"/>
      <c r="D24" s="80"/>
      <c r="E24" s="61" t="s">
        <v>15</v>
      </c>
      <c r="F24" s="81">
        <v>42</v>
      </c>
      <c r="G24" s="81">
        <v>55</v>
      </c>
      <c r="H24" s="81">
        <v>48</v>
      </c>
      <c r="I24" s="81">
        <f t="shared" si="0"/>
        <v>145</v>
      </c>
    </row>
    <row r="25" spans="1:9" ht="15" customHeight="1" x14ac:dyDescent="0.15">
      <c r="A25" s="62"/>
      <c r="B25" s="63"/>
      <c r="C25" s="80"/>
      <c r="D25" s="80"/>
      <c r="E25" s="64" t="s">
        <v>16</v>
      </c>
      <c r="F25" s="81">
        <v>39</v>
      </c>
      <c r="G25" s="81">
        <v>44</v>
      </c>
      <c r="H25" s="81">
        <v>44</v>
      </c>
      <c r="I25" s="81">
        <f t="shared" si="0"/>
        <v>127</v>
      </c>
    </row>
    <row r="26" spans="1:9" ht="15" customHeight="1" x14ac:dyDescent="0.15">
      <c r="A26" s="62"/>
      <c r="B26" s="63" t="s">
        <v>115</v>
      </c>
      <c r="C26" s="80">
        <v>40</v>
      </c>
      <c r="D26" s="80">
        <v>20</v>
      </c>
      <c r="E26" s="61" t="s">
        <v>13</v>
      </c>
      <c r="F26" s="81">
        <f>F27+F28</f>
        <v>203</v>
      </c>
      <c r="G26" s="81">
        <f>G27+G28</f>
        <v>243</v>
      </c>
      <c r="H26" s="81">
        <f>H27+H28</f>
        <v>197</v>
      </c>
      <c r="I26" s="81">
        <f t="shared" si="0"/>
        <v>643</v>
      </c>
    </row>
    <row r="27" spans="1:9" ht="15" customHeight="1" x14ac:dyDescent="0.15">
      <c r="A27" s="62"/>
      <c r="B27" s="63"/>
      <c r="C27" s="80"/>
      <c r="D27" s="80"/>
      <c r="E27" s="61" t="s">
        <v>15</v>
      </c>
      <c r="F27" s="81">
        <v>96</v>
      </c>
      <c r="G27" s="81">
        <v>124</v>
      </c>
      <c r="H27" s="81">
        <v>100</v>
      </c>
      <c r="I27" s="81">
        <f t="shared" si="0"/>
        <v>320</v>
      </c>
    </row>
    <row r="28" spans="1:9" ht="15" customHeight="1" x14ac:dyDescent="0.15">
      <c r="A28" s="62"/>
      <c r="B28" s="63"/>
      <c r="C28" s="80"/>
      <c r="D28" s="80"/>
      <c r="E28" s="64" t="s">
        <v>16</v>
      </c>
      <c r="F28" s="81">
        <v>107</v>
      </c>
      <c r="G28" s="81">
        <v>119</v>
      </c>
      <c r="H28" s="81">
        <v>97</v>
      </c>
      <c r="I28" s="81">
        <f t="shared" si="0"/>
        <v>323</v>
      </c>
    </row>
    <row r="29" spans="1:9" ht="15" customHeight="1" x14ac:dyDescent="0.15">
      <c r="A29" s="62"/>
      <c r="B29" s="63" t="s">
        <v>116</v>
      </c>
      <c r="C29" s="80">
        <v>40</v>
      </c>
      <c r="D29" s="80">
        <v>20</v>
      </c>
      <c r="E29" s="61" t="s">
        <v>13</v>
      </c>
      <c r="F29" s="81">
        <f>F30+F31</f>
        <v>193</v>
      </c>
      <c r="G29" s="81">
        <f>G30+G31</f>
        <v>191</v>
      </c>
      <c r="H29" s="81">
        <f>H30+H31</f>
        <v>207</v>
      </c>
      <c r="I29" s="81">
        <f t="shared" si="0"/>
        <v>591</v>
      </c>
    </row>
    <row r="30" spans="1:9" ht="15" customHeight="1" x14ac:dyDescent="0.15">
      <c r="A30" s="62"/>
      <c r="B30" s="63"/>
      <c r="C30" s="80"/>
      <c r="D30" s="80"/>
      <c r="E30" s="61" t="s">
        <v>15</v>
      </c>
      <c r="F30" s="81">
        <v>102</v>
      </c>
      <c r="G30" s="81">
        <v>90</v>
      </c>
      <c r="H30" s="81">
        <v>116</v>
      </c>
      <c r="I30" s="81">
        <f t="shared" si="0"/>
        <v>308</v>
      </c>
    </row>
    <row r="31" spans="1:9" ht="15" customHeight="1" thickBot="1" x14ac:dyDescent="0.2">
      <c r="A31" s="82"/>
      <c r="B31" s="83"/>
      <c r="C31" s="84"/>
      <c r="D31" s="84"/>
      <c r="E31" s="71" t="s">
        <v>16</v>
      </c>
      <c r="F31" s="85">
        <v>91</v>
      </c>
      <c r="G31" s="85">
        <v>101</v>
      </c>
      <c r="H31" s="85">
        <v>91</v>
      </c>
      <c r="I31" s="85">
        <f t="shared" si="0"/>
        <v>283</v>
      </c>
    </row>
    <row r="32" spans="1:9" ht="18" customHeight="1" thickTop="1" x14ac:dyDescent="0.15">
      <c r="A32" s="86"/>
      <c r="B32" s="77" t="s">
        <v>117</v>
      </c>
      <c r="C32" s="87">
        <f>SUM(C5:C31)</f>
        <v>248</v>
      </c>
      <c r="D32" s="87">
        <f>SUM(D5:D31)</f>
        <v>121</v>
      </c>
      <c r="E32" s="69" t="s">
        <v>13</v>
      </c>
      <c r="F32" s="88">
        <f>F33+F34</f>
        <v>1158</v>
      </c>
      <c r="G32" s="88">
        <f>G33+G34</f>
        <v>1197</v>
      </c>
      <c r="H32" s="88">
        <f>H33+H34</f>
        <v>1140</v>
      </c>
      <c r="I32" s="88">
        <f>SUM(F32:H32)</f>
        <v>3495</v>
      </c>
    </row>
    <row r="33" spans="1:9" ht="18" customHeight="1" x14ac:dyDescent="0.15">
      <c r="A33" s="86"/>
      <c r="B33" s="89"/>
      <c r="C33" s="80"/>
      <c r="D33" s="80"/>
      <c r="E33" s="61" t="s">
        <v>15</v>
      </c>
      <c r="F33" s="81">
        <f t="shared" ref="F33:H34" si="1">SUM(F30,F27,F24,F21,F18,F15,F12,F9,F6)</f>
        <v>595</v>
      </c>
      <c r="G33" s="81">
        <f t="shared" si="1"/>
        <v>602</v>
      </c>
      <c r="H33" s="81">
        <f t="shared" si="1"/>
        <v>617</v>
      </c>
      <c r="I33" s="81">
        <f>SUM(F33:H33)</f>
        <v>1814</v>
      </c>
    </row>
    <row r="34" spans="1:9" ht="18" customHeight="1" x14ac:dyDescent="0.15">
      <c r="A34" s="90"/>
      <c r="B34" s="89"/>
      <c r="C34" s="80"/>
      <c r="D34" s="80"/>
      <c r="E34" s="64" t="s">
        <v>16</v>
      </c>
      <c r="F34" s="81">
        <f t="shared" si="1"/>
        <v>563</v>
      </c>
      <c r="G34" s="81">
        <f t="shared" si="1"/>
        <v>595</v>
      </c>
      <c r="H34" s="81">
        <f t="shared" si="1"/>
        <v>523</v>
      </c>
      <c r="I34" s="81">
        <f>SUM(F34:H34)</f>
        <v>1681</v>
      </c>
    </row>
    <row r="35" spans="1:9" ht="18" customHeight="1" x14ac:dyDescent="0.15">
      <c r="A35" s="76" t="s">
        <v>30</v>
      </c>
      <c r="B35" s="91" t="s">
        <v>118</v>
      </c>
      <c r="C35" s="92">
        <v>245</v>
      </c>
      <c r="D35" s="92">
        <v>121</v>
      </c>
      <c r="E35" s="69" t="s">
        <v>13</v>
      </c>
      <c r="F35" s="88">
        <v>1197</v>
      </c>
      <c r="G35" s="88">
        <v>1141</v>
      </c>
      <c r="H35" s="88">
        <v>1143</v>
      </c>
      <c r="I35" s="88">
        <v>3481</v>
      </c>
    </row>
    <row r="36" spans="1:9" ht="18" customHeight="1" x14ac:dyDescent="0.15">
      <c r="A36" s="93"/>
      <c r="B36" s="79" t="s">
        <v>119</v>
      </c>
      <c r="C36" s="92">
        <v>241</v>
      </c>
      <c r="D36" s="92">
        <v>117</v>
      </c>
      <c r="E36" s="69" t="s">
        <v>13</v>
      </c>
      <c r="F36" s="88">
        <v>1143</v>
      </c>
      <c r="G36" s="88">
        <v>1142</v>
      </c>
      <c r="H36" s="88">
        <v>1157</v>
      </c>
      <c r="I36" s="88">
        <v>3442</v>
      </c>
    </row>
    <row r="37" spans="1:9" ht="14.1" customHeight="1" x14ac:dyDescent="0.15">
      <c r="A37" s="94"/>
      <c r="B37" s="95"/>
      <c r="C37" s="96"/>
      <c r="D37" s="96"/>
      <c r="E37" s="95"/>
      <c r="F37" s="97"/>
      <c r="G37" s="97"/>
      <c r="H37" s="97"/>
      <c r="I37" s="97"/>
    </row>
    <row r="38" spans="1:9" ht="19.5" customHeight="1" x14ac:dyDescent="0.15">
      <c r="A38" s="98" t="s">
        <v>120</v>
      </c>
      <c r="B38" s="98"/>
      <c r="C38" s="98"/>
      <c r="D38" s="98"/>
      <c r="E38" s="98"/>
      <c r="F38" s="98"/>
      <c r="G38" s="98"/>
      <c r="H38" s="98"/>
      <c r="I38" s="98"/>
    </row>
    <row r="39" spans="1:9" ht="15" customHeight="1" x14ac:dyDescent="0.15">
      <c r="A39" s="60" t="s">
        <v>73</v>
      </c>
      <c r="B39" s="60"/>
      <c r="C39" s="59" t="s">
        <v>40</v>
      </c>
      <c r="D39" s="60" t="s">
        <v>41</v>
      </c>
      <c r="E39" s="60" t="s">
        <v>107</v>
      </c>
      <c r="F39" s="60"/>
      <c r="G39" s="60"/>
      <c r="H39" s="60"/>
      <c r="I39" s="60"/>
    </row>
    <row r="40" spans="1:9" ht="15" customHeight="1" x14ac:dyDescent="0.15">
      <c r="A40" s="60"/>
      <c r="B40" s="60"/>
      <c r="C40" s="60"/>
      <c r="D40" s="60"/>
      <c r="E40" s="61" t="s">
        <v>75</v>
      </c>
      <c r="F40" s="61" t="s">
        <v>76</v>
      </c>
      <c r="G40" s="61" t="s">
        <v>77</v>
      </c>
      <c r="H40" s="61" t="s">
        <v>78</v>
      </c>
      <c r="I40" s="61" t="s">
        <v>11</v>
      </c>
    </row>
    <row r="41" spans="1:9" ht="15" customHeight="1" x14ac:dyDescent="0.15">
      <c r="A41" s="62"/>
      <c r="B41" s="99" t="s">
        <v>121</v>
      </c>
      <c r="C41" s="80">
        <v>10</v>
      </c>
      <c r="D41" s="80">
        <v>3</v>
      </c>
      <c r="E41" s="61" t="s">
        <v>13</v>
      </c>
      <c r="F41" s="81">
        <f>F42+F43</f>
        <v>27</v>
      </c>
      <c r="G41" s="81">
        <f>G42+G43</f>
        <v>19</v>
      </c>
      <c r="H41" s="81">
        <f>H42+H43</f>
        <v>21</v>
      </c>
      <c r="I41" s="81">
        <f>SUM(F41:H41)</f>
        <v>67</v>
      </c>
    </row>
    <row r="42" spans="1:9" ht="15" customHeight="1" x14ac:dyDescent="0.15">
      <c r="A42" s="62"/>
      <c r="B42" s="99"/>
      <c r="C42" s="80"/>
      <c r="D42" s="80"/>
      <c r="E42" s="61" t="s">
        <v>15</v>
      </c>
      <c r="F42" s="81">
        <v>13</v>
      </c>
      <c r="G42" s="81">
        <v>12</v>
      </c>
      <c r="H42" s="81">
        <v>8</v>
      </c>
      <c r="I42" s="81">
        <f>SUM(F42:H42)</f>
        <v>33</v>
      </c>
    </row>
    <row r="43" spans="1:9" ht="15" customHeight="1" thickBot="1" x14ac:dyDescent="0.2">
      <c r="A43" s="82"/>
      <c r="B43" s="100"/>
      <c r="C43" s="84"/>
      <c r="D43" s="84"/>
      <c r="E43" s="71" t="s">
        <v>16</v>
      </c>
      <c r="F43" s="85">
        <v>14</v>
      </c>
      <c r="G43" s="85">
        <v>7</v>
      </c>
      <c r="H43" s="85">
        <v>13</v>
      </c>
      <c r="I43" s="85">
        <f>SUM(F43:H43)</f>
        <v>34</v>
      </c>
    </row>
    <row r="44" spans="1:9" ht="18" customHeight="1" thickTop="1" x14ac:dyDescent="0.15">
      <c r="A44" s="76" t="s">
        <v>30</v>
      </c>
      <c r="B44" s="101" t="s">
        <v>118</v>
      </c>
      <c r="C44" s="92">
        <v>10</v>
      </c>
      <c r="D44" s="92">
        <v>3</v>
      </c>
      <c r="E44" s="69" t="s">
        <v>13</v>
      </c>
      <c r="F44" s="88">
        <v>17</v>
      </c>
      <c r="G44" s="88">
        <v>20</v>
      </c>
      <c r="H44" s="88">
        <v>19</v>
      </c>
      <c r="I44" s="88">
        <v>56</v>
      </c>
    </row>
    <row r="45" spans="1:9" ht="18" customHeight="1" x14ac:dyDescent="0.15">
      <c r="A45" s="93"/>
      <c r="B45" s="102" t="s">
        <v>119</v>
      </c>
      <c r="C45" s="103">
        <v>10</v>
      </c>
      <c r="D45" s="103">
        <v>3</v>
      </c>
      <c r="E45" s="61" t="s">
        <v>13</v>
      </c>
      <c r="F45" s="81">
        <v>20</v>
      </c>
      <c r="G45" s="81">
        <v>19</v>
      </c>
      <c r="H45" s="81">
        <v>19</v>
      </c>
      <c r="I45" s="81">
        <v>58</v>
      </c>
    </row>
    <row r="46" spans="1:9" x14ac:dyDescent="0.15">
      <c r="A46" s="104" t="s">
        <v>104</v>
      </c>
      <c r="C46" s="105"/>
      <c r="D46" s="105"/>
      <c r="E46" s="105"/>
      <c r="F46" s="105"/>
      <c r="G46" s="105"/>
      <c r="H46" s="105"/>
    </row>
    <row r="47" spans="1:9" x14ac:dyDescent="0.15">
      <c r="C47" s="105"/>
      <c r="D47" s="105"/>
      <c r="E47" s="105"/>
      <c r="F47" s="105"/>
      <c r="G47" s="105"/>
      <c r="H47" s="105"/>
    </row>
    <row r="48" spans="1:9" x14ac:dyDescent="0.15">
      <c r="C48" s="105"/>
      <c r="D48" s="105"/>
      <c r="E48" s="105"/>
      <c r="F48" s="105"/>
      <c r="G48" s="105"/>
      <c r="H48" s="105"/>
    </row>
    <row r="49" spans="3:8" x14ac:dyDescent="0.15">
      <c r="C49" s="105"/>
      <c r="D49" s="105"/>
      <c r="E49" s="105"/>
      <c r="F49" s="105"/>
      <c r="G49" s="105"/>
      <c r="H49" s="105"/>
    </row>
    <row r="50" spans="3:8" x14ac:dyDescent="0.15">
      <c r="C50" s="105"/>
      <c r="D50" s="105"/>
      <c r="E50" s="105"/>
      <c r="F50" s="105"/>
      <c r="G50" s="105"/>
      <c r="H50" s="105"/>
    </row>
    <row r="51" spans="3:8" x14ac:dyDescent="0.15">
      <c r="C51" s="105"/>
      <c r="D51" s="105"/>
      <c r="E51" s="105"/>
      <c r="F51" s="105"/>
      <c r="G51" s="105"/>
      <c r="H51" s="105"/>
    </row>
    <row r="52" spans="3:8" x14ac:dyDescent="0.15">
      <c r="C52" s="105"/>
      <c r="D52" s="105"/>
      <c r="E52" s="105"/>
      <c r="F52" s="105"/>
      <c r="G52" s="105"/>
      <c r="H52" s="105"/>
    </row>
    <row r="53" spans="3:8" x14ac:dyDescent="0.15">
      <c r="C53" s="105"/>
      <c r="D53" s="105"/>
      <c r="E53" s="105"/>
      <c r="F53" s="105"/>
      <c r="G53" s="105"/>
      <c r="H53" s="105"/>
    </row>
    <row r="54" spans="3:8" x14ac:dyDescent="0.15">
      <c r="C54" s="105"/>
      <c r="D54" s="105"/>
      <c r="E54" s="105"/>
      <c r="F54" s="105"/>
      <c r="G54" s="105"/>
      <c r="H54" s="105"/>
    </row>
    <row r="55" spans="3:8" x14ac:dyDescent="0.15">
      <c r="C55" s="105"/>
      <c r="D55" s="105"/>
      <c r="E55" s="105"/>
      <c r="F55" s="105"/>
      <c r="G55" s="105"/>
      <c r="H55" s="105"/>
    </row>
    <row r="56" spans="3:8" x14ac:dyDescent="0.15">
      <c r="C56" s="105"/>
      <c r="D56" s="105"/>
      <c r="E56" s="105"/>
      <c r="F56" s="105"/>
      <c r="G56" s="105"/>
      <c r="H56" s="105"/>
    </row>
    <row r="57" spans="3:8" x14ac:dyDescent="0.15">
      <c r="C57" s="105"/>
      <c r="D57" s="105"/>
      <c r="E57" s="105"/>
      <c r="F57" s="105"/>
      <c r="G57" s="105"/>
      <c r="H57" s="105"/>
    </row>
    <row r="58" spans="3:8" x14ac:dyDescent="0.15">
      <c r="C58" s="105"/>
      <c r="D58" s="105"/>
      <c r="E58" s="105"/>
      <c r="F58" s="105"/>
      <c r="G58" s="105"/>
      <c r="H58" s="105"/>
    </row>
    <row r="59" spans="3:8" x14ac:dyDescent="0.15">
      <c r="C59" s="105"/>
      <c r="D59" s="105"/>
      <c r="E59" s="105"/>
      <c r="F59" s="105"/>
      <c r="G59" s="105"/>
      <c r="H59" s="105"/>
    </row>
    <row r="60" spans="3:8" x14ac:dyDescent="0.15">
      <c r="C60" s="105"/>
      <c r="D60" s="105"/>
      <c r="E60" s="105"/>
      <c r="F60" s="105"/>
      <c r="G60" s="105"/>
      <c r="H60" s="105"/>
    </row>
    <row r="61" spans="3:8" x14ac:dyDescent="0.15">
      <c r="C61" s="105"/>
      <c r="D61" s="105"/>
      <c r="E61" s="105"/>
      <c r="F61" s="105"/>
      <c r="G61" s="105"/>
      <c r="H61" s="105"/>
    </row>
    <row r="62" spans="3:8" x14ac:dyDescent="0.15">
      <c r="C62" s="105"/>
      <c r="D62" s="105"/>
      <c r="E62" s="105"/>
      <c r="F62" s="105"/>
      <c r="G62" s="105"/>
      <c r="H62" s="105"/>
    </row>
    <row r="63" spans="3:8" x14ac:dyDescent="0.15">
      <c r="C63" s="105"/>
      <c r="D63" s="105"/>
      <c r="E63" s="105"/>
      <c r="F63" s="105"/>
      <c r="G63" s="105"/>
      <c r="H63" s="105"/>
    </row>
    <row r="64" spans="3:8" x14ac:dyDescent="0.15">
      <c r="C64" s="105"/>
      <c r="D64" s="105"/>
      <c r="E64" s="105"/>
      <c r="F64" s="105"/>
      <c r="G64" s="105"/>
      <c r="H64" s="105"/>
    </row>
    <row r="65" spans="3:8" x14ac:dyDescent="0.15">
      <c r="C65" s="105"/>
      <c r="D65" s="105"/>
      <c r="E65" s="105"/>
      <c r="F65" s="105"/>
      <c r="G65" s="105"/>
      <c r="H65" s="105"/>
    </row>
    <row r="66" spans="3:8" x14ac:dyDescent="0.15">
      <c r="C66" s="105"/>
      <c r="D66" s="105"/>
      <c r="E66" s="105"/>
      <c r="F66" s="105"/>
      <c r="G66" s="105"/>
      <c r="H66" s="105"/>
    </row>
    <row r="67" spans="3:8" x14ac:dyDescent="0.15">
      <c r="C67" s="105"/>
      <c r="D67" s="105"/>
      <c r="E67" s="105"/>
      <c r="F67" s="105"/>
      <c r="G67" s="105"/>
      <c r="H67" s="105"/>
    </row>
    <row r="68" spans="3:8" x14ac:dyDescent="0.15">
      <c r="C68" s="105"/>
      <c r="D68" s="105"/>
      <c r="E68" s="105"/>
      <c r="F68" s="105"/>
      <c r="G68" s="105"/>
      <c r="H68" s="105"/>
    </row>
    <row r="69" spans="3:8" x14ac:dyDescent="0.15">
      <c r="C69" s="105"/>
      <c r="D69" s="105"/>
      <c r="E69" s="105"/>
      <c r="F69" s="105"/>
      <c r="G69" s="105"/>
      <c r="H69" s="105"/>
    </row>
    <row r="70" spans="3:8" x14ac:dyDescent="0.15">
      <c r="C70" s="105"/>
      <c r="D70" s="105"/>
      <c r="E70" s="105"/>
      <c r="F70" s="105"/>
      <c r="G70" s="105"/>
      <c r="H70" s="105"/>
    </row>
    <row r="71" spans="3:8" x14ac:dyDescent="0.15">
      <c r="C71" s="105"/>
      <c r="D71" s="105"/>
      <c r="E71" s="105"/>
      <c r="F71" s="105"/>
      <c r="G71" s="105"/>
      <c r="H71" s="105"/>
    </row>
    <row r="72" spans="3:8" x14ac:dyDescent="0.15">
      <c r="C72" s="105"/>
      <c r="D72" s="105"/>
      <c r="E72" s="105"/>
      <c r="F72" s="105"/>
      <c r="G72" s="105"/>
      <c r="H72" s="105"/>
    </row>
    <row r="73" spans="3:8" x14ac:dyDescent="0.15">
      <c r="C73" s="105"/>
      <c r="D73" s="105"/>
      <c r="E73" s="105"/>
      <c r="F73" s="105"/>
      <c r="G73" s="105"/>
      <c r="H73" s="105"/>
    </row>
    <row r="74" spans="3:8" x14ac:dyDescent="0.15">
      <c r="C74" s="105"/>
      <c r="D74" s="105"/>
      <c r="E74" s="105"/>
      <c r="F74" s="105"/>
      <c r="G74" s="105"/>
      <c r="H74" s="105"/>
    </row>
    <row r="75" spans="3:8" x14ac:dyDescent="0.15">
      <c r="C75" s="105"/>
      <c r="D75" s="105"/>
      <c r="E75" s="105"/>
      <c r="F75" s="105"/>
      <c r="G75" s="105"/>
      <c r="H75" s="105"/>
    </row>
    <row r="76" spans="3:8" x14ac:dyDescent="0.15">
      <c r="C76" s="105"/>
      <c r="D76" s="105"/>
      <c r="E76" s="105"/>
      <c r="F76" s="105"/>
      <c r="G76" s="105"/>
      <c r="H76" s="105"/>
    </row>
    <row r="77" spans="3:8" x14ac:dyDescent="0.15">
      <c r="C77" s="105"/>
      <c r="D77" s="105"/>
      <c r="E77" s="105"/>
      <c r="F77" s="105"/>
      <c r="G77" s="105"/>
      <c r="H77" s="105"/>
    </row>
    <row r="78" spans="3:8" x14ac:dyDescent="0.15">
      <c r="C78" s="105"/>
      <c r="D78" s="105"/>
      <c r="E78" s="105"/>
      <c r="F78" s="105"/>
      <c r="G78" s="105"/>
      <c r="H78" s="105"/>
    </row>
    <row r="79" spans="3:8" x14ac:dyDescent="0.15">
      <c r="C79" s="105"/>
      <c r="D79" s="105"/>
      <c r="E79" s="105"/>
      <c r="F79" s="105"/>
      <c r="G79" s="105"/>
      <c r="H79" s="105"/>
    </row>
    <row r="80" spans="3:8" x14ac:dyDescent="0.15">
      <c r="C80" s="105"/>
      <c r="D80" s="105"/>
      <c r="E80" s="105"/>
      <c r="F80" s="105"/>
      <c r="G80" s="105"/>
      <c r="H80" s="105"/>
    </row>
    <row r="81" spans="3:8" x14ac:dyDescent="0.15">
      <c r="C81" s="105"/>
      <c r="D81" s="105"/>
      <c r="E81" s="105"/>
      <c r="F81" s="105"/>
      <c r="G81" s="105"/>
      <c r="H81" s="105"/>
    </row>
    <row r="82" spans="3:8" x14ac:dyDescent="0.15">
      <c r="C82" s="105"/>
      <c r="D82" s="105"/>
      <c r="E82" s="105"/>
      <c r="F82" s="105"/>
      <c r="G82" s="105"/>
      <c r="H82" s="105"/>
    </row>
    <row r="83" spans="3:8" x14ac:dyDescent="0.15">
      <c r="C83" s="105"/>
      <c r="D83" s="105"/>
      <c r="E83" s="105"/>
      <c r="F83" s="105"/>
      <c r="G83" s="105"/>
      <c r="H83" s="105"/>
    </row>
    <row r="84" spans="3:8" x14ac:dyDescent="0.15">
      <c r="C84" s="105"/>
      <c r="D84" s="105"/>
      <c r="E84" s="105"/>
      <c r="F84" s="105"/>
      <c r="G84" s="105"/>
      <c r="H84" s="105"/>
    </row>
    <row r="85" spans="3:8" x14ac:dyDescent="0.15">
      <c r="C85" s="105"/>
      <c r="D85" s="105"/>
      <c r="E85" s="105"/>
      <c r="F85" s="105"/>
      <c r="G85" s="105"/>
      <c r="H85" s="105"/>
    </row>
    <row r="86" spans="3:8" x14ac:dyDescent="0.15">
      <c r="C86" s="105"/>
      <c r="D86" s="105"/>
      <c r="E86" s="105"/>
      <c r="F86" s="105"/>
      <c r="G86" s="105"/>
      <c r="H86" s="105"/>
    </row>
    <row r="87" spans="3:8" x14ac:dyDescent="0.15">
      <c r="C87" s="105"/>
      <c r="D87" s="105"/>
      <c r="E87" s="105"/>
      <c r="F87" s="105"/>
      <c r="G87" s="105"/>
      <c r="H87" s="105"/>
    </row>
    <row r="88" spans="3:8" x14ac:dyDescent="0.15">
      <c r="C88" s="105"/>
      <c r="D88" s="105"/>
      <c r="E88" s="105"/>
      <c r="F88" s="105"/>
      <c r="G88" s="105"/>
      <c r="H88" s="105"/>
    </row>
    <row r="89" spans="3:8" x14ac:dyDescent="0.15">
      <c r="C89" s="105"/>
      <c r="D89" s="105"/>
      <c r="E89" s="105"/>
      <c r="F89" s="105"/>
      <c r="G89" s="105"/>
      <c r="H89" s="105"/>
    </row>
    <row r="90" spans="3:8" x14ac:dyDescent="0.15">
      <c r="C90" s="105"/>
      <c r="D90" s="105"/>
      <c r="E90" s="105"/>
      <c r="F90" s="105"/>
      <c r="G90" s="105"/>
      <c r="H90" s="105"/>
    </row>
    <row r="91" spans="3:8" x14ac:dyDescent="0.15">
      <c r="C91" s="105"/>
      <c r="D91" s="105"/>
      <c r="E91" s="105"/>
      <c r="F91" s="105"/>
      <c r="G91" s="105"/>
      <c r="H91" s="105"/>
    </row>
    <row r="92" spans="3:8" x14ac:dyDescent="0.15">
      <c r="C92" s="105"/>
      <c r="D92" s="105"/>
      <c r="E92" s="105"/>
      <c r="F92" s="105"/>
      <c r="G92" s="105"/>
      <c r="H92" s="105"/>
    </row>
    <row r="93" spans="3:8" x14ac:dyDescent="0.15">
      <c r="C93" s="105"/>
      <c r="D93" s="105"/>
      <c r="E93" s="105"/>
      <c r="F93" s="105"/>
      <c r="G93" s="105"/>
      <c r="H93" s="105"/>
    </row>
    <row r="94" spans="3:8" x14ac:dyDescent="0.15">
      <c r="C94" s="105"/>
      <c r="D94" s="105"/>
      <c r="E94" s="105"/>
      <c r="F94" s="105"/>
      <c r="G94" s="105"/>
      <c r="H94" s="105"/>
    </row>
    <row r="95" spans="3:8" x14ac:dyDescent="0.15">
      <c r="C95" s="105"/>
      <c r="D95" s="105"/>
      <c r="E95" s="105"/>
      <c r="F95" s="105"/>
      <c r="G95" s="105"/>
      <c r="H95" s="105"/>
    </row>
    <row r="96" spans="3:8" x14ac:dyDescent="0.15">
      <c r="C96" s="105"/>
      <c r="D96" s="105"/>
      <c r="E96" s="105"/>
      <c r="F96" s="105"/>
      <c r="G96" s="105"/>
      <c r="H96" s="105"/>
    </row>
    <row r="97" spans="3:8" x14ac:dyDescent="0.15">
      <c r="C97" s="105"/>
      <c r="D97" s="105"/>
      <c r="E97" s="105"/>
      <c r="F97" s="105"/>
      <c r="G97" s="105"/>
      <c r="H97" s="105"/>
    </row>
    <row r="98" spans="3:8" x14ac:dyDescent="0.15">
      <c r="C98" s="105"/>
      <c r="D98" s="105"/>
      <c r="E98" s="105"/>
      <c r="F98" s="105"/>
      <c r="G98" s="105"/>
      <c r="H98" s="105"/>
    </row>
    <row r="99" spans="3:8" x14ac:dyDescent="0.15">
      <c r="C99" s="105"/>
      <c r="D99" s="105"/>
      <c r="E99" s="105"/>
      <c r="F99" s="105"/>
      <c r="G99" s="105"/>
      <c r="H99" s="105"/>
    </row>
    <row r="100" spans="3:8" x14ac:dyDescent="0.15">
      <c r="C100" s="105"/>
      <c r="D100" s="105"/>
      <c r="E100" s="105"/>
      <c r="F100" s="105"/>
      <c r="G100" s="105"/>
      <c r="H100" s="105"/>
    </row>
    <row r="101" spans="3:8" x14ac:dyDescent="0.15">
      <c r="C101" s="105"/>
      <c r="D101" s="105"/>
      <c r="E101" s="105"/>
      <c r="F101" s="105"/>
      <c r="G101" s="105"/>
      <c r="H101" s="105"/>
    </row>
    <row r="102" spans="3:8" x14ac:dyDescent="0.15">
      <c r="C102" s="105"/>
      <c r="D102" s="105"/>
      <c r="E102" s="105"/>
      <c r="F102" s="105"/>
      <c r="G102" s="105"/>
      <c r="H102" s="105"/>
    </row>
    <row r="103" spans="3:8" x14ac:dyDescent="0.15">
      <c r="C103" s="105"/>
      <c r="D103" s="105"/>
      <c r="E103" s="105"/>
      <c r="F103" s="105"/>
      <c r="G103" s="105"/>
      <c r="H103" s="105"/>
    </row>
    <row r="104" spans="3:8" x14ac:dyDescent="0.15">
      <c r="C104" s="105"/>
      <c r="D104" s="105"/>
      <c r="E104" s="105"/>
      <c r="F104" s="105"/>
      <c r="G104" s="105"/>
      <c r="H104" s="105"/>
    </row>
    <row r="105" spans="3:8" x14ac:dyDescent="0.15">
      <c r="C105" s="105"/>
      <c r="D105" s="105"/>
      <c r="E105" s="105"/>
      <c r="F105" s="105"/>
      <c r="G105" s="105"/>
      <c r="H105" s="105"/>
    </row>
    <row r="106" spans="3:8" x14ac:dyDescent="0.15">
      <c r="C106" s="105"/>
      <c r="D106" s="105"/>
      <c r="E106" s="105"/>
      <c r="F106" s="105"/>
      <c r="G106" s="105"/>
      <c r="H106" s="105"/>
    </row>
    <row r="107" spans="3:8" x14ac:dyDescent="0.15">
      <c r="C107" s="105"/>
      <c r="D107" s="105"/>
      <c r="E107" s="105"/>
      <c r="F107" s="105"/>
      <c r="G107" s="105"/>
      <c r="H107" s="105"/>
    </row>
    <row r="108" spans="3:8" x14ac:dyDescent="0.15">
      <c r="C108" s="105"/>
      <c r="D108" s="105"/>
      <c r="E108" s="105"/>
      <c r="F108" s="105"/>
      <c r="G108" s="105"/>
      <c r="H108" s="105"/>
    </row>
    <row r="109" spans="3:8" x14ac:dyDescent="0.15">
      <c r="C109" s="105"/>
      <c r="D109" s="105"/>
      <c r="E109" s="105"/>
      <c r="F109" s="105"/>
      <c r="G109" s="105"/>
      <c r="H109" s="105"/>
    </row>
    <row r="110" spans="3:8" x14ac:dyDescent="0.15">
      <c r="C110" s="105"/>
      <c r="D110" s="105"/>
      <c r="E110" s="105"/>
      <c r="F110" s="105"/>
      <c r="G110" s="105"/>
      <c r="H110" s="105"/>
    </row>
    <row r="111" spans="3:8" x14ac:dyDescent="0.15">
      <c r="C111" s="105"/>
      <c r="D111" s="105"/>
      <c r="E111" s="105"/>
      <c r="F111" s="105"/>
      <c r="G111" s="105"/>
      <c r="H111" s="105"/>
    </row>
    <row r="112" spans="3:8" x14ac:dyDescent="0.15">
      <c r="C112" s="105"/>
      <c r="D112" s="105"/>
      <c r="E112" s="105"/>
      <c r="F112" s="105"/>
      <c r="G112" s="105"/>
      <c r="H112" s="105"/>
    </row>
    <row r="113" spans="3:8" x14ac:dyDescent="0.15">
      <c r="C113" s="105"/>
      <c r="D113" s="105"/>
      <c r="E113" s="105"/>
      <c r="F113" s="105"/>
      <c r="G113" s="105"/>
      <c r="H113" s="105"/>
    </row>
    <row r="114" spans="3:8" x14ac:dyDescent="0.15">
      <c r="C114" s="105"/>
      <c r="D114" s="105"/>
      <c r="E114" s="105"/>
      <c r="F114" s="105"/>
      <c r="G114" s="105"/>
      <c r="H114" s="105"/>
    </row>
    <row r="115" spans="3:8" x14ac:dyDescent="0.15">
      <c r="C115" s="105"/>
      <c r="D115" s="105"/>
      <c r="E115" s="105"/>
      <c r="F115" s="105"/>
      <c r="G115" s="105"/>
      <c r="H115" s="105"/>
    </row>
    <row r="116" spans="3:8" x14ac:dyDescent="0.15">
      <c r="C116" s="105"/>
      <c r="D116" s="105"/>
      <c r="E116" s="105"/>
      <c r="F116" s="105"/>
      <c r="G116" s="105"/>
      <c r="H116" s="105"/>
    </row>
    <row r="117" spans="3:8" x14ac:dyDescent="0.15">
      <c r="C117" s="105"/>
      <c r="D117" s="105"/>
      <c r="E117" s="105"/>
      <c r="F117" s="105"/>
      <c r="G117" s="105"/>
      <c r="H117" s="105"/>
    </row>
    <row r="118" spans="3:8" x14ac:dyDescent="0.15">
      <c r="C118" s="105"/>
      <c r="D118" s="105"/>
      <c r="E118" s="105"/>
      <c r="F118" s="105"/>
      <c r="G118" s="105"/>
      <c r="H118" s="105"/>
    </row>
    <row r="119" spans="3:8" x14ac:dyDescent="0.15">
      <c r="C119" s="105"/>
      <c r="D119" s="105"/>
      <c r="E119" s="105"/>
      <c r="F119" s="105"/>
      <c r="G119" s="105"/>
      <c r="H119" s="105"/>
    </row>
    <row r="120" spans="3:8" x14ac:dyDescent="0.15">
      <c r="C120" s="105"/>
      <c r="D120" s="105"/>
      <c r="E120" s="105"/>
      <c r="F120" s="105"/>
      <c r="G120" s="105"/>
      <c r="H120" s="105"/>
    </row>
    <row r="121" spans="3:8" x14ac:dyDescent="0.15">
      <c r="C121" s="105"/>
      <c r="D121" s="105"/>
      <c r="E121" s="105"/>
      <c r="F121" s="105"/>
      <c r="G121" s="105"/>
      <c r="H121" s="105"/>
    </row>
    <row r="122" spans="3:8" x14ac:dyDescent="0.15">
      <c r="C122" s="105"/>
      <c r="D122" s="105"/>
      <c r="E122" s="105"/>
      <c r="F122" s="105"/>
      <c r="G122" s="105"/>
      <c r="H122" s="105"/>
    </row>
    <row r="123" spans="3:8" x14ac:dyDescent="0.15">
      <c r="C123" s="105"/>
      <c r="D123" s="105"/>
      <c r="E123" s="105"/>
      <c r="F123" s="105"/>
      <c r="G123" s="105"/>
      <c r="H123" s="105"/>
    </row>
    <row r="124" spans="3:8" x14ac:dyDescent="0.15">
      <c r="C124" s="105"/>
      <c r="D124" s="105"/>
      <c r="E124" s="105"/>
      <c r="F124" s="105"/>
      <c r="G124" s="105"/>
      <c r="H124" s="105"/>
    </row>
    <row r="125" spans="3:8" x14ac:dyDescent="0.15">
      <c r="C125" s="105"/>
      <c r="D125" s="105"/>
      <c r="E125" s="105"/>
      <c r="F125" s="105"/>
      <c r="G125" s="105"/>
      <c r="H125" s="105"/>
    </row>
    <row r="126" spans="3:8" x14ac:dyDescent="0.15">
      <c r="C126" s="105"/>
      <c r="D126" s="105"/>
      <c r="E126" s="105"/>
      <c r="F126" s="105"/>
      <c r="G126" s="105"/>
      <c r="H126" s="105"/>
    </row>
    <row r="127" spans="3:8" x14ac:dyDescent="0.15">
      <c r="C127" s="105"/>
      <c r="D127" s="105"/>
      <c r="E127" s="105"/>
      <c r="F127" s="105"/>
      <c r="G127" s="105"/>
      <c r="H127" s="105"/>
    </row>
    <row r="128" spans="3:8" x14ac:dyDescent="0.15">
      <c r="C128" s="105"/>
      <c r="D128" s="105"/>
      <c r="E128" s="105"/>
      <c r="F128" s="105"/>
      <c r="G128" s="105"/>
      <c r="H128" s="105"/>
    </row>
    <row r="129" spans="3:8" x14ac:dyDescent="0.15">
      <c r="C129" s="105"/>
      <c r="D129" s="105"/>
      <c r="E129" s="105"/>
      <c r="F129" s="105"/>
      <c r="G129" s="105"/>
      <c r="H129" s="105"/>
    </row>
    <row r="130" spans="3:8" x14ac:dyDescent="0.15">
      <c r="C130" s="105"/>
      <c r="D130" s="105"/>
      <c r="E130" s="105"/>
      <c r="F130" s="105"/>
      <c r="G130" s="105"/>
      <c r="H130" s="105"/>
    </row>
    <row r="131" spans="3:8" x14ac:dyDescent="0.15">
      <c r="C131" s="105"/>
      <c r="D131" s="105"/>
      <c r="E131" s="105"/>
      <c r="F131" s="105"/>
      <c r="G131" s="105"/>
      <c r="H131" s="105"/>
    </row>
    <row r="132" spans="3:8" x14ac:dyDescent="0.15">
      <c r="C132" s="105"/>
      <c r="D132" s="105"/>
      <c r="E132" s="105"/>
      <c r="F132" s="105"/>
      <c r="G132" s="105"/>
      <c r="H132" s="105"/>
    </row>
    <row r="133" spans="3:8" x14ac:dyDescent="0.15">
      <c r="C133" s="105"/>
      <c r="D133" s="105"/>
      <c r="E133" s="105"/>
      <c r="F133" s="105"/>
      <c r="G133" s="105"/>
      <c r="H133" s="105"/>
    </row>
    <row r="134" spans="3:8" x14ac:dyDescent="0.15">
      <c r="C134" s="105"/>
      <c r="D134" s="105"/>
      <c r="E134" s="105"/>
      <c r="F134" s="105"/>
      <c r="G134" s="105"/>
      <c r="H134" s="105"/>
    </row>
    <row r="135" spans="3:8" x14ac:dyDescent="0.15">
      <c r="C135" s="105"/>
      <c r="D135" s="105"/>
      <c r="E135" s="105"/>
      <c r="F135" s="105"/>
      <c r="G135" s="105"/>
      <c r="H135" s="105"/>
    </row>
    <row r="136" spans="3:8" x14ac:dyDescent="0.15">
      <c r="C136" s="105"/>
      <c r="D136" s="105"/>
      <c r="E136" s="105"/>
      <c r="F136" s="105"/>
      <c r="G136" s="105"/>
      <c r="H136" s="105"/>
    </row>
    <row r="137" spans="3:8" x14ac:dyDescent="0.15">
      <c r="C137" s="105"/>
      <c r="D137" s="105"/>
      <c r="E137" s="105"/>
      <c r="F137" s="105"/>
      <c r="G137" s="105"/>
      <c r="H137" s="105"/>
    </row>
    <row r="138" spans="3:8" x14ac:dyDescent="0.15">
      <c r="C138" s="105"/>
      <c r="D138" s="105"/>
      <c r="E138" s="105"/>
      <c r="F138" s="105"/>
      <c r="G138" s="105"/>
      <c r="H138" s="105"/>
    </row>
    <row r="139" spans="3:8" x14ac:dyDescent="0.15">
      <c r="C139" s="105"/>
      <c r="D139" s="105"/>
      <c r="E139" s="105"/>
      <c r="F139" s="105"/>
      <c r="G139" s="105"/>
      <c r="H139" s="105"/>
    </row>
    <row r="140" spans="3:8" x14ac:dyDescent="0.15">
      <c r="C140" s="105"/>
      <c r="D140" s="105"/>
      <c r="E140" s="105"/>
      <c r="F140" s="105"/>
      <c r="G140" s="105"/>
      <c r="H140" s="105"/>
    </row>
    <row r="141" spans="3:8" x14ac:dyDescent="0.15">
      <c r="C141" s="105"/>
      <c r="D141" s="105"/>
      <c r="E141" s="105"/>
      <c r="F141" s="105"/>
      <c r="G141" s="105"/>
      <c r="H141" s="105"/>
    </row>
    <row r="142" spans="3:8" x14ac:dyDescent="0.15">
      <c r="C142" s="105"/>
      <c r="D142" s="105"/>
      <c r="E142" s="105"/>
      <c r="F142" s="105"/>
      <c r="G142" s="105"/>
      <c r="H142" s="105"/>
    </row>
    <row r="143" spans="3:8" x14ac:dyDescent="0.15">
      <c r="C143" s="105"/>
      <c r="D143" s="105"/>
      <c r="E143" s="105"/>
      <c r="F143" s="105"/>
      <c r="G143" s="105"/>
      <c r="H143" s="105"/>
    </row>
    <row r="144" spans="3:8" x14ac:dyDescent="0.15">
      <c r="C144" s="105"/>
      <c r="D144" s="105"/>
      <c r="E144" s="105"/>
      <c r="F144" s="105"/>
      <c r="G144" s="105"/>
      <c r="H144" s="105"/>
    </row>
    <row r="145" spans="3:8" x14ac:dyDescent="0.15">
      <c r="C145" s="105"/>
      <c r="D145" s="105"/>
      <c r="E145" s="105"/>
      <c r="F145" s="105"/>
      <c r="G145" s="105"/>
      <c r="H145" s="105"/>
    </row>
    <row r="146" spans="3:8" x14ac:dyDescent="0.15">
      <c r="C146" s="105"/>
      <c r="D146" s="105"/>
      <c r="E146" s="105"/>
      <c r="F146" s="105"/>
      <c r="G146" s="105"/>
      <c r="H146" s="105"/>
    </row>
    <row r="147" spans="3:8" x14ac:dyDescent="0.15">
      <c r="C147" s="105"/>
      <c r="D147" s="105"/>
      <c r="E147" s="105"/>
      <c r="F147" s="105"/>
      <c r="G147" s="105"/>
      <c r="H147" s="105"/>
    </row>
    <row r="148" spans="3:8" x14ac:dyDescent="0.15">
      <c r="C148" s="105"/>
      <c r="D148" s="105"/>
      <c r="E148" s="105"/>
      <c r="F148" s="105"/>
      <c r="G148" s="105"/>
      <c r="H148" s="105"/>
    </row>
    <row r="149" spans="3:8" x14ac:dyDescent="0.15">
      <c r="C149" s="105"/>
      <c r="D149" s="105"/>
      <c r="E149" s="105"/>
      <c r="F149" s="105"/>
      <c r="G149" s="105"/>
      <c r="H149" s="105"/>
    </row>
    <row r="150" spans="3:8" x14ac:dyDescent="0.15">
      <c r="C150" s="105"/>
      <c r="D150" s="105"/>
      <c r="E150" s="105"/>
      <c r="F150" s="105"/>
      <c r="G150" s="105"/>
      <c r="H150" s="105"/>
    </row>
    <row r="151" spans="3:8" x14ac:dyDescent="0.15">
      <c r="C151" s="105"/>
      <c r="D151" s="105"/>
      <c r="E151" s="105"/>
      <c r="F151" s="105"/>
      <c r="G151" s="105"/>
      <c r="H151" s="105"/>
    </row>
    <row r="152" spans="3:8" x14ac:dyDescent="0.15">
      <c r="C152" s="105"/>
      <c r="D152" s="105"/>
      <c r="E152" s="105"/>
      <c r="F152" s="105"/>
      <c r="G152" s="105"/>
      <c r="H152" s="105"/>
    </row>
    <row r="153" spans="3:8" x14ac:dyDescent="0.15">
      <c r="C153" s="105"/>
      <c r="D153" s="105"/>
      <c r="E153" s="105"/>
      <c r="F153" s="105"/>
      <c r="G153" s="105"/>
      <c r="H153" s="105"/>
    </row>
    <row r="154" spans="3:8" x14ac:dyDescent="0.15">
      <c r="C154" s="105"/>
      <c r="D154" s="105"/>
      <c r="E154" s="105"/>
      <c r="F154" s="105"/>
      <c r="G154" s="105"/>
      <c r="H154" s="105"/>
    </row>
    <row r="155" spans="3:8" x14ac:dyDescent="0.15">
      <c r="C155" s="105"/>
      <c r="D155" s="105"/>
      <c r="E155" s="105"/>
      <c r="F155" s="105"/>
      <c r="G155" s="105"/>
      <c r="H155" s="105"/>
    </row>
    <row r="156" spans="3:8" x14ac:dyDescent="0.15">
      <c r="C156" s="105"/>
      <c r="D156" s="105"/>
      <c r="E156" s="105"/>
      <c r="F156" s="105"/>
      <c r="G156" s="105"/>
      <c r="H156" s="105"/>
    </row>
    <row r="157" spans="3:8" x14ac:dyDescent="0.15">
      <c r="C157" s="105"/>
      <c r="D157" s="105"/>
      <c r="E157" s="105"/>
      <c r="F157" s="105"/>
      <c r="G157" s="105"/>
      <c r="H157" s="105"/>
    </row>
    <row r="158" spans="3:8" x14ac:dyDescent="0.15">
      <c r="C158" s="105"/>
      <c r="D158" s="105"/>
      <c r="E158" s="105"/>
      <c r="F158" s="105"/>
      <c r="G158" s="105"/>
      <c r="H158" s="105"/>
    </row>
    <row r="159" spans="3:8" x14ac:dyDescent="0.15">
      <c r="C159" s="105"/>
      <c r="D159" s="105"/>
      <c r="E159" s="105"/>
      <c r="F159" s="105"/>
      <c r="G159" s="105"/>
      <c r="H159" s="105"/>
    </row>
    <row r="160" spans="3:8" x14ac:dyDescent="0.15">
      <c r="C160" s="105"/>
      <c r="D160" s="105"/>
      <c r="E160" s="105"/>
      <c r="F160" s="105"/>
      <c r="G160" s="105"/>
      <c r="H160" s="105"/>
    </row>
    <row r="161" spans="3:8" x14ac:dyDescent="0.15">
      <c r="C161" s="105"/>
      <c r="D161" s="105"/>
      <c r="E161" s="105"/>
      <c r="F161" s="105"/>
      <c r="G161" s="105"/>
      <c r="H161" s="105"/>
    </row>
    <row r="162" spans="3:8" x14ac:dyDescent="0.15">
      <c r="C162" s="105"/>
      <c r="D162" s="105"/>
      <c r="E162" s="105"/>
      <c r="F162" s="105"/>
      <c r="G162" s="105"/>
      <c r="H162" s="105"/>
    </row>
    <row r="163" spans="3:8" x14ac:dyDescent="0.15">
      <c r="C163" s="105"/>
      <c r="D163" s="105"/>
      <c r="E163" s="105"/>
      <c r="F163" s="105"/>
      <c r="G163" s="105"/>
      <c r="H163" s="105"/>
    </row>
    <row r="164" spans="3:8" x14ac:dyDescent="0.15">
      <c r="C164" s="105"/>
      <c r="D164" s="105"/>
      <c r="E164" s="105"/>
      <c r="F164" s="105"/>
      <c r="G164" s="105"/>
      <c r="H164" s="105"/>
    </row>
    <row r="165" spans="3:8" x14ac:dyDescent="0.15">
      <c r="C165" s="105"/>
      <c r="D165" s="105"/>
      <c r="E165" s="105"/>
      <c r="F165" s="105"/>
      <c r="G165" s="105"/>
      <c r="H165" s="105"/>
    </row>
    <row r="166" spans="3:8" x14ac:dyDescent="0.15">
      <c r="C166" s="105"/>
      <c r="D166" s="105"/>
      <c r="E166" s="105"/>
      <c r="F166" s="105"/>
      <c r="G166" s="105"/>
      <c r="H166" s="105"/>
    </row>
    <row r="167" spans="3:8" x14ac:dyDescent="0.15">
      <c r="C167" s="105"/>
      <c r="D167" s="105"/>
      <c r="E167" s="105"/>
      <c r="F167" s="105"/>
      <c r="G167" s="105"/>
      <c r="H167" s="105"/>
    </row>
    <row r="168" spans="3:8" x14ac:dyDescent="0.15">
      <c r="C168" s="105"/>
      <c r="D168" s="105"/>
      <c r="E168" s="105"/>
      <c r="F168" s="105"/>
      <c r="G168" s="105"/>
      <c r="H168" s="105"/>
    </row>
    <row r="169" spans="3:8" x14ac:dyDescent="0.15">
      <c r="C169" s="105"/>
      <c r="D169" s="105"/>
      <c r="E169" s="105"/>
      <c r="F169" s="105"/>
      <c r="G169" s="105"/>
      <c r="H169" s="105"/>
    </row>
    <row r="170" spans="3:8" x14ac:dyDescent="0.15">
      <c r="C170" s="105"/>
      <c r="D170" s="105"/>
      <c r="E170" s="105"/>
      <c r="F170" s="105"/>
      <c r="G170" s="105"/>
      <c r="H170" s="105"/>
    </row>
    <row r="171" spans="3:8" x14ac:dyDescent="0.15">
      <c r="C171" s="105"/>
      <c r="D171" s="105"/>
      <c r="E171" s="105"/>
      <c r="F171" s="105"/>
      <c r="G171" s="105"/>
      <c r="H171" s="105"/>
    </row>
    <row r="172" spans="3:8" x14ac:dyDescent="0.15">
      <c r="C172" s="105"/>
      <c r="D172" s="105"/>
      <c r="E172" s="105"/>
      <c r="F172" s="105"/>
      <c r="G172" s="105"/>
      <c r="H172" s="105"/>
    </row>
    <row r="173" spans="3:8" x14ac:dyDescent="0.15">
      <c r="C173" s="105"/>
      <c r="D173" s="105"/>
      <c r="E173" s="105"/>
      <c r="F173" s="105"/>
      <c r="G173" s="105"/>
      <c r="H173" s="105"/>
    </row>
    <row r="174" spans="3:8" x14ac:dyDescent="0.15">
      <c r="C174" s="105"/>
      <c r="D174" s="105"/>
      <c r="E174" s="105"/>
      <c r="F174" s="105"/>
      <c r="G174" s="105"/>
      <c r="H174" s="105"/>
    </row>
    <row r="175" spans="3:8" x14ac:dyDescent="0.15">
      <c r="C175" s="105"/>
      <c r="D175" s="105"/>
      <c r="E175" s="105"/>
      <c r="F175" s="105"/>
      <c r="G175" s="105"/>
      <c r="H175" s="105"/>
    </row>
    <row r="176" spans="3:8" x14ac:dyDescent="0.15">
      <c r="C176" s="105"/>
      <c r="D176" s="105"/>
      <c r="E176" s="105"/>
      <c r="F176" s="105"/>
      <c r="G176" s="105"/>
      <c r="H176" s="105"/>
    </row>
    <row r="177" spans="3:8" x14ac:dyDescent="0.15">
      <c r="C177" s="105"/>
      <c r="D177" s="105"/>
      <c r="E177" s="105"/>
      <c r="F177" s="105"/>
      <c r="G177" s="105"/>
      <c r="H177" s="105"/>
    </row>
    <row r="178" spans="3:8" x14ac:dyDescent="0.15">
      <c r="C178" s="105"/>
      <c r="D178" s="105"/>
      <c r="E178" s="105"/>
      <c r="F178" s="105"/>
      <c r="G178" s="105"/>
      <c r="H178" s="105"/>
    </row>
    <row r="179" spans="3:8" x14ac:dyDescent="0.15">
      <c r="C179" s="105"/>
      <c r="D179" s="105"/>
      <c r="E179" s="105"/>
      <c r="F179" s="105"/>
      <c r="G179" s="105"/>
      <c r="H179" s="105"/>
    </row>
    <row r="180" spans="3:8" x14ac:dyDescent="0.15">
      <c r="C180" s="105"/>
      <c r="D180" s="105"/>
      <c r="E180" s="105"/>
      <c r="F180" s="105"/>
      <c r="G180" s="105"/>
      <c r="H180" s="105"/>
    </row>
    <row r="181" spans="3:8" x14ac:dyDescent="0.15">
      <c r="C181" s="105"/>
      <c r="D181" s="105"/>
      <c r="E181" s="105"/>
      <c r="F181" s="105"/>
      <c r="G181" s="105"/>
      <c r="H181" s="105"/>
    </row>
    <row r="182" spans="3:8" x14ac:dyDescent="0.15">
      <c r="C182" s="105"/>
      <c r="D182" s="105"/>
      <c r="E182" s="105"/>
      <c r="F182" s="105"/>
      <c r="G182" s="105"/>
      <c r="H182" s="105"/>
    </row>
    <row r="183" spans="3:8" x14ac:dyDescent="0.15">
      <c r="C183" s="105"/>
      <c r="D183" s="105"/>
      <c r="E183" s="105"/>
      <c r="F183" s="105"/>
      <c r="G183" s="105"/>
      <c r="H183" s="105"/>
    </row>
    <row r="184" spans="3:8" x14ac:dyDescent="0.15">
      <c r="C184" s="105"/>
      <c r="D184" s="105"/>
      <c r="E184" s="105"/>
      <c r="F184" s="105"/>
      <c r="G184" s="105"/>
      <c r="H184" s="105"/>
    </row>
    <row r="185" spans="3:8" x14ac:dyDescent="0.15">
      <c r="C185" s="105"/>
      <c r="D185" s="105"/>
      <c r="E185" s="105"/>
      <c r="F185" s="105"/>
      <c r="G185" s="105"/>
      <c r="H185" s="105"/>
    </row>
    <row r="186" spans="3:8" x14ac:dyDescent="0.15">
      <c r="C186" s="105"/>
      <c r="D186" s="105"/>
      <c r="E186" s="105"/>
      <c r="F186" s="105"/>
      <c r="G186" s="105"/>
      <c r="H186" s="105"/>
    </row>
    <row r="187" spans="3:8" x14ac:dyDescent="0.15">
      <c r="C187" s="105"/>
      <c r="D187" s="105"/>
      <c r="E187" s="105"/>
      <c r="F187" s="105"/>
      <c r="G187" s="105"/>
      <c r="H187" s="105"/>
    </row>
    <row r="188" spans="3:8" x14ac:dyDescent="0.15">
      <c r="C188" s="105"/>
      <c r="D188" s="105"/>
      <c r="E188" s="105"/>
      <c r="F188" s="105"/>
      <c r="G188" s="105"/>
      <c r="H188" s="105"/>
    </row>
    <row r="189" spans="3:8" x14ac:dyDescent="0.15">
      <c r="C189" s="105"/>
      <c r="D189" s="105"/>
      <c r="E189" s="105"/>
      <c r="F189" s="105"/>
      <c r="G189" s="105"/>
      <c r="H189" s="105"/>
    </row>
    <row r="190" spans="3:8" x14ac:dyDescent="0.15">
      <c r="C190" s="105"/>
      <c r="D190" s="105"/>
      <c r="E190" s="105"/>
      <c r="F190" s="105"/>
      <c r="G190" s="105"/>
      <c r="H190" s="105"/>
    </row>
    <row r="191" spans="3:8" x14ac:dyDescent="0.15">
      <c r="C191" s="105"/>
      <c r="D191" s="105"/>
      <c r="E191" s="105"/>
      <c r="F191" s="105"/>
      <c r="G191" s="105"/>
      <c r="H191" s="105"/>
    </row>
    <row r="192" spans="3:8" x14ac:dyDescent="0.15">
      <c r="C192" s="105"/>
      <c r="D192" s="105"/>
      <c r="E192" s="105"/>
      <c r="F192" s="105"/>
      <c r="G192" s="105"/>
      <c r="H192" s="105"/>
    </row>
    <row r="193" spans="3:8" x14ac:dyDescent="0.15">
      <c r="C193" s="105"/>
      <c r="D193" s="105"/>
      <c r="E193" s="105"/>
      <c r="F193" s="105"/>
      <c r="G193" s="105"/>
      <c r="H193" s="105"/>
    </row>
    <row r="194" spans="3:8" x14ac:dyDescent="0.15">
      <c r="C194" s="105"/>
      <c r="D194" s="105"/>
      <c r="E194" s="105"/>
      <c r="F194" s="105"/>
      <c r="G194" s="105"/>
      <c r="H194" s="105"/>
    </row>
    <row r="195" spans="3:8" x14ac:dyDescent="0.15">
      <c r="C195" s="105"/>
      <c r="D195" s="105"/>
      <c r="E195" s="105"/>
      <c r="F195" s="105"/>
      <c r="G195" s="105"/>
      <c r="H195" s="105"/>
    </row>
    <row r="196" spans="3:8" x14ac:dyDescent="0.15">
      <c r="C196" s="105"/>
      <c r="D196" s="105"/>
      <c r="E196" s="105"/>
      <c r="F196" s="105"/>
      <c r="G196" s="105"/>
      <c r="H196" s="105"/>
    </row>
    <row r="197" spans="3:8" x14ac:dyDescent="0.15">
      <c r="C197" s="105"/>
      <c r="D197" s="105"/>
      <c r="E197" s="105"/>
      <c r="F197" s="105"/>
      <c r="G197" s="105"/>
      <c r="H197" s="105"/>
    </row>
    <row r="198" spans="3:8" x14ac:dyDescent="0.15">
      <c r="C198" s="105"/>
      <c r="D198" s="105"/>
      <c r="E198" s="105"/>
      <c r="F198" s="105"/>
      <c r="G198" s="105"/>
      <c r="H198" s="105"/>
    </row>
    <row r="199" spans="3:8" x14ac:dyDescent="0.15">
      <c r="C199" s="105"/>
      <c r="D199" s="105"/>
      <c r="E199" s="105"/>
      <c r="F199" s="105"/>
      <c r="G199" s="105"/>
      <c r="H199" s="105"/>
    </row>
    <row r="200" spans="3:8" x14ac:dyDescent="0.15">
      <c r="C200" s="105"/>
      <c r="D200" s="105"/>
      <c r="E200" s="105"/>
      <c r="F200" s="105"/>
      <c r="G200" s="105"/>
      <c r="H200" s="105"/>
    </row>
    <row r="201" spans="3:8" x14ac:dyDescent="0.15">
      <c r="C201" s="105"/>
      <c r="D201" s="105"/>
      <c r="E201" s="105"/>
      <c r="F201" s="105"/>
      <c r="G201" s="105"/>
      <c r="H201" s="105"/>
    </row>
    <row r="202" spans="3:8" x14ac:dyDescent="0.15">
      <c r="C202" s="105"/>
      <c r="D202" s="105"/>
      <c r="E202" s="105"/>
      <c r="F202" s="105"/>
      <c r="G202" s="105"/>
      <c r="H202" s="105"/>
    </row>
    <row r="203" spans="3:8" x14ac:dyDescent="0.15">
      <c r="C203" s="105"/>
      <c r="D203" s="105"/>
      <c r="E203" s="105"/>
      <c r="F203" s="105"/>
      <c r="G203" s="105"/>
      <c r="H203" s="105"/>
    </row>
    <row r="204" spans="3:8" x14ac:dyDescent="0.15">
      <c r="C204" s="105"/>
      <c r="D204" s="105"/>
      <c r="E204" s="105"/>
      <c r="F204" s="105"/>
      <c r="G204" s="105"/>
      <c r="H204" s="105"/>
    </row>
    <row r="205" spans="3:8" x14ac:dyDescent="0.15">
      <c r="C205" s="105"/>
      <c r="D205" s="105"/>
      <c r="E205" s="105"/>
      <c r="F205" s="105"/>
      <c r="G205" s="105"/>
      <c r="H205" s="105"/>
    </row>
    <row r="206" spans="3:8" x14ac:dyDescent="0.15">
      <c r="C206" s="105"/>
      <c r="D206" s="105"/>
      <c r="E206" s="105"/>
      <c r="F206" s="105"/>
      <c r="G206" s="105"/>
      <c r="H206" s="105"/>
    </row>
    <row r="207" spans="3:8" x14ac:dyDescent="0.15">
      <c r="C207" s="105"/>
      <c r="D207" s="105"/>
      <c r="E207" s="105"/>
      <c r="F207" s="105"/>
      <c r="G207" s="105"/>
      <c r="H207" s="105"/>
    </row>
    <row r="208" spans="3:8" x14ac:dyDescent="0.15">
      <c r="C208" s="105"/>
      <c r="D208" s="105"/>
      <c r="E208" s="105"/>
      <c r="F208" s="105"/>
      <c r="G208" s="105"/>
      <c r="H208" s="105"/>
    </row>
    <row r="209" spans="3:8" x14ac:dyDescent="0.15">
      <c r="C209" s="105"/>
      <c r="D209" s="105"/>
      <c r="E209" s="105"/>
      <c r="F209" s="105"/>
      <c r="G209" s="105"/>
      <c r="H209" s="105"/>
    </row>
    <row r="210" spans="3:8" x14ac:dyDescent="0.15">
      <c r="C210" s="105"/>
      <c r="D210" s="105"/>
      <c r="E210" s="105"/>
      <c r="F210" s="105"/>
      <c r="G210" s="105"/>
      <c r="H210" s="105"/>
    </row>
    <row r="211" spans="3:8" x14ac:dyDescent="0.15">
      <c r="C211" s="105"/>
      <c r="D211" s="105"/>
      <c r="E211" s="105"/>
      <c r="F211" s="105"/>
      <c r="G211" s="105"/>
      <c r="H211" s="105"/>
    </row>
    <row r="212" spans="3:8" x14ac:dyDescent="0.15">
      <c r="C212" s="105"/>
      <c r="D212" s="105"/>
      <c r="E212" s="105"/>
      <c r="F212" s="105"/>
      <c r="G212" s="105"/>
      <c r="H212" s="105"/>
    </row>
    <row r="213" spans="3:8" x14ac:dyDescent="0.15">
      <c r="C213" s="105"/>
      <c r="D213" s="105"/>
      <c r="E213" s="105"/>
      <c r="F213" s="105"/>
      <c r="G213" s="105"/>
      <c r="H213" s="105"/>
    </row>
    <row r="214" spans="3:8" x14ac:dyDescent="0.15">
      <c r="C214" s="105"/>
      <c r="D214" s="105"/>
      <c r="E214" s="105"/>
      <c r="F214" s="105"/>
      <c r="G214" s="105"/>
      <c r="H214" s="105"/>
    </row>
    <row r="215" spans="3:8" x14ac:dyDescent="0.15">
      <c r="C215" s="105"/>
      <c r="D215" s="105"/>
      <c r="E215" s="105"/>
      <c r="F215" s="105"/>
      <c r="G215" s="105"/>
      <c r="H215" s="105"/>
    </row>
    <row r="216" spans="3:8" x14ac:dyDescent="0.15">
      <c r="C216" s="105"/>
      <c r="D216" s="105"/>
      <c r="E216" s="105"/>
      <c r="F216" s="105"/>
      <c r="G216" s="105"/>
      <c r="H216" s="105"/>
    </row>
    <row r="217" spans="3:8" x14ac:dyDescent="0.15">
      <c r="C217" s="105"/>
      <c r="D217" s="105"/>
      <c r="E217" s="105"/>
      <c r="F217" s="105"/>
      <c r="G217" s="105"/>
      <c r="H217" s="105"/>
    </row>
    <row r="218" spans="3:8" x14ac:dyDescent="0.15">
      <c r="C218" s="105"/>
      <c r="D218" s="105"/>
      <c r="E218" s="105"/>
      <c r="F218" s="105"/>
      <c r="G218" s="105"/>
      <c r="H218" s="105"/>
    </row>
    <row r="219" spans="3:8" x14ac:dyDescent="0.15">
      <c r="C219" s="105"/>
      <c r="D219" s="105"/>
      <c r="E219" s="105"/>
      <c r="F219" s="105"/>
      <c r="G219" s="105"/>
      <c r="H219" s="105"/>
    </row>
    <row r="220" spans="3:8" x14ac:dyDescent="0.15">
      <c r="C220" s="105"/>
      <c r="D220" s="105"/>
      <c r="E220" s="105"/>
      <c r="F220" s="105"/>
      <c r="G220" s="105"/>
      <c r="H220" s="105"/>
    </row>
    <row r="221" spans="3:8" x14ac:dyDescent="0.15">
      <c r="C221" s="105"/>
      <c r="D221" s="105"/>
      <c r="E221" s="105"/>
      <c r="F221" s="105"/>
      <c r="G221" s="105"/>
      <c r="H221" s="105"/>
    </row>
    <row r="222" spans="3:8" x14ac:dyDescent="0.15">
      <c r="C222" s="105"/>
      <c r="D222" s="105"/>
      <c r="E222" s="105"/>
      <c r="F222" s="105"/>
      <c r="G222" s="105"/>
      <c r="H222" s="105"/>
    </row>
    <row r="223" spans="3:8" x14ac:dyDescent="0.15">
      <c r="C223" s="105"/>
      <c r="D223" s="105"/>
      <c r="E223" s="105"/>
      <c r="F223" s="105"/>
      <c r="G223" s="105"/>
      <c r="H223" s="105"/>
    </row>
    <row r="224" spans="3:8" x14ac:dyDescent="0.15">
      <c r="C224" s="105"/>
      <c r="D224" s="105"/>
      <c r="E224" s="105"/>
      <c r="F224" s="105"/>
      <c r="G224" s="105"/>
      <c r="H224" s="105"/>
    </row>
    <row r="225" spans="3:8" x14ac:dyDescent="0.15">
      <c r="C225" s="105"/>
      <c r="D225" s="105"/>
      <c r="E225" s="105"/>
      <c r="F225" s="105"/>
      <c r="G225" s="105"/>
      <c r="H225" s="105"/>
    </row>
    <row r="226" spans="3:8" x14ac:dyDescent="0.15">
      <c r="C226" s="105"/>
      <c r="D226" s="105"/>
      <c r="E226" s="105"/>
      <c r="F226" s="105"/>
      <c r="G226" s="105"/>
      <c r="H226" s="105"/>
    </row>
    <row r="227" spans="3:8" x14ac:dyDescent="0.15">
      <c r="C227" s="105"/>
      <c r="D227" s="105"/>
      <c r="E227" s="105"/>
      <c r="F227" s="105"/>
      <c r="G227" s="105"/>
      <c r="H227" s="105"/>
    </row>
    <row r="228" spans="3:8" x14ac:dyDescent="0.15">
      <c r="C228" s="105"/>
      <c r="D228" s="105"/>
      <c r="E228" s="105"/>
      <c r="F228" s="105"/>
      <c r="G228" s="105"/>
      <c r="H228" s="105"/>
    </row>
    <row r="229" spans="3:8" x14ac:dyDescent="0.15">
      <c r="C229" s="105"/>
      <c r="D229" s="105"/>
      <c r="E229" s="105"/>
      <c r="F229" s="105"/>
      <c r="G229" s="105"/>
      <c r="H229" s="105"/>
    </row>
    <row r="230" spans="3:8" x14ac:dyDescent="0.15">
      <c r="C230" s="105"/>
      <c r="D230" s="105"/>
      <c r="E230" s="105"/>
      <c r="F230" s="105"/>
      <c r="G230" s="105"/>
      <c r="H230" s="105"/>
    </row>
    <row r="231" spans="3:8" x14ac:dyDescent="0.15">
      <c r="C231" s="105"/>
      <c r="D231" s="105"/>
      <c r="E231" s="105"/>
      <c r="F231" s="105"/>
      <c r="G231" s="105"/>
      <c r="H231" s="105"/>
    </row>
    <row r="232" spans="3:8" x14ac:dyDescent="0.15">
      <c r="C232" s="105"/>
      <c r="D232" s="105"/>
      <c r="E232" s="105"/>
      <c r="F232" s="105"/>
      <c r="G232" s="105"/>
      <c r="H232" s="105"/>
    </row>
    <row r="233" spans="3:8" x14ac:dyDescent="0.15">
      <c r="C233" s="105"/>
      <c r="D233" s="105"/>
      <c r="E233" s="105"/>
      <c r="F233" s="105"/>
      <c r="G233" s="105"/>
      <c r="H233" s="105"/>
    </row>
    <row r="234" spans="3:8" x14ac:dyDescent="0.15">
      <c r="C234" s="105"/>
      <c r="D234" s="105"/>
      <c r="E234" s="105"/>
      <c r="F234" s="105"/>
      <c r="G234" s="105"/>
      <c r="H234" s="105"/>
    </row>
    <row r="235" spans="3:8" x14ac:dyDescent="0.15">
      <c r="C235" s="105"/>
      <c r="D235" s="105"/>
      <c r="E235" s="105"/>
      <c r="F235" s="105"/>
      <c r="G235" s="105"/>
      <c r="H235" s="105"/>
    </row>
    <row r="236" spans="3:8" x14ac:dyDescent="0.15">
      <c r="C236" s="105"/>
      <c r="D236" s="105"/>
      <c r="E236" s="105"/>
      <c r="F236" s="105"/>
      <c r="G236" s="105"/>
      <c r="H236" s="105"/>
    </row>
    <row r="237" spans="3:8" x14ac:dyDescent="0.15">
      <c r="C237" s="105"/>
      <c r="D237" s="105"/>
      <c r="E237" s="105"/>
      <c r="F237" s="105"/>
      <c r="G237" s="105"/>
      <c r="H237" s="105"/>
    </row>
    <row r="238" spans="3:8" x14ac:dyDescent="0.15">
      <c r="C238" s="105"/>
      <c r="D238" s="105"/>
      <c r="E238" s="105"/>
      <c r="F238" s="105"/>
      <c r="G238" s="105"/>
      <c r="H238" s="105"/>
    </row>
    <row r="239" spans="3:8" x14ac:dyDescent="0.15">
      <c r="C239" s="105"/>
      <c r="D239" s="105"/>
      <c r="E239" s="105"/>
      <c r="F239" s="105"/>
      <c r="G239" s="105"/>
      <c r="H239" s="105"/>
    </row>
    <row r="240" spans="3:8" x14ac:dyDescent="0.15">
      <c r="C240" s="105"/>
      <c r="D240" s="105"/>
      <c r="E240" s="105"/>
      <c r="F240" s="105"/>
      <c r="G240" s="105"/>
      <c r="H240" s="105"/>
    </row>
    <row r="241" spans="3:8" x14ac:dyDescent="0.15">
      <c r="C241" s="105"/>
      <c r="D241" s="105"/>
      <c r="E241" s="105"/>
      <c r="F241" s="105"/>
      <c r="G241" s="105"/>
      <c r="H241" s="105"/>
    </row>
    <row r="242" spans="3:8" x14ac:dyDescent="0.15">
      <c r="C242" s="105"/>
      <c r="D242" s="105"/>
      <c r="E242" s="105"/>
      <c r="F242" s="105"/>
      <c r="G242" s="105"/>
      <c r="H242" s="105"/>
    </row>
    <row r="243" spans="3:8" x14ac:dyDescent="0.15">
      <c r="C243" s="105"/>
      <c r="D243" s="105"/>
      <c r="E243" s="105"/>
      <c r="F243" s="105"/>
      <c r="G243" s="105"/>
      <c r="H243" s="105"/>
    </row>
    <row r="244" spans="3:8" x14ac:dyDescent="0.15">
      <c r="C244" s="105"/>
      <c r="D244" s="105"/>
      <c r="E244" s="105"/>
      <c r="F244" s="105"/>
      <c r="G244" s="105"/>
      <c r="H244" s="105"/>
    </row>
    <row r="245" spans="3:8" x14ac:dyDescent="0.15">
      <c r="C245" s="105"/>
      <c r="D245" s="105"/>
      <c r="E245" s="105"/>
      <c r="F245" s="105"/>
      <c r="G245" s="105"/>
      <c r="H245" s="105"/>
    </row>
    <row r="246" spans="3:8" x14ac:dyDescent="0.15">
      <c r="C246" s="105"/>
      <c r="D246" s="105"/>
      <c r="E246" s="105"/>
      <c r="F246" s="105"/>
      <c r="G246" s="105"/>
      <c r="H246" s="105"/>
    </row>
    <row r="247" spans="3:8" x14ac:dyDescent="0.15">
      <c r="C247" s="105"/>
      <c r="D247" s="105"/>
      <c r="E247" s="105"/>
      <c r="F247" s="105"/>
      <c r="G247" s="105"/>
      <c r="H247" s="105"/>
    </row>
    <row r="248" spans="3:8" x14ac:dyDescent="0.15">
      <c r="C248" s="105"/>
      <c r="D248" s="105"/>
      <c r="E248" s="105"/>
      <c r="F248" s="105"/>
      <c r="G248" s="105"/>
      <c r="H248" s="105"/>
    </row>
    <row r="249" spans="3:8" x14ac:dyDescent="0.15">
      <c r="C249" s="105"/>
      <c r="D249" s="105"/>
      <c r="E249" s="105"/>
      <c r="F249" s="105"/>
      <c r="G249" s="105"/>
      <c r="H249" s="105"/>
    </row>
    <row r="250" spans="3:8" x14ac:dyDescent="0.15">
      <c r="C250" s="105"/>
      <c r="D250" s="105"/>
      <c r="E250" s="105"/>
      <c r="F250" s="105"/>
      <c r="G250" s="105"/>
      <c r="H250" s="105"/>
    </row>
    <row r="251" spans="3:8" x14ac:dyDescent="0.15">
      <c r="C251" s="105"/>
      <c r="D251" s="105"/>
      <c r="E251" s="105"/>
      <c r="F251" s="105"/>
      <c r="G251" s="105"/>
      <c r="H251" s="105"/>
    </row>
    <row r="252" spans="3:8" x14ac:dyDescent="0.15">
      <c r="C252" s="105"/>
      <c r="D252" s="105"/>
      <c r="E252" s="105"/>
      <c r="F252" s="105"/>
      <c r="G252" s="105"/>
      <c r="H252" s="105"/>
    </row>
    <row r="253" spans="3:8" x14ac:dyDescent="0.15">
      <c r="C253" s="105"/>
      <c r="D253" s="105"/>
      <c r="E253" s="105"/>
      <c r="F253" s="105"/>
      <c r="G253" s="105"/>
      <c r="H253" s="105"/>
    </row>
    <row r="254" spans="3:8" x14ac:dyDescent="0.15">
      <c r="C254" s="105"/>
      <c r="D254" s="105"/>
      <c r="E254" s="105"/>
      <c r="F254" s="105"/>
      <c r="G254" s="105"/>
      <c r="H254" s="105"/>
    </row>
    <row r="255" spans="3:8" x14ac:dyDescent="0.15">
      <c r="C255" s="105"/>
      <c r="D255" s="105"/>
      <c r="E255" s="105"/>
      <c r="F255" s="105"/>
      <c r="G255" s="105"/>
      <c r="H255" s="105"/>
    </row>
    <row r="256" spans="3:8" x14ac:dyDescent="0.15">
      <c r="C256" s="105"/>
      <c r="D256" s="105"/>
      <c r="E256" s="105"/>
      <c r="F256" s="105"/>
      <c r="G256" s="105"/>
      <c r="H256" s="105"/>
    </row>
    <row r="257" spans="3:8" x14ac:dyDescent="0.15">
      <c r="C257" s="105"/>
      <c r="D257" s="105"/>
      <c r="E257" s="105"/>
      <c r="F257" s="105"/>
      <c r="G257" s="105"/>
      <c r="H257" s="105"/>
    </row>
    <row r="258" spans="3:8" x14ac:dyDescent="0.15">
      <c r="C258" s="105"/>
      <c r="D258" s="105"/>
      <c r="E258" s="105"/>
      <c r="F258" s="105"/>
      <c r="G258" s="105"/>
      <c r="H258" s="105"/>
    </row>
    <row r="259" spans="3:8" x14ac:dyDescent="0.15">
      <c r="C259" s="105"/>
      <c r="D259" s="105"/>
      <c r="E259" s="105"/>
      <c r="F259" s="105"/>
      <c r="G259" s="105"/>
      <c r="H259" s="105"/>
    </row>
    <row r="260" spans="3:8" x14ac:dyDescent="0.15">
      <c r="C260" s="105"/>
      <c r="D260" s="105"/>
      <c r="E260" s="105"/>
      <c r="F260" s="105"/>
      <c r="G260" s="105"/>
      <c r="H260" s="105"/>
    </row>
    <row r="261" spans="3:8" x14ac:dyDescent="0.15">
      <c r="C261" s="105"/>
      <c r="D261" s="105"/>
      <c r="E261" s="105"/>
      <c r="F261" s="105"/>
      <c r="G261" s="105"/>
      <c r="H261" s="105"/>
    </row>
    <row r="262" spans="3:8" x14ac:dyDescent="0.15">
      <c r="C262" s="105"/>
      <c r="D262" s="105"/>
      <c r="E262" s="105"/>
      <c r="F262" s="105"/>
      <c r="G262" s="105"/>
      <c r="H262" s="105"/>
    </row>
    <row r="263" spans="3:8" x14ac:dyDescent="0.15">
      <c r="C263" s="105"/>
      <c r="D263" s="105"/>
      <c r="E263" s="105"/>
      <c r="F263" s="105"/>
      <c r="G263" s="105"/>
      <c r="H263" s="105"/>
    </row>
    <row r="264" spans="3:8" x14ac:dyDescent="0.15">
      <c r="C264" s="105"/>
      <c r="D264" s="105"/>
      <c r="E264" s="105"/>
      <c r="F264" s="105"/>
      <c r="G264" s="105"/>
      <c r="H264" s="105"/>
    </row>
    <row r="265" spans="3:8" x14ac:dyDescent="0.15">
      <c r="C265" s="105"/>
      <c r="D265" s="105"/>
      <c r="E265" s="105"/>
      <c r="F265" s="105"/>
      <c r="G265" s="105"/>
      <c r="H265" s="105"/>
    </row>
    <row r="266" spans="3:8" x14ac:dyDescent="0.15">
      <c r="C266" s="105"/>
      <c r="D266" s="105"/>
      <c r="E266" s="105"/>
      <c r="F266" s="105"/>
      <c r="G266" s="105"/>
      <c r="H266" s="105"/>
    </row>
    <row r="267" spans="3:8" x14ac:dyDescent="0.15">
      <c r="C267" s="105"/>
      <c r="D267" s="105"/>
      <c r="E267" s="105"/>
      <c r="F267" s="105"/>
      <c r="G267" s="105"/>
      <c r="H267" s="105"/>
    </row>
    <row r="268" spans="3:8" x14ac:dyDescent="0.15">
      <c r="C268" s="105"/>
      <c r="D268" s="105"/>
      <c r="E268" s="105"/>
      <c r="F268" s="105"/>
      <c r="G268" s="105"/>
      <c r="H268" s="105"/>
    </row>
    <row r="269" spans="3:8" x14ac:dyDescent="0.15">
      <c r="C269" s="105"/>
      <c r="D269" s="105"/>
      <c r="E269" s="105"/>
      <c r="F269" s="105"/>
      <c r="G269" s="105"/>
      <c r="H269" s="105"/>
    </row>
    <row r="270" spans="3:8" x14ac:dyDescent="0.15">
      <c r="C270" s="105"/>
      <c r="D270" s="105"/>
      <c r="E270" s="105"/>
      <c r="F270" s="105"/>
      <c r="G270" s="105"/>
      <c r="H270" s="105"/>
    </row>
    <row r="271" spans="3:8" x14ac:dyDescent="0.15">
      <c r="C271" s="105"/>
      <c r="D271" s="105"/>
      <c r="E271" s="105"/>
      <c r="F271" s="105"/>
      <c r="G271" s="105"/>
      <c r="H271" s="105"/>
    </row>
    <row r="272" spans="3:8" x14ac:dyDescent="0.15">
      <c r="C272" s="105"/>
      <c r="D272" s="105"/>
      <c r="E272" s="105"/>
      <c r="F272" s="105"/>
      <c r="G272" s="105"/>
      <c r="H272" s="105"/>
    </row>
    <row r="273" spans="3:8" x14ac:dyDescent="0.15">
      <c r="C273" s="105"/>
      <c r="D273" s="105"/>
      <c r="E273" s="105"/>
      <c r="F273" s="105"/>
      <c r="G273" s="105"/>
      <c r="H273" s="105"/>
    </row>
    <row r="274" spans="3:8" x14ac:dyDescent="0.15">
      <c r="C274" s="105"/>
      <c r="D274" s="105"/>
      <c r="E274" s="105"/>
      <c r="F274" s="105"/>
      <c r="G274" s="105"/>
      <c r="H274" s="105"/>
    </row>
    <row r="275" spans="3:8" x14ac:dyDescent="0.15">
      <c r="C275" s="105"/>
      <c r="D275" s="105"/>
      <c r="E275" s="105"/>
      <c r="F275" s="105"/>
      <c r="G275" s="105"/>
      <c r="H275" s="105"/>
    </row>
    <row r="276" spans="3:8" x14ac:dyDescent="0.15">
      <c r="C276" s="105"/>
      <c r="D276" s="105"/>
      <c r="E276" s="105"/>
      <c r="F276" s="105"/>
      <c r="G276" s="105"/>
      <c r="H276" s="105"/>
    </row>
    <row r="277" spans="3:8" x14ac:dyDescent="0.15">
      <c r="C277" s="105"/>
      <c r="D277" s="105"/>
      <c r="E277" s="105"/>
      <c r="F277" s="105"/>
      <c r="G277" s="105"/>
      <c r="H277" s="105"/>
    </row>
    <row r="278" spans="3:8" x14ac:dyDescent="0.15">
      <c r="C278" s="105"/>
      <c r="D278" s="105"/>
      <c r="E278" s="105"/>
      <c r="F278" s="105"/>
      <c r="G278" s="105"/>
      <c r="H278" s="105"/>
    </row>
    <row r="279" spans="3:8" x14ac:dyDescent="0.15">
      <c r="C279" s="105"/>
      <c r="D279" s="105"/>
      <c r="E279" s="105"/>
      <c r="F279" s="105"/>
      <c r="G279" s="105"/>
      <c r="H279" s="105"/>
    </row>
    <row r="280" spans="3:8" x14ac:dyDescent="0.15">
      <c r="C280" s="105"/>
      <c r="D280" s="105"/>
      <c r="E280" s="105"/>
      <c r="F280" s="105"/>
      <c r="G280" s="105"/>
      <c r="H280" s="105"/>
    </row>
    <row r="281" spans="3:8" x14ac:dyDescent="0.15">
      <c r="C281" s="105"/>
      <c r="D281" s="105"/>
      <c r="E281" s="105"/>
      <c r="F281" s="105"/>
      <c r="G281" s="105"/>
      <c r="H281" s="105"/>
    </row>
    <row r="282" spans="3:8" x14ac:dyDescent="0.15">
      <c r="C282" s="105"/>
      <c r="D282" s="105"/>
      <c r="E282" s="105"/>
      <c r="F282" s="105"/>
      <c r="G282" s="105"/>
      <c r="H282" s="105"/>
    </row>
    <row r="283" spans="3:8" x14ac:dyDescent="0.15">
      <c r="C283" s="105"/>
      <c r="D283" s="105"/>
      <c r="E283" s="105"/>
      <c r="F283" s="105"/>
      <c r="G283" s="105"/>
      <c r="H283" s="105"/>
    </row>
    <row r="284" spans="3:8" x14ac:dyDescent="0.15">
      <c r="C284" s="105"/>
      <c r="D284" s="105"/>
      <c r="E284" s="105"/>
      <c r="F284" s="105"/>
      <c r="G284" s="105"/>
      <c r="H284" s="105"/>
    </row>
    <row r="285" spans="3:8" x14ac:dyDescent="0.15">
      <c r="C285" s="105"/>
      <c r="D285" s="105"/>
      <c r="E285" s="105"/>
      <c r="F285" s="105"/>
      <c r="G285" s="105"/>
      <c r="H285" s="105"/>
    </row>
    <row r="286" spans="3:8" x14ac:dyDescent="0.15">
      <c r="C286" s="105"/>
      <c r="D286" s="105"/>
      <c r="E286" s="105"/>
      <c r="F286" s="105"/>
      <c r="G286" s="105"/>
      <c r="H286" s="105"/>
    </row>
    <row r="287" spans="3:8" x14ac:dyDescent="0.15">
      <c r="C287" s="105"/>
      <c r="D287" s="105"/>
      <c r="E287" s="105"/>
      <c r="F287" s="105"/>
      <c r="G287" s="105"/>
      <c r="H287" s="105"/>
    </row>
    <row r="288" spans="3:8" x14ac:dyDescent="0.15">
      <c r="C288" s="105"/>
      <c r="D288" s="105"/>
      <c r="E288" s="105"/>
      <c r="F288" s="105"/>
      <c r="G288" s="105"/>
      <c r="H288" s="105"/>
    </row>
    <row r="289" spans="3:8" x14ac:dyDescent="0.15">
      <c r="C289" s="105"/>
      <c r="D289" s="105"/>
      <c r="E289" s="105"/>
      <c r="F289" s="105"/>
      <c r="G289" s="105"/>
      <c r="H289" s="105"/>
    </row>
    <row r="290" spans="3:8" x14ac:dyDescent="0.15">
      <c r="C290" s="105"/>
      <c r="D290" s="105"/>
      <c r="E290" s="105"/>
      <c r="F290" s="105"/>
      <c r="G290" s="105"/>
      <c r="H290" s="105"/>
    </row>
    <row r="291" spans="3:8" x14ac:dyDescent="0.15">
      <c r="C291" s="105"/>
      <c r="D291" s="105"/>
      <c r="E291" s="105"/>
      <c r="F291" s="105"/>
      <c r="G291" s="105"/>
      <c r="H291" s="105"/>
    </row>
    <row r="292" spans="3:8" x14ac:dyDescent="0.15">
      <c r="C292" s="105"/>
      <c r="D292" s="105"/>
      <c r="E292" s="105"/>
      <c r="F292" s="105"/>
      <c r="G292" s="105"/>
      <c r="H292" s="105"/>
    </row>
    <row r="293" spans="3:8" x14ac:dyDescent="0.15">
      <c r="C293" s="105"/>
      <c r="D293" s="105"/>
      <c r="E293" s="105"/>
      <c r="F293" s="105"/>
      <c r="G293" s="105"/>
      <c r="H293" s="105"/>
    </row>
    <row r="294" spans="3:8" x14ac:dyDescent="0.15">
      <c r="C294" s="105"/>
      <c r="D294" s="105"/>
      <c r="E294" s="105"/>
      <c r="F294" s="105"/>
      <c r="G294" s="105"/>
      <c r="H294" s="105"/>
    </row>
    <row r="295" spans="3:8" x14ac:dyDescent="0.15">
      <c r="C295" s="105"/>
      <c r="D295" s="105"/>
      <c r="E295" s="105"/>
      <c r="F295" s="105"/>
      <c r="G295" s="105"/>
      <c r="H295" s="105"/>
    </row>
    <row r="296" spans="3:8" x14ac:dyDescent="0.15">
      <c r="C296" s="105"/>
      <c r="D296" s="105"/>
      <c r="E296" s="105"/>
      <c r="F296" s="105"/>
      <c r="G296" s="105"/>
      <c r="H296" s="105"/>
    </row>
    <row r="297" spans="3:8" x14ac:dyDescent="0.15">
      <c r="C297" s="105"/>
      <c r="D297" s="105"/>
      <c r="E297" s="105"/>
      <c r="F297" s="105"/>
      <c r="G297" s="105"/>
      <c r="H297" s="105"/>
    </row>
    <row r="298" spans="3:8" x14ac:dyDescent="0.15">
      <c r="C298" s="105"/>
      <c r="D298" s="105"/>
      <c r="E298" s="105"/>
      <c r="F298" s="105"/>
      <c r="G298" s="105"/>
      <c r="H298" s="105"/>
    </row>
    <row r="299" spans="3:8" x14ac:dyDescent="0.15">
      <c r="C299" s="105"/>
      <c r="D299" s="105"/>
      <c r="E299" s="105"/>
      <c r="F299" s="105"/>
      <c r="G299" s="105"/>
      <c r="H299" s="105"/>
    </row>
    <row r="300" spans="3:8" x14ac:dyDescent="0.15">
      <c r="C300" s="105"/>
      <c r="D300" s="105"/>
      <c r="E300" s="105"/>
      <c r="F300" s="105"/>
      <c r="G300" s="105"/>
      <c r="H300" s="105"/>
    </row>
    <row r="301" spans="3:8" x14ac:dyDescent="0.15">
      <c r="C301" s="105"/>
      <c r="D301" s="105"/>
      <c r="E301" s="105"/>
      <c r="F301" s="105"/>
      <c r="G301" s="105"/>
      <c r="H301" s="105"/>
    </row>
    <row r="302" spans="3:8" x14ac:dyDescent="0.15">
      <c r="C302" s="105"/>
      <c r="D302" s="105"/>
      <c r="E302" s="105"/>
      <c r="F302" s="105"/>
      <c r="G302" s="105"/>
      <c r="H302" s="105"/>
    </row>
    <row r="303" spans="3:8" x14ac:dyDescent="0.15">
      <c r="C303" s="105"/>
      <c r="D303" s="105"/>
      <c r="E303" s="105"/>
      <c r="F303" s="105"/>
      <c r="G303" s="105"/>
      <c r="H303" s="105"/>
    </row>
    <row r="304" spans="3:8" x14ac:dyDescent="0.15">
      <c r="C304" s="105"/>
      <c r="D304" s="105"/>
      <c r="E304" s="105"/>
      <c r="F304" s="105"/>
      <c r="G304" s="105"/>
      <c r="H304" s="105"/>
    </row>
    <row r="305" spans="3:8" x14ac:dyDescent="0.15">
      <c r="C305" s="105"/>
      <c r="D305" s="105"/>
      <c r="E305" s="105"/>
      <c r="F305" s="105"/>
      <c r="G305" s="105"/>
      <c r="H305" s="105"/>
    </row>
    <row r="306" spans="3:8" x14ac:dyDescent="0.15">
      <c r="C306" s="105"/>
      <c r="D306" s="105"/>
      <c r="E306" s="105"/>
      <c r="F306" s="105"/>
      <c r="G306" s="105"/>
      <c r="H306" s="105"/>
    </row>
    <row r="307" spans="3:8" x14ac:dyDescent="0.15">
      <c r="C307" s="105"/>
      <c r="D307" s="105"/>
      <c r="E307" s="105"/>
      <c r="F307" s="105"/>
      <c r="G307" s="105"/>
      <c r="H307" s="105"/>
    </row>
    <row r="308" spans="3:8" x14ac:dyDescent="0.15">
      <c r="C308" s="105"/>
      <c r="D308" s="105"/>
      <c r="E308" s="105"/>
      <c r="F308" s="105"/>
      <c r="G308" s="105"/>
      <c r="H308" s="105"/>
    </row>
    <row r="309" spans="3:8" x14ac:dyDescent="0.15">
      <c r="C309" s="105"/>
      <c r="D309" s="105"/>
      <c r="E309" s="105"/>
      <c r="F309" s="105"/>
      <c r="G309" s="105"/>
      <c r="H309" s="105"/>
    </row>
    <row r="310" spans="3:8" x14ac:dyDescent="0.15">
      <c r="C310" s="105"/>
      <c r="D310" s="105"/>
      <c r="E310" s="105"/>
      <c r="F310" s="105"/>
      <c r="G310" s="105"/>
      <c r="H310" s="105"/>
    </row>
    <row r="311" spans="3:8" x14ac:dyDescent="0.15">
      <c r="C311" s="105"/>
      <c r="D311" s="105"/>
      <c r="E311" s="105"/>
      <c r="F311" s="105"/>
      <c r="G311" s="105"/>
      <c r="H311" s="105"/>
    </row>
    <row r="312" spans="3:8" x14ac:dyDescent="0.15">
      <c r="C312" s="105"/>
      <c r="D312" s="105"/>
      <c r="E312" s="105"/>
      <c r="F312" s="105"/>
      <c r="G312" s="105"/>
      <c r="H312" s="105"/>
    </row>
    <row r="313" spans="3:8" x14ac:dyDescent="0.15">
      <c r="C313" s="105"/>
      <c r="D313" s="105"/>
      <c r="E313" s="105"/>
      <c r="F313" s="105"/>
      <c r="G313" s="105"/>
      <c r="H313" s="105"/>
    </row>
    <row r="314" spans="3:8" x14ac:dyDescent="0.15">
      <c r="C314" s="105"/>
      <c r="D314" s="105"/>
      <c r="E314" s="105"/>
      <c r="F314" s="105"/>
      <c r="G314" s="105"/>
      <c r="H314" s="105"/>
    </row>
    <row r="315" spans="3:8" x14ac:dyDescent="0.15">
      <c r="C315" s="105"/>
      <c r="D315" s="105"/>
      <c r="E315" s="105"/>
      <c r="F315" s="105"/>
      <c r="G315" s="105"/>
      <c r="H315" s="105"/>
    </row>
    <row r="316" spans="3:8" x14ac:dyDescent="0.15">
      <c r="C316" s="105"/>
      <c r="D316" s="105"/>
      <c r="E316" s="105"/>
      <c r="F316" s="105"/>
      <c r="G316" s="105"/>
      <c r="H316" s="105"/>
    </row>
    <row r="317" spans="3:8" x14ac:dyDescent="0.15">
      <c r="C317" s="105"/>
      <c r="D317" s="105"/>
      <c r="E317" s="105"/>
      <c r="F317" s="105"/>
      <c r="G317" s="105"/>
      <c r="H317" s="105"/>
    </row>
    <row r="318" spans="3:8" x14ac:dyDescent="0.15">
      <c r="C318" s="105"/>
      <c r="D318" s="105"/>
      <c r="E318" s="105"/>
      <c r="F318" s="105"/>
      <c r="G318" s="105"/>
      <c r="H318" s="105"/>
    </row>
    <row r="319" spans="3:8" x14ac:dyDescent="0.15">
      <c r="C319" s="105"/>
      <c r="D319" s="105"/>
      <c r="E319" s="105"/>
      <c r="F319" s="105"/>
      <c r="G319" s="105"/>
      <c r="H319" s="105"/>
    </row>
    <row r="320" spans="3:8" x14ac:dyDescent="0.15">
      <c r="C320" s="105"/>
      <c r="D320" s="105"/>
      <c r="E320" s="105"/>
      <c r="F320" s="105"/>
      <c r="G320" s="105"/>
      <c r="H320" s="105"/>
    </row>
    <row r="321" spans="3:8" x14ac:dyDescent="0.15">
      <c r="C321" s="105"/>
      <c r="D321" s="105"/>
      <c r="E321" s="105"/>
      <c r="F321" s="105"/>
      <c r="G321" s="105"/>
      <c r="H321" s="105"/>
    </row>
    <row r="322" spans="3:8" x14ac:dyDescent="0.15">
      <c r="C322" s="105"/>
      <c r="D322" s="105"/>
      <c r="E322" s="105"/>
      <c r="F322" s="105"/>
      <c r="G322" s="105"/>
      <c r="H322" s="105"/>
    </row>
    <row r="323" spans="3:8" x14ac:dyDescent="0.15">
      <c r="C323" s="105"/>
      <c r="D323" s="105"/>
      <c r="E323" s="105"/>
      <c r="F323" s="105"/>
      <c r="G323" s="105"/>
      <c r="H323" s="105"/>
    </row>
    <row r="324" spans="3:8" x14ac:dyDescent="0.15">
      <c r="C324" s="105"/>
      <c r="D324" s="105"/>
      <c r="E324" s="105"/>
      <c r="F324" s="105"/>
      <c r="G324" s="105"/>
      <c r="H324" s="105"/>
    </row>
    <row r="325" spans="3:8" x14ac:dyDescent="0.15">
      <c r="C325" s="105"/>
      <c r="D325" s="105"/>
      <c r="E325" s="105"/>
      <c r="F325" s="105"/>
      <c r="G325" s="105"/>
      <c r="H325" s="105"/>
    </row>
    <row r="326" spans="3:8" x14ac:dyDescent="0.15">
      <c r="C326" s="105"/>
      <c r="D326" s="105"/>
      <c r="E326" s="105"/>
      <c r="F326" s="105"/>
      <c r="G326" s="105"/>
      <c r="H326" s="105"/>
    </row>
    <row r="327" spans="3:8" x14ac:dyDescent="0.15">
      <c r="C327" s="105"/>
      <c r="D327" s="105"/>
      <c r="E327" s="105"/>
      <c r="F327" s="105"/>
      <c r="G327" s="105"/>
      <c r="H327" s="105"/>
    </row>
    <row r="328" spans="3:8" x14ac:dyDescent="0.15">
      <c r="C328" s="105"/>
      <c r="D328" s="105"/>
      <c r="E328" s="105"/>
      <c r="F328" s="105"/>
      <c r="G328" s="105"/>
      <c r="H328" s="105"/>
    </row>
    <row r="329" spans="3:8" x14ac:dyDescent="0.15">
      <c r="C329" s="105"/>
      <c r="D329" s="105"/>
      <c r="E329" s="105"/>
      <c r="F329" s="105"/>
      <c r="G329" s="105"/>
      <c r="H329" s="105"/>
    </row>
    <row r="330" spans="3:8" x14ac:dyDescent="0.15">
      <c r="C330" s="105"/>
      <c r="D330" s="105"/>
      <c r="E330" s="105"/>
      <c r="F330" s="105"/>
      <c r="G330" s="105"/>
      <c r="H330" s="105"/>
    </row>
    <row r="331" spans="3:8" x14ac:dyDescent="0.15">
      <c r="C331" s="105"/>
      <c r="D331" s="105"/>
      <c r="E331" s="105"/>
      <c r="F331" s="105"/>
      <c r="G331" s="105"/>
      <c r="H331" s="105"/>
    </row>
    <row r="332" spans="3:8" x14ac:dyDescent="0.15">
      <c r="C332" s="105"/>
      <c r="D332" s="105"/>
      <c r="E332" s="105"/>
      <c r="F332" s="105"/>
      <c r="G332" s="105"/>
      <c r="H332" s="105"/>
    </row>
    <row r="333" spans="3:8" x14ac:dyDescent="0.15">
      <c r="C333" s="105"/>
      <c r="D333" s="105"/>
      <c r="E333" s="105"/>
      <c r="F333" s="105"/>
      <c r="G333" s="105"/>
      <c r="H333" s="105"/>
    </row>
    <row r="334" spans="3:8" x14ac:dyDescent="0.15">
      <c r="C334" s="105"/>
      <c r="D334" s="105"/>
      <c r="E334" s="105"/>
      <c r="F334" s="105"/>
      <c r="G334" s="105"/>
      <c r="H334" s="105"/>
    </row>
    <row r="335" spans="3:8" x14ac:dyDescent="0.15">
      <c r="C335" s="105"/>
      <c r="D335" s="105"/>
      <c r="E335" s="105"/>
      <c r="F335" s="105"/>
      <c r="G335" s="105"/>
      <c r="H335" s="105"/>
    </row>
    <row r="336" spans="3:8" x14ac:dyDescent="0.15">
      <c r="C336" s="105"/>
      <c r="D336" s="105"/>
      <c r="E336" s="105"/>
      <c r="F336" s="105"/>
      <c r="G336" s="105"/>
      <c r="H336" s="105"/>
    </row>
    <row r="337" spans="3:8" x14ac:dyDescent="0.15">
      <c r="C337" s="105"/>
      <c r="D337" s="105"/>
      <c r="E337" s="105"/>
      <c r="F337" s="105"/>
      <c r="G337" s="105"/>
      <c r="H337" s="105"/>
    </row>
    <row r="338" spans="3:8" x14ac:dyDescent="0.15">
      <c r="C338" s="105"/>
      <c r="D338" s="105"/>
      <c r="E338" s="105"/>
      <c r="F338" s="105"/>
      <c r="G338" s="105"/>
      <c r="H338" s="105"/>
    </row>
    <row r="339" spans="3:8" x14ac:dyDescent="0.15">
      <c r="C339" s="105"/>
      <c r="D339" s="105"/>
      <c r="E339" s="105"/>
      <c r="F339" s="105"/>
      <c r="G339" s="105"/>
      <c r="H339" s="105"/>
    </row>
    <row r="340" spans="3:8" x14ac:dyDescent="0.15">
      <c r="C340" s="105"/>
      <c r="D340" s="105"/>
      <c r="E340" s="105"/>
      <c r="F340" s="105"/>
      <c r="G340" s="105"/>
      <c r="H340" s="105"/>
    </row>
    <row r="341" spans="3:8" x14ac:dyDescent="0.15">
      <c r="C341" s="105"/>
      <c r="D341" s="105"/>
      <c r="E341" s="105"/>
      <c r="F341" s="105"/>
      <c r="G341" s="105"/>
      <c r="H341" s="105"/>
    </row>
    <row r="342" spans="3:8" x14ac:dyDescent="0.15">
      <c r="C342" s="105"/>
      <c r="D342" s="105"/>
      <c r="E342" s="105"/>
      <c r="F342" s="105"/>
      <c r="G342" s="105"/>
      <c r="H342" s="105"/>
    </row>
    <row r="343" spans="3:8" x14ac:dyDescent="0.15">
      <c r="C343" s="105"/>
      <c r="D343" s="105"/>
      <c r="E343" s="105"/>
      <c r="F343" s="105"/>
      <c r="G343" s="105"/>
      <c r="H343" s="105"/>
    </row>
    <row r="344" spans="3:8" x14ac:dyDescent="0.15">
      <c r="C344" s="105"/>
      <c r="D344" s="105"/>
      <c r="E344" s="105"/>
      <c r="F344" s="105"/>
      <c r="G344" s="105"/>
      <c r="H344" s="105"/>
    </row>
    <row r="345" spans="3:8" x14ac:dyDescent="0.15">
      <c r="C345" s="105"/>
      <c r="D345" s="105"/>
      <c r="E345" s="105"/>
      <c r="F345" s="105"/>
      <c r="G345" s="105"/>
      <c r="H345" s="105"/>
    </row>
    <row r="346" spans="3:8" x14ac:dyDescent="0.15">
      <c r="C346" s="105"/>
      <c r="D346" s="105"/>
      <c r="E346" s="105"/>
      <c r="F346" s="105"/>
      <c r="G346" s="105"/>
      <c r="H346" s="105"/>
    </row>
    <row r="347" spans="3:8" x14ac:dyDescent="0.15">
      <c r="C347" s="105"/>
      <c r="D347" s="105"/>
      <c r="E347" s="105"/>
      <c r="F347" s="105"/>
      <c r="G347" s="105"/>
      <c r="H347" s="105"/>
    </row>
    <row r="348" spans="3:8" x14ac:dyDescent="0.15">
      <c r="C348" s="105"/>
      <c r="D348" s="105"/>
      <c r="E348" s="105"/>
      <c r="F348" s="105"/>
      <c r="G348" s="105"/>
      <c r="H348" s="105"/>
    </row>
    <row r="349" spans="3:8" x14ac:dyDescent="0.15">
      <c r="C349" s="105"/>
      <c r="D349" s="105"/>
      <c r="E349" s="105"/>
      <c r="F349" s="105"/>
      <c r="G349" s="105"/>
      <c r="H349" s="105"/>
    </row>
    <row r="350" spans="3:8" x14ac:dyDescent="0.15">
      <c r="C350" s="105"/>
      <c r="D350" s="105"/>
      <c r="E350" s="105"/>
      <c r="F350" s="105"/>
      <c r="G350" s="105"/>
      <c r="H350" s="105"/>
    </row>
    <row r="351" spans="3:8" x14ac:dyDescent="0.15">
      <c r="C351" s="105"/>
      <c r="D351" s="105"/>
      <c r="E351" s="105"/>
      <c r="F351" s="105"/>
      <c r="G351" s="105"/>
      <c r="H351" s="105"/>
    </row>
    <row r="352" spans="3:8" x14ac:dyDescent="0.15">
      <c r="C352" s="105"/>
      <c r="D352" s="105"/>
      <c r="E352" s="105"/>
      <c r="F352" s="105"/>
      <c r="G352" s="105"/>
      <c r="H352" s="105"/>
    </row>
    <row r="353" spans="3:8" x14ac:dyDescent="0.15">
      <c r="C353" s="105"/>
      <c r="D353" s="105"/>
      <c r="E353" s="105"/>
      <c r="F353" s="105"/>
      <c r="G353" s="105"/>
      <c r="H353" s="105"/>
    </row>
    <row r="354" spans="3:8" x14ac:dyDescent="0.15">
      <c r="C354" s="105"/>
      <c r="D354" s="105"/>
      <c r="E354" s="105"/>
      <c r="F354" s="105"/>
      <c r="G354" s="105"/>
      <c r="H354" s="105"/>
    </row>
    <row r="355" spans="3:8" x14ac:dyDescent="0.15">
      <c r="C355" s="105"/>
      <c r="D355" s="105"/>
      <c r="E355" s="105"/>
      <c r="F355" s="105"/>
      <c r="G355" s="105"/>
      <c r="H355" s="105"/>
    </row>
    <row r="356" spans="3:8" x14ac:dyDescent="0.15">
      <c r="C356" s="105"/>
      <c r="D356" s="105"/>
      <c r="E356" s="105"/>
      <c r="F356" s="105"/>
      <c r="G356" s="105"/>
      <c r="H356" s="105"/>
    </row>
    <row r="357" spans="3:8" x14ac:dyDescent="0.15">
      <c r="C357" s="105"/>
      <c r="D357" s="105"/>
      <c r="E357" s="105"/>
      <c r="F357" s="105"/>
      <c r="G357" s="105"/>
      <c r="H357" s="105"/>
    </row>
    <row r="358" spans="3:8" x14ac:dyDescent="0.15">
      <c r="C358" s="105"/>
      <c r="D358" s="105"/>
      <c r="E358" s="105"/>
      <c r="F358" s="105"/>
      <c r="G358" s="105"/>
      <c r="H358" s="105"/>
    </row>
    <row r="359" spans="3:8" x14ac:dyDescent="0.15">
      <c r="C359" s="105"/>
      <c r="D359" s="105"/>
      <c r="E359" s="105"/>
      <c r="F359" s="105"/>
      <c r="G359" s="105"/>
      <c r="H359" s="105"/>
    </row>
    <row r="360" spans="3:8" x14ac:dyDescent="0.15">
      <c r="C360" s="105"/>
      <c r="D360" s="105"/>
      <c r="E360" s="105"/>
      <c r="F360" s="105"/>
      <c r="G360" s="105"/>
      <c r="H360" s="105"/>
    </row>
    <row r="361" spans="3:8" x14ac:dyDescent="0.15">
      <c r="C361" s="105"/>
      <c r="D361" s="105"/>
      <c r="E361" s="105"/>
      <c r="F361" s="105"/>
      <c r="G361" s="105"/>
      <c r="H361" s="105"/>
    </row>
    <row r="362" spans="3:8" x14ac:dyDescent="0.15">
      <c r="C362" s="105"/>
      <c r="D362" s="105"/>
      <c r="E362" s="105"/>
      <c r="F362" s="105"/>
      <c r="G362" s="105"/>
      <c r="H362" s="105"/>
    </row>
    <row r="363" spans="3:8" x14ac:dyDescent="0.15">
      <c r="C363" s="105"/>
      <c r="D363" s="105"/>
      <c r="E363" s="105"/>
      <c r="F363" s="105"/>
      <c r="G363" s="105"/>
      <c r="H363" s="105"/>
    </row>
    <row r="364" spans="3:8" x14ac:dyDescent="0.15">
      <c r="C364" s="105"/>
      <c r="D364" s="105"/>
      <c r="E364" s="105"/>
      <c r="F364" s="105"/>
      <c r="G364" s="105"/>
      <c r="H364" s="105"/>
    </row>
    <row r="365" spans="3:8" x14ac:dyDescent="0.15">
      <c r="C365" s="105"/>
      <c r="D365" s="105"/>
      <c r="E365" s="105"/>
      <c r="F365" s="105"/>
      <c r="G365" s="105"/>
      <c r="H365" s="105"/>
    </row>
    <row r="366" spans="3:8" x14ac:dyDescent="0.15">
      <c r="C366" s="105"/>
      <c r="D366" s="105"/>
      <c r="E366" s="105"/>
      <c r="F366" s="105"/>
      <c r="G366" s="105"/>
      <c r="H366" s="105"/>
    </row>
    <row r="367" spans="3:8" x14ac:dyDescent="0.15">
      <c r="C367" s="105"/>
      <c r="D367" s="105"/>
      <c r="E367" s="105"/>
      <c r="F367" s="105"/>
      <c r="G367" s="105"/>
      <c r="H367" s="105"/>
    </row>
    <row r="368" spans="3:8" x14ac:dyDescent="0.15">
      <c r="C368" s="105"/>
      <c r="D368" s="105"/>
      <c r="E368" s="105"/>
      <c r="F368" s="105"/>
      <c r="G368" s="105"/>
      <c r="H368" s="105"/>
    </row>
    <row r="369" spans="3:8" x14ac:dyDescent="0.15">
      <c r="C369" s="105"/>
      <c r="D369" s="105"/>
      <c r="E369" s="105"/>
      <c r="F369" s="105"/>
      <c r="G369" s="105"/>
      <c r="H369" s="105"/>
    </row>
    <row r="370" spans="3:8" x14ac:dyDescent="0.15">
      <c r="C370" s="105"/>
      <c r="D370" s="105"/>
      <c r="E370" s="105"/>
      <c r="F370" s="105"/>
      <c r="G370" s="105"/>
      <c r="H370" s="105"/>
    </row>
    <row r="371" spans="3:8" x14ac:dyDescent="0.15">
      <c r="C371" s="105"/>
      <c r="D371" s="105"/>
      <c r="E371" s="105"/>
      <c r="F371" s="105"/>
      <c r="G371" s="105"/>
      <c r="H371" s="105"/>
    </row>
    <row r="372" spans="3:8" x14ac:dyDescent="0.15">
      <c r="C372" s="105"/>
      <c r="D372" s="105"/>
      <c r="E372" s="105"/>
      <c r="F372" s="105"/>
      <c r="G372" s="105"/>
      <c r="H372" s="105"/>
    </row>
    <row r="373" spans="3:8" x14ac:dyDescent="0.15">
      <c r="C373" s="105"/>
      <c r="D373" s="105"/>
      <c r="E373" s="105"/>
      <c r="F373" s="105"/>
      <c r="G373" s="105"/>
      <c r="H373" s="105"/>
    </row>
    <row r="374" spans="3:8" x14ac:dyDescent="0.15">
      <c r="C374" s="105"/>
      <c r="D374" s="105"/>
      <c r="E374" s="105"/>
      <c r="F374" s="105"/>
      <c r="G374" s="105"/>
      <c r="H374" s="105"/>
    </row>
    <row r="375" spans="3:8" x14ac:dyDescent="0.15">
      <c r="C375" s="105"/>
      <c r="D375" s="105"/>
      <c r="E375" s="105"/>
      <c r="F375" s="105"/>
      <c r="G375" s="105"/>
      <c r="H375" s="105"/>
    </row>
    <row r="376" spans="3:8" x14ac:dyDescent="0.15">
      <c r="C376" s="105"/>
      <c r="D376" s="105"/>
      <c r="E376" s="105"/>
      <c r="F376" s="105"/>
      <c r="G376" s="105"/>
      <c r="H376" s="105"/>
    </row>
    <row r="377" spans="3:8" x14ac:dyDescent="0.15">
      <c r="C377" s="105"/>
      <c r="D377" s="105"/>
      <c r="E377" s="105"/>
      <c r="F377" s="105"/>
      <c r="G377" s="105"/>
      <c r="H377" s="105"/>
    </row>
    <row r="378" spans="3:8" x14ac:dyDescent="0.15">
      <c r="C378" s="105"/>
      <c r="D378" s="105"/>
      <c r="E378" s="105"/>
      <c r="F378" s="105"/>
      <c r="G378" s="105"/>
      <c r="H378" s="105"/>
    </row>
    <row r="379" spans="3:8" x14ac:dyDescent="0.15">
      <c r="C379" s="105"/>
      <c r="D379" s="105"/>
      <c r="E379" s="105"/>
      <c r="F379" s="105"/>
      <c r="G379" s="105"/>
      <c r="H379" s="105"/>
    </row>
    <row r="380" spans="3:8" x14ac:dyDescent="0.15">
      <c r="C380" s="105"/>
      <c r="D380" s="105"/>
      <c r="E380" s="105"/>
      <c r="F380" s="105"/>
      <c r="G380" s="105"/>
      <c r="H380" s="105"/>
    </row>
    <row r="381" spans="3:8" x14ac:dyDescent="0.15">
      <c r="C381" s="105"/>
      <c r="D381" s="105"/>
      <c r="E381" s="105"/>
      <c r="F381" s="105"/>
      <c r="G381" s="105"/>
      <c r="H381" s="105"/>
    </row>
    <row r="382" spans="3:8" x14ac:dyDescent="0.15">
      <c r="C382" s="105"/>
      <c r="D382" s="105"/>
      <c r="E382" s="105"/>
      <c r="F382" s="105"/>
      <c r="G382" s="105"/>
      <c r="H382" s="105"/>
    </row>
  </sheetData>
  <mergeCells count="54">
    <mergeCell ref="E39:I39"/>
    <mergeCell ref="A41:A43"/>
    <mergeCell ref="B41:B43"/>
    <mergeCell ref="C41:C43"/>
    <mergeCell ref="D41:D43"/>
    <mergeCell ref="A44:A45"/>
    <mergeCell ref="B32:B34"/>
    <mergeCell ref="C32:C34"/>
    <mergeCell ref="D32:D34"/>
    <mergeCell ref="A35:A36"/>
    <mergeCell ref="A39:B40"/>
    <mergeCell ref="C39:C40"/>
    <mergeCell ref="D39:D40"/>
    <mergeCell ref="A26:A28"/>
    <mergeCell ref="B26:B28"/>
    <mergeCell ref="C26:C28"/>
    <mergeCell ref="D26:D28"/>
    <mergeCell ref="A29:A31"/>
    <mergeCell ref="B29:B31"/>
    <mergeCell ref="C29:C31"/>
    <mergeCell ref="D29:D31"/>
    <mergeCell ref="A20:A22"/>
    <mergeCell ref="B20:B22"/>
    <mergeCell ref="C20:C22"/>
    <mergeCell ref="D20:D22"/>
    <mergeCell ref="A23:A25"/>
    <mergeCell ref="B23:B25"/>
    <mergeCell ref="C23:C25"/>
    <mergeCell ref="D23:D25"/>
    <mergeCell ref="A14:A16"/>
    <mergeCell ref="B14:B16"/>
    <mergeCell ref="C14:C16"/>
    <mergeCell ref="D14:D16"/>
    <mergeCell ref="A17:A19"/>
    <mergeCell ref="B17:B19"/>
    <mergeCell ref="C17:C19"/>
    <mergeCell ref="D17:D19"/>
    <mergeCell ref="A8:A10"/>
    <mergeCell ref="B8:B10"/>
    <mergeCell ref="C8:C10"/>
    <mergeCell ref="D8:D10"/>
    <mergeCell ref="A11:A13"/>
    <mergeCell ref="B11:B13"/>
    <mergeCell ref="C11:C13"/>
    <mergeCell ref="D11:D13"/>
    <mergeCell ref="A1:I1"/>
    <mergeCell ref="A3:B4"/>
    <mergeCell ref="C3:C4"/>
    <mergeCell ref="D3:D4"/>
    <mergeCell ref="E3:I3"/>
    <mergeCell ref="A5:A7"/>
    <mergeCell ref="B5:B7"/>
    <mergeCell ref="C5:C7"/>
    <mergeCell ref="D5:D7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9FD17-F602-46C9-B8AA-8ABC83BDAA60}">
  <dimension ref="A1:O382"/>
  <sheetViews>
    <sheetView showGridLines="0" zoomScaleNormal="100" workbookViewId="0">
      <selection activeCell="O23" sqref="O23"/>
    </sheetView>
  </sheetViews>
  <sheetFormatPr defaultRowHeight="13.5" x14ac:dyDescent="0.15"/>
  <cols>
    <col min="1" max="1" width="3.5" style="5" customWidth="1"/>
    <col min="2" max="2" width="16.5" style="5" customWidth="1"/>
    <col min="3" max="3" width="14.25" style="5" customWidth="1"/>
    <col min="4" max="5" width="6.625" style="5" bestFit="1" customWidth="1"/>
    <col min="6" max="6" width="5" style="5" bestFit="1" customWidth="1"/>
    <col min="7" max="10" width="8.625" style="5" customWidth="1"/>
    <col min="11" max="256" width="9" style="5"/>
    <col min="257" max="257" width="3.5" style="5" customWidth="1"/>
    <col min="258" max="258" width="16.5" style="5" customWidth="1"/>
    <col min="259" max="259" width="14.25" style="5" customWidth="1"/>
    <col min="260" max="261" width="6.625" style="5" bestFit="1" customWidth="1"/>
    <col min="262" max="262" width="5" style="5" bestFit="1" customWidth="1"/>
    <col min="263" max="266" width="8.625" style="5" customWidth="1"/>
    <col min="267" max="512" width="9" style="5"/>
    <col min="513" max="513" width="3.5" style="5" customWidth="1"/>
    <col min="514" max="514" width="16.5" style="5" customWidth="1"/>
    <col min="515" max="515" width="14.25" style="5" customWidth="1"/>
    <col min="516" max="517" width="6.625" style="5" bestFit="1" customWidth="1"/>
    <col min="518" max="518" width="5" style="5" bestFit="1" customWidth="1"/>
    <col min="519" max="522" width="8.625" style="5" customWidth="1"/>
    <col min="523" max="768" width="9" style="5"/>
    <col min="769" max="769" width="3.5" style="5" customWidth="1"/>
    <col min="770" max="770" width="16.5" style="5" customWidth="1"/>
    <col min="771" max="771" width="14.25" style="5" customWidth="1"/>
    <col min="772" max="773" width="6.625" style="5" bestFit="1" customWidth="1"/>
    <col min="774" max="774" width="5" style="5" bestFit="1" customWidth="1"/>
    <col min="775" max="778" width="8.625" style="5" customWidth="1"/>
    <col min="779" max="1024" width="9" style="5"/>
    <col min="1025" max="1025" width="3.5" style="5" customWidth="1"/>
    <col min="1026" max="1026" width="16.5" style="5" customWidth="1"/>
    <col min="1027" max="1027" width="14.25" style="5" customWidth="1"/>
    <col min="1028" max="1029" width="6.625" style="5" bestFit="1" customWidth="1"/>
    <col min="1030" max="1030" width="5" style="5" bestFit="1" customWidth="1"/>
    <col min="1031" max="1034" width="8.625" style="5" customWidth="1"/>
    <col min="1035" max="1280" width="9" style="5"/>
    <col min="1281" max="1281" width="3.5" style="5" customWidth="1"/>
    <col min="1282" max="1282" width="16.5" style="5" customWidth="1"/>
    <col min="1283" max="1283" width="14.25" style="5" customWidth="1"/>
    <col min="1284" max="1285" width="6.625" style="5" bestFit="1" customWidth="1"/>
    <col min="1286" max="1286" width="5" style="5" bestFit="1" customWidth="1"/>
    <col min="1287" max="1290" width="8.625" style="5" customWidth="1"/>
    <col min="1291" max="1536" width="9" style="5"/>
    <col min="1537" max="1537" width="3.5" style="5" customWidth="1"/>
    <col min="1538" max="1538" width="16.5" style="5" customWidth="1"/>
    <col min="1539" max="1539" width="14.25" style="5" customWidth="1"/>
    <col min="1540" max="1541" width="6.625" style="5" bestFit="1" customWidth="1"/>
    <col min="1542" max="1542" width="5" style="5" bestFit="1" customWidth="1"/>
    <col min="1543" max="1546" width="8.625" style="5" customWidth="1"/>
    <col min="1547" max="1792" width="9" style="5"/>
    <col min="1793" max="1793" width="3.5" style="5" customWidth="1"/>
    <col min="1794" max="1794" width="16.5" style="5" customWidth="1"/>
    <col min="1795" max="1795" width="14.25" style="5" customWidth="1"/>
    <col min="1796" max="1797" width="6.625" style="5" bestFit="1" customWidth="1"/>
    <col min="1798" max="1798" width="5" style="5" bestFit="1" customWidth="1"/>
    <col min="1799" max="1802" width="8.625" style="5" customWidth="1"/>
    <col min="1803" max="2048" width="9" style="5"/>
    <col min="2049" max="2049" width="3.5" style="5" customWidth="1"/>
    <col min="2050" max="2050" width="16.5" style="5" customWidth="1"/>
    <col min="2051" max="2051" width="14.25" style="5" customWidth="1"/>
    <col min="2052" max="2053" width="6.625" style="5" bestFit="1" customWidth="1"/>
    <col min="2054" max="2054" width="5" style="5" bestFit="1" customWidth="1"/>
    <col min="2055" max="2058" width="8.625" style="5" customWidth="1"/>
    <col min="2059" max="2304" width="9" style="5"/>
    <col min="2305" max="2305" width="3.5" style="5" customWidth="1"/>
    <col min="2306" max="2306" width="16.5" style="5" customWidth="1"/>
    <col min="2307" max="2307" width="14.25" style="5" customWidth="1"/>
    <col min="2308" max="2309" width="6.625" style="5" bestFit="1" customWidth="1"/>
    <col min="2310" max="2310" width="5" style="5" bestFit="1" customWidth="1"/>
    <col min="2311" max="2314" width="8.625" style="5" customWidth="1"/>
    <col min="2315" max="2560" width="9" style="5"/>
    <col min="2561" max="2561" width="3.5" style="5" customWidth="1"/>
    <col min="2562" max="2562" width="16.5" style="5" customWidth="1"/>
    <col min="2563" max="2563" width="14.25" style="5" customWidth="1"/>
    <col min="2564" max="2565" width="6.625" style="5" bestFit="1" customWidth="1"/>
    <col min="2566" max="2566" width="5" style="5" bestFit="1" customWidth="1"/>
    <col min="2567" max="2570" width="8.625" style="5" customWidth="1"/>
    <col min="2571" max="2816" width="9" style="5"/>
    <col min="2817" max="2817" width="3.5" style="5" customWidth="1"/>
    <col min="2818" max="2818" width="16.5" style="5" customWidth="1"/>
    <col min="2819" max="2819" width="14.25" style="5" customWidth="1"/>
    <col min="2820" max="2821" width="6.625" style="5" bestFit="1" customWidth="1"/>
    <col min="2822" max="2822" width="5" style="5" bestFit="1" customWidth="1"/>
    <col min="2823" max="2826" width="8.625" style="5" customWidth="1"/>
    <col min="2827" max="3072" width="9" style="5"/>
    <col min="3073" max="3073" width="3.5" style="5" customWidth="1"/>
    <col min="3074" max="3074" width="16.5" style="5" customWidth="1"/>
    <col min="3075" max="3075" width="14.25" style="5" customWidth="1"/>
    <col min="3076" max="3077" width="6.625" style="5" bestFit="1" customWidth="1"/>
    <col min="3078" max="3078" width="5" style="5" bestFit="1" customWidth="1"/>
    <col min="3079" max="3082" width="8.625" style="5" customWidth="1"/>
    <col min="3083" max="3328" width="9" style="5"/>
    <col min="3329" max="3329" width="3.5" style="5" customWidth="1"/>
    <col min="3330" max="3330" width="16.5" style="5" customWidth="1"/>
    <col min="3331" max="3331" width="14.25" style="5" customWidth="1"/>
    <col min="3332" max="3333" width="6.625" style="5" bestFit="1" customWidth="1"/>
    <col min="3334" max="3334" width="5" style="5" bestFit="1" customWidth="1"/>
    <col min="3335" max="3338" width="8.625" style="5" customWidth="1"/>
    <col min="3339" max="3584" width="9" style="5"/>
    <col min="3585" max="3585" width="3.5" style="5" customWidth="1"/>
    <col min="3586" max="3586" width="16.5" style="5" customWidth="1"/>
    <col min="3587" max="3587" width="14.25" style="5" customWidth="1"/>
    <col min="3588" max="3589" width="6.625" style="5" bestFit="1" customWidth="1"/>
    <col min="3590" max="3590" width="5" style="5" bestFit="1" customWidth="1"/>
    <col min="3591" max="3594" width="8.625" style="5" customWidth="1"/>
    <col min="3595" max="3840" width="9" style="5"/>
    <col min="3841" max="3841" width="3.5" style="5" customWidth="1"/>
    <col min="3842" max="3842" width="16.5" style="5" customWidth="1"/>
    <col min="3843" max="3843" width="14.25" style="5" customWidth="1"/>
    <col min="3844" max="3845" width="6.625" style="5" bestFit="1" customWidth="1"/>
    <col min="3846" max="3846" width="5" style="5" bestFit="1" customWidth="1"/>
    <col min="3847" max="3850" width="8.625" style="5" customWidth="1"/>
    <col min="3851" max="4096" width="9" style="5"/>
    <col min="4097" max="4097" width="3.5" style="5" customWidth="1"/>
    <col min="4098" max="4098" width="16.5" style="5" customWidth="1"/>
    <col min="4099" max="4099" width="14.25" style="5" customWidth="1"/>
    <col min="4100" max="4101" width="6.625" style="5" bestFit="1" customWidth="1"/>
    <col min="4102" max="4102" width="5" style="5" bestFit="1" customWidth="1"/>
    <col min="4103" max="4106" width="8.625" style="5" customWidth="1"/>
    <col min="4107" max="4352" width="9" style="5"/>
    <col min="4353" max="4353" width="3.5" style="5" customWidth="1"/>
    <col min="4354" max="4354" width="16.5" style="5" customWidth="1"/>
    <col min="4355" max="4355" width="14.25" style="5" customWidth="1"/>
    <col min="4356" max="4357" width="6.625" style="5" bestFit="1" customWidth="1"/>
    <col min="4358" max="4358" width="5" style="5" bestFit="1" customWidth="1"/>
    <col min="4359" max="4362" width="8.625" style="5" customWidth="1"/>
    <col min="4363" max="4608" width="9" style="5"/>
    <col min="4609" max="4609" width="3.5" style="5" customWidth="1"/>
    <col min="4610" max="4610" width="16.5" style="5" customWidth="1"/>
    <col min="4611" max="4611" width="14.25" style="5" customWidth="1"/>
    <col min="4612" max="4613" width="6.625" style="5" bestFit="1" customWidth="1"/>
    <col min="4614" max="4614" width="5" style="5" bestFit="1" customWidth="1"/>
    <col min="4615" max="4618" width="8.625" style="5" customWidth="1"/>
    <col min="4619" max="4864" width="9" style="5"/>
    <col min="4865" max="4865" width="3.5" style="5" customWidth="1"/>
    <col min="4866" max="4866" width="16.5" style="5" customWidth="1"/>
    <col min="4867" max="4867" width="14.25" style="5" customWidth="1"/>
    <col min="4868" max="4869" width="6.625" style="5" bestFit="1" customWidth="1"/>
    <col min="4870" max="4870" width="5" style="5" bestFit="1" customWidth="1"/>
    <col min="4871" max="4874" width="8.625" style="5" customWidth="1"/>
    <col min="4875" max="5120" width="9" style="5"/>
    <col min="5121" max="5121" width="3.5" style="5" customWidth="1"/>
    <col min="5122" max="5122" width="16.5" style="5" customWidth="1"/>
    <col min="5123" max="5123" width="14.25" style="5" customWidth="1"/>
    <col min="5124" max="5125" width="6.625" style="5" bestFit="1" customWidth="1"/>
    <col min="5126" max="5126" width="5" style="5" bestFit="1" customWidth="1"/>
    <col min="5127" max="5130" width="8.625" style="5" customWidth="1"/>
    <col min="5131" max="5376" width="9" style="5"/>
    <col min="5377" max="5377" width="3.5" style="5" customWidth="1"/>
    <col min="5378" max="5378" width="16.5" style="5" customWidth="1"/>
    <col min="5379" max="5379" width="14.25" style="5" customWidth="1"/>
    <col min="5380" max="5381" width="6.625" style="5" bestFit="1" customWidth="1"/>
    <col min="5382" max="5382" width="5" style="5" bestFit="1" customWidth="1"/>
    <col min="5383" max="5386" width="8.625" style="5" customWidth="1"/>
    <col min="5387" max="5632" width="9" style="5"/>
    <col min="5633" max="5633" width="3.5" style="5" customWidth="1"/>
    <col min="5634" max="5634" width="16.5" style="5" customWidth="1"/>
    <col min="5635" max="5635" width="14.25" style="5" customWidth="1"/>
    <col min="5636" max="5637" width="6.625" style="5" bestFit="1" customWidth="1"/>
    <col min="5638" max="5638" width="5" style="5" bestFit="1" customWidth="1"/>
    <col min="5639" max="5642" width="8.625" style="5" customWidth="1"/>
    <col min="5643" max="5888" width="9" style="5"/>
    <col min="5889" max="5889" width="3.5" style="5" customWidth="1"/>
    <col min="5890" max="5890" width="16.5" style="5" customWidth="1"/>
    <col min="5891" max="5891" width="14.25" style="5" customWidth="1"/>
    <col min="5892" max="5893" width="6.625" style="5" bestFit="1" customWidth="1"/>
    <col min="5894" max="5894" width="5" style="5" bestFit="1" customWidth="1"/>
    <col min="5895" max="5898" width="8.625" style="5" customWidth="1"/>
    <col min="5899" max="6144" width="9" style="5"/>
    <col min="6145" max="6145" width="3.5" style="5" customWidth="1"/>
    <col min="6146" max="6146" width="16.5" style="5" customWidth="1"/>
    <col min="6147" max="6147" width="14.25" style="5" customWidth="1"/>
    <col min="6148" max="6149" width="6.625" style="5" bestFit="1" customWidth="1"/>
    <col min="6150" max="6150" width="5" style="5" bestFit="1" customWidth="1"/>
    <col min="6151" max="6154" width="8.625" style="5" customWidth="1"/>
    <col min="6155" max="6400" width="9" style="5"/>
    <col min="6401" max="6401" width="3.5" style="5" customWidth="1"/>
    <col min="6402" max="6402" width="16.5" style="5" customWidth="1"/>
    <col min="6403" max="6403" width="14.25" style="5" customWidth="1"/>
    <col min="6404" max="6405" width="6.625" style="5" bestFit="1" customWidth="1"/>
    <col min="6406" max="6406" width="5" style="5" bestFit="1" customWidth="1"/>
    <col min="6407" max="6410" width="8.625" style="5" customWidth="1"/>
    <col min="6411" max="6656" width="9" style="5"/>
    <col min="6657" max="6657" width="3.5" style="5" customWidth="1"/>
    <col min="6658" max="6658" width="16.5" style="5" customWidth="1"/>
    <col min="6659" max="6659" width="14.25" style="5" customWidth="1"/>
    <col min="6660" max="6661" width="6.625" style="5" bestFit="1" customWidth="1"/>
    <col min="6662" max="6662" width="5" style="5" bestFit="1" customWidth="1"/>
    <col min="6663" max="6666" width="8.625" style="5" customWidth="1"/>
    <col min="6667" max="6912" width="9" style="5"/>
    <col min="6913" max="6913" width="3.5" style="5" customWidth="1"/>
    <col min="6914" max="6914" width="16.5" style="5" customWidth="1"/>
    <col min="6915" max="6915" width="14.25" style="5" customWidth="1"/>
    <col min="6916" max="6917" width="6.625" style="5" bestFit="1" customWidth="1"/>
    <col min="6918" max="6918" width="5" style="5" bestFit="1" customWidth="1"/>
    <col min="6919" max="6922" width="8.625" style="5" customWidth="1"/>
    <col min="6923" max="7168" width="9" style="5"/>
    <col min="7169" max="7169" width="3.5" style="5" customWidth="1"/>
    <col min="7170" max="7170" width="16.5" style="5" customWidth="1"/>
    <col min="7171" max="7171" width="14.25" style="5" customWidth="1"/>
    <col min="7172" max="7173" width="6.625" style="5" bestFit="1" customWidth="1"/>
    <col min="7174" max="7174" width="5" style="5" bestFit="1" customWidth="1"/>
    <col min="7175" max="7178" width="8.625" style="5" customWidth="1"/>
    <col min="7179" max="7424" width="9" style="5"/>
    <col min="7425" max="7425" width="3.5" style="5" customWidth="1"/>
    <col min="7426" max="7426" width="16.5" style="5" customWidth="1"/>
    <col min="7427" max="7427" width="14.25" style="5" customWidth="1"/>
    <col min="7428" max="7429" width="6.625" style="5" bestFit="1" customWidth="1"/>
    <col min="7430" max="7430" width="5" style="5" bestFit="1" customWidth="1"/>
    <col min="7431" max="7434" width="8.625" style="5" customWidth="1"/>
    <col min="7435" max="7680" width="9" style="5"/>
    <col min="7681" max="7681" width="3.5" style="5" customWidth="1"/>
    <col min="7682" max="7682" width="16.5" style="5" customWidth="1"/>
    <col min="7683" max="7683" width="14.25" style="5" customWidth="1"/>
    <col min="7684" max="7685" width="6.625" style="5" bestFit="1" customWidth="1"/>
    <col min="7686" max="7686" width="5" style="5" bestFit="1" customWidth="1"/>
    <col min="7687" max="7690" width="8.625" style="5" customWidth="1"/>
    <col min="7691" max="7936" width="9" style="5"/>
    <col min="7937" max="7937" width="3.5" style="5" customWidth="1"/>
    <col min="7938" max="7938" width="16.5" style="5" customWidth="1"/>
    <col min="7939" max="7939" width="14.25" style="5" customWidth="1"/>
    <col min="7940" max="7941" width="6.625" style="5" bestFit="1" customWidth="1"/>
    <col min="7942" max="7942" width="5" style="5" bestFit="1" customWidth="1"/>
    <col min="7943" max="7946" width="8.625" style="5" customWidth="1"/>
    <col min="7947" max="8192" width="9" style="5"/>
    <col min="8193" max="8193" width="3.5" style="5" customWidth="1"/>
    <col min="8194" max="8194" width="16.5" style="5" customWidth="1"/>
    <col min="8195" max="8195" width="14.25" style="5" customWidth="1"/>
    <col min="8196" max="8197" width="6.625" style="5" bestFit="1" customWidth="1"/>
    <col min="8198" max="8198" width="5" style="5" bestFit="1" customWidth="1"/>
    <col min="8199" max="8202" width="8.625" style="5" customWidth="1"/>
    <col min="8203" max="8448" width="9" style="5"/>
    <col min="8449" max="8449" width="3.5" style="5" customWidth="1"/>
    <col min="8450" max="8450" width="16.5" style="5" customWidth="1"/>
    <col min="8451" max="8451" width="14.25" style="5" customWidth="1"/>
    <col min="8452" max="8453" width="6.625" style="5" bestFit="1" customWidth="1"/>
    <col min="8454" max="8454" width="5" style="5" bestFit="1" customWidth="1"/>
    <col min="8455" max="8458" width="8.625" style="5" customWidth="1"/>
    <col min="8459" max="8704" width="9" style="5"/>
    <col min="8705" max="8705" width="3.5" style="5" customWidth="1"/>
    <col min="8706" max="8706" width="16.5" style="5" customWidth="1"/>
    <col min="8707" max="8707" width="14.25" style="5" customWidth="1"/>
    <col min="8708" max="8709" width="6.625" style="5" bestFit="1" customWidth="1"/>
    <col min="8710" max="8710" width="5" style="5" bestFit="1" customWidth="1"/>
    <col min="8711" max="8714" width="8.625" style="5" customWidth="1"/>
    <col min="8715" max="8960" width="9" style="5"/>
    <col min="8961" max="8961" width="3.5" style="5" customWidth="1"/>
    <col min="8962" max="8962" width="16.5" style="5" customWidth="1"/>
    <col min="8963" max="8963" width="14.25" style="5" customWidth="1"/>
    <col min="8964" max="8965" width="6.625" style="5" bestFit="1" customWidth="1"/>
    <col min="8966" max="8966" width="5" style="5" bestFit="1" customWidth="1"/>
    <col min="8967" max="8970" width="8.625" style="5" customWidth="1"/>
    <col min="8971" max="9216" width="9" style="5"/>
    <col min="9217" max="9217" width="3.5" style="5" customWidth="1"/>
    <col min="9218" max="9218" width="16.5" style="5" customWidth="1"/>
    <col min="9219" max="9219" width="14.25" style="5" customWidth="1"/>
    <col min="9220" max="9221" width="6.625" style="5" bestFit="1" customWidth="1"/>
    <col min="9222" max="9222" width="5" style="5" bestFit="1" customWidth="1"/>
    <col min="9223" max="9226" width="8.625" style="5" customWidth="1"/>
    <col min="9227" max="9472" width="9" style="5"/>
    <col min="9473" max="9473" width="3.5" style="5" customWidth="1"/>
    <col min="9474" max="9474" width="16.5" style="5" customWidth="1"/>
    <col min="9475" max="9475" width="14.25" style="5" customWidth="1"/>
    <col min="9476" max="9477" width="6.625" style="5" bestFit="1" customWidth="1"/>
    <col min="9478" max="9478" width="5" style="5" bestFit="1" customWidth="1"/>
    <col min="9479" max="9482" width="8.625" style="5" customWidth="1"/>
    <col min="9483" max="9728" width="9" style="5"/>
    <col min="9729" max="9729" width="3.5" style="5" customWidth="1"/>
    <col min="9730" max="9730" width="16.5" style="5" customWidth="1"/>
    <col min="9731" max="9731" width="14.25" style="5" customWidth="1"/>
    <col min="9732" max="9733" width="6.625" style="5" bestFit="1" customWidth="1"/>
    <col min="9734" max="9734" width="5" style="5" bestFit="1" customWidth="1"/>
    <col min="9735" max="9738" width="8.625" style="5" customWidth="1"/>
    <col min="9739" max="9984" width="9" style="5"/>
    <col min="9985" max="9985" width="3.5" style="5" customWidth="1"/>
    <col min="9986" max="9986" width="16.5" style="5" customWidth="1"/>
    <col min="9987" max="9987" width="14.25" style="5" customWidth="1"/>
    <col min="9988" max="9989" width="6.625" style="5" bestFit="1" customWidth="1"/>
    <col min="9990" max="9990" width="5" style="5" bestFit="1" customWidth="1"/>
    <col min="9991" max="9994" width="8.625" style="5" customWidth="1"/>
    <col min="9995" max="10240" width="9" style="5"/>
    <col min="10241" max="10241" width="3.5" style="5" customWidth="1"/>
    <col min="10242" max="10242" width="16.5" style="5" customWidth="1"/>
    <col min="10243" max="10243" width="14.25" style="5" customWidth="1"/>
    <col min="10244" max="10245" width="6.625" style="5" bestFit="1" customWidth="1"/>
    <col min="10246" max="10246" width="5" style="5" bestFit="1" customWidth="1"/>
    <col min="10247" max="10250" width="8.625" style="5" customWidth="1"/>
    <col min="10251" max="10496" width="9" style="5"/>
    <col min="10497" max="10497" width="3.5" style="5" customWidth="1"/>
    <col min="10498" max="10498" width="16.5" style="5" customWidth="1"/>
    <col min="10499" max="10499" width="14.25" style="5" customWidth="1"/>
    <col min="10500" max="10501" width="6.625" style="5" bestFit="1" customWidth="1"/>
    <col min="10502" max="10502" width="5" style="5" bestFit="1" customWidth="1"/>
    <col min="10503" max="10506" width="8.625" style="5" customWidth="1"/>
    <col min="10507" max="10752" width="9" style="5"/>
    <col min="10753" max="10753" width="3.5" style="5" customWidth="1"/>
    <col min="10754" max="10754" width="16.5" style="5" customWidth="1"/>
    <col min="10755" max="10755" width="14.25" style="5" customWidth="1"/>
    <col min="10756" max="10757" width="6.625" style="5" bestFit="1" customWidth="1"/>
    <col min="10758" max="10758" width="5" style="5" bestFit="1" customWidth="1"/>
    <col min="10759" max="10762" width="8.625" style="5" customWidth="1"/>
    <col min="10763" max="11008" width="9" style="5"/>
    <col min="11009" max="11009" width="3.5" style="5" customWidth="1"/>
    <col min="11010" max="11010" width="16.5" style="5" customWidth="1"/>
    <col min="11011" max="11011" width="14.25" style="5" customWidth="1"/>
    <col min="11012" max="11013" width="6.625" style="5" bestFit="1" customWidth="1"/>
    <col min="11014" max="11014" width="5" style="5" bestFit="1" customWidth="1"/>
    <col min="11015" max="11018" width="8.625" style="5" customWidth="1"/>
    <col min="11019" max="11264" width="9" style="5"/>
    <col min="11265" max="11265" width="3.5" style="5" customWidth="1"/>
    <col min="11266" max="11266" width="16.5" style="5" customWidth="1"/>
    <col min="11267" max="11267" width="14.25" style="5" customWidth="1"/>
    <col min="11268" max="11269" width="6.625" style="5" bestFit="1" customWidth="1"/>
    <col min="11270" max="11270" width="5" style="5" bestFit="1" customWidth="1"/>
    <col min="11271" max="11274" width="8.625" style="5" customWidth="1"/>
    <col min="11275" max="11520" width="9" style="5"/>
    <col min="11521" max="11521" width="3.5" style="5" customWidth="1"/>
    <col min="11522" max="11522" width="16.5" style="5" customWidth="1"/>
    <col min="11523" max="11523" width="14.25" style="5" customWidth="1"/>
    <col min="11524" max="11525" width="6.625" style="5" bestFit="1" customWidth="1"/>
    <col min="11526" max="11526" width="5" style="5" bestFit="1" customWidth="1"/>
    <col min="11527" max="11530" width="8.625" style="5" customWidth="1"/>
    <col min="11531" max="11776" width="9" style="5"/>
    <col min="11777" max="11777" width="3.5" style="5" customWidth="1"/>
    <col min="11778" max="11778" width="16.5" style="5" customWidth="1"/>
    <col min="11779" max="11779" width="14.25" style="5" customWidth="1"/>
    <col min="11780" max="11781" width="6.625" style="5" bestFit="1" customWidth="1"/>
    <col min="11782" max="11782" width="5" style="5" bestFit="1" customWidth="1"/>
    <col min="11783" max="11786" width="8.625" style="5" customWidth="1"/>
    <col min="11787" max="12032" width="9" style="5"/>
    <col min="12033" max="12033" width="3.5" style="5" customWidth="1"/>
    <col min="12034" max="12034" width="16.5" style="5" customWidth="1"/>
    <col min="12035" max="12035" width="14.25" style="5" customWidth="1"/>
    <col min="12036" max="12037" width="6.625" style="5" bestFit="1" customWidth="1"/>
    <col min="12038" max="12038" width="5" style="5" bestFit="1" customWidth="1"/>
    <col min="12039" max="12042" width="8.625" style="5" customWidth="1"/>
    <col min="12043" max="12288" width="9" style="5"/>
    <col min="12289" max="12289" width="3.5" style="5" customWidth="1"/>
    <col min="12290" max="12290" width="16.5" style="5" customWidth="1"/>
    <col min="12291" max="12291" width="14.25" style="5" customWidth="1"/>
    <col min="12292" max="12293" width="6.625" style="5" bestFit="1" customWidth="1"/>
    <col min="12294" max="12294" width="5" style="5" bestFit="1" customWidth="1"/>
    <col min="12295" max="12298" width="8.625" style="5" customWidth="1"/>
    <col min="12299" max="12544" width="9" style="5"/>
    <col min="12545" max="12545" width="3.5" style="5" customWidth="1"/>
    <col min="12546" max="12546" width="16.5" style="5" customWidth="1"/>
    <col min="12547" max="12547" width="14.25" style="5" customWidth="1"/>
    <col min="12548" max="12549" width="6.625" style="5" bestFit="1" customWidth="1"/>
    <col min="12550" max="12550" width="5" style="5" bestFit="1" customWidth="1"/>
    <col min="12551" max="12554" width="8.625" style="5" customWidth="1"/>
    <col min="12555" max="12800" width="9" style="5"/>
    <col min="12801" max="12801" width="3.5" style="5" customWidth="1"/>
    <col min="12802" max="12802" width="16.5" style="5" customWidth="1"/>
    <col min="12803" max="12803" width="14.25" style="5" customWidth="1"/>
    <col min="12804" max="12805" width="6.625" style="5" bestFit="1" customWidth="1"/>
    <col min="12806" max="12806" width="5" style="5" bestFit="1" customWidth="1"/>
    <col min="12807" max="12810" width="8.625" style="5" customWidth="1"/>
    <col min="12811" max="13056" width="9" style="5"/>
    <col min="13057" max="13057" width="3.5" style="5" customWidth="1"/>
    <col min="13058" max="13058" width="16.5" style="5" customWidth="1"/>
    <col min="13059" max="13059" width="14.25" style="5" customWidth="1"/>
    <col min="13060" max="13061" width="6.625" style="5" bestFit="1" customWidth="1"/>
    <col min="13062" max="13062" width="5" style="5" bestFit="1" customWidth="1"/>
    <col min="13063" max="13066" width="8.625" style="5" customWidth="1"/>
    <col min="13067" max="13312" width="9" style="5"/>
    <col min="13313" max="13313" width="3.5" style="5" customWidth="1"/>
    <col min="13314" max="13314" width="16.5" style="5" customWidth="1"/>
    <col min="13315" max="13315" width="14.25" style="5" customWidth="1"/>
    <col min="13316" max="13317" width="6.625" style="5" bestFit="1" customWidth="1"/>
    <col min="13318" max="13318" width="5" style="5" bestFit="1" customWidth="1"/>
    <col min="13319" max="13322" width="8.625" style="5" customWidth="1"/>
    <col min="13323" max="13568" width="9" style="5"/>
    <col min="13569" max="13569" width="3.5" style="5" customWidth="1"/>
    <col min="13570" max="13570" width="16.5" style="5" customWidth="1"/>
    <col min="13571" max="13571" width="14.25" style="5" customWidth="1"/>
    <col min="13572" max="13573" width="6.625" style="5" bestFit="1" customWidth="1"/>
    <col min="13574" max="13574" width="5" style="5" bestFit="1" customWidth="1"/>
    <col min="13575" max="13578" width="8.625" style="5" customWidth="1"/>
    <col min="13579" max="13824" width="9" style="5"/>
    <col min="13825" max="13825" width="3.5" style="5" customWidth="1"/>
    <col min="13826" max="13826" width="16.5" style="5" customWidth="1"/>
    <col min="13827" max="13827" width="14.25" style="5" customWidth="1"/>
    <col min="13828" max="13829" width="6.625" style="5" bestFit="1" customWidth="1"/>
    <col min="13830" max="13830" width="5" style="5" bestFit="1" customWidth="1"/>
    <col min="13831" max="13834" width="8.625" style="5" customWidth="1"/>
    <col min="13835" max="14080" width="9" style="5"/>
    <col min="14081" max="14081" width="3.5" style="5" customWidth="1"/>
    <col min="14082" max="14082" width="16.5" style="5" customWidth="1"/>
    <col min="14083" max="14083" width="14.25" style="5" customWidth="1"/>
    <col min="14084" max="14085" width="6.625" style="5" bestFit="1" customWidth="1"/>
    <col min="14086" max="14086" width="5" style="5" bestFit="1" customWidth="1"/>
    <col min="14087" max="14090" width="8.625" style="5" customWidth="1"/>
    <col min="14091" max="14336" width="9" style="5"/>
    <col min="14337" max="14337" width="3.5" style="5" customWidth="1"/>
    <col min="14338" max="14338" width="16.5" style="5" customWidth="1"/>
    <col min="14339" max="14339" width="14.25" style="5" customWidth="1"/>
    <col min="14340" max="14341" width="6.625" style="5" bestFit="1" customWidth="1"/>
    <col min="14342" max="14342" width="5" style="5" bestFit="1" customWidth="1"/>
    <col min="14343" max="14346" width="8.625" style="5" customWidth="1"/>
    <col min="14347" max="14592" width="9" style="5"/>
    <col min="14593" max="14593" width="3.5" style="5" customWidth="1"/>
    <col min="14594" max="14594" width="16.5" style="5" customWidth="1"/>
    <col min="14595" max="14595" width="14.25" style="5" customWidth="1"/>
    <col min="14596" max="14597" width="6.625" style="5" bestFit="1" customWidth="1"/>
    <col min="14598" max="14598" width="5" style="5" bestFit="1" customWidth="1"/>
    <col min="14599" max="14602" width="8.625" style="5" customWidth="1"/>
    <col min="14603" max="14848" width="9" style="5"/>
    <col min="14849" max="14849" width="3.5" style="5" customWidth="1"/>
    <col min="14850" max="14850" width="16.5" style="5" customWidth="1"/>
    <col min="14851" max="14851" width="14.25" style="5" customWidth="1"/>
    <col min="14852" max="14853" width="6.625" style="5" bestFit="1" customWidth="1"/>
    <col min="14854" max="14854" width="5" style="5" bestFit="1" customWidth="1"/>
    <col min="14855" max="14858" width="8.625" style="5" customWidth="1"/>
    <col min="14859" max="15104" width="9" style="5"/>
    <col min="15105" max="15105" width="3.5" style="5" customWidth="1"/>
    <col min="15106" max="15106" width="16.5" style="5" customWidth="1"/>
    <col min="15107" max="15107" width="14.25" style="5" customWidth="1"/>
    <col min="15108" max="15109" width="6.625" style="5" bestFit="1" customWidth="1"/>
    <col min="15110" max="15110" width="5" style="5" bestFit="1" customWidth="1"/>
    <col min="15111" max="15114" width="8.625" style="5" customWidth="1"/>
    <col min="15115" max="15360" width="9" style="5"/>
    <col min="15361" max="15361" width="3.5" style="5" customWidth="1"/>
    <col min="15362" max="15362" width="16.5" style="5" customWidth="1"/>
    <col min="15363" max="15363" width="14.25" style="5" customWidth="1"/>
    <col min="15364" max="15365" width="6.625" style="5" bestFit="1" customWidth="1"/>
    <col min="15366" max="15366" width="5" style="5" bestFit="1" customWidth="1"/>
    <col min="15367" max="15370" width="8.625" style="5" customWidth="1"/>
    <col min="15371" max="15616" width="9" style="5"/>
    <col min="15617" max="15617" width="3.5" style="5" customWidth="1"/>
    <col min="15618" max="15618" width="16.5" style="5" customWidth="1"/>
    <col min="15619" max="15619" width="14.25" style="5" customWidth="1"/>
    <col min="15620" max="15621" width="6.625" style="5" bestFit="1" customWidth="1"/>
    <col min="15622" max="15622" width="5" style="5" bestFit="1" customWidth="1"/>
    <col min="15623" max="15626" width="8.625" style="5" customWidth="1"/>
    <col min="15627" max="15872" width="9" style="5"/>
    <col min="15873" max="15873" width="3.5" style="5" customWidth="1"/>
    <col min="15874" max="15874" width="16.5" style="5" customWidth="1"/>
    <col min="15875" max="15875" width="14.25" style="5" customWidth="1"/>
    <col min="15876" max="15877" width="6.625" style="5" bestFit="1" customWidth="1"/>
    <col min="15878" max="15878" width="5" style="5" bestFit="1" customWidth="1"/>
    <col min="15879" max="15882" width="8.625" style="5" customWidth="1"/>
    <col min="15883" max="16128" width="9" style="5"/>
    <col min="16129" max="16129" width="3.5" style="5" customWidth="1"/>
    <col min="16130" max="16130" width="16.5" style="5" customWidth="1"/>
    <col min="16131" max="16131" width="14.25" style="5" customWidth="1"/>
    <col min="16132" max="16133" width="6.625" style="5" bestFit="1" customWidth="1"/>
    <col min="16134" max="16134" width="5" style="5" bestFit="1" customWidth="1"/>
    <col min="16135" max="16138" width="8.625" style="5" customWidth="1"/>
    <col min="16139" max="16384" width="9" style="5"/>
  </cols>
  <sheetData>
    <row r="1" spans="1:10" ht="24" customHeight="1" x14ac:dyDescent="0.15">
      <c r="B1" s="1" t="s">
        <v>122</v>
      </c>
      <c r="C1" s="1"/>
      <c r="D1" s="1"/>
      <c r="E1" s="1"/>
      <c r="F1" s="1"/>
      <c r="G1" s="1"/>
      <c r="H1" s="1"/>
      <c r="I1" s="1"/>
      <c r="J1" s="1"/>
    </row>
    <row r="2" spans="1:10" ht="18" customHeight="1" x14ac:dyDescent="0.15">
      <c r="A2" s="106" t="s">
        <v>123</v>
      </c>
      <c r="B2" s="106"/>
      <c r="C2" s="107"/>
      <c r="D2" s="107"/>
      <c r="E2" s="107"/>
      <c r="F2" s="107"/>
      <c r="G2" s="107"/>
      <c r="H2" s="107"/>
      <c r="I2" s="107"/>
      <c r="J2" s="107"/>
    </row>
    <row r="3" spans="1:10" ht="18" customHeight="1" x14ac:dyDescent="0.15">
      <c r="A3" s="108" t="s">
        <v>124</v>
      </c>
      <c r="B3" s="108"/>
      <c r="C3" s="4"/>
      <c r="D3" s="4"/>
      <c r="E3" s="4"/>
      <c r="F3" s="4"/>
      <c r="G3" s="4"/>
      <c r="H3" s="4"/>
      <c r="I3" s="4"/>
      <c r="J3" s="4"/>
    </row>
    <row r="4" spans="1:10" ht="16.5" customHeight="1" x14ac:dyDescent="0.15">
      <c r="A4" s="109"/>
      <c r="B4" s="110" t="s">
        <v>73</v>
      </c>
      <c r="C4" s="110"/>
      <c r="D4" s="59" t="s">
        <v>40</v>
      </c>
      <c r="E4" s="58" t="s">
        <v>41</v>
      </c>
      <c r="F4" s="60" t="s">
        <v>125</v>
      </c>
      <c r="G4" s="60"/>
      <c r="H4" s="60"/>
      <c r="I4" s="60"/>
      <c r="J4" s="60"/>
    </row>
    <row r="5" spans="1:10" ht="16.5" customHeight="1" thickBot="1" x14ac:dyDescent="0.2">
      <c r="A5" s="111"/>
      <c r="B5" s="112"/>
      <c r="C5" s="112"/>
      <c r="D5" s="113"/>
      <c r="E5" s="114"/>
      <c r="F5" s="115" t="s">
        <v>75</v>
      </c>
      <c r="G5" s="115" t="s">
        <v>76</v>
      </c>
      <c r="H5" s="115" t="s">
        <v>77</v>
      </c>
      <c r="I5" s="115" t="s">
        <v>78</v>
      </c>
      <c r="J5" s="115" t="s">
        <v>11</v>
      </c>
    </row>
    <row r="6" spans="1:10" ht="15" customHeight="1" thickTop="1" x14ac:dyDescent="0.15">
      <c r="A6" s="116"/>
      <c r="B6" s="117" t="s">
        <v>126</v>
      </c>
      <c r="C6" s="118" t="s">
        <v>127</v>
      </c>
      <c r="D6" s="22">
        <v>44</v>
      </c>
      <c r="E6" s="22">
        <v>19</v>
      </c>
      <c r="F6" s="69" t="s">
        <v>13</v>
      </c>
      <c r="G6" s="32">
        <f>G7+G8</f>
        <v>240</v>
      </c>
      <c r="H6" s="32">
        <f>H7+H8</f>
        <v>280</v>
      </c>
      <c r="I6" s="32">
        <f>I7+I8</f>
        <v>238</v>
      </c>
      <c r="J6" s="32">
        <f>J7+J8</f>
        <v>758</v>
      </c>
    </row>
    <row r="7" spans="1:10" ht="15" customHeight="1" x14ac:dyDescent="0.15">
      <c r="A7" s="119"/>
      <c r="B7" s="120"/>
      <c r="C7" s="121"/>
      <c r="D7" s="14"/>
      <c r="E7" s="14"/>
      <c r="F7" s="61" t="s">
        <v>15</v>
      </c>
      <c r="G7" s="15">
        <v>124</v>
      </c>
      <c r="H7" s="15">
        <v>141</v>
      </c>
      <c r="I7" s="15">
        <v>104</v>
      </c>
      <c r="J7" s="15">
        <f t="shared" ref="J7:J26" si="0">G7+H7+I7</f>
        <v>369</v>
      </c>
    </row>
    <row r="8" spans="1:10" ht="15" customHeight="1" x14ac:dyDescent="0.15">
      <c r="A8" s="122"/>
      <c r="B8" s="120"/>
      <c r="C8" s="123"/>
      <c r="D8" s="14"/>
      <c r="E8" s="14"/>
      <c r="F8" s="64" t="s">
        <v>16</v>
      </c>
      <c r="G8" s="15">
        <v>116</v>
      </c>
      <c r="H8" s="15">
        <v>139</v>
      </c>
      <c r="I8" s="15">
        <v>134</v>
      </c>
      <c r="J8" s="15">
        <f t="shared" si="0"/>
        <v>389</v>
      </c>
    </row>
    <row r="9" spans="1:10" ht="15" customHeight="1" x14ac:dyDescent="0.15">
      <c r="A9" s="119"/>
      <c r="B9" s="124" t="s">
        <v>128</v>
      </c>
      <c r="C9" s="125" t="s">
        <v>13</v>
      </c>
      <c r="D9" s="20">
        <v>34</v>
      </c>
      <c r="E9" s="20">
        <v>9</v>
      </c>
      <c r="F9" s="61" t="s">
        <v>13</v>
      </c>
      <c r="G9" s="32">
        <f>G10+G11</f>
        <v>121</v>
      </c>
      <c r="H9" s="32">
        <f>H10+H11</f>
        <v>115</v>
      </c>
      <c r="I9" s="32">
        <f>I10+I11</f>
        <v>112</v>
      </c>
      <c r="J9" s="15">
        <f t="shared" si="0"/>
        <v>348</v>
      </c>
    </row>
    <row r="10" spans="1:10" ht="15" customHeight="1" x14ac:dyDescent="0.15">
      <c r="A10" s="119"/>
      <c r="B10" s="120"/>
      <c r="C10" s="125"/>
      <c r="D10" s="21"/>
      <c r="E10" s="21"/>
      <c r="F10" s="61" t="s">
        <v>15</v>
      </c>
      <c r="G10" s="15">
        <v>59</v>
      </c>
      <c r="H10" s="15">
        <v>61</v>
      </c>
      <c r="I10" s="15">
        <v>52</v>
      </c>
      <c r="J10" s="15">
        <f t="shared" si="0"/>
        <v>172</v>
      </c>
    </row>
    <row r="11" spans="1:10" ht="15" customHeight="1" x14ac:dyDescent="0.15">
      <c r="A11" s="119"/>
      <c r="B11" s="120"/>
      <c r="C11" s="125"/>
      <c r="D11" s="22"/>
      <c r="E11" s="21"/>
      <c r="F11" s="64" t="s">
        <v>16</v>
      </c>
      <c r="G11" s="15">
        <v>62</v>
      </c>
      <c r="H11" s="15">
        <v>54</v>
      </c>
      <c r="I11" s="15">
        <v>60</v>
      </c>
      <c r="J11" s="15">
        <f t="shared" si="0"/>
        <v>176</v>
      </c>
    </row>
    <row r="12" spans="1:10" ht="15" customHeight="1" x14ac:dyDescent="0.15">
      <c r="A12" s="119"/>
      <c r="B12" s="120"/>
      <c r="C12" s="60" t="s">
        <v>129</v>
      </c>
      <c r="D12" s="126"/>
      <c r="E12" s="20">
        <v>3</v>
      </c>
      <c r="F12" s="61" t="s">
        <v>13</v>
      </c>
      <c r="G12" s="32">
        <f>G13+G14</f>
        <v>40</v>
      </c>
      <c r="H12" s="32">
        <f>H13+H14</f>
        <v>39</v>
      </c>
      <c r="I12" s="32">
        <f>I13+I14</f>
        <v>38</v>
      </c>
      <c r="J12" s="15">
        <f t="shared" si="0"/>
        <v>117</v>
      </c>
    </row>
    <row r="13" spans="1:10" ht="15" customHeight="1" x14ac:dyDescent="0.15">
      <c r="A13" s="119"/>
      <c r="B13" s="120"/>
      <c r="C13" s="60"/>
      <c r="D13" s="127"/>
      <c r="E13" s="21"/>
      <c r="F13" s="61" t="s">
        <v>15</v>
      </c>
      <c r="G13" s="15">
        <v>30</v>
      </c>
      <c r="H13" s="15">
        <v>32</v>
      </c>
      <c r="I13" s="15">
        <v>27</v>
      </c>
      <c r="J13" s="15">
        <f t="shared" si="0"/>
        <v>89</v>
      </c>
    </row>
    <row r="14" spans="1:10" ht="15" customHeight="1" x14ac:dyDescent="0.15">
      <c r="A14" s="119"/>
      <c r="B14" s="120"/>
      <c r="C14" s="60"/>
      <c r="D14" s="127"/>
      <c r="E14" s="21"/>
      <c r="F14" s="64" t="s">
        <v>16</v>
      </c>
      <c r="G14" s="15">
        <v>10</v>
      </c>
      <c r="H14" s="15">
        <v>7</v>
      </c>
      <c r="I14" s="15">
        <v>11</v>
      </c>
      <c r="J14" s="15">
        <f t="shared" si="0"/>
        <v>28</v>
      </c>
    </row>
    <row r="15" spans="1:10" ht="15" customHeight="1" x14ac:dyDescent="0.15">
      <c r="A15" s="119"/>
      <c r="B15" s="120"/>
      <c r="C15" s="60" t="s">
        <v>130</v>
      </c>
      <c r="D15" s="127"/>
      <c r="E15" s="20">
        <v>3</v>
      </c>
      <c r="F15" s="61" t="s">
        <v>13</v>
      </c>
      <c r="G15" s="32">
        <f>G16+G17</f>
        <v>40</v>
      </c>
      <c r="H15" s="32">
        <f>H16+H17</f>
        <v>39</v>
      </c>
      <c r="I15" s="32">
        <f>I16+I17</f>
        <v>37</v>
      </c>
      <c r="J15" s="15">
        <f t="shared" si="0"/>
        <v>116</v>
      </c>
    </row>
    <row r="16" spans="1:10" ht="15" customHeight="1" x14ac:dyDescent="0.15">
      <c r="A16" s="119"/>
      <c r="B16" s="120"/>
      <c r="C16" s="60"/>
      <c r="D16" s="127"/>
      <c r="E16" s="21"/>
      <c r="F16" s="61" t="s">
        <v>15</v>
      </c>
      <c r="G16" s="15">
        <v>3</v>
      </c>
      <c r="H16" s="15">
        <v>5</v>
      </c>
      <c r="I16" s="15">
        <v>4</v>
      </c>
      <c r="J16" s="15">
        <f t="shared" si="0"/>
        <v>12</v>
      </c>
    </row>
    <row r="17" spans="1:15" ht="15" customHeight="1" x14ac:dyDescent="0.15">
      <c r="A17" s="119"/>
      <c r="B17" s="120"/>
      <c r="C17" s="60"/>
      <c r="D17" s="127"/>
      <c r="E17" s="21"/>
      <c r="F17" s="64" t="s">
        <v>16</v>
      </c>
      <c r="G17" s="15">
        <v>37</v>
      </c>
      <c r="H17" s="15">
        <v>34</v>
      </c>
      <c r="I17" s="15">
        <v>33</v>
      </c>
      <c r="J17" s="15">
        <f t="shared" si="0"/>
        <v>104</v>
      </c>
    </row>
    <row r="18" spans="1:15" ht="15" customHeight="1" x14ac:dyDescent="0.15">
      <c r="A18" s="119"/>
      <c r="B18" s="120"/>
      <c r="C18" s="60" t="s">
        <v>131</v>
      </c>
      <c r="D18" s="127"/>
      <c r="E18" s="20">
        <v>3</v>
      </c>
      <c r="F18" s="61" t="s">
        <v>13</v>
      </c>
      <c r="G18" s="32">
        <f>G19+G20</f>
        <v>41</v>
      </c>
      <c r="H18" s="32">
        <f>H19+H20</f>
        <v>37</v>
      </c>
      <c r="I18" s="32">
        <f>I19+I20</f>
        <v>37</v>
      </c>
      <c r="J18" s="15">
        <f t="shared" si="0"/>
        <v>115</v>
      </c>
    </row>
    <row r="19" spans="1:15" ht="15" customHeight="1" x14ac:dyDescent="0.15">
      <c r="A19" s="119"/>
      <c r="B19" s="120"/>
      <c r="C19" s="60"/>
      <c r="D19" s="127"/>
      <c r="E19" s="21"/>
      <c r="F19" s="61" t="s">
        <v>15</v>
      </c>
      <c r="G19" s="15">
        <v>26</v>
      </c>
      <c r="H19" s="15">
        <v>24</v>
      </c>
      <c r="I19" s="15">
        <v>21</v>
      </c>
      <c r="J19" s="15">
        <f t="shared" si="0"/>
        <v>71</v>
      </c>
    </row>
    <row r="20" spans="1:15" ht="15" customHeight="1" x14ac:dyDescent="0.15">
      <c r="A20" s="122"/>
      <c r="B20" s="120"/>
      <c r="C20" s="60"/>
      <c r="D20" s="128"/>
      <c r="E20" s="21"/>
      <c r="F20" s="64" t="s">
        <v>16</v>
      </c>
      <c r="G20" s="15">
        <v>15</v>
      </c>
      <c r="H20" s="15">
        <v>13</v>
      </c>
      <c r="I20" s="15">
        <v>16</v>
      </c>
      <c r="J20" s="15">
        <f t="shared" si="0"/>
        <v>44</v>
      </c>
    </row>
    <row r="21" spans="1:15" ht="15" customHeight="1" x14ac:dyDescent="0.15">
      <c r="A21" s="129"/>
      <c r="B21" s="124" t="s">
        <v>132</v>
      </c>
      <c r="C21" s="125" t="s">
        <v>127</v>
      </c>
      <c r="D21" s="14">
        <v>35</v>
      </c>
      <c r="E21" s="14">
        <v>12</v>
      </c>
      <c r="F21" s="61" t="s">
        <v>13</v>
      </c>
      <c r="G21" s="32">
        <f>G22+G23</f>
        <v>161</v>
      </c>
      <c r="H21" s="32">
        <f>H22+H23</f>
        <v>158</v>
      </c>
      <c r="I21" s="32">
        <f>I22+I23</f>
        <v>152</v>
      </c>
      <c r="J21" s="15">
        <f t="shared" si="0"/>
        <v>471</v>
      </c>
    </row>
    <row r="22" spans="1:15" ht="15" customHeight="1" x14ac:dyDescent="0.15">
      <c r="A22" s="119"/>
      <c r="B22" s="120"/>
      <c r="C22" s="125"/>
      <c r="D22" s="14"/>
      <c r="E22" s="14"/>
      <c r="F22" s="61" t="s">
        <v>15</v>
      </c>
      <c r="G22" s="15">
        <v>79</v>
      </c>
      <c r="H22" s="15">
        <v>61</v>
      </c>
      <c r="I22" s="15">
        <v>65</v>
      </c>
      <c r="J22" s="15">
        <f t="shared" si="0"/>
        <v>205</v>
      </c>
      <c r="O22" s="5" t="s">
        <v>133</v>
      </c>
    </row>
    <row r="23" spans="1:15" ht="15" customHeight="1" thickBot="1" x14ac:dyDescent="0.2">
      <c r="A23" s="130"/>
      <c r="B23" s="131"/>
      <c r="C23" s="132"/>
      <c r="D23" s="25"/>
      <c r="E23" s="25"/>
      <c r="F23" s="71" t="s">
        <v>16</v>
      </c>
      <c r="G23" s="27">
        <v>82</v>
      </c>
      <c r="H23" s="27">
        <v>97</v>
      </c>
      <c r="I23" s="27">
        <v>87</v>
      </c>
      <c r="J23" s="27">
        <f t="shared" si="0"/>
        <v>266</v>
      </c>
    </row>
    <row r="24" spans="1:15" ht="15" customHeight="1" thickTop="1" x14ac:dyDescent="0.15">
      <c r="A24" s="119"/>
      <c r="B24" s="133" t="s">
        <v>117</v>
      </c>
      <c r="C24" s="133"/>
      <c r="D24" s="22">
        <f>D6+D9+D21</f>
        <v>113</v>
      </c>
      <c r="E24" s="22">
        <f>E6+E9+E21</f>
        <v>40</v>
      </c>
      <c r="F24" s="69" t="s">
        <v>13</v>
      </c>
      <c r="G24" s="32">
        <f>G25+G26</f>
        <v>522</v>
      </c>
      <c r="H24" s="32">
        <f>H25+H26</f>
        <v>553</v>
      </c>
      <c r="I24" s="32">
        <f>I25+I26</f>
        <v>502</v>
      </c>
      <c r="J24" s="134">
        <f t="shared" si="0"/>
        <v>1577</v>
      </c>
      <c r="K24" s="135"/>
    </row>
    <row r="25" spans="1:15" ht="15" customHeight="1" x14ac:dyDescent="0.15">
      <c r="A25" s="119"/>
      <c r="B25" s="133"/>
      <c r="C25" s="133"/>
      <c r="D25" s="14"/>
      <c r="E25" s="14"/>
      <c r="F25" s="61" t="s">
        <v>15</v>
      </c>
      <c r="G25" s="32">
        <f t="shared" ref="G25:I26" si="1">G7+G10+G22</f>
        <v>262</v>
      </c>
      <c r="H25" s="32">
        <f t="shared" si="1"/>
        <v>263</v>
      </c>
      <c r="I25" s="32">
        <f t="shared" si="1"/>
        <v>221</v>
      </c>
      <c r="J25" s="32">
        <f t="shared" si="0"/>
        <v>746</v>
      </c>
      <c r="K25" s="135"/>
    </row>
    <row r="26" spans="1:15" ht="15" customHeight="1" x14ac:dyDescent="0.15">
      <c r="A26" s="122"/>
      <c r="B26" s="136"/>
      <c r="C26" s="136"/>
      <c r="D26" s="14"/>
      <c r="E26" s="14"/>
      <c r="F26" s="64" t="s">
        <v>16</v>
      </c>
      <c r="G26" s="32">
        <f t="shared" si="1"/>
        <v>260</v>
      </c>
      <c r="H26" s="32">
        <f t="shared" si="1"/>
        <v>290</v>
      </c>
      <c r="I26" s="32">
        <f t="shared" si="1"/>
        <v>281</v>
      </c>
      <c r="J26" s="32">
        <f t="shared" si="0"/>
        <v>831</v>
      </c>
      <c r="K26" s="135"/>
    </row>
    <row r="27" spans="1:15" ht="18" customHeight="1" x14ac:dyDescent="0.15">
      <c r="A27" s="137" t="s">
        <v>30</v>
      </c>
      <c r="B27" s="138" t="s">
        <v>118</v>
      </c>
      <c r="C27" s="138"/>
      <c r="D27" s="56">
        <v>116</v>
      </c>
      <c r="E27" s="56">
        <v>41</v>
      </c>
      <c r="F27" s="61" t="s">
        <v>13</v>
      </c>
      <c r="G27" s="15">
        <v>562</v>
      </c>
      <c r="H27" s="15">
        <v>512</v>
      </c>
      <c r="I27" s="15">
        <v>544</v>
      </c>
      <c r="J27" s="15">
        <v>1618</v>
      </c>
      <c r="K27" s="135"/>
    </row>
    <row r="28" spans="1:15" ht="18" customHeight="1" x14ac:dyDescent="0.15">
      <c r="A28" s="139"/>
      <c r="B28" s="138" t="s">
        <v>32</v>
      </c>
      <c r="C28" s="138"/>
      <c r="D28" s="56">
        <v>117</v>
      </c>
      <c r="E28" s="56">
        <v>41</v>
      </c>
      <c r="F28" s="61" t="s">
        <v>13</v>
      </c>
      <c r="G28" s="15">
        <v>521</v>
      </c>
      <c r="H28" s="15">
        <v>557</v>
      </c>
      <c r="I28" s="15">
        <v>535</v>
      </c>
      <c r="J28" s="15">
        <v>1613</v>
      </c>
      <c r="K28" s="135"/>
    </row>
    <row r="29" spans="1:15" ht="17.25" customHeight="1" x14ac:dyDescent="0.15">
      <c r="A29" s="140"/>
      <c r="B29" s="141"/>
      <c r="C29" s="141"/>
      <c r="D29" s="142"/>
      <c r="E29" s="142"/>
      <c r="F29" s="95"/>
      <c r="G29" s="143"/>
      <c r="H29" s="143"/>
      <c r="I29" s="143"/>
      <c r="J29" s="143"/>
      <c r="K29" s="135"/>
      <c r="L29" s="98"/>
    </row>
    <row r="30" spans="1:15" ht="18" customHeight="1" x14ac:dyDescent="0.15">
      <c r="A30" s="108" t="s">
        <v>134</v>
      </c>
      <c r="B30" s="144"/>
      <c r="C30" s="145"/>
      <c r="D30" s="145"/>
      <c r="E30" s="145"/>
      <c r="F30" s="145"/>
      <c r="G30" s="145"/>
      <c r="H30" s="145"/>
      <c r="I30" s="145"/>
      <c r="J30" s="145"/>
    </row>
    <row r="31" spans="1:15" ht="16.5" customHeight="1" x14ac:dyDescent="0.15">
      <c r="A31" s="109"/>
      <c r="B31" s="110" t="s">
        <v>73</v>
      </c>
      <c r="C31" s="110"/>
      <c r="D31" s="59" t="s">
        <v>40</v>
      </c>
      <c r="E31" s="58" t="s">
        <v>41</v>
      </c>
      <c r="F31" s="60" t="s">
        <v>125</v>
      </c>
      <c r="G31" s="60"/>
      <c r="H31" s="60"/>
      <c r="I31" s="60"/>
      <c r="J31" s="60"/>
    </row>
    <row r="32" spans="1:15" ht="16.5" customHeight="1" thickBot="1" x14ac:dyDescent="0.2">
      <c r="A32" s="111"/>
      <c r="B32" s="112"/>
      <c r="C32" s="112"/>
      <c r="D32" s="113"/>
      <c r="E32" s="114"/>
      <c r="F32" s="115" t="s">
        <v>75</v>
      </c>
      <c r="G32" s="115" t="s">
        <v>76</v>
      </c>
      <c r="H32" s="115" t="s">
        <v>77</v>
      </c>
      <c r="I32" s="115" t="s">
        <v>78</v>
      </c>
      <c r="J32" s="115" t="s">
        <v>11</v>
      </c>
    </row>
    <row r="33" spans="1:10" ht="15" customHeight="1" thickTop="1" x14ac:dyDescent="0.15">
      <c r="A33" s="116"/>
      <c r="B33" s="146" t="s">
        <v>135</v>
      </c>
      <c r="C33" s="147" t="s">
        <v>127</v>
      </c>
      <c r="D33" s="148">
        <v>42</v>
      </c>
      <c r="E33" s="148">
        <v>19</v>
      </c>
      <c r="F33" s="149" t="s">
        <v>13</v>
      </c>
      <c r="G33" s="32">
        <f>G34+G35</f>
        <v>228</v>
      </c>
      <c r="H33" s="32">
        <f>H34+H35</f>
        <v>178</v>
      </c>
      <c r="I33" s="32">
        <f>I34+I35</f>
        <v>149</v>
      </c>
      <c r="J33" s="15">
        <f>G33+H33+I33</f>
        <v>555</v>
      </c>
    </row>
    <row r="34" spans="1:10" ht="15" customHeight="1" x14ac:dyDescent="0.15">
      <c r="A34" s="119"/>
      <c r="B34" s="63"/>
      <c r="C34" s="125"/>
      <c r="D34" s="14"/>
      <c r="E34" s="14"/>
      <c r="F34" s="61" t="s">
        <v>15</v>
      </c>
      <c r="G34" s="15">
        <v>153</v>
      </c>
      <c r="H34" s="15">
        <v>114</v>
      </c>
      <c r="I34" s="15">
        <v>81</v>
      </c>
      <c r="J34" s="15">
        <f>G34+H34+I34</f>
        <v>348</v>
      </c>
    </row>
    <row r="35" spans="1:10" ht="15" customHeight="1" thickBot="1" x14ac:dyDescent="0.2">
      <c r="A35" s="130"/>
      <c r="B35" s="83"/>
      <c r="C35" s="132"/>
      <c r="D35" s="25"/>
      <c r="E35" s="25"/>
      <c r="F35" s="71" t="s">
        <v>16</v>
      </c>
      <c r="G35" s="15">
        <v>75</v>
      </c>
      <c r="H35" s="15">
        <v>64</v>
      </c>
      <c r="I35" s="15">
        <v>68</v>
      </c>
      <c r="J35" s="15">
        <f>G35+H35+I35</f>
        <v>207</v>
      </c>
    </row>
    <row r="36" spans="1:10" ht="18" customHeight="1" thickTop="1" x14ac:dyDescent="0.15">
      <c r="A36" s="150" t="s">
        <v>30</v>
      </c>
      <c r="B36" s="151" t="s">
        <v>31</v>
      </c>
      <c r="C36" s="152"/>
      <c r="D36" s="153">
        <v>41</v>
      </c>
      <c r="E36" s="153">
        <v>19</v>
      </c>
      <c r="F36" s="69" t="s">
        <v>13</v>
      </c>
      <c r="G36" s="134">
        <v>191</v>
      </c>
      <c r="H36" s="134">
        <v>151</v>
      </c>
      <c r="I36" s="134">
        <v>194</v>
      </c>
      <c r="J36" s="134">
        <v>536</v>
      </c>
    </row>
    <row r="37" spans="1:10" ht="18" customHeight="1" x14ac:dyDescent="0.15">
      <c r="A37" s="139"/>
      <c r="B37" s="154" t="s">
        <v>32</v>
      </c>
      <c r="C37" s="155"/>
      <c r="D37" s="153">
        <v>44</v>
      </c>
      <c r="E37" s="153">
        <v>20</v>
      </c>
      <c r="F37" s="61" t="s">
        <v>13</v>
      </c>
      <c r="G37" s="32">
        <v>164</v>
      </c>
      <c r="H37" s="32">
        <v>198</v>
      </c>
      <c r="I37" s="32">
        <v>186</v>
      </c>
      <c r="J37" s="32">
        <v>548</v>
      </c>
    </row>
    <row r="38" spans="1:10" ht="27" customHeight="1" x14ac:dyDescent="0.15">
      <c r="B38" s="156"/>
      <c r="C38" s="145"/>
      <c r="D38" s="145"/>
      <c r="E38" s="145"/>
      <c r="F38" s="145"/>
      <c r="G38" s="145"/>
      <c r="H38" s="145"/>
      <c r="I38" s="145"/>
      <c r="J38" s="145"/>
    </row>
    <row r="39" spans="1:10" ht="18" customHeight="1" x14ac:dyDescent="0.15">
      <c r="A39" s="157" t="s">
        <v>136</v>
      </c>
      <c r="B39" s="157"/>
      <c r="C39" s="158"/>
      <c r="D39" s="158"/>
      <c r="E39" s="158"/>
      <c r="F39" s="158"/>
      <c r="G39" s="158"/>
      <c r="H39" s="158"/>
      <c r="I39" s="158"/>
      <c r="J39" s="158"/>
    </row>
    <row r="40" spans="1:10" ht="4.5" customHeight="1" x14ac:dyDescent="0.15">
      <c r="A40" s="159"/>
      <c r="B40" s="160"/>
      <c r="C40" s="160"/>
      <c r="D40" s="160"/>
      <c r="E40" s="160"/>
      <c r="F40" s="160"/>
      <c r="G40" s="160"/>
      <c r="H40" s="160"/>
      <c r="I40" s="160"/>
      <c r="J40" s="160"/>
    </row>
    <row r="41" spans="1:10" ht="15" customHeight="1" x14ac:dyDescent="0.15">
      <c r="A41" s="129"/>
      <c r="B41" s="58" t="s">
        <v>73</v>
      </c>
      <c r="C41" s="60"/>
      <c r="D41" s="59" t="s">
        <v>137</v>
      </c>
      <c r="E41" s="60"/>
      <c r="F41" s="60" t="s">
        <v>138</v>
      </c>
      <c r="G41" s="60"/>
      <c r="J41" s="161"/>
    </row>
    <row r="42" spans="1:10" ht="15" customHeight="1" thickBot="1" x14ac:dyDescent="0.2">
      <c r="A42" s="130"/>
      <c r="B42" s="114"/>
      <c r="C42" s="113"/>
      <c r="D42" s="113"/>
      <c r="E42" s="113"/>
      <c r="F42" s="113"/>
      <c r="G42" s="113"/>
      <c r="J42" s="142"/>
    </row>
    <row r="43" spans="1:10" ht="15" customHeight="1" thickTop="1" x14ac:dyDescent="0.15">
      <c r="A43" s="116"/>
      <c r="B43" s="162" t="s">
        <v>139</v>
      </c>
      <c r="C43" s="147" t="s">
        <v>127</v>
      </c>
      <c r="D43" s="148">
        <v>7</v>
      </c>
      <c r="E43" s="148"/>
      <c r="F43" s="149" t="s">
        <v>13</v>
      </c>
      <c r="G43" s="134">
        <f>G44+G45</f>
        <v>143</v>
      </c>
      <c r="J43" s="143"/>
    </row>
    <row r="44" spans="1:10" ht="15" customHeight="1" x14ac:dyDescent="0.15">
      <c r="A44" s="119"/>
      <c r="B44" s="63"/>
      <c r="C44" s="125"/>
      <c r="D44" s="14"/>
      <c r="E44" s="14"/>
      <c r="F44" s="61" t="s">
        <v>15</v>
      </c>
      <c r="G44" s="15">
        <v>89</v>
      </c>
      <c r="J44" s="143"/>
    </row>
    <row r="45" spans="1:10" ht="15" customHeight="1" thickBot="1" x14ac:dyDescent="0.2">
      <c r="A45" s="130"/>
      <c r="B45" s="83"/>
      <c r="C45" s="132"/>
      <c r="D45" s="25"/>
      <c r="E45" s="25"/>
      <c r="F45" s="71" t="s">
        <v>16</v>
      </c>
      <c r="G45" s="27">
        <v>54</v>
      </c>
      <c r="J45" s="143"/>
    </row>
    <row r="46" spans="1:10" ht="18" customHeight="1" thickTop="1" x14ac:dyDescent="0.15">
      <c r="A46" s="139" t="s">
        <v>30</v>
      </c>
      <c r="B46" s="151" t="s">
        <v>140</v>
      </c>
      <c r="C46" s="152"/>
      <c r="D46" s="22">
        <v>7</v>
      </c>
      <c r="E46" s="22"/>
      <c r="F46" s="69" t="s">
        <v>13</v>
      </c>
      <c r="G46" s="134">
        <v>149</v>
      </c>
      <c r="J46" s="143"/>
    </row>
    <row r="47" spans="1:10" ht="18" customHeight="1" x14ac:dyDescent="0.15">
      <c r="A47" s="163"/>
      <c r="B47" s="154" t="s">
        <v>32</v>
      </c>
      <c r="C47" s="155"/>
      <c r="D47" s="14">
        <v>7</v>
      </c>
      <c r="E47" s="14"/>
      <c r="F47" s="61" t="s">
        <v>13</v>
      </c>
      <c r="G47" s="32">
        <v>151</v>
      </c>
      <c r="J47" s="143"/>
    </row>
    <row r="48" spans="1:10" x14ac:dyDescent="0.15">
      <c r="A48" s="164" t="s">
        <v>104</v>
      </c>
      <c r="C48" s="165"/>
      <c r="D48" s="165"/>
      <c r="E48" s="165"/>
      <c r="F48" s="165"/>
      <c r="G48" s="105"/>
      <c r="H48" s="105"/>
      <c r="I48" s="105"/>
    </row>
    <row r="49" spans="4:9" x14ac:dyDescent="0.15">
      <c r="D49" s="105"/>
      <c r="E49" s="105"/>
      <c r="F49" s="105"/>
      <c r="G49" s="105"/>
      <c r="H49" s="105"/>
      <c r="I49" s="105"/>
    </row>
    <row r="50" spans="4:9" x14ac:dyDescent="0.15">
      <c r="D50" s="105"/>
      <c r="E50" s="105"/>
      <c r="F50" s="105"/>
      <c r="G50" s="105"/>
      <c r="H50" s="105"/>
      <c r="I50" s="105"/>
    </row>
    <row r="51" spans="4:9" x14ac:dyDescent="0.15">
      <c r="D51" s="105"/>
      <c r="E51" s="105"/>
      <c r="F51" s="105"/>
      <c r="G51" s="105"/>
      <c r="H51" s="105"/>
      <c r="I51" s="105"/>
    </row>
    <row r="52" spans="4:9" x14ac:dyDescent="0.15">
      <c r="D52" s="105"/>
      <c r="E52" s="105"/>
      <c r="F52" s="105"/>
      <c r="G52" s="105"/>
      <c r="H52" s="105"/>
      <c r="I52" s="105"/>
    </row>
    <row r="53" spans="4:9" x14ac:dyDescent="0.15">
      <c r="D53" s="105"/>
      <c r="E53" s="105"/>
      <c r="F53" s="105"/>
      <c r="G53" s="105"/>
      <c r="H53" s="105"/>
      <c r="I53" s="105"/>
    </row>
    <row r="54" spans="4:9" x14ac:dyDescent="0.15">
      <c r="D54" s="105"/>
      <c r="E54" s="105"/>
      <c r="F54" s="105"/>
      <c r="G54" s="105"/>
      <c r="H54" s="105"/>
      <c r="I54" s="105"/>
    </row>
    <row r="55" spans="4:9" x14ac:dyDescent="0.15">
      <c r="D55" s="105"/>
      <c r="E55" s="105"/>
      <c r="F55" s="105"/>
      <c r="G55" s="105"/>
      <c r="H55" s="105"/>
      <c r="I55" s="105"/>
    </row>
    <row r="56" spans="4:9" x14ac:dyDescent="0.15">
      <c r="D56" s="105"/>
      <c r="E56" s="105"/>
      <c r="F56" s="105"/>
      <c r="G56" s="105"/>
      <c r="H56" s="105"/>
      <c r="I56" s="105"/>
    </row>
    <row r="57" spans="4:9" x14ac:dyDescent="0.15">
      <c r="D57" s="105"/>
      <c r="E57" s="105"/>
      <c r="F57" s="105"/>
      <c r="G57" s="105"/>
      <c r="H57" s="105"/>
      <c r="I57" s="105"/>
    </row>
    <row r="58" spans="4:9" x14ac:dyDescent="0.15">
      <c r="D58" s="105"/>
      <c r="E58" s="105"/>
      <c r="F58" s="105"/>
      <c r="G58" s="105"/>
      <c r="H58" s="105"/>
      <c r="I58" s="105"/>
    </row>
    <row r="59" spans="4:9" x14ac:dyDescent="0.15">
      <c r="D59" s="105"/>
      <c r="E59" s="105"/>
      <c r="F59" s="105"/>
      <c r="G59" s="105"/>
      <c r="H59" s="105"/>
      <c r="I59" s="105"/>
    </row>
    <row r="60" spans="4:9" x14ac:dyDescent="0.15">
      <c r="D60" s="105"/>
      <c r="E60" s="105"/>
      <c r="F60" s="105"/>
      <c r="G60" s="105"/>
      <c r="H60" s="105"/>
      <c r="I60" s="105"/>
    </row>
    <row r="61" spans="4:9" x14ac:dyDescent="0.15">
      <c r="D61" s="105"/>
      <c r="E61" s="105"/>
      <c r="F61" s="105"/>
      <c r="G61" s="105"/>
      <c r="H61" s="105"/>
      <c r="I61" s="105"/>
    </row>
    <row r="62" spans="4:9" x14ac:dyDescent="0.15">
      <c r="D62" s="105"/>
      <c r="E62" s="105"/>
      <c r="F62" s="105"/>
      <c r="G62" s="105"/>
      <c r="H62" s="105"/>
      <c r="I62" s="105"/>
    </row>
    <row r="63" spans="4:9" x14ac:dyDescent="0.15">
      <c r="D63" s="105"/>
      <c r="E63" s="105"/>
      <c r="F63" s="105"/>
      <c r="G63" s="105"/>
      <c r="H63" s="105"/>
      <c r="I63" s="105"/>
    </row>
    <row r="64" spans="4:9" x14ac:dyDescent="0.15">
      <c r="D64" s="105"/>
      <c r="E64" s="105"/>
      <c r="F64" s="105"/>
      <c r="G64" s="105"/>
      <c r="H64" s="105"/>
      <c r="I64" s="105"/>
    </row>
    <row r="65" spans="4:9" x14ac:dyDescent="0.15">
      <c r="D65" s="105"/>
      <c r="E65" s="105"/>
      <c r="F65" s="105"/>
      <c r="G65" s="105"/>
      <c r="H65" s="105"/>
      <c r="I65" s="105"/>
    </row>
    <row r="66" spans="4:9" x14ac:dyDescent="0.15">
      <c r="D66" s="105"/>
      <c r="E66" s="105"/>
      <c r="F66" s="105"/>
      <c r="G66" s="105"/>
      <c r="H66" s="105"/>
      <c r="I66" s="105"/>
    </row>
    <row r="67" spans="4:9" x14ac:dyDescent="0.15">
      <c r="D67" s="105"/>
      <c r="E67" s="105"/>
      <c r="F67" s="105"/>
      <c r="G67" s="105"/>
      <c r="H67" s="105"/>
      <c r="I67" s="105"/>
    </row>
    <row r="68" spans="4:9" x14ac:dyDescent="0.15">
      <c r="D68" s="105"/>
      <c r="E68" s="105"/>
      <c r="F68" s="105"/>
      <c r="G68" s="105"/>
      <c r="H68" s="105"/>
      <c r="I68" s="105"/>
    </row>
    <row r="69" spans="4:9" x14ac:dyDescent="0.15">
      <c r="D69" s="105"/>
      <c r="E69" s="105"/>
      <c r="F69" s="105"/>
      <c r="G69" s="105"/>
      <c r="H69" s="105"/>
      <c r="I69" s="105"/>
    </row>
    <row r="70" spans="4:9" x14ac:dyDescent="0.15">
      <c r="D70" s="105"/>
      <c r="E70" s="105"/>
      <c r="F70" s="105"/>
      <c r="G70" s="105"/>
      <c r="H70" s="105"/>
      <c r="I70" s="105"/>
    </row>
    <row r="71" spans="4:9" x14ac:dyDescent="0.15">
      <c r="D71" s="105"/>
      <c r="E71" s="105"/>
      <c r="F71" s="105"/>
      <c r="G71" s="105"/>
      <c r="H71" s="105"/>
      <c r="I71" s="105"/>
    </row>
    <row r="72" spans="4:9" x14ac:dyDescent="0.15">
      <c r="D72" s="105"/>
      <c r="E72" s="105"/>
      <c r="F72" s="105"/>
      <c r="G72" s="105"/>
      <c r="H72" s="105"/>
      <c r="I72" s="105"/>
    </row>
    <row r="73" spans="4:9" x14ac:dyDescent="0.15">
      <c r="D73" s="105"/>
      <c r="E73" s="105"/>
      <c r="F73" s="105"/>
      <c r="G73" s="105"/>
      <c r="H73" s="105"/>
      <c r="I73" s="105"/>
    </row>
    <row r="74" spans="4:9" x14ac:dyDescent="0.15">
      <c r="D74" s="105"/>
      <c r="E74" s="105"/>
      <c r="F74" s="105"/>
      <c r="G74" s="105"/>
      <c r="H74" s="105"/>
      <c r="I74" s="105"/>
    </row>
    <row r="75" spans="4:9" x14ac:dyDescent="0.15">
      <c r="D75" s="105"/>
      <c r="E75" s="105"/>
      <c r="F75" s="105"/>
      <c r="G75" s="105"/>
      <c r="H75" s="105"/>
      <c r="I75" s="105"/>
    </row>
    <row r="76" spans="4:9" x14ac:dyDescent="0.15">
      <c r="D76" s="105"/>
      <c r="E76" s="105"/>
      <c r="F76" s="105"/>
      <c r="G76" s="105"/>
      <c r="H76" s="105"/>
      <c r="I76" s="105"/>
    </row>
    <row r="77" spans="4:9" x14ac:dyDescent="0.15">
      <c r="D77" s="105"/>
      <c r="E77" s="105"/>
      <c r="F77" s="105"/>
      <c r="G77" s="105"/>
      <c r="H77" s="105"/>
      <c r="I77" s="105"/>
    </row>
    <row r="78" spans="4:9" x14ac:dyDescent="0.15">
      <c r="D78" s="105"/>
      <c r="E78" s="105"/>
      <c r="F78" s="105"/>
      <c r="G78" s="105"/>
      <c r="H78" s="105"/>
      <c r="I78" s="105"/>
    </row>
    <row r="79" spans="4:9" x14ac:dyDescent="0.15">
      <c r="D79" s="105"/>
      <c r="E79" s="105"/>
      <c r="F79" s="105"/>
      <c r="G79" s="105"/>
      <c r="H79" s="105"/>
      <c r="I79" s="105"/>
    </row>
    <row r="80" spans="4:9" x14ac:dyDescent="0.15">
      <c r="D80" s="105"/>
      <c r="E80" s="105"/>
      <c r="F80" s="105"/>
      <c r="G80" s="105"/>
      <c r="H80" s="105"/>
      <c r="I80" s="105"/>
    </row>
    <row r="81" spans="4:9" x14ac:dyDescent="0.15">
      <c r="D81" s="105"/>
      <c r="E81" s="105"/>
      <c r="F81" s="105"/>
      <c r="G81" s="105"/>
      <c r="H81" s="105"/>
      <c r="I81" s="105"/>
    </row>
    <row r="82" spans="4:9" x14ac:dyDescent="0.15">
      <c r="D82" s="105"/>
      <c r="E82" s="105"/>
      <c r="F82" s="105"/>
      <c r="G82" s="105"/>
      <c r="H82" s="105"/>
      <c r="I82" s="105"/>
    </row>
    <row r="83" spans="4:9" x14ac:dyDescent="0.15">
      <c r="D83" s="105"/>
      <c r="E83" s="105"/>
      <c r="F83" s="105"/>
      <c r="G83" s="105"/>
      <c r="H83" s="105"/>
      <c r="I83" s="105"/>
    </row>
    <row r="84" spans="4:9" x14ac:dyDescent="0.15">
      <c r="D84" s="105"/>
      <c r="E84" s="105"/>
      <c r="F84" s="105"/>
      <c r="G84" s="105"/>
      <c r="H84" s="105"/>
      <c r="I84" s="105"/>
    </row>
    <row r="85" spans="4:9" x14ac:dyDescent="0.15">
      <c r="D85" s="105"/>
      <c r="E85" s="105"/>
      <c r="F85" s="105"/>
      <c r="G85" s="105"/>
      <c r="H85" s="105"/>
      <c r="I85" s="105"/>
    </row>
    <row r="86" spans="4:9" x14ac:dyDescent="0.15">
      <c r="D86" s="105"/>
      <c r="E86" s="105"/>
      <c r="F86" s="105"/>
      <c r="G86" s="105"/>
      <c r="H86" s="105"/>
      <c r="I86" s="105"/>
    </row>
    <row r="87" spans="4:9" x14ac:dyDescent="0.15">
      <c r="D87" s="105"/>
      <c r="E87" s="105"/>
      <c r="F87" s="105"/>
      <c r="G87" s="105"/>
      <c r="H87" s="105"/>
      <c r="I87" s="105"/>
    </row>
    <row r="88" spans="4:9" x14ac:dyDescent="0.15">
      <c r="D88" s="105"/>
      <c r="E88" s="105"/>
      <c r="F88" s="105"/>
      <c r="G88" s="105"/>
      <c r="H88" s="105"/>
      <c r="I88" s="105"/>
    </row>
    <row r="89" spans="4:9" x14ac:dyDescent="0.15">
      <c r="D89" s="105"/>
      <c r="E89" s="105"/>
      <c r="F89" s="105"/>
      <c r="G89" s="105"/>
      <c r="H89" s="105"/>
      <c r="I89" s="105"/>
    </row>
    <row r="90" spans="4:9" x14ac:dyDescent="0.15">
      <c r="D90" s="105"/>
      <c r="E90" s="105"/>
      <c r="F90" s="105"/>
      <c r="G90" s="105"/>
      <c r="H90" s="105"/>
      <c r="I90" s="105"/>
    </row>
    <row r="91" spans="4:9" x14ac:dyDescent="0.15">
      <c r="D91" s="105"/>
      <c r="E91" s="105"/>
      <c r="F91" s="105"/>
      <c r="G91" s="105"/>
      <c r="H91" s="105"/>
      <c r="I91" s="105"/>
    </row>
    <row r="92" spans="4:9" x14ac:dyDescent="0.15">
      <c r="D92" s="105"/>
      <c r="E92" s="105"/>
      <c r="F92" s="105"/>
      <c r="G92" s="105"/>
      <c r="H92" s="105"/>
      <c r="I92" s="105"/>
    </row>
    <row r="93" spans="4:9" x14ac:dyDescent="0.15">
      <c r="D93" s="105"/>
      <c r="E93" s="105"/>
      <c r="F93" s="105"/>
      <c r="G93" s="105"/>
      <c r="H93" s="105"/>
      <c r="I93" s="105"/>
    </row>
    <row r="94" spans="4:9" x14ac:dyDescent="0.15">
      <c r="D94" s="105"/>
      <c r="E94" s="105"/>
      <c r="F94" s="105"/>
      <c r="G94" s="105"/>
      <c r="H94" s="105"/>
      <c r="I94" s="105"/>
    </row>
    <row r="95" spans="4:9" x14ac:dyDescent="0.15">
      <c r="D95" s="105"/>
      <c r="E95" s="105"/>
      <c r="F95" s="105"/>
      <c r="G95" s="105"/>
      <c r="H95" s="105"/>
      <c r="I95" s="105"/>
    </row>
    <row r="96" spans="4:9" x14ac:dyDescent="0.15">
      <c r="D96" s="105"/>
      <c r="E96" s="105"/>
      <c r="F96" s="105"/>
      <c r="G96" s="105"/>
      <c r="H96" s="105"/>
      <c r="I96" s="105"/>
    </row>
    <row r="97" spans="4:9" x14ac:dyDescent="0.15">
      <c r="D97" s="105"/>
      <c r="E97" s="105"/>
      <c r="F97" s="105"/>
      <c r="G97" s="105"/>
      <c r="H97" s="105"/>
      <c r="I97" s="105"/>
    </row>
    <row r="98" spans="4:9" x14ac:dyDescent="0.15">
      <c r="D98" s="105"/>
      <c r="E98" s="105"/>
      <c r="F98" s="105"/>
      <c r="G98" s="105"/>
      <c r="H98" s="105"/>
      <c r="I98" s="105"/>
    </row>
    <row r="99" spans="4:9" x14ac:dyDescent="0.15">
      <c r="D99" s="105"/>
      <c r="E99" s="105"/>
      <c r="F99" s="105"/>
      <c r="G99" s="105"/>
      <c r="H99" s="105"/>
      <c r="I99" s="105"/>
    </row>
    <row r="100" spans="4:9" x14ac:dyDescent="0.15">
      <c r="D100" s="105"/>
      <c r="E100" s="105"/>
      <c r="F100" s="105"/>
      <c r="G100" s="105"/>
      <c r="H100" s="105"/>
      <c r="I100" s="105"/>
    </row>
    <row r="101" spans="4:9" x14ac:dyDescent="0.15">
      <c r="D101" s="105"/>
      <c r="E101" s="105"/>
      <c r="F101" s="105"/>
      <c r="G101" s="105"/>
      <c r="H101" s="105"/>
      <c r="I101" s="105"/>
    </row>
    <row r="102" spans="4:9" x14ac:dyDescent="0.15">
      <c r="D102" s="105"/>
      <c r="E102" s="105"/>
      <c r="F102" s="105"/>
      <c r="G102" s="105"/>
      <c r="H102" s="105"/>
      <c r="I102" s="105"/>
    </row>
    <row r="103" spans="4:9" x14ac:dyDescent="0.15">
      <c r="D103" s="105"/>
      <c r="E103" s="105"/>
      <c r="F103" s="105"/>
      <c r="G103" s="105"/>
      <c r="H103" s="105"/>
      <c r="I103" s="105"/>
    </row>
    <row r="104" spans="4:9" x14ac:dyDescent="0.15">
      <c r="D104" s="105"/>
      <c r="E104" s="105"/>
      <c r="F104" s="105"/>
      <c r="G104" s="105"/>
      <c r="H104" s="105"/>
      <c r="I104" s="105"/>
    </row>
    <row r="105" spans="4:9" x14ac:dyDescent="0.15">
      <c r="D105" s="105"/>
      <c r="E105" s="105"/>
      <c r="F105" s="105"/>
      <c r="G105" s="105"/>
      <c r="H105" s="105"/>
      <c r="I105" s="105"/>
    </row>
    <row r="106" spans="4:9" x14ac:dyDescent="0.15">
      <c r="D106" s="105"/>
      <c r="E106" s="105"/>
      <c r="F106" s="105"/>
      <c r="G106" s="105"/>
      <c r="H106" s="105"/>
      <c r="I106" s="105"/>
    </row>
    <row r="107" spans="4:9" x14ac:dyDescent="0.15">
      <c r="D107" s="105"/>
      <c r="E107" s="105"/>
      <c r="F107" s="105"/>
      <c r="G107" s="105"/>
      <c r="H107" s="105"/>
      <c r="I107" s="105"/>
    </row>
    <row r="108" spans="4:9" x14ac:dyDescent="0.15">
      <c r="D108" s="105"/>
      <c r="E108" s="105"/>
      <c r="F108" s="105"/>
      <c r="G108" s="105"/>
      <c r="H108" s="105"/>
      <c r="I108" s="105"/>
    </row>
    <row r="109" spans="4:9" x14ac:dyDescent="0.15">
      <c r="D109" s="105"/>
      <c r="E109" s="105"/>
      <c r="F109" s="105"/>
      <c r="G109" s="105"/>
      <c r="H109" s="105"/>
      <c r="I109" s="105"/>
    </row>
    <row r="110" spans="4:9" x14ac:dyDescent="0.15">
      <c r="D110" s="105"/>
      <c r="E110" s="105"/>
      <c r="F110" s="105"/>
      <c r="G110" s="105"/>
      <c r="H110" s="105"/>
      <c r="I110" s="105"/>
    </row>
    <row r="111" spans="4:9" x14ac:dyDescent="0.15">
      <c r="D111" s="105"/>
      <c r="E111" s="105"/>
      <c r="F111" s="105"/>
      <c r="G111" s="105"/>
      <c r="H111" s="105"/>
      <c r="I111" s="105"/>
    </row>
    <row r="112" spans="4:9" x14ac:dyDescent="0.15">
      <c r="D112" s="105"/>
      <c r="E112" s="105"/>
      <c r="F112" s="105"/>
      <c r="G112" s="105"/>
      <c r="H112" s="105"/>
      <c r="I112" s="105"/>
    </row>
    <row r="113" spans="4:9" x14ac:dyDescent="0.15">
      <c r="D113" s="105"/>
      <c r="E113" s="105"/>
      <c r="F113" s="105"/>
      <c r="G113" s="105"/>
      <c r="H113" s="105"/>
      <c r="I113" s="105"/>
    </row>
    <row r="114" spans="4:9" x14ac:dyDescent="0.15">
      <c r="D114" s="105"/>
      <c r="E114" s="105"/>
      <c r="F114" s="105"/>
      <c r="G114" s="105"/>
      <c r="H114" s="105"/>
      <c r="I114" s="105"/>
    </row>
    <row r="115" spans="4:9" x14ac:dyDescent="0.15">
      <c r="D115" s="105"/>
      <c r="E115" s="105"/>
      <c r="F115" s="105"/>
      <c r="G115" s="105"/>
      <c r="H115" s="105"/>
      <c r="I115" s="105"/>
    </row>
    <row r="116" spans="4:9" x14ac:dyDescent="0.15">
      <c r="D116" s="105"/>
      <c r="E116" s="105"/>
      <c r="F116" s="105"/>
      <c r="G116" s="105"/>
      <c r="H116" s="105"/>
      <c r="I116" s="105"/>
    </row>
    <row r="117" spans="4:9" x14ac:dyDescent="0.15">
      <c r="D117" s="105"/>
      <c r="E117" s="105"/>
      <c r="F117" s="105"/>
      <c r="G117" s="105"/>
      <c r="H117" s="105"/>
      <c r="I117" s="105"/>
    </row>
    <row r="118" spans="4:9" x14ac:dyDescent="0.15">
      <c r="D118" s="105"/>
      <c r="E118" s="105"/>
      <c r="F118" s="105"/>
      <c r="G118" s="105"/>
      <c r="H118" s="105"/>
      <c r="I118" s="105"/>
    </row>
    <row r="119" spans="4:9" x14ac:dyDescent="0.15">
      <c r="D119" s="105"/>
      <c r="E119" s="105"/>
      <c r="F119" s="105"/>
      <c r="G119" s="105"/>
      <c r="H119" s="105"/>
      <c r="I119" s="105"/>
    </row>
    <row r="120" spans="4:9" x14ac:dyDescent="0.15">
      <c r="D120" s="105"/>
      <c r="E120" s="105"/>
      <c r="F120" s="105"/>
      <c r="G120" s="105"/>
      <c r="H120" s="105"/>
      <c r="I120" s="105"/>
    </row>
    <row r="121" spans="4:9" x14ac:dyDescent="0.15">
      <c r="D121" s="105"/>
      <c r="E121" s="105"/>
      <c r="F121" s="105"/>
      <c r="G121" s="105"/>
      <c r="H121" s="105"/>
      <c r="I121" s="105"/>
    </row>
    <row r="122" spans="4:9" x14ac:dyDescent="0.15">
      <c r="D122" s="105"/>
      <c r="E122" s="105"/>
      <c r="F122" s="105"/>
      <c r="G122" s="105"/>
      <c r="H122" s="105"/>
      <c r="I122" s="105"/>
    </row>
    <row r="123" spans="4:9" x14ac:dyDescent="0.15">
      <c r="D123" s="105"/>
      <c r="E123" s="105"/>
      <c r="F123" s="105"/>
      <c r="G123" s="105"/>
      <c r="H123" s="105"/>
      <c r="I123" s="105"/>
    </row>
    <row r="124" spans="4:9" x14ac:dyDescent="0.15">
      <c r="D124" s="105"/>
      <c r="E124" s="105"/>
      <c r="F124" s="105"/>
      <c r="G124" s="105"/>
      <c r="H124" s="105"/>
      <c r="I124" s="105"/>
    </row>
    <row r="125" spans="4:9" x14ac:dyDescent="0.15">
      <c r="D125" s="105"/>
      <c r="E125" s="105"/>
      <c r="F125" s="105"/>
      <c r="G125" s="105"/>
      <c r="H125" s="105"/>
      <c r="I125" s="105"/>
    </row>
    <row r="126" spans="4:9" x14ac:dyDescent="0.15">
      <c r="D126" s="105"/>
      <c r="E126" s="105"/>
      <c r="F126" s="105"/>
      <c r="G126" s="105"/>
      <c r="H126" s="105"/>
      <c r="I126" s="105"/>
    </row>
    <row r="127" spans="4:9" x14ac:dyDescent="0.15">
      <c r="D127" s="105"/>
      <c r="E127" s="105"/>
      <c r="F127" s="105"/>
      <c r="G127" s="105"/>
      <c r="H127" s="105"/>
      <c r="I127" s="105"/>
    </row>
    <row r="128" spans="4:9" x14ac:dyDescent="0.15">
      <c r="D128" s="105"/>
      <c r="E128" s="105"/>
      <c r="F128" s="105"/>
      <c r="G128" s="105"/>
      <c r="H128" s="105"/>
      <c r="I128" s="105"/>
    </row>
    <row r="129" spans="4:9" x14ac:dyDescent="0.15">
      <c r="D129" s="105"/>
      <c r="E129" s="105"/>
      <c r="F129" s="105"/>
      <c r="G129" s="105"/>
      <c r="H129" s="105"/>
      <c r="I129" s="105"/>
    </row>
    <row r="130" spans="4:9" x14ac:dyDescent="0.15">
      <c r="D130" s="105"/>
      <c r="E130" s="105"/>
      <c r="F130" s="105"/>
      <c r="G130" s="105"/>
      <c r="H130" s="105"/>
      <c r="I130" s="105"/>
    </row>
    <row r="131" spans="4:9" x14ac:dyDescent="0.15">
      <c r="D131" s="105"/>
      <c r="E131" s="105"/>
      <c r="F131" s="105"/>
      <c r="G131" s="105"/>
      <c r="H131" s="105"/>
      <c r="I131" s="105"/>
    </row>
    <row r="132" spans="4:9" x14ac:dyDescent="0.15">
      <c r="D132" s="105"/>
      <c r="E132" s="105"/>
      <c r="F132" s="105"/>
      <c r="G132" s="105"/>
      <c r="H132" s="105"/>
      <c r="I132" s="105"/>
    </row>
    <row r="133" spans="4:9" x14ac:dyDescent="0.15">
      <c r="D133" s="105"/>
      <c r="E133" s="105"/>
      <c r="F133" s="105"/>
      <c r="G133" s="105"/>
      <c r="H133" s="105"/>
      <c r="I133" s="105"/>
    </row>
    <row r="134" spans="4:9" x14ac:dyDescent="0.15">
      <c r="D134" s="105"/>
      <c r="E134" s="105"/>
      <c r="F134" s="105"/>
      <c r="G134" s="105"/>
      <c r="H134" s="105"/>
      <c r="I134" s="105"/>
    </row>
    <row r="135" spans="4:9" x14ac:dyDescent="0.15">
      <c r="D135" s="105"/>
      <c r="E135" s="105"/>
      <c r="F135" s="105"/>
      <c r="G135" s="105"/>
      <c r="H135" s="105"/>
      <c r="I135" s="105"/>
    </row>
    <row r="136" spans="4:9" x14ac:dyDescent="0.15">
      <c r="D136" s="105"/>
      <c r="E136" s="105"/>
      <c r="F136" s="105"/>
      <c r="G136" s="105"/>
      <c r="H136" s="105"/>
      <c r="I136" s="105"/>
    </row>
    <row r="137" spans="4:9" x14ac:dyDescent="0.15">
      <c r="D137" s="105"/>
      <c r="E137" s="105"/>
      <c r="F137" s="105"/>
      <c r="G137" s="105"/>
      <c r="H137" s="105"/>
      <c r="I137" s="105"/>
    </row>
    <row r="138" spans="4:9" x14ac:dyDescent="0.15">
      <c r="D138" s="105"/>
      <c r="E138" s="105"/>
      <c r="F138" s="105"/>
      <c r="G138" s="105"/>
      <c r="H138" s="105"/>
      <c r="I138" s="105"/>
    </row>
    <row r="139" spans="4:9" x14ac:dyDescent="0.15">
      <c r="D139" s="105"/>
      <c r="E139" s="105"/>
      <c r="F139" s="105"/>
      <c r="G139" s="105"/>
      <c r="H139" s="105"/>
      <c r="I139" s="105"/>
    </row>
    <row r="140" spans="4:9" x14ac:dyDescent="0.15">
      <c r="D140" s="105"/>
      <c r="E140" s="105"/>
      <c r="F140" s="105"/>
      <c r="G140" s="105"/>
      <c r="H140" s="105"/>
      <c r="I140" s="105"/>
    </row>
    <row r="141" spans="4:9" x14ac:dyDescent="0.15">
      <c r="D141" s="105"/>
      <c r="E141" s="105"/>
      <c r="F141" s="105"/>
      <c r="G141" s="105"/>
      <c r="H141" s="105"/>
      <c r="I141" s="105"/>
    </row>
    <row r="142" spans="4:9" x14ac:dyDescent="0.15">
      <c r="D142" s="105"/>
      <c r="E142" s="105"/>
      <c r="F142" s="105"/>
      <c r="G142" s="105"/>
      <c r="H142" s="105"/>
      <c r="I142" s="105"/>
    </row>
    <row r="143" spans="4:9" x14ac:dyDescent="0.15">
      <c r="D143" s="105"/>
      <c r="E143" s="105"/>
      <c r="F143" s="105"/>
      <c r="G143" s="105"/>
      <c r="H143" s="105"/>
      <c r="I143" s="105"/>
    </row>
    <row r="144" spans="4:9" x14ac:dyDescent="0.15">
      <c r="D144" s="105"/>
      <c r="E144" s="105"/>
      <c r="F144" s="105"/>
      <c r="G144" s="105"/>
      <c r="H144" s="105"/>
      <c r="I144" s="105"/>
    </row>
    <row r="145" spans="4:9" x14ac:dyDescent="0.15">
      <c r="D145" s="105"/>
      <c r="E145" s="105"/>
      <c r="F145" s="105"/>
      <c r="G145" s="105"/>
      <c r="H145" s="105"/>
      <c r="I145" s="105"/>
    </row>
    <row r="146" spans="4:9" x14ac:dyDescent="0.15">
      <c r="D146" s="105"/>
      <c r="E146" s="105"/>
      <c r="F146" s="105"/>
      <c r="G146" s="105"/>
      <c r="H146" s="105"/>
      <c r="I146" s="105"/>
    </row>
    <row r="147" spans="4:9" x14ac:dyDescent="0.15">
      <c r="D147" s="105"/>
      <c r="E147" s="105"/>
      <c r="F147" s="105"/>
      <c r="G147" s="105"/>
      <c r="H147" s="105"/>
      <c r="I147" s="105"/>
    </row>
    <row r="148" spans="4:9" x14ac:dyDescent="0.15">
      <c r="D148" s="105"/>
      <c r="E148" s="105"/>
      <c r="F148" s="105"/>
      <c r="G148" s="105"/>
      <c r="H148" s="105"/>
      <c r="I148" s="105"/>
    </row>
    <row r="149" spans="4:9" x14ac:dyDescent="0.15">
      <c r="D149" s="105"/>
      <c r="E149" s="105"/>
      <c r="F149" s="105"/>
      <c r="G149" s="105"/>
      <c r="H149" s="105"/>
      <c r="I149" s="105"/>
    </row>
    <row r="150" spans="4:9" x14ac:dyDescent="0.15">
      <c r="D150" s="105"/>
      <c r="E150" s="105"/>
      <c r="F150" s="105"/>
      <c r="G150" s="105"/>
      <c r="H150" s="105"/>
      <c r="I150" s="105"/>
    </row>
    <row r="151" spans="4:9" x14ac:dyDescent="0.15">
      <c r="D151" s="105"/>
      <c r="E151" s="105"/>
      <c r="F151" s="105"/>
      <c r="G151" s="105"/>
      <c r="H151" s="105"/>
      <c r="I151" s="105"/>
    </row>
    <row r="152" spans="4:9" x14ac:dyDescent="0.15">
      <c r="D152" s="105"/>
      <c r="E152" s="105"/>
      <c r="F152" s="105"/>
      <c r="G152" s="105"/>
      <c r="H152" s="105"/>
      <c r="I152" s="105"/>
    </row>
    <row r="153" spans="4:9" x14ac:dyDescent="0.15">
      <c r="D153" s="105"/>
      <c r="E153" s="105"/>
      <c r="F153" s="105"/>
      <c r="G153" s="105"/>
      <c r="H153" s="105"/>
      <c r="I153" s="105"/>
    </row>
    <row r="154" spans="4:9" x14ac:dyDescent="0.15">
      <c r="D154" s="105"/>
      <c r="E154" s="105"/>
      <c r="F154" s="105"/>
      <c r="G154" s="105"/>
      <c r="H154" s="105"/>
      <c r="I154" s="105"/>
    </row>
    <row r="155" spans="4:9" x14ac:dyDescent="0.15">
      <c r="D155" s="105"/>
      <c r="E155" s="105"/>
      <c r="F155" s="105"/>
      <c r="G155" s="105"/>
      <c r="H155" s="105"/>
      <c r="I155" s="105"/>
    </row>
    <row r="156" spans="4:9" x14ac:dyDescent="0.15">
      <c r="D156" s="105"/>
      <c r="E156" s="105"/>
      <c r="F156" s="105"/>
      <c r="G156" s="105"/>
      <c r="H156" s="105"/>
      <c r="I156" s="105"/>
    </row>
    <row r="157" spans="4:9" x14ac:dyDescent="0.15">
      <c r="D157" s="105"/>
      <c r="E157" s="105"/>
      <c r="F157" s="105"/>
      <c r="G157" s="105"/>
      <c r="H157" s="105"/>
      <c r="I157" s="105"/>
    </row>
    <row r="158" spans="4:9" x14ac:dyDescent="0.15">
      <c r="D158" s="105"/>
      <c r="E158" s="105"/>
      <c r="F158" s="105"/>
      <c r="G158" s="105"/>
      <c r="H158" s="105"/>
      <c r="I158" s="105"/>
    </row>
    <row r="159" spans="4:9" x14ac:dyDescent="0.15">
      <c r="D159" s="105"/>
      <c r="E159" s="105"/>
      <c r="F159" s="105"/>
      <c r="G159" s="105"/>
      <c r="H159" s="105"/>
      <c r="I159" s="105"/>
    </row>
    <row r="160" spans="4:9" x14ac:dyDescent="0.15">
      <c r="D160" s="105"/>
      <c r="E160" s="105"/>
      <c r="F160" s="105"/>
      <c r="G160" s="105"/>
      <c r="H160" s="105"/>
      <c r="I160" s="105"/>
    </row>
    <row r="161" spans="4:9" x14ac:dyDescent="0.15">
      <c r="D161" s="105"/>
      <c r="E161" s="105"/>
      <c r="F161" s="105"/>
      <c r="G161" s="105"/>
      <c r="H161" s="105"/>
      <c r="I161" s="105"/>
    </row>
    <row r="162" spans="4:9" x14ac:dyDescent="0.15">
      <c r="D162" s="105"/>
      <c r="E162" s="105"/>
      <c r="F162" s="105"/>
      <c r="G162" s="105"/>
      <c r="H162" s="105"/>
      <c r="I162" s="105"/>
    </row>
    <row r="163" spans="4:9" x14ac:dyDescent="0.15">
      <c r="D163" s="105"/>
      <c r="E163" s="105"/>
      <c r="F163" s="105"/>
      <c r="G163" s="105"/>
      <c r="H163" s="105"/>
      <c r="I163" s="105"/>
    </row>
    <row r="164" spans="4:9" x14ac:dyDescent="0.15">
      <c r="D164" s="105"/>
      <c r="E164" s="105"/>
      <c r="F164" s="105"/>
      <c r="G164" s="105"/>
      <c r="H164" s="105"/>
      <c r="I164" s="105"/>
    </row>
    <row r="165" spans="4:9" x14ac:dyDescent="0.15">
      <c r="D165" s="105"/>
      <c r="E165" s="105"/>
      <c r="F165" s="105"/>
      <c r="G165" s="105"/>
      <c r="H165" s="105"/>
      <c r="I165" s="105"/>
    </row>
    <row r="166" spans="4:9" x14ac:dyDescent="0.15">
      <c r="D166" s="105"/>
      <c r="E166" s="105"/>
      <c r="F166" s="105"/>
      <c r="G166" s="105"/>
      <c r="H166" s="105"/>
      <c r="I166" s="105"/>
    </row>
    <row r="167" spans="4:9" x14ac:dyDescent="0.15">
      <c r="D167" s="105"/>
      <c r="E167" s="105"/>
      <c r="F167" s="105"/>
      <c r="G167" s="105"/>
      <c r="H167" s="105"/>
      <c r="I167" s="105"/>
    </row>
    <row r="168" spans="4:9" x14ac:dyDescent="0.15">
      <c r="D168" s="105"/>
      <c r="E168" s="105"/>
      <c r="F168" s="105"/>
      <c r="G168" s="105"/>
      <c r="H168" s="105"/>
      <c r="I168" s="105"/>
    </row>
    <row r="169" spans="4:9" x14ac:dyDescent="0.15">
      <c r="D169" s="105"/>
      <c r="E169" s="105"/>
      <c r="F169" s="105"/>
      <c r="G169" s="105"/>
      <c r="H169" s="105"/>
      <c r="I169" s="105"/>
    </row>
    <row r="170" spans="4:9" x14ac:dyDescent="0.15">
      <c r="D170" s="105"/>
      <c r="E170" s="105"/>
      <c r="F170" s="105"/>
      <c r="G170" s="105"/>
      <c r="H170" s="105"/>
      <c r="I170" s="105"/>
    </row>
    <row r="171" spans="4:9" x14ac:dyDescent="0.15">
      <c r="D171" s="105"/>
      <c r="E171" s="105"/>
      <c r="F171" s="105"/>
      <c r="G171" s="105"/>
      <c r="H171" s="105"/>
      <c r="I171" s="105"/>
    </row>
    <row r="172" spans="4:9" x14ac:dyDescent="0.15">
      <c r="D172" s="105"/>
      <c r="E172" s="105"/>
      <c r="F172" s="105"/>
      <c r="G172" s="105"/>
      <c r="H172" s="105"/>
      <c r="I172" s="105"/>
    </row>
    <row r="173" spans="4:9" x14ac:dyDescent="0.15">
      <c r="D173" s="105"/>
      <c r="E173" s="105"/>
      <c r="F173" s="105"/>
      <c r="G173" s="105"/>
      <c r="H173" s="105"/>
      <c r="I173" s="105"/>
    </row>
    <row r="174" spans="4:9" x14ac:dyDescent="0.15">
      <c r="D174" s="105"/>
      <c r="E174" s="105"/>
      <c r="F174" s="105"/>
      <c r="G174" s="105"/>
      <c r="H174" s="105"/>
      <c r="I174" s="105"/>
    </row>
    <row r="175" spans="4:9" x14ac:dyDescent="0.15">
      <c r="D175" s="105"/>
      <c r="E175" s="105"/>
      <c r="F175" s="105"/>
      <c r="G175" s="105"/>
      <c r="H175" s="105"/>
      <c r="I175" s="105"/>
    </row>
    <row r="176" spans="4:9" x14ac:dyDescent="0.15">
      <c r="D176" s="105"/>
      <c r="E176" s="105"/>
      <c r="F176" s="105"/>
      <c r="G176" s="105"/>
      <c r="H176" s="105"/>
      <c r="I176" s="105"/>
    </row>
    <row r="177" spans="4:9" x14ac:dyDescent="0.15">
      <c r="D177" s="105"/>
      <c r="E177" s="105"/>
      <c r="F177" s="105"/>
      <c r="G177" s="105"/>
      <c r="H177" s="105"/>
      <c r="I177" s="105"/>
    </row>
    <row r="178" spans="4:9" x14ac:dyDescent="0.15">
      <c r="D178" s="105"/>
      <c r="E178" s="105"/>
      <c r="F178" s="105"/>
      <c r="G178" s="105"/>
      <c r="H178" s="105"/>
      <c r="I178" s="105"/>
    </row>
    <row r="179" spans="4:9" x14ac:dyDescent="0.15">
      <c r="D179" s="105"/>
      <c r="E179" s="105"/>
      <c r="F179" s="105"/>
      <c r="G179" s="105"/>
      <c r="H179" s="105"/>
      <c r="I179" s="105"/>
    </row>
    <row r="180" spans="4:9" x14ac:dyDescent="0.15">
      <c r="D180" s="105"/>
      <c r="E180" s="105"/>
      <c r="F180" s="105"/>
      <c r="G180" s="105"/>
      <c r="H180" s="105"/>
      <c r="I180" s="105"/>
    </row>
    <row r="181" spans="4:9" x14ac:dyDescent="0.15">
      <c r="D181" s="105"/>
      <c r="E181" s="105"/>
      <c r="F181" s="105"/>
      <c r="G181" s="105"/>
      <c r="H181" s="105"/>
      <c r="I181" s="105"/>
    </row>
    <row r="182" spans="4:9" x14ac:dyDescent="0.15">
      <c r="D182" s="105"/>
      <c r="E182" s="105"/>
      <c r="F182" s="105"/>
      <c r="G182" s="105"/>
      <c r="H182" s="105"/>
      <c r="I182" s="105"/>
    </row>
    <row r="183" spans="4:9" x14ac:dyDescent="0.15">
      <c r="D183" s="105"/>
      <c r="E183" s="105"/>
      <c r="F183" s="105"/>
      <c r="G183" s="105"/>
      <c r="H183" s="105"/>
      <c r="I183" s="105"/>
    </row>
    <row r="184" spans="4:9" x14ac:dyDescent="0.15">
      <c r="D184" s="105"/>
      <c r="E184" s="105"/>
      <c r="F184" s="105"/>
      <c r="G184" s="105"/>
      <c r="H184" s="105"/>
      <c r="I184" s="105"/>
    </row>
    <row r="185" spans="4:9" x14ac:dyDescent="0.15">
      <c r="D185" s="105"/>
      <c r="E185" s="105"/>
      <c r="F185" s="105"/>
      <c r="G185" s="105"/>
      <c r="H185" s="105"/>
      <c r="I185" s="105"/>
    </row>
    <row r="186" spans="4:9" x14ac:dyDescent="0.15">
      <c r="D186" s="105"/>
      <c r="E186" s="105"/>
      <c r="F186" s="105"/>
      <c r="G186" s="105"/>
      <c r="H186" s="105"/>
      <c r="I186" s="105"/>
    </row>
    <row r="187" spans="4:9" x14ac:dyDescent="0.15">
      <c r="D187" s="105"/>
      <c r="E187" s="105"/>
      <c r="F187" s="105"/>
      <c r="G187" s="105"/>
      <c r="H187" s="105"/>
      <c r="I187" s="105"/>
    </row>
    <row r="188" spans="4:9" x14ac:dyDescent="0.15">
      <c r="D188" s="105"/>
      <c r="E188" s="105"/>
      <c r="F188" s="105"/>
      <c r="G188" s="105"/>
      <c r="H188" s="105"/>
      <c r="I188" s="105"/>
    </row>
    <row r="189" spans="4:9" x14ac:dyDescent="0.15">
      <c r="D189" s="105"/>
      <c r="E189" s="105"/>
      <c r="F189" s="105"/>
      <c r="G189" s="105"/>
      <c r="H189" s="105"/>
      <c r="I189" s="105"/>
    </row>
    <row r="190" spans="4:9" x14ac:dyDescent="0.15">
      <c r="D190" s="105"/>
      <c r="E190" s="105"/>
      <c r="F190" s="105"/>
      <c r="G190" s="105"/>
      <c r="H190" s="105"/>
      <c r="I190" s="105"/>
    </row>
    <row r="191" spans="4:9" x14ac:dyDescent="0.15">
      <c r="D191" s="105"/>
      <c r="E191" s="105"/>
      <c r="F191" s="105"/>
      <c r="G191" s="105"/>
      <c r="H191" s="105"/>
      <c r="I191" s="105"/>
    </row>
    <row r="192" spans="4:9" x14ac:dyDescent="0.15">
      <c r="D192" s="105"/>
      <c r="E192" s="105"/>
      <c r="F192" s="105"/>
      <c r="G192" s="105"/>
      <c r="H192" s="105"/>
      <c r="I192" s="105"/>
    </row>
    <row r="193" spans="4:9" x14ac:dyDescent="0.15">
      <c r="D193" s="105"/>
      <c r="E193" s="105"/>
      <c r="F193" s="105"/>
      <c r="G193" s="105"/>
      <c r="H193" s="105"/>
      <c r="I193" s="105"/>
    </row>
    <row r="194" spans="4:9" x14ac:dyDescent="0.15">
      <c r="D194" s="105"/>
      <c r="E194" s="105"/>
      <c r="F194" s="105"/>
      <c r="G194" s="105"/>
      <c r="H194" s="105"/>
      <c r="I194" s="105"/>
    </row>
    <row r="195" spans="4:9" x14ac:dyDescent="0.15">
      <c r="D195" s="105"/>
      <c r="E195" s="105"/>
      <c r="F195" s="105"/>
      <c r="G195" s="105"/>
      <c r="H195" s="105"/>
      <c r="I195" s="105"/>
    </row>
    <row r="196" spans="4:9" x14ac:dyDescent="0.15">
      <c r="D196" s="105"/>
      <c r="E196" s="105"/>
      <c r="F196" s="105"/>
      <c r="G196" s="105"/>
      <c r="H196" s="105"/>
      <c r="I196" s="105"/>
    </row>
    <row r="197" spans="4:9" x14ac:dyDescent="0.15">
      <c r="D197" s="105"/>
      <c r="E197" s="105"/>
      <c r="F197" s="105"/>
      <c r="G197" s="105"/>
      <c r="H197" s="105"/>
      <c r="I197" s="105"/>
    </row>
    <row r="198" spans="4:9" x14ac:dyDescent="0.15">
      <c r="D198" s="105"/>
      <c r="E198" s="105"/>
      <c r="F198" s="105"/>
      <c r="G198" s="105"/>
      <c r="H198" s="105"/>
      <c r="I198" s="105"/>
    </row>
    <row r="199" spans="4:9" x14ac:dyDescent="0.15">
      <c r="D199" s="105"/>
      <c r="E199" s="105"/>
      <c r="F199" s="105"/>
      <c r="G199" s="105"/>
      <c r="H199" s="105"/>
      <c r="I199" s="105"/>
    </row>
    <row r="200" spans="4:9" x14ac:dyDescent="0.15">
      <c r="D200" s="105"/>
      <c r="E200" s="105"/>
      <c r="F200" s="105"/>
      <c r="G200" s="105"/>
      <c r="H200" s="105"/>
      <c r="I200" s="105"/>
    </row>
    <row r="201" spans="4:9" x14ac:dyDescent="0.15">
      <c r="D201" s="105"/>
      <c r="E201" s="105"/>
      <c r="F201" s="105"/>
      <c r="G201" s="105"/>
      <c r="H201" s="105"/>
      <c r="I201" s="105"/>
    </row>
    <row r="202" spans="4:9" x14ac:dyDescent="0.15">
      <c r="D202" s="105"/>
      <c r="E202" s="105"/>
      <c r="F202" s="105"/>
      <c r="G202" s="105"/>
      <c r="H202" s="105"/>
      <c r="I202" s="105"/>
    </row>
    <row r="203" spans="4:9" x14ac:dyDescent="0.15">
      <c r="D203" s="105"/>
      <c r="E203" s="105"/>
      <c r="F203" s="105"/>
      <c r="G203" s="105"/>
      <c r="H203" s="105"/>
      <c r="I203" s="105"/>
    </row>
    <row r="204" spans="4:9" x14ac:dyDescent="0.15">
      <c r="D204" s="105"/>
      <c r="E204" s="105"/>
      <c r="F204" s="105"/>
      <c r="G204" s="105"/>
      <c r="H204" s="105"/>
      <c r="I204" s="105"/>
    </row>
    <row r="205" spans="4:9" x14ac:dyDescent="0.15">
      <c r="D205" s="105"/>
      <c r="E205" s="105"/>
      <c r="F205" s="105"/>
      <c r="G205" s="105"/>
      <c r="H205" s="105"/>
      <c r="I205" s="105"/>
    </row>
    <row r="206" spans="4:9" x14ac:dyDescent="0.15">
      <c r="D206" s="105"/>
      <c r="E206" s="105"/>
      <c r="F206" s="105"/>
      <c r="G206" s="105"/>
      <c r="H206" s="105"/>
      <c r="I206" s="105"/>
    </row>
    <row r="207" spans="4:9" x14ac:dyDescent="0.15">
      <c r="D207" s="105"/>
      <c r="E207" s="105"/>
      <c r="F207" s="105"/>
      <c r="G207" s="105"/>
      <c r="H207" s="105"/>
      <c r="I207" s="105"/>
    </row>
    <row r="208" spans="4:9" x14ac:dyDescent="0.15">
      <c r="D208" s="105"/>
      <c r="E208" s="105"/>
      <c r="F208" s="105"/>
      <c r="G208" s="105"/>
      <c r="H208" s="105"/>
      <c r="I208" s="105"/>
    </row>
    <row r="209" spans="4:9" x14ac:dyDescent="0.15">
      <c r="D209" s="105"/>
      <c r="E209" s="105"/>
      <c r="F209" s="105"/>
      <c r="G209" s="105"/>
      <c r="H209" s="105"/>
      <c r="I209" s="105"/>
    </row>
    <row r="210" spans="4:9" x14ac:dyDescent="0.15">
      <c r="D210" s="105"/>
      <c r="E210" s="105"/>
      <c r="F210" s="105"/>
      <c r="G210" s="105"/>
      <c r="H210" s="105"/>
      <c r="I210" s="105"/>
    </row>
    <row r="211" spans="4:9" x14ac:dyDescent="0.15">
      <c r="D211" s="105"/>
      <c r="E211" s="105"/>
      <c r="F211" s="105"/>
      <c r="G211" s="105"/>
      <c r="H211" s="105"/>
      <c r="I211" s="105"/>
    </row>
    <row r="212" spans="4:9" x14ac:dyDescent="0.15">
      <c r="D212" s="105"/>
      <c r="E212" s="105"/>
      <c r="F212" s="105"/>
      <c r="G212" s="105"/>
      <c r="H212" s="105"/>
      <c r="I212" s="105"/>
    </row>
    <row r="213" spans="4:9" x14ac:dyDescent="0.15">
      <c r="D213" s="105"/>
      <c r="E213" s="105"/>
      <c r="F213" s="105"/>
      <c r="G213" s="105"/>
      <c r="H213" s="105"/>
      <c r="I213" s="105"/>
    </row>
    <row r="214" spans="4:9" x14ac:dyDescent="0.15">
      <c r="D214" s="105"/>
      <c r="E214" s="105"/>
      <c r="F214" s="105"/>
      <c r="G214" s="105"/>
      <c r="H214" s="105"/>
      <c r="I214" s="105"/>
    </row>
    <row r="215" spans="4:9" x14ac:dyDescent="0.15">
      <c r="D215" s="105"/>
      <c r="E215" s="105"/>
      <c r="F215" s="105"/>
      <c r="G215" s="105"/>
      <c r="H215" s="105"/>
      <c r="I215" s="105"/>
    </row>
    <row r="216" spans="4:9" x14ac:dyDescent="0.15">
      <c r="D216" s="105"/>
      <c r="E216" s="105"/>
      <c r="F216" s="105"/>
      <c r="G216" s="105"/>
      <c r="H216" s="105"/>
      <c r="I216" s="105"/>
    </row>
    <row r="217" spans="4:9" x14ac:dyDescent="0.15">
      <c r="D217" s="105"/>
      <c r="E217" s="105"/>
      <c r="F217" s="105"/>
      <c r="G217" s="105"/>
      <c r="H217" s="105"/>
      <c r="I217" s="105"/>
    </row>
    <row r="218" spans="4:9" x14ac:dyDescent="0.15">
      <c r="D218" s="105"/>
      <c r="E218" s="105"/>
      <c r="F218" s="105"/>
      <c r="G218" s="105"/>
      <c r="H218" s="105"/>
      <c r="I218" s="105"/>
    </row>
    <row r="219" spans="4:9" x14ac:dyDescent="0.15">
      <c r="D219" s="105"/>
      <c r="E219" s="105"/>
      <c r="F219" s="105"/>
      <c r="G219" s="105"/>
      <c r="H219" s="105"/>
      <c r="I219" s="105"/>
    </row>
    <row r="220" spans="4:9" x14ac:dyDescent="0.15">
      <c r="D220" s="105"/>
      <c r="E220" s="105"/>
      <c r="F220" s="105"/>
      <c r="G220" s="105"/>
      <c r="H220" s="105"/>
      <c r="I220" s="105"/>
    </row>
    <row r="221" spans="4:9" x14ac:dyDescent="0.15">
      <c r="D221" s="105"/>
      <c r="E221" s="105"/>
      <c r="F221" s="105"/>
      <c r="G221" s="105"/>
      <c r="H221" s="105"/>
      <c r="I221" s="105"/>
    </row>
    <row r="222" spans="4:9" x14ac:dyDescent="0.15">
      <c r="D222" s="105"/>
      <c r="E222" s="105"/>
      <c r="F222" s="105"/>
      <c r="G222" s="105"/>
      <c r="H222" s="105"/>
      <c r="I222" s="105"/>
    </row>
    <row r="223" spans="4:9" x14ac:dyDescent="0.15">
      <c r="D223" s="105"/>
      <c r="E223" s="105"/>
      <c r="F223" s="105"/>
      <c r="G223" s="105"/>
      <c r="H223" s="105"/>
      <c r="I223" s="105"/>
    </row>
    <row r="224" spans="4:9" x14ac:dyDescent="0.15">
      <c r="D224" s="105"/>
      <c r="E224" s="105"/>
      <c r="F224" s="105"/>
      <c r="G224" s="105"/>
      <c r="H224" s="105"/>
      <c r="I224" s="105"/>
    </row>
    <row r="225" spans="4:9" x14ac:dyDescent="0.15">
      <c r="D225" s="105"/>
      <c r="E225" s="105"/>
      <c r="F225" s="105"/>
      <c r="G225" s="105"/>
      <c r="H225" s="105"/>
      <c r="I225" s="105"/>
    </row>
    <row r="226" spans="4:9" x14ac:dyDescent="0.15">
      <c r="D226" s="105"/>
      <c r="E226" s="105"/>
      <c r="F226" s="105"/>
      <c r="G226" s="105"/>
      <c r="H226" s="105"/>
      <c r="I226" s="105"/>
    </row>
    <row r="227" spans="4:9" x14ac:dyDescent="0.15">
      <c r="D227" s="105"/>
      <c r="E227" s="105"/>
      <c r="F227" s="105"/>
      <c r="G227" s="105"/>
      <c r="H227" s="105"/>
      <c r="I227" s="105"/>
    </row>
    <row r="228" spans="4:9" x14ac:dyDescent="0.15">
      <c r="D228" s="105"/>
      <c r="E228" s="105"/>
      <c r="F228" s="105"/>
      <c r="G228" s="105"/>
      <c r="H228" s="105"/>
      <c r="I228" s="105"/>
    </row>
    <row r="229" spans="4:9" x14ac:dyDescent="0.15">
      <c r="D229" s="105"/>
      <c r="E229" s="105"/>
      <c r="F229" s="105"/>
      <c r="G229" s="105"/>
      <c r="H229" s="105"/>
      <c r="I229" s="105"/>
    </row>
    <row r="230" spans="4:9" x14ac:dyDescent="0.15">
      <c r="D230" s="105"/>
      <c r="E230" s="105"/>
      <c r="F230" s="105"/>
      <c r="G230" s="105"/>
      <c r="H230" s="105"/>
      <c r="I230" s="105"/>
    </row>
    <row r="231" spans="4:9" x14ac:dyDescent="0.15">
      <c r="D231" s="105"/>
      <c r="E231" s="105"/>
      <c r="F231" s="105"/>
      <c r="G231" s="105"/>
      <c r="H231" s="105"/>
      <c r="I231" s="105"/>
    </row>
    <row r="232" spans="4:9" x14ac:dyDescent="0.15">
      <c r="D232" s="105"/>
      <c r="E232" s="105"/>
      <c r="F232" s="105"/>
      <c r="G232" s="105"/>
      <c r="H232" s="105"/>
      <c r="I232" s="105"/>
    </row>
    <row r="233" spans="4:9" x14ac:dyDescent="0.15">
      <c r="D233" s="105"/>
      <c r="E233" s="105"/>
      <c r="F233" s="105"/>
      <c r="G233" s="105"/>
      <c r="H233" s="105"/>
      <c r="I233" s="105"/>
    </row>
    <row r="234" spans="4:9" x14ac:dyDescent="0.15">
      <c r="D234" s="105"/>
      <c r="E234" s="105"/>
      <c r="F234" s="105"/>
      <c r="G234" s="105"/>
      <c r="H234" s="105"/>
      <c r="I234" s="105"/>
    </row>
    <row r="235" spans="4:9" x14ac:dyDescent="0.15">
      <c r="D235" s="105"/>
      <c r="E235" s="105"/>
      <c r="F235" s="105"/>
      <c r="G235" s="105"/>
      <c r="H235" s="105"/>
      <c r="I235" s="105"/>
    </row>
    <row r="236" spans="4:9" x14ac:dyDescent="0.15">
      <c r="D236" s="105"/>
      <c r="E236" s="105"/>
      <c r="F236" s="105"/>
      <c r="G236" s="105"/>
      <c r="H236" s="105"/>
      <c r="I236" s="105"/>
    </row>
    <row r="237" spans="4:9" x14ac:dyDescent="0.15">
      <c r="D237" s="105"/>
      <c r="E237" s="105"/>
      <c r="F237" s="105"/>
      <c r="G237" s="105"/>
      <c r="H237" s="105"/>
      <c r="I237" s="105"/>
    </row>
    <row r="238" spans="4:9" x14ac:dyDescent="0.15">
      <c r="D238" s="105"/>
      <c r="E238" s="105"/>
      <c r="F238" s="105"/>
      <c r="G238" s="105"/>
      <c r="H238" s="105"/>
      <c r="I238" s="105"/>
    </row>
    <row r="239" spans="4:9" x14ac:dyDescent="0.15">
      <c r="D239" s="105"/>
      <c r="E239" s="105"/>
      <c r="F239" s="105"/>
      <c r="G239" s="105"/>
      <c r="H239" s="105"/>
      <c r="I239" s="105"/>
    </row>
    <row r="240" spans="4:9" x14ac:dyDescent="0.15">
      <c r="D240" s="105"/>
      <c r="E240" s="105"/>
      <c r="F240" s="105"/>
      <c r="G240" s="105"/>
      <c r="H240" s="105"/>
      <c r="I240" s="105"/>
    </row>
    <row r="241" spans="4:9" x14ac:dyDescent="0.15">
      <c r="D241" s="105"/>
      <c r="E241" s="105"/>
      <c r="F241" s="105"/>
      <c r="G241" s="105"/>
      <c r="H241" s="105"/>
      <c r="I241" s="105"/>
    </row>
    <row r="242" spans="4:9" x14ac:dyDescent="0.15">
      <c r="D242" s="105"/>
      <c r="E242" s="105"/>
      <c r="F242" s="105"/>
      <c r="G242" s="105"/>
      <c r="H242" s="105"/>
      <c r="I242" s="105"/>
    </row>
    <row r="243" spans="4:9" x14ac:dyDescent="0.15">
      <c r="D243" s="105"/>
      <c r="E243" s="105"/>
      <c r="F243" s="105"/>
      <c r="G243" s="105"/>
      <c r="H243" s="105"/>
      <c r="I243" s="105"/>
    </row>
    <row r="244" spans="4:9" x14ac:dyDescent="0.15">
      <c r="D244" s="105"/>
      <c r="E244" s="105"/>
      <c r="F244" s="105"/>
      <c r="G244" s="105"/>
      <c r="H244" s="105"/>
      <c r="I244" s="105"/>
    </row>
    <row r="245" spans="4:9" x14ac:dyDescent="0.15">
      <c r="D245" s="105"/>
      <c r="E245" s="105"/>
      <c r="F245" s="105"/>
      <c r="G245" s="105"/>
      <c r="H245" s="105"/>
      <c r="I245" s="105"/>
    </row>
    <row r="246" spans="4:9" x14ac:dyDescent="0.15">
      <c r="D246" s="105"/>
      <c r="E246" s="105"/>
      <c r="F246" s="105"/>
      <c r="G246" s="105"/>
      <c r="H246" s="105"/>
      <c r="I246" s="105"/>
    </row>
    <row r="247" spans="4:9" x14ac:dyDescent="0.15">
      <c r="D247" s="105"/>
      <c r="E247" s="105"/>
      <c r="F247" s="105"/>
      <c r="G247" s="105"/>
      <c r="H247" s="105"/>
      <c r="I247" s="105"/>
    </row>
    <row r="248" spans="4:9" x14ac:dyDescent="0.15">
      <c r="D248" s="105"/>
      <c r="E248" s="105"/>
      <c r="F248" s="105"/>
      <c r="G248" s="105"/>
      <c r="H248" s="105"/>
      <c r="I248" s="105"/>
    </row>
    <row r="249" spans="4:9" x14ac:dyDescent="0.15">
      <c r="D249" s="105"/>
      <c r="E249" s="105"/>
      <c r="F249" s="105"/>
      <c r="G249" s="105"/>
      <c r="H249" s="105"/>
      <c r="I249" s="105"/>
    </row>
    <row r="250" spans="4:9" x14ac:dyDescent="0.15">
      <c r="D250" s="105"/>
      <c r="E250" s="105"/>
      <c r="F250" s="105"/>
      <c r="G250" s="105"/>
      <c r="H250" s="105"/>
      <c r="I250" s="105"/>
    </row>
    <row r="251" spans="4:9" x14ac:dyDescent="0.15">
      <c r="D251" s="105"/>
      <c r="E251" s="105"/>
      <c r="F251" s="105"/>
      <c r="G251" s="105"/>
      <c r="H251" s="105"/>
      <c r="I251" s="105"/>
    </row>
    <row r="252" spans="4:9" x14ac:dyDescent="0.15">
      <c r="D252" s="105"/>
      <c r="E252" s="105"/>
      <c r="F252" s="105"/>
      <c r="G252" s="105"/>
      <c r="H252" s="105"/>
      <c r="I252" s="105"/>
    </row>
    <row r="253" spans="4:9" x14ac:dyDescent="0.15">
      <c r="D253" s="105"/>
      <c r="E253" s="105"/>
      <c r="F253" s="105"/>
      <c r="G253" s="105"/>
      <c r="H253" s="105"/>
      <c r="I253" s="105"/>
    </row>
    <row r="254" spans="4:9" x14ac:dyDescent="0.15">
      <c r="D254" s="105"/>
      <c r="E254" s="105"/>
      <c r="F254" s="105"/>
      <c r="G254" s="105"/>
      <c r="H254" s="105"/>
      <c r="I254" s="105"/>
    </row>
    <row r="255" spans="4:9" x14ac:dyDescent="0.15">
      <c r="D255" s="105"/>
      <c r="E255" s="105"/>
      <c r="F255" s="105"/>
      <c r="G255" s="105"/>
      <c r="H255" s="105"/>
      <c r="I255" s="105"/>
    </row>
    <row r="256" spans="4:9" x14ac:dyDescent="0.15">
      <c r="D256" s="105"/>
      <c r="E256" s="105"/>
      <c r="F256" s="105"/>
      <c r="G256" s="105"/>
      <c r="H256" s="105"/>
      <c r="I256" s="105"/>
    </row>
    <row r="257" spans="4:9" x14ac:dyDescent="0.15">
      <c r="D257" s="105"/>
      <c r="E257" s="105"/>
      <c r="F257" s="105"/>
      <c r="G257" s="105"/>
      <c r="H257" s="105"/>
      <c r="I257" s="105"/>
    </row>
    <row r="258" spans="4:9" x14ac:dyDescent="0.15">
      <c r="D258" s="105"/>
      <c r="E258" s="105"/>
      <c r="F258" s="105"/>
      <c r="G258" s="105"/>
      <c r="H258" s="105"/>
      <c r="I258" s="105"/>
    </row>
    <row r="259" spans="4:9" x14ac:dyDescent="0.15">
      <c r="D259" s="105"/>
      <c r="E259" s="105"/>
      <c r="F259" s="105"/>
      <c r="G259" s="105"/>
      <c r="H259" s="105"/>
      <c r="I259" s="105"/>
    </row>
    <row r="260" spans="4:9" x14ac:dyDescent="0.15">
      <c r="D260" s="105"/>
      <c r="E260" s="105"/>
      <c r="F260" s="105"/>
      <c r="G260" s="105"/>
      <c r="H260" s="105"/>
      <c r="I260" s="105"/>
    </row>
    <row r="261" spans="4:9" x14ac:dyDescent="0.15">
      <c r="D261" s="105"/>
      <c r="E261" s="105"/>
      <c r="F261" s="105"/>
      <c r="G261" s="105"/>
      <c r="H261" s="105"/>
      <c r="I261" s="105"/>
    </row>
    <row r="262" spans="4:9" x14ac:dyDescent="0.15">
      <c r="D262" s="105"/>
      <c r="E262" s="105"/>
      <c r="F262" s="105"/>
      <c r="G262" s="105"/>
      <c r="H262" s="105"/>
      <c r="I262" s="105"/>
    </row>
    <row r="263" spans="4:9" x14ac:dyDescent="0.15">
      <c r="D263" s="105"/>
      <c r="E263" s="105"/>
      <c r="F263" s="105"/>
      <c r="G263" s="105"/>
      <c r="H263" s="105"/>
      <c r="I263" s="105"/>
    </row>
    <row r="264" spans="4:9" x14ac:dyDescent="0.15">
      <c r="D264" s="105"/>
      <c r="E264" s="105"/>
      <c r="F264" s="105"/>
      <c r="G264" s="105"/>
      <c r="H264" s="105"/>
      <c r="I264" s="105"/>
    </row>
    <row r="265" spans="4:9" x14ac:dyDescent="0.15">
      <c r="D265" s="105"/>
      <c r="E265" s="105"/>
      <c r="F265" s="105"/>
      <c r="G265" s="105"/>
      <c r="H265" s="105"/>
      <c r="I265" s="105"/>
    </row>
    <row r="266" spans="4:9" x14ac:dyDescent="0.15">
      <c r="D266" s="105"/>
      <c r="E266" s="105"/>
      <c r="F266" s="105"/>
      <c r="G266" s="105"/>
      <c r="H266" s="105"/>
      <c r="I266" s="105"/>
    </row>
    <row r="267" spans="4:9" x14ac:dyDescent="0.15">
      <c r="D267" s="105"/>
      <c r="E267" s="105"/>
      <c r="F267" s="105"/>
      <c r="G267" s="105"/>
      <c r="H267" s="105"/>
      <c r="I267" s="105"/>
    </row>
    <row r="268" spans="4:9" x14ac:dyDescent="0.15">
      <c r="D268" s="105"/>
      <c r="E268" s="105"/>
      <c r="F268" s="105"/>
      <c r="G268" s="105"/>
      <c r="H268" s="105"/>
      <c r="I268" s="105"/>
    </row>
    <row r="269" spans="4:9" x14ac:dyDescent="0.15">
      <c r="D269" s="105"/>
      <c r="E269" s="105"/>
      <c r="F269" s="105"/>
      <c r="G269" s="105"/>
      <c r="H269" s="105"/>
      <c r="I269" s="105"/>
    </row>
    <row r="270" spans="4:9" x14ac:dyDescent="0.15">
      <c r="D270" s="105"/>
      <c r="E270" s="105"/>
      <c r="F270" s="105"/>
      <c r="G270" s="105"/>
      <c r="H270" s="105"/>
      <c r="I270" s="105"/>
    </row>
    <row r="271" spans="4:9" x14ac:dyDescent="0.15">
      <c r="D271" s="105"/>
      <c r="E271" s="105"/>
      <c r="F271" s="105"/>
      <c r="G271" s="105"/>
      <c r="H271" s="105"/>
      <c r="I271" s="105"/>
    </row>
    <row r="272" spans="4:9" x14ac:dyDescent="0.15">
      <c r="D272" s="105"/>
      <c r="E272" s="105"/>
      <c r="F272" s="105"/>
      <c r="G272" s="105"/>
      <c r="H272" s="105"/>
      <c r="I272" s="105"/>
    </row>
    <row r="273" spans="4:9" x14ac:dyDescent="0.15">
      <c r="D273" s="105"/>
      <c r="E273" s="105"/>
      <c r="F273" s="105"/>
      <c r="G273" s="105"/>
      <c r="H273" s="105"/>
      <c r="I273" s="105"/>
    </row>
    <row r="274" spans="4:9" x14ac:dyDescent="0.15">
      <c r="D274" s="105"/>
      <c r="E274" s="105"/>
      <c r="F274" s="105"/>
      <c r="G274" s="105"/>
      <c r="H274" s="105"/>
      <c r="I274" s="105"/>
    </row>
    <row r="275" spans="4:9" x14ac:dyDescent="0.15">
      <c r="D275" s="105"/>
      <c r="E275" s="105"/>
      <c r="F275" s="105"/>
      <c r="G275" s="105"/>
      <c r="H275" s="105"/>
      <c r="I275" s="105"/>
    </row>
    <row r="276" spans="4:9" x14ac:dyDescent="0.15">
      <c r="D276" s="105"/>
      <c r="E276" s="105"/>
      <c r="F276" s="105"/>
      <c r="G276" s="105"/>
      <c r="H276" s="105"/>
      <c r="I276" s="105"/>
    </row>
    <row r="277" spans="4:9" x14ac:dyDescent="0.15">
      <c r="D277" s="105"/>
      <c r="E277" s="105"/>
      <c r="F277" s="105"/>
      <c r="G277" s="105"/>
      <c r="H277" s="105"/>
      <c r="I277" s="105"/>
    </row>
    <row r="278" spans="4:9" x14ac:dyDescent="0.15">
      <c r="D278" s="105"/>
      <c r="E278" s="105"/>
      <c r="F278" s="105"/>
      <c r="G278" s="105"/>
      <c r="H278" s="105"/>
      <c r="I278" s="105"/>
    </row>
    <row r="279" spans="4:9" x14ac:dyDescent="0.15">
      <c r="D279" s="105"/>
      <c r="E279" s="105"/>
      <c r="F279" s="105"/>
      <c r="G279" s="105"/>
      <c r="H279" s="105"/>
      <c r="I279" s="105"/>
    </row>
    <row r="280" spans="4:9" x14ac:dyDescent="0.15">
      <c r="D280" s="105"/>
      <c r="E280" s="105"/>
      <c r="F280" s="105"/>
      <c r="G280" s="105"/>
      <c r="H280" s="105"/>
      <c r="I280" s="105"/>
    </row>
    <row r="281" spans="4:9" x14ac:dyDescent="0.15">
      <c r="D281" s="105"/>
      <c r="E281" s="105"/>
      <c r="F281" s="105"/>
      <c r="G281" s="105"/>
      <c r="H281" s="105"/>
      <c r="I281" s="105"/>
    </row>
    <row r="282" spans="4:9" x14ac:dyDescent="0.15">
      <c r="D282" s="105"/>
      <c r="E282" s="105"/>
      <c r="F282" s="105"/>
      <c r="G282" s="105"/>
      <c r="H282" s="105"/>
      <c r="I282" s="105"/>
    </row>
    <row r="283" spans="4:9" x14ac:dyDescent="0.15">
      <c r="D283" s="105"/>
      <c r="E283" s="105"/>
      <c r="F283" s="105"/>
      <c r="G283" s="105"/>
      <c r="H283" s="105"/>
      <c r="I283" s="105"/>
    </row>
    <row r="284" spans="4:9" x14ac:dyDescent="0.15">
      <c r="D284" s="105"/>
      <c r="E284" s="105"/>
      <c r="F284" s="105"/>
      <c r="G284" s="105"/>
      <c r="H284" s="105"/>
      <c r="I284" s="105"/>
    </row>
    <row r="285" spans="4:9" x14ac:dyDescent="0.15">
      <c r="D285" s="105"/>
      <c r="E285" s="105"/>
      <c r="F285" s="105"/>
      <c r="G285" s="105"/>
      <c r="H285" s="105"/>
      <c r="I285" s="105"/>
    </row>
    <row r="286" spans="4:9" x14ac:dyDescent="0.15">
      <c r="D286" s="105"/>
      <c r="E286" s="105"/>
      <c r="F286" s="105"/>
      <c r="G286" s="105"/>
      <c r="H286" s="105"/>
      <c r="I286" s="105"/>
    </row>
    <row r="287" spans="4:9" x14ac:dyDescent="0.15">
      <c r="D287" s="105"/>
      <c r="E287" s="105"/>
      <c r="F287" s="105"/>
      <c r="G287" s="105"/>
      <c r="H287" s="105"/>
      <c r="I287" s="105"/>
    </row>
    <row r="288" spans="4:9" x14ac:dyDescent="0.15">
      <c r="D288" s="105"/>
      <c r="E288" s="105"/>
      <c r="F288" s="105"/>
      <c r="G288" s="105"/>
      <c r="H288" s="105"/>
      <c r="I288" s="105"/>
    </row>
    <row r="289" spans="4:9" x14ac:dyDescent="0.15">
      <c r="D289" s="105"/>
      <c r="E289" s="105"/>
      <c r="F289" s="105"/>
      <c r="G289" s="105"/>
      <c r="H289" s="105"/>
      <c r="I289" s="105"/>
    </row>
    <row r="290" spans="4:9" x14ac:dyDescent="0.15">
      <c r="D290" s="105"/>
      <c r="E290" s="105"/>
      <c r="F290" s="105"/>
      <c r="G290" s="105"/>
      <c r="H290" s="105"/>
      <c r="I290" s="105"/>
    </row>
    <row r="291" spans="4:9" x14ac:dyDescent="0.15">
      <c r="D291" s="105"/>
      <c r="E291" s="105"/>
      <c r="F291" s="105"/>
      <c r="G291" s="105"/>
      <c r="H291" s="105"/>
      <c r="I291" s="105"/>
    </row>
    <row r="292" spans="4:9" x14ac:dyDescent="0.15">
      <c r="D292" s="105"/>
      <c r="E292" s="105"/>
      <c r="F292" s="105"/>
      <c r="G292" s="105"/>
      <c r="H292" s="105"/>
      <c r="I292" s="105"/>
    </row>
    <row r="293" spans="4:9" x14ac:dyDescent="0.15">
      <c r="D293" s="105"/>
      <c r="E293" s="105"/>
      <c r="F293" s="105"/>
      <c r="G293" s="105"/>
      <c r="H293" s="105"/>
      <c r="I293" s="105"/>
    </row>
    <row r="294" spans="4:9" x14ac:dyDescent="0.15">
      <c r="D294" s="105"/>
      <c r="E294" s="105"/>
      <c r="F294" s="105"/>
      <c r="G294" s="105"/>
      <c r="H294" s="105"/>
      <c r="I294" s="105"/>
    </row>
    <row r="295" spans="4:9" x14ac:dyDescent="0.15">
      <c r="D295" s="105"/>
      <c r="E295" s="105"/>
      <c r="F295" s="105"/>
      <c r="G295" s="105"/>
      <c r="H295" s="105"/>
      <c r="I295" s="105"/>
    </row>
    <row r="296" spans="4:9" x14ac:dyDescent="0.15">
      <c r="D296" s="105"/>
      <c r="E296" s="105"/>
      <c r="F296" s="105"/>
      <c r="G296" s="105"/>
      <c r="H296" s="105"/>
      <c r="I296" s="105"/>
    </row>
    <row r="297" spans="4:9" x14ac:dyDescent="0.15">
      <c r="D297" s="105"/>
      <c r="E297" s="105"/>
      <c r="F297" s="105"/>
      <c r="G297" s="105"/>
      <c r="H297" s="105"/>
      <c r="I297" s="105"/>
    </row>
    <row r="298" spans="4:9" x14ac:dyDescent="0.15">
      <c r="D298" s="105"/>
      <c r="E298" s="105"/>
      <c r="F298" s="105"/>
      <c r="G298" s="105"/>
      <c r="H298" s="105"/>
      <c r="I298" s="105"/>
    </row>
    <row r="299" spans="4:9" x14ac:dyDescent="0.15">
      <c r="D299" s="105"/>
      <c r="E299" s="105"/>
      <c r="F299" s="105"/>
      <c r="G299" s="105"/>
      <c r="H299" s="105"/>
      <c r="I299" s="105"/>
    </row>
    <row r="300" spans="4:9" x14ac:dyDescent="0.15">
      <c r="D300" s="105"/>
      <c r="E300" s="105"/>
      <c r="F300" s="105"/>
      <c r="G300" s="105"/>
      <c r="H300" s="105"/>
      <c r="I300" s="105"/>
    </row>
    <row r="301" spans="4:9" x14ac:dyDescent="0.15">
      <c r="D301" s="105"/>
      <c r="E301" s="105"/>
      <c r="F301" s="105"/>
      <c r="G301" s="105"/>
      <c r="H301" s="105"/>
      <c r="I301" s="105"/>
    </row>
    <row r="302" spans="4:9" x14ac:dyDescent="0.15">
      <c r="D302" s="105"/>
      <c r="E302" s="105"/>
      <c r="F302" s="105"/>
      <c r="G302" s="105"/>
      <c r="H302" s="105"/>
      <c r="I302" s="105"/>
    </row>
    <row r="303" spans="4:9" x14ac:dyDescent="0.15">
      <c r="D303" s="105"/>
      <c r="E303" s="105"/>
      <c r="F303" s="105"/>
      <c r="G303" s="105"/>
      <c r="H303" s="105"/>
      <c r="I303" s="105"/>
    </row>
    <row r="304" spans="4:9" x14ac:dyDescent="0.15">
      <c r="D304" s="105"/>
      <c r="E304" s="105"/>
      <c r="F304" s="105"/>
      <c r="G304" s="105"/>
      <c r="H304" s="105"/>
      <c r="I304" s="105"/>
    </row>
    <row r="305" spans="4:9" x14ac:dyDescent="0.15">
      <c r="D305" s="105"/>
      <c r="E305" s="105"/>
      <c r="F305" s="105"/>
      <c r="G305" s="105"/>
      <c r="H305" s="105"/>
      <c r="I305" s="105"/>
    </row>
    <row r="306" spans="4:9" x14ac:dyDescent="0.15">
      <c r="D306" s="105"/>
      <c r="E306" s="105"/>
      <c r="F306" s="105"/>
      <c r="G306" s="105"/>
      <c r="H306" s="105"/>
      <c r="I306" s="105"/>
    </row>
    <row r="307" spans="4:9" x14ac:dyDescent="0.15">
      <c r="D307" s="105"/>
      <c r="E307" s="105"/>
      <c r="F307" s="105"/>
      <c r="G307" s="105"/>
      <c r="H307" s="105"/>
      <c r="I307" s="105"/>
    </row>
    <row r="308" spans="4:9" x14ac:dyDescent="0.15">
      <c r="D308" s="105"/>
      <c r="E308" s="105"/>
      <c r="F308" s="105"/>
      <c r="G308" s="105"/>
      <c r="H308" s="105"/>
      <c r="I308" s="105"/>
    </row>
    <row r="309" spans="4:9" x14ac:dyDescent="0.15">
      <c r="D309" s="105"/>
      <c r="E309" s="105"/>
      <c r="F309" s="105"/>
      <c r="G309" s="105"/>
      <c r="H309" s="105"/>
      <c r="I309" s="105"/>
    </row>
    <row r="310" spans="4:9" x14ac:dyDescent="0.15">
      <c r="D310" s="105"/>
      <c r="E310" s="105"/>
      <c r="F310" s="105"/>
      <c r="G310" s="105"/>
      <c r="H310" s="105"/>
      <c r="I310" s="105"/>
    </row>
    <row r="311" spans="4:9" x14ac:dyDescent="0.15">
      <c r="D311" s="105"/>
      <c r="E311" s="105"/>
      <c r="F311" s="105"/>
      <c r="G311" s="105"/>
      <c r="H311" s="105"/>
      <c r="I311" s="105"/>
    </row>
    <row r="312" spans="4:9" x14ac:dyDescent="0.15">
      <c r="D312" s="105"/>
      <c r="E312" s="105"/>
      <c r="F312" s="105"/>
      <c r="G312" s="105"/>
      <c r="H312" s="105"/>
      <c r="I312" s="105"/>
    </row>
    <row r="313" spans="4:9" x14ac:dyDescent="0.15">
      <c r="D313" s="105"/>
      <c r="E313" s="105"/>
      <c r="F313" s="105"/>
      <c r="G313" s="105"/>
      <c r="H313" s="105"/>
      <c r="I313" s="105"/>
    </row>
    <row r="314" spans="4:9" x14ac:dyDescent="0.15">
      <c r="D314" s="105"/>
      <c r="E314" s="105"/>
      <c r="F314" s="105"/>
      <c r="G314" s="105"/>
      <c r="H314" s="105"/>
      <c r="I314" s="105"/>
    </row>
    <row r="315" spans="4:9" x14ac:dyDescent="0.15">
      <c r="D315" s="105"/>
      <c r="E315" s="105"/>
      <c r="F315" s="105"/>
      <c r="G315" s="105"/>
      <c r="H315" s="105"/>
      <c r="I315" s="105"/>
    </row>
    <row r="316" spans="4:9" x14ac:dyDescent="0.15">
      <c r="D316" s="105"/>
      <c r="E316" s="105"/>
      <c r="F316" s="105"/>
      <c r="G316" s="105"/>
      <c r="H316" s="105"/>
      <c r="I316" s="105"/>
    </row>
    <row r="317" spans="4:9" x14ac:dyDescent="0.15">
      <c r="D317" s="105"/>
      <c r="E317" s="105"/>
      <c r="F317" s="105"/>
      <c r="G317" s="105"/>
      <c r="H317" s="105"/>
      <c r="I317" s="105"/>
    </row>
    <row r="318" spans="4:9" x14ac:dyDescent="0.15">
      <c r="D318" s="105"/>
      <c r="E318" s="105"/>
      <c r="F318" s="105"/>
      <c r="G318" s="105"/>
      <c r="H318" s="105"/>
      <c r="I318" s="105"/>
    </row>
    <row r="319" spans="4:9" x14ac:dyDescent="0.15">
      <c r="D319" s="105"/>
      <c r="E319" s="105"/>
      <c r="F319" s="105"/>
      <c r="G319" s="105"/>
      <c r="H319" s="105"/>
      <c r="I319" s="105"/>
    </row>
    <row r="320" spans="4:9" x14ac:dyDescent="0.15">
      <c r="D320" s="105"/>
      <c r="E320" s="105"/>
      <c r="F320" s="105"/>
      <c r="G320" s="105"/>
      <c r="H320" s="105"/>
      <c r="I320" s="105"/>
    </row>
    <row r="321" spans="4:9" x14ac:dyDescent="0.15">
      <c r="D321" s="105"/>
      <c r="E321" s="105"/>
      <c r="F321" s="105"/>
      <c r="G321" s="105"/>
      <c r="H321" s="105"/>
      <c r="I321" s="105"/>
    </row>
    <row r="322" spans="4:9" x14ac:dyDescent="0.15">
      <c r="D322" s="105"/>
      <c r="E322" s="105"/>
      <c r="F322" s="105"/>
      <c r="G322" s="105"/>
      <c r="H322" s="105"/>
      <c r="I322" s="105"/>
    </row>
    <row r="323" spans="4:9" x14ac:dyDescent="0.15">
      <c r="D323" s="105"/>
      <c r="E323" s="105"/>
      <c r="F323" s="105"/>
      <c r="G323" s="105"/>
      <c r="H323" s="105"/>
      <c r="I323" s="105"/>
    </row>
    <row r="324" spans="4:9" x14ac:dyDescent="0.15">
      <c r="D324" s="105"/>
      <c r="E324" s="105"/>
      <c r="F324" s="105"/>
      <c r="G324" s="105"/>
      <c r="H324" s="105"/>
      <c r="I324" s="105"/>
    </row>
    <row r="325" spans="4:9" x14ac:dyDescent="0.15">
      <c r="D325" s="105"/>
      <c r="E325" s="105"/>
      <c r="F325" s="105"/>
      <c r="G325" s="105"/>
      <c r="H325" s="105"/>
      <c r="I325" s="105"/>
    </row>
    <row r="326" spans="4:9" x14ac:dyDescent="0.15">
      <c r="D326" s="105"/>
      <c r="E326" s="105"/>
      <c r="F326" s="105"/>
      <c r="G326" s="105"/>
      <c r="H326" s="105"/>
      <c r="I326" s="105"/>
    </row>
    <row r="327" spans="4:9" x14ac:dyDescent="0.15">
      <c r="D327" s="105"/>
      <c r="E327" s="105"/>
      <c r="F327" s="105"/>
      <c r="G327" s="105"/>
      <c r="H327" s="105"/>
      <c r="I327" s="105"/>
    </row>
    <row r="328" spans="4:9" x14ac:dyDescent="0.15">
      <c r="D328" s="105"/>
      <c r="E328" s="105"/>
      <c r="F328" s="105"/>
      <c r="G328" s="105"/>
      <c r="H328" s="105"/>
      <c r="I328" s="105"/>
    </row>
    <row r="329" spans="4:9" x14ac:dyDescent="0.15">
      <c r="D329" s="105"/>
      <c r="E329" s="105"/>
      <c r="F329" s="105"/>
      <c r="G329" s="105"/>
      <c r="H329" s="105"/>
      <c r="I329" s="105"/>
    </row>
    <row r="330" spans="4:9" x14ac:dyDescent="0.15">
      <c r="D330" s="105"/>
      <c r="E330" s="105"/>
      <c r="F330" s="105"/>
      <c r="G330" s="105"/>
      <c r="H330" s="105"/>
      <c r="I330" s="105"/>
    </row>
    <row r="331" spans="4:9" x14ac:dyDescent="0.15">
      <c r="D331" s="105"/>
      <c r="E331" s="105"/>
      <c r="F331" s="105"/>
      <c r="G331" s="105"/>
      <c r="H331" s="105"/>
      <c r="I331" s="105"/>
    </row>
    <row r="332" spans="4:9" x14ac:dyDescent="0.15">
      <c r="D332" s="105"/>
      <c r="E332" s="105"/>
      <c r="F332" s="105"/>
      <c r="G332" s="105"/>
      <c r="H332" s="105"/>
      <c r="I332" s="105"/>
    </row>
    <row r="333" spans="4:9" x14ac:dyDescent="0.15">
      <c r="D333" s="105"/>
      <c r="E333" s="105"/>
      <c r="F333" s="105"/>
      <c r="G333" s="105"/>
      <c r="H333" s="105"/>
      <c r="I333" s="105"/>
    </row>
    <row r="334" spans="4:9" x14ac:dyDescent="0.15">
      <c r="D334" s="105"/>
      <c r="E334" s="105"/>
      <c r="F334" s="105"/>
      <c r="G334" s="105"/>
      <c r="H334" s="105"/>
      <c r="I334" s="105"/>
    </row>
    <row r="335" spans="4:9" x14ac:dyDescent="0.15">
      <c r="D335" s="105"/>
      <c r="E335" s="105"/>
      <c r="F335" s="105"/>
      <c r="G335" s="105"/>
      <c r="H335" s="105"/>
      <c r="I335" s="105"/>
    </row>
    <row r="336" spans="4:9" x14ac:dyDescent="0.15">
      <c r="D336" s="105"/>
      <c r="E336" s="105"/>
      <c r="F336" s="105"/>
      <c r="G336" s="105"/>
      <c r="H336" s="105"/>
      <c r="I336" s="105"/>
    </row>
    <row r="337" spans="4:9" x14ac:dyDescent="0.15">
      <c r="D337" s="105"/>
      <c r="E337" s="105"/>
      <c r="F337" s="105"/>
      <c r="G337" s="105"/>
      <c r="H337" s="105"/>
      <c r="I337" s="105"/>
    </row>
    <row r="338" spans="4:9" x14ac:dyDescent="0.15">
      <c r="D338" s="105"/>
      <c r="E338" s="105"/>
      <c r="F338" s="105"/>
      <c r="G338" s="105"/>
      <c r="H338" s="105"/>
      <c r="I338" s="105"/>
    </row>
    <row r="339" spans="4:9" x14ac:dyDescent="0.15">
      <c r="D339" s="105"/>
      <c r="E339" s="105"/>
      <c r="F339" s="105"/>
      <c r="G339" s="105"/>
      <c r="H339" s="105"/>
      <c r="I339" s="105"/>
    </row>
    <row r="340" spans="4:9" x14ac:dyDescent="0.15">
      <c r="D340" s="105"/>
      <c r="E340" s="105"/>
      <c r="F340" s="105"/>
      <c r="G340" s="105"/>
      <c r="H340" s="105"/>
      <c r="I340" s="105"/>
    </row>
    <row r="341" spans="4:9" x14ac:dyDescent="0.15">
      <c r="D341" s="105"/>
      <c r="E341" s="105"/>
      <c r="F341" s="105"/>
      <c r="G341" s="105"/>
      <c r="H341" s="105"/>
      <c r="I341" s="105"/>
    </row>
    <row r="342" spans="4:9" x14ac:dyDescent="0.15">
      <c r="D342" s="105"/>
      <c r="E342" s="105"/>
      <c r="F342" s="105"/>
      <c r="G342" s="105"/>
      <c r="H342" s="105"/>
      <c r="I342" s="105"/>
    </row>
    <row r="343" spans="4:9" x14ac:dyDescent="0.15">
      <c r="D343" s="105"/>
      <c r="E343" s="105"/>
      <c r="F343" s="105"/>
      <c r="G343" s="105"/>
      <c r="H343" s="105"/>
      <c r="I343" s="105"/>
    </row>
    <row r="344" spans="4:9" x14ac:dyDescent="0.15">
      <c r="D344" s="105"/>
      <c r="E344" s="105"/>
      <c r="F344" s="105"/>
      <c r="G344" s="105"/>
      <c r="H344" s="105"/>
      <c r="I344" s="105"/>
    </row>
    <row r="345" spans="4:9" x14ac:dyDescent="0.15">
      <c r="D345" s="105"/>
      <c r="E345" s="105"/>
      <c r="F345" s="105"/>
      <c r="G345" s="105"/>
      <c r="H345" s="105"/>
      <c r="I345" s="105"/>
    </row>
    <row r="346" spans="4:9" x14ac:dyDescent="0.15">
      <c r="D346" s="105"/>
      <c r="E346" s="105"/>
      <c r="F346" s="105"/>
      <c r="G346" s="105"/>
      <c r="H346" s="105"/>
      <c r="I346" s="105"/>
    </row>
    <row r="347" spans="4:9" x14ac:dyDescent="0.15">
      <c r="D347" s="105"/>
      <c r="E347" s="105"/>
      <c r="F347" s="105"/>
      <c r="G347" s="105"/>
      <c r="H347" s="105"/>
      <c r="I347" s="105"/>
    </row>
    <row r="348" spans="4:9" x14ac:dyDescent="0.15">
      <c r="D348" s="105"/>
      <c r="E348" s="105"/>
      <c r="F348" s="105"/>
      <c r="G348" s="105"/>
      <c r="H348" s="105"/>
      <c r="I348" s="105"/>
    </row>
    <row r="349" spans="4:9" x14ac:dyDescent="0.15">
      <c r="D349" s="105"/>
      <c r="E349" s="105"/>
      <c r="F349" s="105"/>
      <c r="G349" s="105"/>
      <c r="H349" s="105"/>
      <c r="I349" s="105"/>
    </row>
    <row r="350" spans="4:9" x14ac:dyDescent="0.15">
      <c r="D350" s="105"/>
      <c r="E350" s="105"/>
      <c r="F350" s="105"/>
      <c r="G350" s="105"/>
      <c r="H350" s="105"/>
      <c r="I350" s="105"/>
    </row>
    <row r="351" spans="4:9" x14ac:dyDescent="0.15">
      <c r="D351" s="105"/>
      <c r="E351" s="105"/>
      <c r="F351" s="105"/>
      <c r="G351" s="105"/>
      <c r="H351" s="105"/>
      <c r="I351" s="105"/>
    </row>
    <row r="352" spans="4:9" x14ac:dyDescent="0.15">
      <c r="D352" s="105"/>
      <c r="E352" s="105"/>
      <c r="F352" s="105"/>
      <c r="G352" s="105"/>
      <c r="H352" s="105"/>
      <c r="I352" s="105"/>
    </row>
    <row r="353" spans="4:9" x14ac:dyDescent="0.15">
      <c r="D353" s="105"/>
      <c r="E353" s="105"/>
      <c r="F353" s="105"/>
      <c r="G353" s="105"/>
      <c r="H353" s="105"/>
      <c r="I353" s="105"/>
    </row>
    <row r="354" spans="4:9" x14ac:dyDescent="0.15">
      <c r="D354" s="105"/>
      <c r="E354" s="105"/>
      <c r="F354" s="105"/>
      <c r="G354" s="105"/>
      <c r="H354" s="105"/>
      <c r="I354" s="105"/>
    </row>
    <row r="355" spans="4:9" x14ac:dyDescent="0.15">
      <c r="D355" s="105"/>
      <c r="E355" s="105"/>
      <c r="F355" s="105"/>
      <c r="G355" s="105"/>
      <c r="H355" s="105"/>
      <c r="I355" s="105"/>
    </row>
    <row r="356" spans="4:9" x14ac:dyDescent="0.15">
      <c r="D356" s="105"/>
      <c r="E356" s="105"/>
      <c r="F356" s="105"/>
      <c r="G356" s="105"/>
      <c r="H356" s="105"/>
      <c r="I356" s="105"/>
    </row>
    <row r="357" spans="4:9" x14ac:dyDescent="0.15">
      <c r="D357" s="105"/>
      <c r="E357" s="105"/>
      <c r="F357" s="105"/>
      <c r="G357" s="105"/>
      <c r="H357" s="105"/>
      <c r="I357" s="105"/>
    </row>
    <row r="358" spans="4:9" x14ac:dyDescent="0.15">
      <c r="D358" s="105"/>
      <c r="E358" s="105"/>
      <c r="F358" s="105"/>
      <c r="G358" s="105"/>
      <c r="H358" s="105"/>
      <c r="I358" s="105"/>
    </row>
    <row r="359" spans="4:9" x14ac:dyDescent="0.15">
      <c r="D359" s="105"/>
      <c r="E359" s="105"/>
      <c r="F359" s="105"/>
      <c r="G359" s="105"/>
      <c r="H359" s="105"/>
      <c r="I359" s="105"/>
    </row>
    <row r="360" spans="4:9" x14ac:dyDescent="0.15">
      <c r="D360" s="105"/>
      <c r="E360" s="105"/>
      <c r="F360" s="105"/>
      <c r="G360" s="105"/>
      <c r="H360" s="105"/>
      <c r="I360" s="105"/>
    </row>
    <row r="361" spans="4:9" x14ac:dyDescent="0.15">
      <c r="D361" s="105"/>
      <c r="E361" s="105"/>
      <c r="F361" s="105"/>
      <c r="G361" s="105"/>
      <c r="H361" s="105"/>
      <c r="I361" s="105"/>
    </row>
    <row r="362" spans="4:9" x14ac:dyDescent="0.15">
      <c r="D362" s="105"/>
      <c r="E362" s="105"/>
      <c r="F362" s="105"/>
      <c r="G362" s="105"/>
      <c r="H362" s="105"/>
      <c r="I362" s="105"/>
    </row>
    <row r="363" spans="4:9" x14ac:dyDescent="0.15">
      <c r="D363" s="105"/>
      <c r="E363" s="105"/>
      <c r="F363" s="105"/>
      <c r="G363" s="105"/>
      <c r="H363" s="105"/>
      <c r="I363" s="105"/>
    </row>
    <row r="364" spans="4:9" x14ac:dyDescent="0.15">
      <c r="D364" s="105"/>
      <c r="E364" s="105"/>
      <c r="F364" s="105"/>
      <c r="G364" s="105"/>
      <c r="H364" s="105"/>
      <c r="I364" s="105"/>
    </row>
    <row r="365" spans="4:9" x14ac:dyDescent="0.15">
      <c r="D365" s="105"/>
      <c r="E365" s="105"/>
      <c r="F365" s="105"/>
      <c r="G365" s="105"/>
      <c r="H365" s="105"/>
      <c r="I365" s="105"/>
    </row>
    <row r="366" spans="4:9" x14ac:dyDescent="0.15">
      <c r="D366" s="105"/>
      <c r="E366" s="105"/>
      <c r="F366" s="105"/>
      <c r="G366" s="105"/>
      <c r="H366" s="105"/>
      <c r="I366" s="105"/>
    </row>
    <row r="367" spans="4:9" x14ac:dyDescent="0.15">
      <c r="D367" s="105"/>
      <c r="E367" s="105"/>
      <c r="F367" s="105"/>
      <c r="G367" s="105"/>
      <c r="H367" s="105"/>
      <c r="I367" s="105"/>
    </row>
    <row r="368" spans="4:9" x14ac:dyDescent="0.15">
      <c r="D368" s="105"/>
      <c r="E368" s="105"/>
      <c r="F368" s="105"/>
      <c r="G368" s="105"/>
      <c r="H368" s="105"/>
      <c r="I368" s="105"/>
    </row>
    <row r="369" spans="4:9" x14ac:dyDescent="0.15">
      <c r="D369" s="105"/>
      <c r="E369" s="105"/>
      <c r="F369" s="105"/>
      <c r="G369" s="105"/>
      <c r="H369" s="105"/>
      <c r="I369" s="105"/>
    </row>
    <row r="370" spans="4:9" x14ac:dyDescent="0.15">
      <c r="D370" s="105"/>
      <c r="E370" s="105"/>
      <c r="F370" s="105"/>
      <c r="G370" s="105"/>
      <c r="H370" s="105"/>
      <c r="I370" s="105"/>
    </row>
    <row r="371" spans="4:9" x14ac:dyDescent="0.15">
      <c r="D371" s="105"/>
      <c r="E371" s="105"/>
      <c r="F371" s="105"/>
      <c r="G371" s="105"/>
      <c r="H371" s="105"/>
      <c r="I371" s="105"/>
    </row>
    <row r="372" spans="4:9" x14ac:dyDescent="0.15">
      <c r="D372" s="105"/>
      <c r="E372" s="105"/>
      <c r="F372" s="105"/>
      <c r="G372" s="105"/>
      <c r="H372" s="105"/>
      <c r="I372" s="105"/>
    </row>
    <row r="373" spans="4:9" x14ac:dyDescent="0.15">
      <c r="D373" s="105"/>
      <c r="E373" s="105"/>
      <c r="F373" s="105"/>
      <c r="G373" s="105"/>
      <c r="H373" s="105"/>
      <c r="I373" s="105"/>
    </row>
    <row r="374" spans="4:9" x14ac:dyDescent="0.15">
      <c r="D374" s="105"/>
      <c r="E374" s="105"/>
      <c r="F374" s="105"/>
      <c r="G374" s="105"/>
      <c r="H374" s="105"/>
      <c r="I374" s="105"/>
    </row>
    <row r="375" spans="4:9" x14ac:dyDescent="0.15">
      <c r="D375" s="105"/>
      <c r="E375" s="105"/>
      <c r="F375" s="105"/>
      <c r="G375" s="105"/>
      <c r="H375" s="105"/>
      <c r="I375" s="105"/>
    </row>
    <row r="376" spans="4:9" x14ac:dyDescent="0.15">
      <c r="D376" s="105"/>
      <c r="E376" s="105"/>
      <c r="F376" s="105"/>
      <c r="G376" s="105"/>
      <c r="H376" s="105"/>
      <c r="I376" s="105"/>
    </row>
    <row r="377" spans="4:9" x14ac:dyDescent="0.15">
      <c r="D377" s="105"/>
      <c r="E377" s="105"/>
      <c r="F377" s="105"/>
      <c r="G377" s="105"/>
      <c r="H377" s="105"/>
      <c r="I377" s="105"/>
    </row>
    <row r="378" spans="4:9" x14ac:dyDescent="0.15">
      <c r="D378" s="105"/>
      <c r="E378" s="105"/>
      <c r="F378" s="105"/>
      <c r="G378" s="105"/>
      <c r="H378" s="105"/>
      <c r="I378" s="105"/>
    </row>
    <row r="379" spans="4:9" x14ac:dyDescent="0.15">
      <c r="D379" s="105"/>
      <c r="E379" s="105"/>
      <c r="F379" s="105"/>
      <c r="G379" s="105"/>
      <c r="H379" s="105"/>
      <c r="I379" s="105"/>
    </row>
    <row r="380" spans="4:9" x14ac:dyDescent="0.15">
      <c r="D380" s="105"/>
      <c r="E380" s="105"/>
      <c r="F380" s="105"/>
      <c r="G380" s="105"/>
      <c r="H380" s="105"/>
      <c r="I380" s="105"/>
    </row>
    <row r="381" spans="4:9" x14ac:dyDescent="0.15">
      <c r="D381" s="105"/>
      <c r="E381" s="105"/>
      <c r="F381" s="105"/>
      <c r="G381" s="105"/>
      <c r="H381" s="105"/>
      <c r="I381" s="105"/>
    </row>
    <row r="382" spans="4:9" x14ac:dyDescent="0.15">
      <c r="D382" s="105"/>
      <c r="E382" s="105"/>
      <c r="F382" s="105"/>
      <c r="G382" s="105"/>
      <c r="H382" s="105"/>
      <c r="I382" s="105"/>
    </row>
  </sheetData>
  <mergeCells count="58">
    <mergeCell ref="A46:A47"/>
    <mergeCell ref="B46:C46"/>
    <mergeCell ref="D46:E46"/>
    <mergeCell ref="B47:C47"/>
    <mergeCell ref="D47:E47"/>
    <mergeCell ref="A39:B39"/>
    <mergeCell ref="B41:C42"/>
    <mergeCell ref="D41:E42"/>
    <mergeCell ref="F41:G42"/>
    <mergeCell ref="B43:B45"/>
    <mergeCell ref="C43:C45"/>
    <mergeCell ref="D43:E45"/>
    <mergeCell ref="B33:B35"/>
    <mergeCell ref="C33:C35"/>
    <mergeCell ref="D33:D35"/>
    <mergeCell ref="E33:E35"/>
    <mergeCell ref="A36:A37"/>
    <mergeCell ref="B36:C36"/>
    <mergeCell ref="B37:C37"/>
    <mergeCell ref="A30:B30"/>
    <mergeCell ref="A31:A32"/>
    <mergeCell ref="B31:C32"/>
    <mergeCell ref="D31:D32"/>
    <mergeCell ref="E31:E32"/>
    <mergeCell ref="F31:J31"/>
    <mergeCell ref="B24:C26"/>
    <mergeCell ref="D24:D26"/>
    <mergeCell ref="E24:E26"/>
    <mergeCell ref="A27:A28"/>
    <mergeCell ref="B27:C27"/>
    <mergeCell ref="B28:C28"/>
    <mergeCell ref="E12:E14"/>
    <mergeCell ref="C15:C17"/>
    <mergeCell ref="E15:E17"/>
    <mergeCell ref="C18:C20"/>
    <mergeCell ref="E18:E20"/>
    <mergeCell ref="B21:B23"/>
    <mergeCell ref="C21:C23"/>
    <mergeCell ref="D21:D23"/>
    <mergeCell ref="E21:E23"/>
    <mergeCell ref="B6:B8"/>
    <mergeCell ref="C6:C8"/>
    <mergeCell ref="D6:D8"/>
    <mergeCell ref="E6:E8"/>
    <mergeCell ref="B9:B20"/>
    <mergeCell ref="C9:C11"/>
    <mergeCell ref="D9:D11"/>
    <mergeCell ref="E9:E11"/>
    <mergeCell ref="C12:C14"/>
    <mergeCell ref="D12:D20"/>
    <mergeCell ref="B1:J1"/>
    <mergeCell ref="A2:B2"/>
    <mergeCell ref="A3:B3"/>
    <mergeCell ref="A4:A5"/>
    <mergeCell ref="B4:C5"/>
    <mergeCell ref="D4:D5"/>
    <mergeCell ref="E4:E5"/>
    <mergeCell ref="F4:J4"/>
  </mergeCells>
  <phoneticPr fontId="3"/>
  <pageMargins left="0.78700000000000003" right="0.78700000000000003" top="0.98399999999999999" bottom="0.98399999999999999" header="0.51200000000000001" footer="0.51200000000000001"/>
  <pageSetup paperSize="9" scale="9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78F0E-D406-454F-9347-2C2C69CDCEE1}">
  <dimension ref="A1:K19"/>
  <sheetViews>
    <sheetView showGridLines="0" zoomScaleNormal="100" zoomScaleSheetLayoutView="85" workbookViewId="0">
      <selection activeCell="A20" sqref="A20"/>
    </sheetView>
  </sheetViews>
  <sheetFormatPr defaultRowHeight="13.5" x14ac:dyDescent="0.15"/>
  <cols>
    <col min="1" max="1" width="2.5" style="5" customWidth="1"/>
    <col min="2" max="2" width="9" style="5"/>
    <col min="3" max="3" width="10.5" style="5" customWidth="1"/>
    <col min="4" max="4" width="14.25" style="5" customWidth="1"/>
    <col min="5" max="5" width="13.125" style="5" customWidth="1"/>
    <col min="6" max="6" width="12.5" style="5" customWidth="1"/>
    <col min="7" max="7" width="6.25" style="5" customWidth="1"/>
    <col min="8" max="8" width="14.875" style="5" customWidth="1"/>
    <col min="9" max="256" width="9" style="5"/>
    <col min="257" max="257" width="2.5" style="5" customWidth="1"/>
    <col min="258" max="258" width="9" style="5"/>
    <col min="259" max="259" width="10.5" style="5" customWidth="1"/>
    <col min="260" max="260" width="14.25" style="5" customWidth="1"/>
    <col min="261" max="261" width="13.125" style="5" customWidth="1"/>
    <col min="262" max="262" width="12.5" style="5" customWidth="1"/>
    <col min="263" max="263" width="6.25" style="5" customWidth="1"/>
    <col min="264" max="264" width="14.875" style="5" customWidth="1"/>
    <col min="265" max="512" width="9" style="5"/>
    <col min="513" max="513" width="2.5" style="5" customWidth="1"/>
    <col min="514" max="514" width="9" style="5"/>
    <col min="515" max="515" width="10.5" style="5" customWidth="1"/>
    <col min="516" max="516" width="14.25" style="5" customWidth="1"/>
    <col min="517" max="517" width="13.125" style="5" customWidth="1"/>
    <col min="518" max="518" width="12.5" style="5" customWidth="1"/>
    <col min="519" max="519" width="6.25" style="5" customWidth="1"/>
    <col min="520" max="520" width="14.875" style="5" customWidth="1"/>
    <col min="521" max="768" width="9" style="5"/>
    <col min="769" max="769" width="2.5" style="5" customWidth="1"/>
    <col min="770" max="770" width="9" style="5"/>
    <col min="771" max="771" width="10.5" style="5" customWidth="1"/>
    <col min="772" max="772" width="14.25" style="5" customWidth="1"/>
    <col min="773" max="773" width="13.125" style="5" customWidth="1"/>
    <col min="774" max="774" width="12.5" style="5" customWidth="1"/>
    <col min="775" max="775" width="6.25" style="5" customWidth="1"/>
    <col min="776" max="776" width="14.875" style="5" customWidth="1"/>
    <col min="777" max="1024" width="9" style="5"/>
    <col min="1025" max="1025" width="2.5" style="5" customWidth="1"/>
    <col min="1026" max="1026" width="9" style="5"/>
    <col min="1027" max="1027" width="10.5" style="5" customWidth="1"/>
    <col min="1028" max="1028" width="14.25" style="5" customWidth="1"/>
    <col min="1029" max="1029" width="13.125" style="5" customWidth="1"/>
    <col min="1030" max="1030" width="12.5" style="5" customWidth="1"/>
    <col min="1031" max="1031" width="6.25" style="5" customWidth="1"/>
    <col min="1032" max="1032" width="14.875" style="5" customWidth="1"/>
    <col min="1033" max="1280" width="9" style="5"/>
    <col min="1281" max="1281" width="2.5" style="5" customWidth="1"/>
    <col min="1282" max="1282" width="9" style="5"/>
    <col min="1283" max="1283" width="10.5" style="5" customWidth="1"/>
    <col min="1284" max="1284" width="14.25" style="5" customWidth="1"/>
    <col min="1285" max="1285" width="13.125" style="5" customWidth="1"/>
    <col min="1286" max="1286" width="12.5" style="5" customWidth="1"/>
    <col min="1287" max="1287" width="6.25" style="5" customWidth="1"/>
    <col min="1288" max="1288" width="14.875" style="5" customWidth="1"/>
    <col min="1289" max="1536" width="9" style="5"/>
    <col min="1537" max="1537" width="2.5" style="5" customWidth="1"/>
    <col min="1538" max="1538" width="9" style="5"/>
    <col min="1539" max="1539" width="10.5" style="5" customWidth="1"/>
    <col min="1540" max="1540" width="14.25" style="5" customWidth="1"/>
    <col min="1541" max="1541" width="13.125" style="5" customWidth="1"/>
    <col min="1542" max="1542" width="12.5" style="5" customWidth="1"/>
    <col min="1543" max="1543" width="6.25" style="5" customWidth="1"/>
    <col min="1544" max="1544" width="14.875" style="5" customWidth="1"/>
    <col min="1545" max="1792" width="9" style="5"/>
    <col min="1793" max="1793" width="2.5" style="5" customWidth="1"/>
    <col min="1794" max="1794" width="9" style="5"/>
    <col min="1795" max="1795" width="10.5" style="5" customWidth="1"/>
    <col min="1796" max="1796" width="14.25" style="5" customWidth="1"/>
    <col min="1797" max="1797" width="13.125" style="5" customWidth="1"/>
    <col min="1798" max="1798" width="12.5" style="5" customWidth="1"/>
    <col min="1799" max="1799" width="6.25" style="5" customWidth="1"/>
    <col min="1800" max="1800" width="14.875" style="5" customWidth="1"/>
    <col min="1801" max="2048" width="9" style="5"/>
    <col min="2049" max="2049" width="2.5" style="5" customWidth="1"/>
    <col min="2050" max="2050" width="9" style="5"/>
    <col min="2051" max="2051" width="10.5" style="5" customWidth="1"/>
    <col min="2052" max="2052" width="14.25" style="5" customWidth="1"/>
    <col min="2053" max="2053" width="13.125" style="5" customWidth="1"/>
    <col min="2054" max="2054" width="12.5" style="5" customWidth="1"/>
    <col min="2055" max="2055" width="6.25" style="5" customWidth="1"/>
    <col min="2056" max="2056" width="14.875" style="5" customWidth="1"/>
    <col min="2057" max="2304" width="9" style="5"/>
    <col min="2305" max="2305" width="2.5" style="5" customWidth="1"/>
    <col min="2306" max="2306" width="9" style="5"/>
    <col min="2307" max="2307" width="10.5" style="5" customWidth="1"/>
    <col min="2308" max="2308" width="14.25" style="5" customWidth="1"/>
    <col min="2309" max="2309" width="13.125" style="5" customWidth="1"/>
    <col min="2310" max="2310" width="12.5" style="5" customWidth="1"/>
    <col min="2311" max="2311" width="6.25" style="5" customWidth="1"/>
    <col min="2312" max="2312" width="14.875" style="5" customWidth="1"/>
    <col min="2313" max="2560" width="9" style="5"/>
    <col min="2561" max="2561" width="2.5" style="5" customWidth="1"/>
    <col min="2562" max="2562" width="9" style="5"/>
    <col min="2563" max="2563" width="10.5" style="5" customWidth="1"/>
    <col min="2564" max="2564" width="14.25" style="5" customWidth="1"/>
    <col min="2565" max="2565" width="13.125" style="5" customWidth="1"/>
    <col min="2566" max="2566" width="12.5" style="5" customWidth="1"/>
    <col min="2567" max="2567" width="6.25" style="5" customWidth="1"/>
    <col min="2568" max="2568" width="14.875" style="5" customWidth="1"/>
    <col min="2569" max="2816" width="9" style="5"/>
    <col min="2817" max="2817" width="2.5" style="5" customWidth="1"/>
    <col min="2818" max="2818" width="9" style="5"/>
    <col min="2819" max="2819" width="10.5" style="5" customWidth="1"/>
    <col min="2820" max="2820" width="14.25" style="5" customWidth="1"/>
    <col min="2821" max="2821" width="13.125" style="5" customWidth="1"/>
    <col min="2822" max="2822" width="12.5" style="5" customWidth="1"/>
    <col min="2823" max="2823" width="6.25" style="5" customWidth="1"/>
    <col min="2824" max="2824" width="14.875" style="5" customWidth="1"/>
    <col min="2825" max="3072" width="9" style="5"/>
    <col min="3073" max="3073" width="2.5" style="5" customWidth="1"/>
    <col min="3074" max="3074" width="9" style="5"/>
    <col min="3075" max="3075" width="10.5" style="5" customWidth="1"/>
    <col min="3076" max="3076" width="14.25" style="5" customWidth="1"/>
    <col min="3077" max="3077" width="13.125" style="5" customWidth="1"/>
    <col min="3078" max="3078" width="12.5" style="5" customWidth="1"/>
    <col min="3079" max="3079" width="6.25" style="5" customWidth="1"/>
    <col min="3080" max="3080" width="14.875" style="5" customWidth="1"/>
    <col min="3081" max="3328" width="9" style="5"/>
    <col min="3329" max="3329" width="2.5" style="5" customWidth="1"/>
    <col min="3330" max="3330" width="9" style="5"/>
    <col min="3331" max="3331" width="10.5" style="5" customWidth="1"/>
    <col min="3332" max="3332" width="14.25" style="5" customWidth="1"/>
    <col min="3333" max="3333" width="13.125" style="5" customWidth="1"/>
    <col min="3334" max="3334" width="12.5" style="5" customWidth="1"/>
    <col min="3335" max="3335" width="6.25" style="5" customWidth="1"/>
    <col min="3336" max="3336" width="14.875" style="5" customWidth="1"/>
    <col min="3337" max="3584" width="9" style="5"/>
    <col min="3585" max="3585" width="2.5" style="5" customWidth="1"/>
    <col min="3586" max="3586" width="9" style="5"/>
    <col min="3587" max="3587" width="10.5" style="5" customWidth="1"/>
    <col min="3588" max="3588" width="14.25" style="5" customWidth="1"/>
    <col min="3589" max="3589" width="13.125" style="5" customWidth="1"/>
    <col min="3590" max="3590" width="12.5" style="5" customWidth="1"/>
    <col min="3591" max="3591" width="6.25" style="5" customWidth="1"/>
    <col min="3592" max="3592" width="14.875" style="5" customWidth="1"/>
    <col min="3593" max="3840" width="9" style="5"/>
    <col min="3841" max="3841" width="2.5" style="5" customWidth="1"/>
    <col min="3842" max="3842" width="9" style="5"/>
    <col min="3843" max="3843" width="10.5" style="5" customWidth="1"/>
    <col min="3844" max="3844" width="14.25" style="5" customWidth="1"/>
    <col min="3845" max="3845" width="13.125" style="5" customWidth="1"/>
    <col min="3846" max="3846" width="12.5" style="5" customWidth="1"/>
    <col min="3847" max="3847" width="6.25" style="5" customWidth="1"/>
    <col min="3848" max="3848" width="14.875" style="5" customWidth="1"/>
    <col min="3849" max="4096" width="9" style="5"/>
    <col min="4097" max="4097" width="2.5" style="5" customWidth="1"/>
    <col min="4098" max="4098" width="9" style="5"/>
    <col min="4099" max="4099" width="10.5" style="5" customWidth="1"/>
    <col min="4100" max="4100" width="14.25" style="5" customWidth="1"/>
    <col min="4101" max="4101" width="13.125" style="5" customWidth="1"/>
    <col min="4102" max="4102" width="12.5" style="5" customWidth="1"/>
    <col min="4103" max="4103" width="6.25" style="5" customWidth="1"/>
    <col min="4104" max="4104" width="14.875" style="5" customWidth="1"/>
    <col min="4105" max="4352" width="9" style="5"/>
    <col min="4353" max="4353" width="2.5" style="5" customWidth="1"/>
    <col min="4354" max="4354" width="9" style="5"/>
    <col min="4355" max="4355" width="10.5" style="5" customWidth="1"/>
    <col min="4356" max="4356" width="14.25" style="5" customWidth="1"/>
    <col min="4357" max="4357" width="13.125" style="5" customWidth="1"/>
    <col min="4358" max="4358" width="12.5" style="5" customWidth="1"/>
    <col min="4359" max="4359" width="6.25" style="5" customWidth="1"/>
    <col min="4360" max="4360" width="14.875" style="5" customWidth="1"/>
    <col min="4361" max="4608" width="9" style="5"/>
    <col min="4609" max="4609" width="2.5" style="5" customWidth="1"/>
    <col min="4610" max="4610" width="9" style="5"/>
    <col min="4611" max="4611" width="10.5" style="5" customWidth="1"/>
    <col min="4612" max="4612" width="14.25" style="5" customWidth="1"/>
    <col min="4613" max="4613" width="13.125" style="5" customWidth="1"/>
    <col min="4614" max="4614" width="12.5" style="5" customWidth="1"/>
    <col min="4615" max="4615" width="6.25" style="5" customWidth="1"/>
    <col min="4616" max="4616" width="14.875" style="5" customWidth="1"/>
    <col min="4617" max="4864" width="9" style="5"/>
    <col min="4865" max="4865" width="2.5" style="5" customWidth="1"/>
    <col min="4866" max="4866" width="9" style="5"/>
    <col min="4867" max="4867" width="10.5" style="5" customWidth="1"/>
    <col min="4868" max="4868" width="14.25" style="5" customWidth="1"/>
    <col min="4869" max="4869" width="13.125" style="5" customWidth="1"/>
    <col min="4870" max="4870" width="12.5" style="5" customWidth="1"/>
    <col min="4871" max="4871" width="6.25" style="5" customWidth="1"/>
    <col min="4872" max="4872" width="14.875" style="5" customWidth="1"/>
    <col min="4873" max="5120" width="9" style="5"/>
    <col min="5121" max="5121" width="2.5" style="5" customWidth="1"/>
    <col min="5122" max="5122" width="9" style="5"/>
    <col min="5123" max="5123" width="10.5" style="5" customWidth="1"/>
    <col min="5124" max="5124" width="14.25" style="5" customWidth="1"/>
    <col min="5125" max="5125" width="13.125" style="5" customWidth="1"/>
    <col min="5126" max="5126" width="12.5" style="5" customWidth="1"/>
    <col min="5127" max="5127" width="6.25" style="5" customWidth="1"/>
    <col min="5128" max="5128" width="14.875" style="5" customWidth="1"/>
    <col min="5129" max="5376" width="9" style="5"/>
    <col min="5377" max="5377" width="2.5" style="5" customWidth="1"/>
    <col min="5378" max="5378" width="9" style="5"/>
    <col min="5379" max="5379" width="10.5" style="5" customWidth="1"/>
    <col min="5380" max="5380" width="14.25" style="5" customWidth="1"/>
    <col min="5381" max="5381" width="13.125" style="5" customWidth="1"/>
    <col min="5382" max="5382" width="12.5" style="5" customWidth="1"/>
    <col min="5383" max="5383" width="6.25" style="5" customWidth="1"/>
    <col min="5384" max="5384" width="14.875" style="5" customWidth="1"/>
    <col min="5385" max="5632" width="9" style="5"/>
    <col min="5633" max="5633" width="2.5" style="5" customWidth="1"/>
    <col min="5634" max="5634" width="9" style="5"/>
    <col min="5635" max="5635" width="10.5" style="5" customWidth="1"/>
    <col min="5636" max="5636" width="14.25" style="5" customWidth="1"/>
    <col min="5637" max="5637" width="13.125" style="5" customWidth="1"/>
    <col min="5638" max="5638" width="12.5" style="5" customWidth="1"/>
    <col min="5639" max="5639" width="6.25" style="5" customWidth="1"/>
    <col min="5640" max="5640" width="14.875" style="5" customWidth="1"/>
    <col min="5641" max="5888" width="9" style="5"/>
    <col min="5889" max="5889" width="2.5" style="5" customWidth="1"/>
    <col min="5890" max="5890" width="9" style="5"/>
    <col min="5891" max="5891" width="10.5" style="5" customWidth="1"/>
    <col min="5892" max="5892" width="14.25" style="5" customWidth="1"/>
    <col min="5893" max="5893" width="13.125" style="5" customWidth="1"/>
    <col min="5894" max="5894" width="12.5" style="5" customWidth="1"/>
    <col min="5895" max="5895" width="6.25" style="5" customWidth="1"/>
    <col min="5896" max="5896" width="14.875" style="5" customWidth="1"/>
    <col min="5897" max="6144" width="9" style="5"/>
    <col min="6145" max="6145" width="2.5" style="5" customWidth="1"/>
    <col min="6146" max="6146" width="9" style="5"/>
    <col min="6147" max="6147" width="10.5" style="5" customWidth="1"/>
    <col min="6148" max="6148" width="14.25" style="5" customWidth="1"/>
    <col min="6149" max="6149" width="13.125" style="5" customWidth="1"/>
    <col min="6150" max="6150" width="12.5" style="5" customWidth="1"/>
    <col min="6151" max="6151" width="6.25" style="5" customWidth="1"/>
    <col min="6152" max="6152" width="14.875" style="5" customWidth="1"/>
    <col min="6153" max="6400" width="9" style="5"/>
    <col min="6401" max="6401" width="2.5" style="5" customWidth="1"/>
    <col min="6402" max="6402" width="9" style="5"/>
    <col min="6403" max="6403" width="10.5" style="5" customWidth="1"/>
    <col min="6404" max="6404" width="14.25" style="5" customWidth="1"/>
    <col min="6405" max="6405" width="13.125" style="5" customWidth="1"/>
    <col min="6406" max="6406" width="12.5" style="5" customWidth="1"/>
    <col min="6407" max="6407" width="6.25" style="5" customWidth="1"/>
    <col min="6408" max="6408" width="14.875" style="5" customWidth="1"/>
    <col min="6409" max="6656" width="9" style="5"/>
    <col min="6657" max="6657" width="2.5" style="5" customWidth="1"/>
    <col min="6658" max="6658" width="9" style="5"/>
    <col min="6659" max="6659" width="10.5" style="5" customWidth="1"/>
    <col min="6660" max="6660" width="14.25" style="5" customWidth="1"/>
    <col min="6661" max="6661" width="13.125" style="5" customWidth="1"/>
    <col min="6662" max="6662" width="12.5" style="5" customWidth="1"/>
    <col min="6663" max="6663" width="6.25" style="5" customWidth="1"/>
    <col min="6664" max="6664" width="14.875" style="5" customWidth="1"/>
    <col min="6665" max="6912" width="9" style="5"/>
    <col min="6913" max="6913" width="2.5" style="5" customWidth="1"/>
    <col min="6914" max="6914" width="9" style="5"/>
    <col min="6915" max="6915" width="10.5" style="5" customWidth="1"/>
    <col min="6916" max="6916" width="14.25" style="5" customWidth="1"/>
    <col min="6917" max="6917" width="13.125" style="5" customWidth="1"/>
    <col min="6918" max="6918" width="12.5" style="5" customWidth="1"/>
    <col min="6919" max="6919" width="6.25" style="5" customWidth="1"/>
    <col min="6920" max="6920" width="14.875" style="5" customWidth="1"/>
    <col min="6921" max="7168" width="9" style="5"/>
    <col min="7169" max="7169" width="2.5" style="5" customWidth="1"/>
    <col min="7170" max="7170" width="9" style="5"/>
    <col min="7171" max="7171" width="10.5" style="5" customWidth="1"/>
    <col min="7172" max="7172" width="14.25" style="5" customWidth="1"/>
    <col min="7173" max="7173" width="13.125" style="5" customWidth="1"/>
    <col min="7174" max="7174" width="12.5" style="5" customWidth="1"/>
    <col min="7175" max="7175" width="6.25" style="5" customWidth="1"/>
    <col min="7176" max="7176" width="14.875" style="5" customWidth="1"/>
    <col min="7177" max="7424" width="9" style="5"/>
    <col min="7425" max="7425" width="2.5" style="5" customWidth="1"/>
    <col min="7426" max="7426" width="9" style="5"/>
    <col min="7427" max="7427" width="10.5" style="5" customWidth="1"/>
    <col min="7428" max="7428" width="14.25" style="5" customWidth="1"/>
    <col min="7429" max="7429" width="13.125" style="5" customWidth="1"/>
    <col min="7430" max="7430" width="12.5" style="5" customWidth="1"/>
    <col min="7431" max="7431" width="6.25" style="5" customWidth="1"/>
    <col min="7432" max="7432" width="14.875" style="5" customWidth="1"/>
    <col min="7433" max="7680" width="9" style="5"/>
    <col min="7681" max="7681" width="2.5" style="5" customWidth="1"/>
    <col min="7682" max="7682" width="9" style="5"/>
    <col min="7683" max="7683" width="10.5" style="5" customWidth="1"/>
    <col min="7684" max="7684" width="14.25" style="5" customWidth="1"/>
    <col min="7685" max="7685" width="13.125" style="5" customWidth="1"/>
    <col min="7686" max="7686" width="12.5" style="5" customWidth="1"/>
    <col min="7687" max="7687" width="6.25" style="5" customWidth="1"/>
    <col min="7688" max="7688" width="14.875" style="5" customWidth="1"/>
    <col min="7689" max="7936" width="9" style="5"/>
    <col min="7937" max="7937" width="2.5" style="5" customWidth="1"/>
    <col min="7938" max="7938" width="9" style="5"/>
    <col min="7939" max="7939" width="10.5" style="5" customWidth="1"/>
    <col min="7940" max="7940" width="14.25" style="5" customWidth="1"/>
    <col min="7941" max="7941" width="13.125" style="5" customWidth="1"/>
    <col min="7942" max="7942" width="12.5" style="5" customWidth="1"/>
    <col min="7943" max="7943" width="6.25" style="5" customWidth="1"/>
    <col min="7944" max="7944" width="14.875" style="5" customWidth="1"/>
    <col min="7945" max="8192" width="9" style="5"/>
    <col min="8193" max="8193" width="2.5" style="5" customWidth="1"/>
    <col min="8194" max="8194" width="9" style="5"/>
    <col min="8195" max="8195" width="10.5" style="5" customWidth="1"/>
    <col min="8196" max="8196" width="14.25" style="5" customWidth="1"/>
    <col min="8197" max="8197" width="13.125" style="5" customWidth="1"/>
    <col min="8198" max="8198" width="12.5" style="5" customWidth="1"/>
    <col min="8199" max="8199" width="6.25" style="5" customWidth="1"/>
    <col min="8200" max="8200" width="14.875" style="5" customWidth="1"/>
    <col min="8201" max="8448" width="9" style="5"/>
    <col min="8449" max="8449" width="2.5" style="5" customWidth="1"/>
    <col min="8450" max="8450" width="9" style="5"/>
    <col min="8451" max="8451" width="10.5" style="5" customWidth="1"/>
    <col min="8452" max="8452" width="14.25" style="5" customWidth="1"/>
    <col min="8453" max="8453" width="13.125" style="5" customWidth="1"/>
    <col min="8454" max="8454" width="12.5" style="5" customWidth="1"/>
    <col min="8455" max="8455" width="6.25" style="5" customWidth="1"/>
    <col min="8456" max="8456" width="14.875" style="5" customWidth="1"/>
    <col min="8457" max="8704" width="9" style="5"/>
    <col min="8705" max="8705" width="2.5" style="5" customWidth="1"/>
    <col min="8706" max="8706" width="9" style="5"/>
    <col min="8707" max="8707" width="10.5" style="5" customWidth="1"/>
    <col min="8708" max="8708" width="14.25" style="5" customWidth="1"/>
    <col min="8709" max="8709" width="13.125" style="5" customWidth="1"/>
    <col min="8710" max="8710" width="12.5" style="5" customWidth="1"/>
    <col min="8711" max="8711" width="6.25" style="5" customWidth="1"/>
    <col min="8712" max="8712" width="14.875" style="5" customWidth="1"/>
    <col min="8713" max="8960" width="9" style="5"/>
    <col min="8961" max="8961" width="2.5" style="5" customWidth="1"/>
    <col min="8962" max="8962" width="9" style="5"/>
    <col min="8963" max="8963" width="10.5" style="5" customWidth="1"/>
    <col min="8964" max="8964" width="14.25" style="5" customWidth="1"/>
    <col min="8965" max="8965" width="13.125" style="5" customWidth="1"/>
    <col min="8966" max="8966" width="12.5" style="5" customWidth="1"/>
    <col min="8967" max="8967" width="6.25" style="5" customWidth="1"/>
    <col min="8968" max="8968" width="14.875" style="5" customWidth="1"/>
    <col min="8969" max="9216" width="9" style="5"/>
    <col min="9217" max="9217" width="2.5" style="5" customWidth="1"/>
    <col min="9218" max="9218" width="9" style="5"/>
    <col min="9219" max="9219" width="10.5" style="5" customWidth="1"/>
    <col min="9220" max="9220" width="14.25" style="5" customWidth="1"/>
    <col min="9221" max="9221" width="13.125" style="5" customWidth="1"/>
    <col min="9222" max="9222" width="12.5" style="5" customWidth="1"/>
    <col min="9223" max="9223" width="6.25" style="5" customWidth="1"/>
    <col min="9224" max="9224" width="14.875" style="5" customWidth="1"/>
    <col min="9225" max="9472" width="9" style="5"/>
    <col min="9473" max="9473" width="2.5" style="5" customWidth="1"/>
    <col min="9474" max="9474" width="9" style="5"/>
    <col min="9475" max="9475" width="10.5" style="5" customWidth="1"/>
    <col min="9476" max="9476" width="14.25" style="5" customWidth="1"/>
    <col min="9477" max="9477" width="13.125" style="5" customWidth="1"/>
    <col min="9478" max="9478" width="12.5" style="5" customWidth="1"/>
    <col min="9479" max="9479" width="6.25" style="5" customWidth="1"/>
    <col min="9480" max="9480" width="14.875" style="5" customWidth="1"/>
    <col min="9481" max="9728" width="9" style="5"/>
    <col min="9729" max="9729" width="2.5" style="5" customWidth="1"/>
    <col min="9730" max="9730" width="9" style="5"/>
    <col min="9731" max="9731" width="10.5" style="5" customWidth="1"/>
    <col min="9732" max="9732" width="14.25" style="5" customWidth="1"/>
    <col min="9733" max="9733" width="13.125" style="5" customWidth="1"/>
    <col min="9734" max="9734" width="12.5" style="5" customWidth="1"/>
    <col min="9735" max="9735" width="6.25" style="5" customWidth="1"/>
    <col min="9736" max="9736" width="14.875" style="5" customWidth="1"/>
    <col min="9737" max="9984" width="9" style="5"/>
    <col min="9985" max="9985" width="2.5" style="5" customWidth="1"/>
    <col min="9986" max="9986" width="9" style="5"/>
    <col min="9987" max="9987" width="10.5" style="5" customWidth="1"/>
    <col min="9988" max="9988" width="14.25" style="5" customWidth="1"/>
    <col min="9989" max="9989" width="13.125" style="5" customWidth="1"/>
    <col min="9990" max="9990" width="12.5" style="5" customWidth="1"/>
    <col min="9991" max="9991" width="6.25" style="5" customWidth="1"/>
    <col min="9992" max="9992" width="14.875" style="5" customWidth="1"/>
    <col min="9993" max="10240" width="9" style="5"/>
    <col min="10241" max="10241" width="2.5" style="5" customWidth="1"/>
    <col min="10242" max="10242" width="9" style="5"/>
    <col min="10243" max="10243" width="10.5" style="5" customWidth="1"/>
    <col min="10244" max="10244" width="14.25" style="5" customWidth="1"/>
    <col min="10245" max="10245" width="13.125" style="5" customWidth="1"/>
    <col min="10246" max="10246" width="12.5" style="5" customWidth="1"/>
    <col min="10247" max="10247" width="6.25" style="5" customWidth="1"/>
    <col min="10248" max="10248" width="14.875" style="5" customWidth="1"/>
    <col min="10249" max="10496" width="9" style="5"/>
    <col min="10497" max="10497" width="2.5" style="5" customWidth="1"/>
    <col min="10498" max="10498" width="9" style="5"/>
    <col min="10499" max="10499" width="10.5" style="5" customWidth="1"/>
    <col min="10500" max="10500" width="14.25" style="5" customWidth="1"/>
    <col min="10501" max="10501" width="13.125" style="5" customWidth="1"/>
    <col min="10502" max="10502" width="12.5" style="5" customWidth="1"/>
    <col min="10503" max="10503" width="6.25" style="5" customWidth="1"/>
    <col min="10504" max="10504" width="14.875" style="5" customWidth="1"/>
    <col min="10505" max="10752" width="9" style="5"/>
    <col min="10753" max="10753" width="2.5" style="5" customWidth="1"/>
    <col min="10754" max="10754" width="9" style="5"/>
    <col min="10755" max="10755" width="10.5" style="5" customWidth="1"/>
    <col min="10756" max="10756" width="14.25" style="5" customWidth="1"/>
    <col min="10757" max="10757" width="13.125" style="5" customWidth="1"/>
    <col min="10758" max="10758" width="12.5" style="5" customWidth="1"/>
    <col min="10759" max="10759" width="6.25" style="5" customWidth="1"/>
    <col min="10760" max="10760" width="14.875" style="5" customWidth="1"/>
    <col min="10761" max="11008" width="9" style="5"/>
    <col min="11009" max="11009" width="2.5" style="5" customWidth="1"/>
    <col min="11010" max="11010" width="9" style="5"/>
    <col min="11011" max="11011" width="10.5" style="5" customWidth="1"/>
    <col min="11012" max="11012" width="14.25" style="5" customWidth="1"/>
    <col min="11013" max="11013" width="13.125" style="5" customWidth="1"/>
    <col min="11014" max="11014" width="12.5" style="5" customWidth="1"/>
    <col min="11015" max="11015" width="6.25" style="5" customWidth="1"/>
    <col min="11016" max="11016" width="14.875" style="5" customWidth="1"/>
    <col min="11017" max="11264" width="9" style="5"/>
    <col min="11265" max="11265" width="2.5" style="5" customWidth="1"/>
    <col min="11266" max="11266" width="9" style="5"/>
    <col min="11267" max="11267" width="10.5" style="5" customWidth="1"/>
    <col min="11268" max="11268" width="14.25" style="5" customWidth="1"/>
    <col min="11269" max="11269" width="13.125" style="5" customWidth="1"/>
    <col min="11270" max="11270" width="12.5" style="5" customWidth="1"/>
    <col min="11271" max="11271" width="6.25" style="5" customWidth="1"/>
    <col min="11272" max="11272" width="14.875" style="5" customWidth="1"/>
    <col min="11273" max="11520" width="9" style="5"/>
    <col min="11521" max="11521" width="2.5" style="5" customWidth="1"/>
    <col min="11522" max="11522" width="9" style="5"/>
    <col min="11523" max="11523" width="10.5" style="5" customWidth="1"/>
    <col min="11524" max="11524" width="14.25" style="5" customWidth="1"/>
    <col min="11525" max="11525" width="13.125" style="5" customWidth="1"/>
    <col min="11526" max="11526" width="12.5" style="5" customWidth="1"/>
    <col min="11527" max="11527" width="6.25" style="5" customWidth="1"/>
    <col min="11528" max="11528" width="14.875" style="5" customWidth="1"/>
    <col min="11529" max="11776" width="9" style="5"/>
    <col min="11777" max="11777" width="2.5" style="5" customWidth="1"/>
    <col min="11778" max="11778" width="9" style="5"/>
    <col min="11779" max="11779" width="10.5" style="5" customWidth="1"/>
    <col min="11780" max="11780" width="14.25" style="5" customWidth="1"/>
    <col min="11781" max="11781" width="13.125" style="5" customWidth="1"/>
    <col min="11782" max="11782" width="12.5" style="5" customWidth="1"/>
    <col min="11783" max="11783" width="6.25" style="5" customWidth="1"/>
    <col min="11784" max="11784" width="14.875" style="5" customWidth="1"/>
    <col min="11785" max="12032" width="9" style="5"/>
    <col min="12033" max="12033" width="2.5" style="5" customWidth="1"/>
    <col min="12034" max="12034" width="9" style="5"/>
    <col min="12035" max="12035" width="10.5" style="5" customWidth="1"/>
    <col min="12036" max="12036" width="14.25" style="5" customWidth="1"/>
    <col min="12037" max="12037" width="13.125" style="5" customWidth="1"/>
    <col min="12038" max="12038" width="12.5" style="5" customWidth="1"/>
    <col min="12039" max="12039" width="6.25" style="5" customWidth="1"/>
    <col min="12040" max="12040" width="14.875" style="5" customWidth="1"/>
    <col min="12041" max="12288" width="9" style="5"/>
    <col min="12289" max="12289" width="2.5" style="5" customWidth="1"/>
    <col min="12290" max="12290" width="9" style="5"/>
    <col min="12291" max="12291" width="10.5" style="5" customWidth="1"/>
    <col min="12292" max="12292" width="14.25" style="5" customWidth="1"/>
    <col min="12293" max="12293" width="13.125" style="5" customWidth="1"/>
    <col min="12294" max="12294" width="12.5" style="5" customWidth="1"/>
    <col min="12295" max="12295" width="6.25" style="5" customWidth="1"/>
    <col min="12296" max="12296" width="14.875" style="5" customWidth="1"/>
    <col min="12297" max="12544" width="9" style="5"/>
    <col min="12545" max="12545" width="2.5" style="5" customWidth="1"/>
    <col min="12546" max="12546" width="9" style="5"/>
    <col min="12547" max="12547" width="10.5" style="5" customWidth="1"/>
    <col min="12548" max="12548" width="14.25" style="5" customWidth="1"/>
    <col min="12549" max="12549" width="13.125" style="5" customWidth="1"/>
    <col min="12550" max="12550" width="12.5" style="5" customWidth="1"/>
    <col min="12551" max="12551" width="6.25" style="5" customWidth="1"/>
    <col min="12552" max="12552" width="14.875" style="5" customWidth="1"/>
    <col min="12553" max="12800" width="9" style="5"/>
    <col min="12801" max="12801" width="2.5" style="5" customWidth="1"/>
    <col min="12802" max="12802" width="9" style="5"/>
    <col min="12803" max="12803" width="10.5" style="5" customWidth="1"/>
    <col min="12804" max="12804" width="14.25" style="5" customWidth="1"/>
    <col min="12805" max="12805" width="13.125" style="5" customWidth="1"/>
    <col min="12806" max="12806" width="12.5" style="5" customWidth="1"/>
    <col min="12807" max="12807" width="6.25" style="5" customWidth="1"/>
    <col min="12808" max="12808" width="14.875" style="5" customWidth="1"/>
    <col min="12809" max="13056" width="9" style="5"/>
    <col min="13057" max="13057" width="2.5" style="5" customWidth="1"/>
    <col min="13058" max="13058" width="9" style="5"/>
    <col min="13059" max="13059" width="10.5" style="5" customWidth="1"/>
    <col min="13060" max="13060" width="14.25" style="5" customWidth="1"/>
    <col min="13061" max="13061" width="13.125" style="5" customWidth="1"/>
    <col min="13062" max="13062" width="12.5" style="5" customWidth="1"/>
    <col min="13063" max="13063" width="6.25" style="5" customWidth="1"/>
    <col min="13064" max="13064" width="14.875" style="5" customWidth="1"/>
    <col min="13065" max="13312" width="9" style="5"/>
    <col min="13313" max="13313" width="2.5" style="5" customWidth="1"/>
    <col min="13314" max="13314" width="9" style="5"/>
    <col min="13315" max="13315" width="10.5" style="5" customWidth="1"/>
    <col min="13316" max="13316" width="14.25" style="5" customWidth="1"/>
    <col min="13317" max="13317" width="13.125" style="5" customWidth="1"/>
    <col min="13318" max="13318" width="12.5" style="5" customWidth="1"/>
    <col min="13319" max="13319" width="6.25" style="5" customWidth="1"/>
    <col min="13320" max="13320" width="14.875" style="5" customWidth="1"/>
    <col min="13321" max="13568" width="9" style="5"/>
    <col min="13569" max="13569" width="2.5" style="5" customWidth="1"/>
    <col min="13570" max="13570" width="9" style="5"/>
    <col min="13571" max="13571" width="10.5" style="5" customWidth="1"/>
    <col min="13572" max="13572" width="14.25" style="5" customWidth="1"/>
    <col min="13573" max="13573" width="13.125" style="5" customWidth="1"/>
    <col min="13574" max="13574" width="12.5" style="5" customWidth="1"/>
    <col min="13575" max="13575" width="6.25" style="5" customWidth="1"/>
    <col min="13576" max="13576" width="14.875" style="5" customWidth="1"/>
    <col min="13577" max="13824" width="9" style="5"/>
    <col min="13825" max="13825" width="2.5" style="5" customWidth="1"/>
    <col min="13826" max="13826" width="9" style="5"/>
    <col min="13827" max="13827" width="10.5" style="5" customWidth="1"/>
    <col min="13828" max="13828" width="14.25" style="5" customWidth="1"/>
    <col min="13829" max="13829" width="13.125" style="5" customWidth="1"/>
    <col min="13830" max="13830" width="12.5" style="5" customWidth="1"/>
    <col min="13831" max="13831" width="6.25" style="5" customWidth="1"/>
    <col min="13832" max="13832" width="14.875" style="5" customWidth="1"/>
    <col min="13833" max="14080" width="9" style="5"/>
    <col min="14081" max="14081" width="2.5" style="5" customWidth="1"/>
    <col min="14082" max="14082" width="9" style="5"/>
    <col min="14083" max="14083" width="10.5" style="5" customWidth="1"/>
    <col min="14084" max="14084" width="14.25" style="5" customWidth="1"/>
    <col min="14085" max="14085" width="13.125" style="5" customWidth="1"/>
    <col min="14086" max="14086" width="12.5" style="5" customWidth="1"/>
    <col min="14087" max="14087" width="6.25" style="5" customWidth="1"/>
    <col min="14088" max="14088" width="14.875" style="5" customWidth="1"/>
    <col min="14089" max="14336" width="9" style="5"/>
    <col min="14337" max="14337" width="2.5" style="5" customWidth="1"/>
    <col min="14338" max="14338" width="9" style="5"/>
    <col min="14339" max="14339" width="10.5" style="5" customWidth="1"/>
    <col min="14340" max="14340" width="14.25" style="5" customWidth="1"/>
    <col min="14341" max="14341" width="13.125" style="5" customWidth="1"/>
    <col min="14342" max="14342" width="12.5" style="5" customWidth="1"/>
    <col min="14343" max="14343" width="6.25" style="5" customWidth="1"/>
    <col min="14344" max="14344" width="14.875" style="5" customWidth="1"/>
    <col min="14345" max="14592" width="9" style="5"/>
    <col min="14593" max="14593" width="2.5" style="5" customWidth="1"/>
    <col min="14594" max="14594" width="9" style="5"/>
    <col min="14595" max="14595" width="10.5" style="5" customWidth="1"/>
    <col min="14596" max="14596" width="14.25" style="5" customWidth="1"/>
    <col min="14597" max="14597" width="13.125" style="5" customWidth="1"/>
    <col min="14598" max="14598" width="12.5" style="5" customWidth="1"/>
    <col min="14599" max="14599" width="6.25" style="5" customWidth="1"/>
    <col min="14600" max="14600" width="14.875" style="5" customWidth="1"/>
    <col min="14601" max="14848" width="9" style="5"/>
    <col min="14849" max="14849" width="2.5" style="5" customWidth="1"/>
    <col min="14850" max="14850" width="9" style="5"/>
    <col min="14851" max="14851" width="10.5" style="5" customWidth="1"/>
    <col min="14852" max="14852" width="14.25" style="5" customWidth="1"/>
    <col min="14853" max="14853" width="13.125" style="5" customWidth="1"/>
    <col min="14854" max="14854" width="12.5" style="5" customWidth="1"/>
    <col min="14855" max="14855" width="6.25" style="5" customWidth="1"/>
    <col min="14856" max="14856" width="14.875" style="5" customWidth="1"/>
    <col min="14857" max="15104" width="9" style="5"/>
    <col min="15105" max="15105" width="2.5" style="5" customWidth="1"/>
    <col min="15106" max="15106" width="9" style="5"/>
    <col min="15107" max="15107" width="10.5" style="5" customWidth="1"/>
    <col min="15108" max="15108" width="14.25" style="5" customWidth="1"/>
    <col min="15109" max="15109" width="13.125" style="5" customWidth="1"/>
    <col min="15110" max="15110" width="12.5" style="5" customWidth="1"/>
    <col min="15111" max="15111" width="6.25" style="5" customWidth="1"/>
    <col min="15112" max="15112" width="14.875" style="5" customWidth="1"/>
    <col min="15113" max="15360" width="9" style="5"/>
    <col min="15361" max="15361" width="2.5" style="5" customWidth="1"/>
    <col min="15362" max="15362" width="9" style="5"/>
    <col min="15363" max="15363" width="10.5" style="5" customWidth="1"/>
    <col min="15364" max="15364" width="14.25" style="5" customWidth="1"/>
    <col min="15365" max="15365" width="13.125" style="5" customWidth="1"/>
    <col min="15366" max="15366" width="12.5" style="5" customWidth="1"/>
    <col min="15367" max="15367" width="6.25" style="5" customWidth="1"/>
    <col min="15368" max="15368" width="14.875" style="5" customWidth="1"/>
    <col min="15369" max="15616" width="9" style="5"/>
    <col min="15617" max="15617" width="2.5" style="5" customWidth="1"/>
    <col min="15618" max="15618" width="9" style="5"/>
    <col min="15619" max="15619" width="10.5" style="5" customWidth="1"/>
    <col min="15620" max="15620" width="14.25" style="5" customWidth="1"/>
    <col min="15621" max="15621" width="13.125" style="5" customWidth="1"/>
    <col min="15622" max="15622" width="12.5" style="5" customWidth="1"/>
    <col min="15623" max="15623" width="6.25" style="5" customWidth="1"/>
    <col min="15624" max="15624" width="14.875" style="5" customWidth="1"/>
    <col min="15625" max="15872" width="9" style="5"/>
    <col min="15873" max="15873" width="2.5" style="5" customWidth="1"/>
    <col min="15874" max="15874" width="9" style="5"/>
    <col min="15875" max="15875" width="10.5" style="5" customWidth="1"/>
    <col min="15876" max="15876" width="14.25" style="5" customWidth="1"/>
    <col min="15877" max="15877" width="13.125" style="5" customWidth="1"/>
    <col min="15878" max="15878" width="12.5" style="5" customWidth="1"/>
    <col min="15879" max="15879" width="6.25" style="5" customWidth="1"/>
    <col min="15880" max="15880" width="14.875" style="5" customWidth="1"/>
    <col min="15881" max="16128" width="9" style="5"/>
    <col min="16129" max="16129" width="2.5" style="5" customWidth="1"/>
    <col min="16130" max="16130" width="9" style="5"/>
    <col min="16131" max="16131" width="10.5" style="5" customWidth="1"/>
    <col min="16132" max="16132" width="14.25" style="5" customWidth="1"/>
    <col min="16133" max="16133" width="13.125" style="5" customWidth="1"/>
    <col min="16134" max="16134" width="12.5" style="5" customWidth="1"/>
    <col min="16135" max="16135" width="6.25" style="5" customWidth="1"/>
    <col min="16136" max="16136" width="14.875" style="5" customWidth="1"/>
    <col min="16137" max="16384" width="9" style="5"/>
  </cols>
  <sheetData>
    <row r="1" spans="1:11" ht="17.25" x14ac:dyDescent="0.15">
      <c r="A1" s="1" t="s">
        <v>141</v>
      </c>
      <c r="B1" s="1"/>
      <c r="C1" s="1"/>
      <c r="D1" s="1"/>
      <c r="E1" s="1"/>
      <c r="F1" s="1"/>
      <c r="G1" s="1"/>
      <c r="H1" s="1"/>
    </row>
    <row r="2" spans="1:11" x14ac:dyDescent="0.15">
      <c r="A2" s="159"/>
      <c r="B2" s="4"/>
      <c r="C2" s="4"/>
      <c r="D2" s="4"/>
      <c r="E2" s="4"/>
      <c r="F2" s="4"/>
      <c r="G2" s="4"/>
      <c r="H2" s="4"/>
    </row>
    <row r="3" spans="1:11" ht="15" customHeight="1" x14ac:dyDescent="0.15">
      <c r="A3" s="129"/>
      <c r="B3" s="110" t="s">
        <v>73</v>
      </c>
      <c r="C3" s="110"/>
      <c r="D3" s="110"/>
      <c r="E3" s="60" t="s">
        <v>137</v>
      </c>
      <c r="F3" s="60" t="s">
        <v>41</v>
      </c>
      <c r="G3" s="60" t="s">
        <v>142</v>
      </c>
      <c r="H3" s="60"/>
      <c r="I3" s="98"/>
    </row>
    <row r="4" spans="1:11" ht="15" customHeight="1" thickBot="1" x14ac:dyDescent="0.2">
      <c r="A4" s="130"/>
      <c r="B4" s="112"/>
      <c r="C4" s="112"/>
      <c r="D4" s="112"/>
      <c r="E4" s="113"/>
      <c r="F4" s="113"/>
      <c r="G4" s="113"/>
      <c r="H4" s="113"/>
      <c r="I4" s="98"/>
    </row>
    <row r="5" spans="1:11" ht="15" customHeight="1" thickTop="1" x14ac:dyDescent="0.15">
      <c r="A5" s="116"/>
      <c r="B5" s="166" t="s">
        <v>143</v>
      </c>
      <c r="C5" s="166"/>
      <c r="D5" s="147" t="s">
        <v>13</v>
      </c>
      <c r="E5" s="148">
        <v>114</v>
      </c>
      <c r="F5" s="148">
        <f>SUM(F8:F16)</f>
        <v>47</v>
      </c>
      <c r="G5" s="149" t="s">
        <v>13</v>
      </c>
      <c r="H5" s="134">
        <f>H8++H11+H14</f>
        <v>193</v>
      </c>
      <c r="I5" s="98"/>
    </row>
    <row r="6" spans="1:11" ht="15" customHeight="1" x14ac:dyDescent="0.15">
      <c r="A6" s="119"/>
      <c r="B6" s="167"/>
      <c r="C6" s="167"/>
      <c r="D6" s="125"/>
      <c r="E6" s="14"/>
      <c r="F6" s="14"/>
      <c r="G6" s="61" t="s">
        <v>15</v>
      </c>
      <c r="H6" s="15">
        <f>H9++H12+H15</f>
        <v>131</v>
      </c>
      <c r="I6" s="98"/>
    </row>
    <row r="7" spans="1:11" ht="15" customHeight="1" x14ac:dyDescent="0.15">
      <c r="A7" s="119"/>
      <c r="B7" s="167"/>
      <c r="C7" s="167"/>
      <c r="D7" s="125"/>
      <c r="E7" s="14"/>
      <c r="F7" s="14"/>
      <c r="G7" s="64" t="s">
        <v>16</v>
      </c>
      <c r="H7" s="15">
        <f>H10++H13+H16</f>
        <v>62</v>
      </c>
      <c r="I7" s="98"/>
    </row>
    <row r="8" spans="1:11" ht="15" customHeight="1" x14ac:dyDescent="0.15">
      <c r="A8" s="119"/>
      <c r="B8" s="167"/>
      <c r="C8" s="167"/>
      <c r="D8" s="125" t="s">
        <v>144</v>
      </c>
      <c r="E8" s="14" t="s">
        <v>47</v>
      </c>
      <c r="F8" s="14">
        <v>23</v>
      </c>
      <c r="G8" s="61" t="s">
        <v>13</v>
      </c>
      <c r="H8" s="15">
        <f>H9+H10</f>
        <v>92</v>
      </c>
      <c r="I8" s="98"/>
    </row>
    <row r="9" spans="1:11" ht="15" customHeight="1" x14ac:dyDescent="0.15">
      <c r="A9" s="119"/>
      <c r="B9" s="167"/>
      <c r="C9" s="167"/>
      <c r="D9" s="125"/>
      <c r="E9" s="14"/>
      <c r="F9" s="14"/>
      <c r="G9" s="61" t="s">
        <v>15</v>
      </c>
      <c r="H9" s="15">
        <v>63</v>
      </c>
      <c r="I9" s="98"/>
    </row>
    <row r="10" spans="1:11" ht="15" customHeight="1" x14ac:dyDescent="0.15">
      <c r="A10" s="119"/>
      <c r="B10" s="167"/>
      <c r="C10" s="167"/>
      <c r="D10" s="125"/>
      <c r="E10" s="14"/>
      <c r="F10" s="14"/>
      <c r="G10" s="64" t="s">
        <v>16</v>
      </c>
      <c r="H10" s="15">
        <v>29</v>
      </c>
      <c r="I10" s="98"/>
    </row>
    <row r="11" spans="1:11" ht="15" customHeight="1" x14ac:dyDescent="0.15">
      <c r="A11" s="119"/>
      <c r="B11" s="167"/>
      <c r="C11" s="167"/>
      <c r="D11" s="125" t="s">
        <v>145</v>
      </c>
      <c r="E11" s="14" t="s">
        <v>47</v>
      </c>
      <c r="F11" s="14">
        <v>10</v>
      </c>
      <c r="G11" s="61" t="s">
        <v>13</v>
      </c>
      <c r="H11" s="15">
        <f>H12+H13</f>
        <v>35</v>
      </c>
      <c r="I11" s="98"/>
    </row>
    <row r="12" spans="1:11" ht="15" customHeight="1" x14ac:dyDescent="0.15">
      <c r="A12" s="119"/>
      <c r="B12" s="167"/>
      <c r="C12" s="167"/>
      <c r="D12" s="125"/>
      <c r="E12" s="14"/>
      <c r="F12" s="14"/>
      <c r="G12" s="61" t="s">
        <v>15</v>
      </c>
      <c r="H12" s="15">
        <v>19</v>
      </c>
      <c r="I12" s="98"/>
    </row>
    <row r="13" spans="1:11" ht="15" customHeight="1" x14ac:dyDescent="0.15">
      <c r="A13" s="119"/>
      <c r="B13" s="167"/>
      <c r="C13" s="167"/>
      <c r="D13" s="125"/>
      <c r="E13" s="14"/>
      <c r="F13" s="14"/>
      <c r="G13" s="64" t="s">
        <v>16</v>
      </c>
      <c r="H13" s="15">
        <v>16</v>
      </c>
      <c r="I13" s="98"/>
    </row>
    <row r="14" spans="1:11" ht="15" customHeight="1" x14ac:dyDescent="0.15">
      <c r="A14" s="119"/>
      <c r="B14" s="167"/>
      <c r="C14" s="167"/>
      <c r="D14" s="125" t="s">
        <v>146</v>
      </c>
      <c r="E14" s="14" t="s">
        <v>47</v>
      </c>
      <c r="F14" s="14">
        <v>14</v>
      </c>
      <c r="G14" s="61" t="s">
        <v>13</v>
      </c>
      <c r="H14" s="15">
        <f>H15+H16</f>
        <v>66</v>
      </c>
      <c r="I14" s="98"/>
      <c r="K14" s="168"/>
    </row>
    <row r="15" spans="1:11" ht="15" customHeight="1" x14ac:dyDescent="0.15">
      <c r="A15" s="119"/>
      <c r="B15" s="167"/>
      <c r="C15" s="167"/>
      <c r="D15" s="125"/>
      <c r="E15" s="14"/>
      <c r="F15" s="14"/>
      <c r="G15" s="61" t="s">
        <v>15</v>
      </c>
      <c r="H15" s="15">
        <v>49</v>
      </c>
      <c r="I15" s="98"/>
    </row>
    <row r="16" spans="1:11" ht="15" customHeight="1" thickBot="1" x14ac:dyDescent="0.2">
      <c r="A16" s="130"/>
      <c r="B16" s="169"/>
      <c r="C16" s="169"/>
      <c r="D16" s="132"/>
      <c r="E16" s="25"/>
      <c r="F16" s="25"/>
      <c r="G16" s="71" t="s">
        <v>16</v>
      </c>
      <c r="H16" s="27">
        <v>17</v>
      </c>
      <c r="I16" s="98"/>
    </row>
    <row r="17" spans="1:9" ht="27" customHeight="1" thickTop="1" x14ac:dyDescent="0.15">
      <c r="A17" s="150" t="s">
        <v>30</v>
      </c>
      <c r="B17" s="170" t="s">
        <v>147</v>
      </c>
      <c r="C17" s="170"/>
      <c r="D17" s="171" t="s">
        <v>13</v>
      </c>
      <c r="E17" s="153">
        <v>106</v>
      </c>
      <c r="F17" s="153">
        <v>44</v>
      </c>
      <c r="G17" s="69" t="s">
        <v>13</v>
      </c>
      <c r="H17" s="32">
        <v>178</v>
      </c>
      <c r="I17" s="98"/>
    </row>
    <row r="18" spans="1:9" ht="27" customHeight="1" x14ac:dyDescent="0.15">
      <c r="A18" s="139"/>
      <c r="B18" s="154" t="s">
        <v>148</v>
      </c>
      <c r="C18" s="154"/>
      <c r="D18" s="171" t="s">
        <v>13</v>
      </c>
      <c r="E18" s="153">
        <v>107</v>
      </c>
      <c r="F18" s="153">
        <v>43</v>
      </c>
      <c r="G18" s="69" t="s">
        <v>13</v>
      </c>
      <c r="H18" s="32">
        <v>165</v>
      </c>
      <c r="I18" s="98"/>
    </row>
    <row r="19" spans="1:9" x14ac:dyDescent="0.15">
      <c r="A19" s="164" t="s">
        <v>104</v>
      </c>
      <c r="C19" s="165"/>
      <c r="D19" s="165"/>
      <c r="E19" s="165"/>
      <c r="F19" s="165"/>
      <c r="G19" s="165"/>
      <c r="H19" s="165"/>
    </row>
  </sheetData>
  <mergeCells count="21">
    <mergeCell ref="A17:A18"/>
    <mergeCell ref="B17:C17"/>
    <mergeCell ref="B18:C18"/>
    <mergeCell ref="E8:E10"/>
    <mergeCell ref="F8:F10"/>
    <mergeCell ref="D11:D13"/>
    <mergeCell ref="E11:E13"/>
    <mergeCell ref="F11:F13"/>
    <mergeCell ref="D14:D16"/>
    <mergeCell ref="E14:E16"/>
    <mergeCell ref="F14:F16"/>
    <mergeCell ref="A1:H1"/>
    <mergeCell ref="B3:D4"/>
    <mergeCell ref="E3:E4"/>
    <mergeCell ref="F3:F4"/>
    <mergeCell ref="G3:H4"/>
    <mergeCell ref="B5:C16"/>
    <mergeCell ref="D5:D7"/>
    <mergeCell ref="E5:E7"/>
    <mergeCell ref="F5:F7"/>
    <mergeCell ref="D8:D10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0FFEA-6E38-4163-B777-3060531E0B9C}">
  <dimension ref="A1:J11"/>
  <sheetViews>
    <sheetView showGridLines="0" zoomScaleNormal="100" workbookViewId="0">
      <selection activeCell="F12" sqref="F12"/>
    </sheetView>
  </sheetViews>
  <sheetFormatPr defaultRowHeight="13.5" x14ac:dyDescent="0.15"/>
  <cols>
    <col min="1" max="1" width="2.375" style="5" customWidth="1"/>
    <col min="2" max="2" width="14.625" style="5" customWidth="1"/>
    <col min="3" max="3" width="11.625" style="5" customWidth="1"/>
    <col min="4" max="9" width="9.625" style="5" customWidth="1"/>
    <col min="10" max="256" width="9" style="5"/>
    <col min="257" max="257" width="2.375" style="5" customWidth="1"/>
    <col min="258" max="258" width="14.625" style="5" customWidth="1"/>
    <col min="259" max="259" width="11.625" style="5" customWidth="1"/>
    <col min="260" max="265" width="9.625" style="5" customWidth="1"/>
    <col min="266" max="512" width="9" style="5"/>
    <col min="513" max="513" width="2.375" style="5" customWidth="1"/>
    <col min="514" max="514" width="14.625" style="5" customWidth="1"/>
    <col min="515" max="515" width="11.625" style="5" customWidth="1"/>
    <col min="516" max="521" width="9.625" style="5" customWidth="1"/>
    <col min="522" max="768" width="9" style="5"/>
    <col min="769" max="769" width="2.375" style="5" customWidth="1"/>
    <col min="770" max="770" width="14.625" style="5" customWidth="1"/>
    <col min="771" max="771" width="11.625" style="5" customWidth="1"/>
    <col min="772" max="777" width="9.625" style="5" customWidth="1"/>
    <col min="778" max="1024" width="9" style="5"/>
    <col min="1025" max="1025" width="2.375" style="5" customWidth="1"/>
    <col min="1026" max="1026" width="14.625" style="5" customWidth="1"/>
    <col min="1027" max="1027" width="11.625" style="5" customWidth="1"/>
    <col min="1028" max="1033" width="9.625" style="5" customWidth="1"/>
    <col min="1034" max="1280" width="9" style="5"/>
    <col min="1281" max="1281" width="2.375" style="5" customWidth="1"/>
    <col min="1282" max="1282" width="14.625" style="5" customWidth="1"/>
    <col min="1283" max="1283" width="11.625" style="5" customWidth="1"/>
    <col min="1284" max="1289" width="9.625" style="5" customWidth="1"/>
    <col min="1290" max="1536" width="9" style="5"/>
    <col min="1537" max="1537" width="2.375" style="5" customWidth="1"/>
    <col min="1538" max="1538" width="14.625" style="5" customWidth="1"/>
    <col min="1539" max="1539" width="11.625" style="5" customWidth="1"/>
    <col min="1540" max="1545" width="9.625" style="5" customWidth="1"/>
    <col min="1546" max="1792" width="9" style="5"/>
    <col min="1793" max="1793" width="2.375" style="5" customWidth="1"/>
    <col min="1794" max="1794" width="14.625" style="5" customWidth="1"/>
    <col min="1795" max="1795" width="11.625" style="5" customWidth="1"/>
    <col min="1796" max="1801" width="9.625" style="5" customWidth="1"/>
    <col min="1802" max="2048" width="9" style="5"/>
    <col min="2049" max="2049" width="2.375" style="5" customWidth="1"/>
    <col min="2050" max="2050" width="14.625" style="5" customWidth="1"/>
    <col min="2051" max="2051" width="11.625" style="5" customWidth="1"/>
    <col min="2052" max="2057" width="9.625" style="5" customWidth="1"/>
    <col min="2058" max="2304" width="9" style="5"/>
    <col min="2305" max="2305" width="2.375" style="5" customWidth="1"/>
    <col min="2306" max="2306" width="14.625" style="5" customWidth="1"/>
    <col min="2307" max="2307" width="11.625" style="5" customWidth="1"/>
    <col min="2308" max="2313" width="9.625" style="5" customWidth="1"/>
    <col min="2314" max="2560" width="9" style="5"/>
    <col min="2561" max="2561" width="2.375" style="5" customWidth="1"/>
    <col min="2562" max="2562" width="14.625" style="5" customWidth="1"/>
    <col min="2563" max="2563" width="11.625" style="5" customWidth="1"/>
    <col min="2564" max="2569" width="9.625" style="5" customWidth="1"/>
    <col min="2570" max="2816" width="9" style="5"/>
    <col min="2817" max="2817" width="2.375" style="5" customWidth="1"/>
    <col min="2818" max="2818" width="14.625" style="5" customWidth="1"/>
    <col min="2819" max="2819" width="11.625" style="5" customWidth="1"/>
    <col min="2820" max="2825" width="9.625" style="5" customWidth="1"/>
    <col min="2826" max="3072" width="9" style="5"/>
    <col min="3073" max="3073" width="2.375" style="5" customWidth="1"/>
    <col min="3074" max="3074" width="14.625" style="5" customWidth="1"/>
    <col min="3075" max="3075" width="11.625" style="5" customWidth="1"/>
    <col min="3076" max="3081" width="9.625" style="5" customWidth="1"/>
    <col min="3082" max="3328" width="9" style="5"/>
    <col min="3329" max="3329" width="2.375" style="5" customWidth="1"/>
    <col min="3330" max="3330" width="14.625" style="5" customWidth="1"/>
    <col min="3331" max="3331" width="11.625" style="5" customWidth="1"/>
    <col min="3332" max="3337" width="9.625" style="5" customWidth="1"/>
    <col min="3338" max="3584" width="9" style="5"/>
    <col min="3585" max="3585" width="2.375" style="5" customWidth="1"/>
    <col min="3586" max="3586" width="14.625" style="5" customWidth="1"/>
    <col min="3587" max="3587" width="11.625" style="5" customWidth="1"/>
    <col min="3588" max="3593" width="9.625" style="5" customWidth="1"/>
    <col min="3594" max="3840" width="9" style="5"/>
    <col min="3841" max="3841" width="2.375" style="5" customWidth="1"/>
    <col min="3842" max="3842" width="14.625" style="5" customWidth="1"/>
    <col min="3843" max="3843" width="11.625" style="5" customWidth="1"/>
    <col min="3844" max="3849" width="9.625" style="5" customWidth="1"/>
    <col min="3850" max="4096" width="9" style="5"/>
    <col min="4097" max="4097" width="2.375" style="5" customWidth="1"/>
    <col min="4098" max="4098" width="14.625" style="5" customWidth="1"/>
    <col min="4099" max="4099" width="11.625" style="5" customWidth="1"/>
    <col min="4100" max="4105" width="9.625" style="5" customWidth="1"/>
    <col min="4106" max="4352" width="9" style="5"/>
    <col min="4353" max="4353" width="2.375" style="5" customWidth="1"/>
    <col min="4354" max="4354" width="14.625" style="5" customWidth="1"/>
    <col min="4355" max="4355" width="11.625" style="5" customWidth="1"/>
    <col min="4356" max="4361" width="9.625" style="5" customWidth="1"/>
    <col min="4362" max="4608" width="9" style="5"/>
    <col min="4609" max="4609" width="2.375" style="5" customWidth="1"/>
    <col min="4610" max="4610" width="14.625" style="5" customWidth="1"/>
    <col min="4611" max="4611" width="11.625" style="5" customWidth="1"/>
    <col min="4612" max="4617" width="9.625" style="5" customWidth="1"/>
    <col min="4618" max="4864" width="9" style="5"/>
    <col min="4865" max="4865" width="2.375" style="5" customWidth="1"/>
    <col min="4866" max="4866" width="14.625" style="5" customWidth="1"/>
    <col min="4867" max="4867" width="11.625" style="5" customWidth="1"/>
    <col min="4868" max="4873" width="9.625" style="5" customWidth="1"/>
    <col min="4874" max="5120" width="9" style="5"/>
    <col min="5121" max="5121" width="2.375" style="5" customWidth="1"/>
    <col min="5122" max="5122" width="14.625" style="5" customWidth="1"/>
    <col min="5123" max="5123" width="11.625" style="5" customWidth="1"/>
    <col min="5124" max="5129" width="9.625" style="5" customWidth="1"/>
    <col min="5130" max="5376" width="9" style="5"/>
    <col min="5377" max="5377" width="2.375" style="5" customWidth="1"/>
    <col min="5378" max="5378" width="14.625" style="5" customWidth="1"/>
    <col min="5379" max="5379" width="11.625" style="5" customWidth="1"/>
    <col min="5380" max="5385" width="9.625" style="5" customWidth="1"/>
    <col min="5386" max="5632" width="9" style="5"/>
    <col min="5633" max="5633" width="2.375" style="5" customWidth="1"/>
    <col min="5634" max="5634" width="14.625" style="5" customWidth="1"/>
    <col min="5635" max="5635" width="11.625" style="5" customWidth="1"/>
    <col min="5636" max="5641" width="9.625" style="5" customWidth="1"/>
    <col min="5642" max="5888" width="9" style="5"/>
    <col min="5889" max="5889" width="2.375" style="5" customWidth="1"/>
    <col min="5890" max="5890" width="14.625" style="5" customWidth="1"/>
    <col min="5891" max="5891" width="11.625" style="5" customWidth="1"/>
    <col min="5892" max="5897" width="9.625" style="5" customWidth="1"/>
    <col min="5898" max="6144" width="9" style="5"/>
    <col min="6145" max="6145" width="2.375" style="5" customWidth="1"/>
    <col min="6146" max="6146" width="14.625" style="5" customWidth="1"/>
    <col min="6147" max="6147" width="11.625" style="5" customWidth="1"/>
    <col min="6148" max="6153" width="9.625" style="5" customWidth="1"/>
    <col min="6154" max="6400" width="9" style="5"/>
    <col min="6401" max="6401" width="2.375" style="5" customWidth="1"/>
    <col min="6402" max="6402" width="14.625" style="5" customWidth="1"/>
    <col min="6403" max="6403" width="11.625" style="5" customWidth="1"/>
    <col min="6404" max="6409" width="9.625" style="5" customWidth="1"/>
    <col min="6410" max="6656" width="9" style="5"/>
    <col min="6657" max="6657" width="2.375" style="5" customWidth="1"/>
    <col min="6658" max="6658" width="14.625" style="5" customWidth="1"/>
    <col min="6659" max="6659" width="11.625" style="5" customWidth="1"/>
    <col min="6660" max="6665" width="9.625" style="5" customWidth="1"/>
    <col min="6666" max="6912" width="9" style="5"/>
    <col min="6913" max="6913" width="2.375" style="5" customWidth="1"/>
    <col min="6914" max="6914" width="14.625" style="5" customWidth="1"/>
    <col min="6915" max="6915" width="11.625" style="5" customWidth="1"/>
    <col min="6916" max="6921" width="9.625" style="5" customWidth="1"/>
    <col min="6922" max="7168" width="9" style="5"/>
    <col min="7169" max="7169" width="2.375" style="5" customWidth="1"/>
    <col min="7170" max="7170" width="14.625" style="5" customWidth="1"/>
    <col min="7171" max="7171" width="11.625" style="5" customWidth="1"/>
    <col min="7172" max="7177" width="9.625" style="5" customWidth="1"/>
    <col min="7178" max="7424" width="9" style="5"/>
    <col min="7425" max="7425" width="2.375" style="5" customWidth="1"/>
    <col min="7426" max="7426" width="14.625" style="5" customWidth="1"/>
    <col min="7427" max="7427" width="11.625" style="5" customWidth="1"/>
    <col min="7428" max="7433" width="9.625" style="5" customWidth="1"/>
    <col min="7434" max="7680" width="9" style="5"/>
    <col min="7681" max="7681" width="2.375" style="5" customWidth="1"/>
    <col min="7682" max="7682" width="14.625" style="5" customWidth="1"/>
    <col min="7683" max="7683" width="11.625" style="5" customWidth="1"/>
    <col min="7684" max="7689" width="9.625" style="5" customWidth="1"/>
    <col min="7690" max="7936" width="9" style="5"/>
    <col min="7937" max="7937" width="2.375" style="5" customWidth="1"/>
    <col min="7938" max="7938" width="14.625" style="5" customWidth="1"/>
    <col min="7939" max="7939" width="11.625" style="5" customWidth="1"/>
    <col min="7940" max="7945" width="9.625" style="5" customWidth="1"/>
    <col min="7946" max="8192" width="9" style="5"/>
    <col min="8193" max="8193" width="2.375" style="5" customWidth="1"/>
    <col min="8194" max="8194" width="14.625" style="5" customWidth="1"/>
    <col min="8195" max="8195" width="11.625" style="5" customWidth="1"/>
    <col min="8196" max="8201" width="9.625" style="5" customWidth="1"/>
    <col min="8202" max="8448" width="9" style="5"/>
    <col min="8449" max="8449" width="2.375" style="5" customWidth="1"/>
    <col min="8450" max="8450" width="14.625" style="5" customWidth="1"/>
    <col min="8451" max="8451" width="11.625" style="5" customWidth="1"/>
    <col min="8452" max="8457" width="9.625" style="5" customWidth="1"/>
    <col min="8458" max="8704" width="9" style="5"/>
    <col min="8705" max="8705" width="2.375" style="5" customWidth="1"/>
    <col min="8706" max="8706" width="14.625" style="5" customWidth="1"/>
    <col min="8707" max="8707" width="11.625" style="5" customWidth="1"/>
    <col min="8708" max="8713" width="9.625" style="5" customWidth="1"/>
    <col min="8714" max="8960" width="9" style="5"/>
    <col min="8961" max="8961" width="2.375" style="5" customWidth="1"/>
    <col min="8962" max="8962" width="14.625" style="5" customWidth="1"/>
    <col min="8963" max="8963" width="11.625" style="5" customWidth="1"/>
    <col min="8964" max="8969" width="9.625" style="5" customWidth="1"/>
    <col min="8970" max="9216" width="9" style="5"/>
    <col min="9217" max="9217" width="2.375" style="5" customWidth="1"/>
    <col min="9218" max="9218" width="14.625" style="5" customWidth="1"/>
    <col min="9219" max="9219" width="11.625" style="5" customWidth="1"/>
    <col min="9220" max="9225" width="9.625" style="5" customWidth="1"/>
    <col min="9226" max="9472" width="9" style="5"/>
    <col min="9473" max="9473" width="2.375" style="5" customWidth="1"/>
    <col min="9474" max="9474" width="14.625" style="5" customWidth="1"/>
    <col min="9475" max="9475" width="11.625" style="5" customWidth="1"/>
    <col min="9476" max="9481" width="9.625" style="5" customWidth="1"/>
    <col min="9482" max="9728" width="9" style="5"/>
    <col min="9729" max="9729" width="2.375" style="5" customWidth="1"/>
    <col min="9730" max="9730" width="14.625" style="5" customWidth="1"/>
    <col min="9731" max="9731" width="11.625" style="5" customWidth="1"/>
    <col min="9732" max="9737" width="9.625" style="5" customWidth="1"/>
    <col min="9738" max="9984" width="9" style="5"/>
    <col min="9985" max="9985" width="2.375" style="5" customWidth="1"/>
    <col min="9986" max="9986" width="14.625" style="5" customWidth="1"/>
    <col min="9987" max="9987" width="11.625" style="5" customWidth="1"/>
    <col min="9988" max="9993" width="9.625" style="5" customWidth="1"/>
    <col min="9994" max="10240" width="9" style="5"/>
    <col min="10241" max="10241" width="2.375" style="5" customWidth="1"/>
    <col min="10242" max="10242" width="14.625" style="5" customWidth="1"/>
    <col min="10243" max="10243" width="11.625" style="5" customWidth="1"/>
    <col min="10244" max="10249" width="9.625" style="5" customWidth="1"/>
    <col min="10250" max="10496" width="9" style="5"/>
    <col min="10497" max="10497" width="2.375" style="5" customWidth="1"/>
    <col min="10498" max="10498" width="14.625" style="5" customWidth="1"/>
    <col min="10499" max="10499" width="11.625" style="5" customWidth="1"/>
    <col min="10500" max="10505" width="9.625" style="5" customWidth="1"/>
    <col min="10506" max="10752" width="9" style="5"/>
    <col min="10753" max="10753" width="2.375" style="5" customWidth="1"/>
    <col min="10754" max="10754" width="14.625" style="5" customWidth="1"/>
    <col min="10755" max="10755" width="11.625" style="5" customWidth="1"/>
    <col min="10756" max="10761" width="9.625" style="5" customWidth="1"/>
    <col min="10762" max="11008" width="9" style="5"/>
    <col min="11009" max="11009" width="2.375" style="5" customWidth="1"/>
    <col min="11010" max="11010" width="14.625" style="5" customWidth="1"/>
    <col min="11011" max="11011" width="11.625" style="5" customWidth="1"/>
    <col min="11012" max="11017" width="9.625" style="5" customWidth="1"/>
    <col min="11018" max="11264" width="9" style="5"/>
    <col min="11265" max="11265" width="2.375" style="5" customWidth="1"/>
    <col min="11266" max="11266" width="14.625" style="5" customWidth="1"/>
    <col min="11267" max="11267" width="11.625" style="5" customWidth="1"/>
    <col min="11268" max="11273" width="9.625" style="5" customWidth="1"/>
    <col min="11274" max="11520" width="9" style="5"/>
    <col min="11521" max="11521" width="2.375" style="5" customWidth="1"/>
    <col min="11522" max="11522" width="14.625" style="5" customWidth="1"/>
    <col min="11523" max="11523" width="11.625" style="5" customWidth="1"/>
    <col min="11524" max="11529" width="9.625" style="5" customWidth="1"/>
    <col min="11530" max="11776" width="9" style="5"/>
    <col min="11777" max="11777" width="2.375" style="5" customWidth="1"/>
    <col min="11778" max="11778" width="14.625" style="5" customWidth="1"/>
    <col min="11779" max="11779" width="11.625" style="5" customWidth="1"/>
    <col min="11780" max="11785" width="9.625" style="5" customWidth="1"/>
    <col min="11786" max="12032" width="9" style="5"/>
    <col min="12033" max="12033" width="2.375" style="5" customWidth="1"/>
    <col min="12034" max="12034" width="14.625" style="5" customWidth="1"/>
    <col min="12035" max="12035" width="11.625" style="5" customWidth="1"/>
    <col min="12036" max="12041" width="9.625" style="5" customWidth="1"/>
    <col min="12042" max="12288" width="9" style="5"/>
    <col min="12289" max="12289" width="2.375" style="5" customWidth="1"/>
    <col min="12290" max="12290" width="14.625" style="5" customWidth="1"/>
    <col min="12291" max="12291" width="11.625" style="5" customWidth="1"/>
    <col min="12292" max="12297" width="9.625" style="5" customWidth="1"/>
    <col min="12298" max="12544" width="9" style="5"/>
    <col min="12545" max="12545" width="2.375" style="5" customWidth="1"/>
    <col min="12546" max="12546" width="14.625" style="5" customWidth="1"/>
    <col min="12547" max="12547" width="11.625" style="5" customWidth="1"/>
    <col min="12548" max="12553" width="9.625" style="5" customWidth="1"/>
    <col min="12554" max="12800" width="9" style="5"/>
    <col min="12801" max="12801" width="2.375" style="5" customWidth="1"/>
    <col min="12802" max="12802" width="14.625" style="5" customWidth="1"/>
    <col min="12803" max="12803" width="11.625" style="5" customWidth="1"/>
    <col min="12804" max="12809" width="9.625" style="5" customWidth="1"/>
    <col min="12810" max="13056" width="9" style="5"/>
    <col min="13057" max="13057" width="2.375" style="5" customWidth="1"/>
    <col min="13058" max="13058" width="14.625" style="5" customWidth="1"/>
    <col min="13059" max="13059" width="11.625" style="5" customWidth="1"/>
    <col min="13060" max="13065" width="9.625" style="5" customWidth="1"/>
    <col min="13066" max="13312" width="9" style="5"/>
    <col min="13313" max="13313" width="2.375" style="5" customWidth="1"/>
    <col min="13314" max="13314" width="14.625" style="5" customWidth="1"/>
    <col min="13315" max="13315" width="11.625" style="5" customWidth="1"/>
    <col min="13316" max="13321" width="9.625" style="5" customWidth="1"/>
    <col min="13322" max="13568" width="9" style="5"/>
    <col min="13569" max="13569" width="2.375" style="5" customWidth="1"/>
    <col min="13570" max="13570" width="14.625" style="5" customWidth="1"/>
    <col min="13571" max="13571" width="11.625" style="5" customWidth="1"/>
    <col min="13572" max="13577" width="9.625" style="5" customWidth="1"/>
    <col min="13578" max="13824" width="9" style="5"/>
    <col min="13825" max="13825" width="2.375" style="5" customWidth="1"/>
    <col min="13826" max="13826" width="14.625" style="5" customWidth="1"/>
    <col min="13827" max="13827" width="11.625" style="5" customWidth="1"/>
    <col min="13828" max="13833" width="9.625" style="5" customWidth="1"/>
    <col min="13834" max="14080" width="9" style="5"/>
    <col min="14081" max="14081" width="2.375" style="5" customWidth="1"/>
    <col min="14082" max="14082" width="14.625" style="5" customWidth="1"/>
    <col min="14083" max="14083" width="11.625" style="5" customWidth="1"/>
    <col min="14084" max="14089" width="9.625" style="5" customWidth="1"/>
    <col min="14090" max="14336" width="9" style="5"/>
    <col min="14337" max="14337" width="2.375" style="5" customWidth="1"/>
    <col min="14338" max="14338" width="14.625" style="5" customWidth="1"/>
    <col min="14339" max="14339" width="11.625" style="5" customWidth="1"/>
    <col min="14340" max="14345" width="9.625" style="5" customWidth="1"/>
    <col min="14346" max="14592" width="9" style="5"/>
    <col min="14593" max="14593" width="2.375" style="5" customWidth="1"/>
    <col min="14594" max="14594" width="14.625" style="5" customWidth="1"/>
    <col min="14595" max="14595" width="11.625" style="5" customWidth="1"/>
    <col min="14596" max="14601" width="9.625" style="5" customWidth="1"/>
    <col min="14602" max="14848" width="9" style="5"/>
    <col min="14849" max="14849" width="2.375" style="5" customWidth="1"/>
    <col min="14850" max="14850" width="14.625" style="5" customWidth="1"/>
    <col min="14851" max="14851" width="11.625" style="5" customWidth="1"/>
    <col min="14852" max="14857" width="9.625" style="5" customWidth="1"/>
    <col min="14858" max="15104" width="9" style="5"/>
    <col min="15105" max="15105" width="2.375" style="5" customWidth="1"/>
    <col min="15106" max="15106" width="14.625" style="5" customWidth="1"/>
    <col min="15107" max="15107" width="11.625" style="5" customWidth="1"/>
    <col min="15108" max="15113" width="9.625" style="5" customWidth="1"/>
    <col min="15114" max="15360" width="9" style="5"/>
    <col min="15361" max="15361" width="2.375" style="5" customWidth="1"/>
    <col min="15362" max="15362" width="14.625" style="5" customWidth="1"/>
    <col min="15363" max="15363" width="11.625" style="5" customWidth="1"/>
    <col min="15364" max="15369" width="9.625" style="5" customWidth="1"/>
    <col min="15370" max="15616" width="9" style="5"/>
    <col min="15617" max="15617" width="2.375" style="5" customWidth="1"/>
    <col min="15618" max="15618" width="14.625" style="5" customWidth="1"/>
    <col min="15619" max="15619" width="11.625" style="5" customWidth="1"/>
    <col min="15620" max="15625" width="9.625" style="5" customWidth="1"/>
    <col min="15626" max="15872" width="9" style="5"/>
    <col min="15873" max="15873" width="2.375" style="5" customWidth="1"/>
    <col min="15874" max="15874" width="14.625" style="5" customWidth="1"/>
    <col min="15875" max="15875" width="11.625" style="5" customWidth="1"/>
    <col min="15876" max="15881" width="9.625" style="5" customWidth="1"/>
    <col min="15882" max="16128" width="9" style="5"/>
    <col min="16129" max="16129" width="2.375" style="5" customWidth="1"/>
    <col min="16130" max="16130" width="14.625" style="5" customWidth="1"/>
    <col min="16131" max="16131" width="11.625" style="5" customWidth="1"/>
    <col min="16132" max="16137" width="9.625" style="5" customWidth="1"/>
    <col min="16138" max="16384" width="9" style="5"/>
  </cols>
  <sheetData>
    <row r="1" spans="1:10" ht="24" customHeight="1" x14ac:dyDescent="0.15">
      <c r="A1" s="1" t="s">
        <v>149</v>
      </c>
      <c r="B1" s="1"/>
      <c r="C1" s="1"/>
      <c r="D1" s="1"/>
      <c r="E1" s="1"/>
      <c r="F1" s="1"/>
      <c r="G1" s="1"/>
      <c r="H1" s="1"/>
      <c r="I1" s="1"/>
    </row>
    <row r="2" spans="1:10" ht="13.5" customHeight="1" x14ac:dyDescent="0.15">
      <c r="A2" s="159"/>
      <c r="B2" s="4"/>
      <c r="C2" s="4"/>
      <c r="D2" s="4"/>
      <c r="E2" s="4"/>
      <c r="F2" s="4"/>
      <c r="G2" s="98"/>
      <c r="H2" s="98"/>
      <c r="I2" s="145" t="s">
        <v>150</v>
      </c>
    </row>
    <row r="3" spans="1:10" ht="15" customHeight="1" x14ac:dyDescent="0.15">
      <c r="A3" s="129"/>
      <c r="B3" s="110" t="s">
        <v>73</v>
      </c>
      <c r="C3" s="110"/>
      <c r="D3" s="60" t="s">
        <v>151</v>
      </c>
      <c r="E3" s="60" t="s">
        <v>152</v>
      </c>
      <c r="F3" s="60"/>
      <c r="G3" s="60"/>
      <c r="H3" s="60"/>
      <c r="I3" s="60"/>
    </row>
    <row r="4" spans="1:10" ht="15" customHeight="1" x14ac:dyDescent="0.15">
      <c r="A4" s="122"/>
      <c r="B4" s="172"/>
      <c r="C4" s="172"/>
      <c r="D4" s="60"/>
      <c r="E4" s="61" t="s">
        <v>75</v>
      </c>
      <c r="F4" s="61" t="s">
        <v>153</v>
      </c>
      <c r="G4" s="61" t="s">
        <v>154</v>
      </c>
      <c r="H4" s="61" t="s">
        <v>155</v>
      </c>
      <c r="I4" s="61" t="s">
        <v>11</v>
      </c>
    </row>
    <row r="5" spans="1:10" ht="15" customHeight="1" x14ac:dyDescent="0.15">
      <c r="A5" s="129"/>
      <c r="B5" s="173" t="s">
        <v>156</v>
      </c>
      <c r="C5" s="174" t="s">
        <v>157</v>
      </c>
      <c r="D5" s="20">
        <v>19</v>
      </c>
      <c r="E5" s="61" t="s">
        <v>13</v>
      </c>
      <c r="F5" s="15">
        <f>F6+F7</f>
        <v>81</v>
      </c>
      <c r="G5" s="15">
        <f>G6+G7</f>
        <v>63</v>
      </c>
      <c r="H5" s="15">
        <f>H6+H7</f>
        <v>52</v>
      </c>
      <c r="I5" s="15">
        <f>I6+I7</f>
        <v>196</v>
      </c>
    </row>
    <row r="6" spans="1:10" ht="15" customHeight="1" x14ac:dyDescent="0.15">
      <c r="A6" s="119"/>
      <c r="B6" s="175"/>
      <c r="C6" s="176"/>
      <c r="D6" s="21"/>
      <c r="E6" s="61" t="s">
        <v>15</v>
      </c>
      <c r="F6" s="15">
        <v>39</v>
      </c>
      <c r="G6" s="15">
        <v>37</v>
      </c>
      <c r="H6" s="15">
        <v>20</v>
      </c>
      <c r="I6" s="15">
        <f>F6+G6+H6</f>
        <v>96</v>
      </c>
    </row>
    <row r="7" spans="1:10" ht="15" customHeight="1" thickBot="1" x14ac:dyDescent="0.2">
      <c r="A7" s="130"/>
      <c r="B7" s="177"/>
      <c r="C7" s="178"/>
      <c r="D7" s="179"/>
      <c r="E7" s="71" t="s">
        <v>16</v>
      </c>
      <c r="F7" s="27">
        <v>42</v>
      </c>
      <c r="G7" s="27">
        <v>26</v>
      </c>
      <c r="H7" s="27">
        <v>32</v>
      </c>
      <c r="I7" s="27">
        <f>F7+G7+H7</f>
        <v>100</v>
      </c>
    </row>
    <row r="8" spans="1:10" ht="18" customHeight="1" thickTop="1" x14ac:dyDescent="0.15">
      <c r="A8" s="180" t="s">
        <v>30</v>
      </c>
      <c r="B8" s="181" t="s">
        <v>147</v>
      </c>
      <c r="C8" s="182" t="s">
        <v>13</v>
      </c>
      <c r="D8" s="183">
        <v>15</v>
      </c>
      <c r="E8" s="171" t="s">
        <v>13</v>
      </c>
      <c r="F8" s="184">
        <v>62</v>
      </c>
      <c r="G8" s="184">
        <v>51</v>
      </c>
      <c r="H8" s="184" t="s">
        <v>47</v>
      </c>
      <c r="I8" s="32">
        <v>113</v>
      </c>
      <c r="J8" s="98"/>
    </row>
    <row r="9" spans="1:10" ht="18" customHeight="1" x14ac:dyDescent="0.15">
      <c r="A9" s="185"/>
      <c r="B9" s="181" t="s">
        <v>158</v>
      </c>
      <c r="C9" s="182" t="s">
        <v>13</v>
      </c>
      <c r="D9" s="186">
        <v>11</v>
      </c>
      <c r="E9" s="171" t="s">
        <v>13</v>
      </c>
      <c r="F9" s="187">
        <v>53</v>
      </c>
      <c r="G9" s="187">
        <v>53</v>
      </c>
      <c r="H9" s="187" t="s">
        <v>47</v>
      </c>
      <c r="I9" s="15">
        <v>106</v>
      </c>
      <c r="J9" s="98"/>
    </row>
    <row r="10" spans="1:10" x14ac:dyDescent="0.15">
      <c r="A10" s="188" t="s">
        <v>104</v>
      </c>
      <c r="B10" s="188"/>
      <c r="C10" s="188"/>
      <c r="D10" s="189"/>
      <c r="E10" s="189"/>
      <c r="F10" s="189"/>
      <c r="G10" s="189"/>
      <c r="H10" s="189"/>
      <c r="I10" s="189"/>
      <c r="J10" s="98"/>
    </row>
    <row r="11" spans="1:10" x14ac:dyDescent="0.15">
      <c r="A11" s="190" t="s">
        <v>159</v>
      </c>
      <c r="B11" s="190"/>
      <c r="C11" s="190"/>
    </row>
  </sheetData>
  <mergeCells count="10">
    <mergeCell ref="A8:A9"/>
    <mergeCell ref="A10:C10"/>
    <mergeCell ref="A11:C11"/>
    <mergeCell ref="A1:I1"/>
    <mergeCell ref="B3:C4"/>
    <mergeCell ref="D3:D4"/>
    <mergeCell ref="E3:I3"/>
    <mergeCell ref="B5:B7"/>
    <mergeCell ref="C5:C7"/>
    <mergeCell ref="D5:D7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456E0-A1E7-4FBC-A4BB-4C0F23C90884}">
  <dimension ref="A1:H11"/>
  <sheetViews>
    <sheetView showGridLines="0" zoomScaleNormal="100" zoomScaleSheetLayoutView="100" workbookViewId="0">
      <selection activeCell="C8" sqref="C8"/>
    </sheetView>
  </sheetViews>
  <sheetFormatPr defaultRowHeight="13.5" x14ac:dyDescent="0.15"/>
  <cols>
    <col min="1" max="1" width="2.375" style="5" customWidth="1"/>
    <col min="2" max="2" width="25.75" style="5" customWidth="1"/>
    <col min="3" max="7" width="10.625" style="5" customWidth="1"/>
    <col min="8" max="256" width="9" style="5"/>
    <col min="257" max="257" width="2.375" style="5" customWidth="1"/>
    <col min="258" max="258" width="25.75" style="5" customWidth="1"/>
    <col min="259" max="263" width="10.625" style="5" customWidth="1"/>
    <col min="264" max="512" width="9" style="5"/>
    <col min="513" max="513" width="2.375" style="5" customWidth="1"/>
    <col min="514" max="514" width="25.75" style="5" customWidth="1"/>
    <col min="515" max="519" width="10.625" style="5" customWidth="1"/>
    <col min="520" max="768" width="9" style="5"/>
    <col min="769" max="769" width="2.375" style="5" customWidth="1"/>
    <col min="770" max="770" width="25.75" style="5" customWidth="1"/>
    <col min="771" max="775" width="10.625" style="5" customWidth="1"/>
    <col min="776" max="1024" width="9" style="5"/>
    <col min="1025" max="1025" width="2.375" style="5" customWidth="1"/>
    <col min="1026" max="1026" width="25.75" style="5" customWidth="1"/>
    <col min="1027" max="1031" width="10.625" style="5" customWidth="1"/>
    <col min="1032" max="1280" width="9" style="5"/>
    <col min="1281" max="1281" width="2.375" style="5" customWidth="1"/>
    <col min="1282" max="1282" width="25.75" style="5" customWidth="1"/>
    <col min="1283" max="1287" width="10.625" style="5" customWidth="1"/>
    <col min="1288" max="1536" width="9" style="5"/>
    <col min="1537" max="1537" width="2.375" style="5" customWidth="1"/>
    <col min="1538" max="1538" width="25.75" style="5" customWidth="1"/>
    <col min="1539" max="1543" width="10.625" style="5" customWidth="1"/>
    <col min="1544" max="1792" width="9" style="5"/>
    <col min="1793" max="1793" width="2.375" style="5" customWidth="1"/>
    <col min="1794" max="1794" width="25.75" style="5" customWidth="1"/>
    <col min="1795" max="1799" width="10.625" style="5" customWidth="1"/>
    <col min="1800" max="2048" width="9" style="5"/>
    <col min="2049" max="2049" width="2.375" style="5" customWidth="1"/>
    <col min="2050" max="2050" width="25.75" style="5" customWidth="1"/>
    <col min="2051" max="2055" width="10.625" style="5" customWidth="1"/>
    <col min="2056" max="2304" width="9" style="5"/>
    <col min="2305" max="2305" width="2.375" style="5" customWidth="1"/>
    <col min="2306" max="2306" width="25.75" style="5" customWidth="1"/>
    <col min="2307" max="2311" width="10.625" style="5" customWidth="1"/>
    <col min="2312" max="2560" width="9" style="5"/>
    <col min="2561" max="2561" width="2.375" style="5" customWidth="1"/>
    <col min="2562" max="2562" width="25.75" style="5" customWidth="1"/>
    <col min="2563" max="2567" width="10.625" style="5" customWidth="1"/>
    <col min="2568" max="2816" width="9" style="5"/>
    <col min="2817" max="2817" width="2.375" style="5" customWidth="1"/>
    <col min="2818" max="2818" width="25.75" style="5" customWidth="1"/>
    <col min="2819" max="2823" width="10.625" style="5" customWidth="1"/>
    <col min="2824" max="3072" width="9" style="5"/>
    <col min="3073" max="3073" width="2.375" style="5" customWidth="1"/>
    <col min="3074" max="3074" width="25.75" style="5" customWidth="1"/>
    <col min="3075" max="3079" width="10.625" style="5" customWidth="1"/>
    <col min="3080" max="3328" width="9" style="5"/>
    <col min="3329" max="3329" width="2.375" style="5" customWidth="1"/>
    <col min="3330" max="3330" width="25.75" style="5" customWidth="1"/>
    <col min="3331" max="3335" width="10.625" style="5" customWidth="1"/>
    <col min="3336" max="3584" width="9" style="5"/>
    <col min="3585" max="3585" width="2.375" style="5" customWidth="1"/>
    <col min="3586" max="3586" width="25.75" style="5" customWidth="1"/>
    <col min="3587" max="3591" width="10.625" style="5" customWidth="1"/>
    <col min="3592" max="3840" width="9" style="5"/>
    <col min="3841" max="3841" width="2.375" style="5" customWidth="1"/>
    <col min="3842" max="3842" width="25.75" style="5" customWidth="1"/>
    <col min="3843" max="3847" width="10.625" style="5" customWidth="1"/>
    <col min="3848" max="4096" width="9" style="5"/>
    <col min="4097" max="4097" width="2.375" style="5" customWidth="1"/>
    <col min="4098" max="4098" width="25.75" style="5" customWidth="1"/>
    <col min="4099" max="4103" width="10.625" style="5" customWidth="1"/>
    <col min="4104" max="4352" width="9" style="5"/>
    <col min="4353" max="4353" width="2.375" style="5" customWidth="1"/>
    <col min="4354" max="4354" width="25.75" style="5" customWidth="1"/>
    <col min="4355" max="4359" width="10.625" style="5" customWidth="1"/>
    <col min="4360" max="4608" width="9" style="5"/>
    <col min="4609" max="4609" width="2.375" style="5" customWidth="1"/>
    <col min="4610" max="4610" width="25.75" style="5" customWidth="1"/>
    <col min="4611" max="4615" width="10.625" style="5" customWidth="1"/>
    <col min="4616" max="4864" width="9" style="5"/>
    <col min="4865" max="4865" width="2.375" style="5" customWidth="1"/>
    <col min="4866" max="4866" width="25.75" style="5" customWidth="1"/>
    <col min="4867" max="4871" width="10.625" style="5" customWidth="1"/>
    <col min="4872" max="5120" width="9" style="5"/>
    <col min="5121" max="5121" width="2.375" style="5" customWidth="1"/>
    <col min="5122" max="5122" width="25.75" style="5" customWidth="1"/>
    <col min="5123" max="5127" width="10.625" style="5" customWidth="1"/>
    <col min="5128" max="5376" width="9" style="5"/>
    <col min="5377" max="5377" width="2.375" style="5" customWidth="1"/>
    <col min="5378" max="5378" width="25.75" style="5" customWidth="1"/>
    <col min="5379" max="5383" width="10.625" style="5" customWidth="1"/>
    <col min="5384" max="5632" width="9" style="5"/>
    <col min="5633" max="5633" width="2.375" style="5" customWidth="1"/>
    <col min="5634" max="5634" width="25.75" style="5" customWidth="1"/>
    <col min="5635" max="5639" width="10.625" style="5" customWidth="1"/>
    <col min="5640" max="5888" width="9" style="5"/>
    <col min="5889" max="5889" width="2.375" style="5" customWidth="1"/>
    <col min="5890" max="5890" width="25.75" style="5" customWidth="1"/>
    <col min="5891" max="5895" width="10.625" style="5" customWidth="1"/>
    <col min="5896" max="6144" width="9" style="5"/>
    <col min="6145" max="6145" width="2.375" style="5" customWidth="1"/>
    <col min="6146" max="6146" width="25.75" style="5" customWidth="1"/>
    <col min="6147" max="6151" width="10.625" style="5" customWidth="1"/>
    <col min="6152" max="6400" width="9" style="5"/>
    <col min="6401" max="6401" width="2.375" style="5" customWidth="1"/>
    <col min="6402" max="6402" width="25.75" style="5" customWidth="1"/>
    <col min="6403" max="6407" width="10.625" style="5" customWidth="1"/>
    <col min="6408" max="6656" width="9" style="5"/>
    <col min="6657" max="6657" width="2.375" style="5" customWidth="1"/>
    <col min="6658" max="6658" width="25.75" style="5" customWidth="1"/>
    <col min="6659" max="6663" width="10.625" style="5" customWidth="1"/>
    <col min="6664" max="6912" width="9" style="5"/>
    <col min="6913" max="6913" width="2.375" style="5" customWidth="1"/>
    <col min="6914" max="6914" width="25.75" style="5" customWidth="1"/>
    <col min="6915" max="6919" width="10.625" style="5" customWidth="1"/>
    <col min="6920" max="7168" width="9" style="5"/>
    <col min="7169" max="7169" width="2.375" style="5" customWidth="1"/>
    <col min="7170" max="7170" width="25.75" style="5" customWidth="1"/>
    <col min="7171" max="7175" width="10.625" style="5" customWidth="1"/>
    <col min="7176" max="7424" width="9" style="5"/>
    <col min="7425" max="7425" width="2.375" style="5" customWidth="1"/>
    <col min="7426" max="7426" width="25.75" style="5" customWidth="1"/>
    <col min="7427" max="7431" width="10.625" style="5" customWidth="1"/>
    <col min="7432" max="7680" width="9" style="5"/>
    <col min="7681" max="7681" width="2.375" style="5" customWidth="1"/>
    <col min="7682" max="7682" width="25.75" style="5" customWidth="1"/>
    <col min="7683" max="7687" width="10.625" style="5" customWidth="1"/>
    <col min="7688" max="7936" width="9" style="5"/>
    <col min="7937" max="7937" width="2.375" style="5" customWidth="1"/>
    <col min="7938" max="7938" width="25.75" style="5" customWidth="1"/>
    <col min="7939" max="7943" width="10.625" style="5" customWidth="1"/>
    <col min="7944" max="8192" width="9" style="5"/>
    <col min="8193" max="8193" width="2.375" style="5" customWidth="1"/>
    <col min="8194" max="8194" width="25.75" style="5" customWidth="1"/>
    <col min="8195" max="8199" width="10.625" style="5" customWidth="1"/>
    <col min="8200" max="8448" width="9" style="5"/>
    <col min="8449" max="8449" width="2.375" style="5" customWidth="1"/>
    <col min="8450" max="8450" width="25.75" style="5" customWidth="1"/>
    <col min="8451" max="8455" width="10.625" style="5" customWidth="1"/>
    <col min="8456" max="8704" width="9" style="5"/>
    <col min="8705" max="8705" width="2.375" style="5" customWidth="1"/>
    <col min="8706" max="8706" width="25.75" style="5" customWidth="1"/>
    <col min="8707" max="8711" width="10.625" style="5" customWidth="1"/>
    <col min="8712" max="8960" width="9" style="5"/>
    <col min="8961" max="8961" width="2.375" style="5" customWidth="1"/>
    <col min="8962" max="8962" width="25.75" style="5" customWidth="1"/>
    <col min="8963" max="8967" width="10.625" style="5" customWidth="1"/>
    <col min="8968" max="9216" width="9" style="5"/>
    <col min="9217" max="9217" width="2.375" style="5" customWidth="1"/>
    <col min="9218" max="9218" width="25.75" style="5" customWidth="1"/>
    <col min="9219" max="9223" width="10.625" style="5" customWidth="1"/>
    <col min="9224" max="9472" width="9" style="5"/>
    <col min="9473" max="9473" width="2.375" style="5" customWidth="1"/>
    <col min="9474" max="9474" width="25.75" style="5" customWidth="1"/>
    <col min="9475" max="9479" width="10.625" style="5" customWidth="1"/>
    <col min="9480" max="9728" width="9" style="5"/>
    <col min="9729" max="9729" width="2.375" style="5" customWidth="1"/>
    <col min="9730" max="9730" width="25.75" style="5" customWidth="1"/>
    <col min="9731" max="9735" width="10.625" style="5" customWidth="1"/>
    <col min="9736" max="9984" width="9" style="5"/>
    <col min="9985" max="9985" width="2.375" style="5" customWidth="1"/>
    <col min="9986" max="9986" width="25.75" style="5" customWidth="1"/>
    <col min="9987" max="9991" width="10.625" style="5" customWidth="1"/>
    <col min="9992" max="10240" width="9" style="5"/>
    <col min="10241" max="10241" width="2.375" style="5" customWidth="1"/>
    <col min="10242" max="10242" width="25.75" style="5" customWidth="1"/>
    <col min="10243" max="10247" width="10.625" style="5" customWidth="1"/>
    <col min="10248" max="10496" width="9" style="5"/>
    <col min="10497" max="10497" width="2.375" style="5" customWidth="1"/>
    <col min="10498" max="10498" width="25.75" style="5" customWidth="1"/>
    <col min="10499" max="10503" width="10.625" style="5" customWidth="1"/>
    <col min="10504" max="10752" width="9" style="5"/>
    <col min="10753" max="10753" width="2.375" style="5" customWidth="1"/>
    <col min="10754" max="10754" width="25.75" style="5" customWidth="1"/>
    <col min="10755" max="10759" width="10.625" style="5" customWidth="1"/>
    <col min="10760" max="11008" width="9" style="5"/>
    <col min="11009" max="11009" width="2.375" style="5" customWidth="1"/>
    <col min="11010" max="11010" width="25.75" style="5" customWidth="1"/>
    <col min="11011" max="11015" width="10.625" style="5" customWidth="1"/>
    <col min="11016" max="11264" width="9" style="5"/>
    <col min="11265" max="11265" width="2.375" style="5" customWidth="1"/>
    <col min="11266" max="11266" width="25.75" style="5" customWidth="1"/>
    <col min="11267" max="11271" width="10.625" style="5" customWidth="1"/>
    <col min="11272" max="11520" width="9" style="5"/>
    <col min="11521" max="11521" width="2.375" style="5" customWidth="1"/>
    <col min="11522" max="11522" width="25.75" style="5" customWidth="1"/>
    <col min="11523" max="11527" width="10.625" style="5" customWidth="1"/>
    <col min="11528" max="11776" width="9" style="5"/>
    <col min="11777" max="11777" width="2.375" style="5" customWidth="1"/>
    <col min="11778" max="11778" width="25.75" style="5" customWidth="1"/>
    <col min="11779" max="11783" width="10.625" style="5" customWidth="1"/>
    <col min="11784" max="12032" width="9" style="5"/>
    <col min="12033" max="12033" width="2.375" style="5" customWidth="1"/>
    <col min="12034" max="12034" width="25.75" style="5" customWidth="1"/>
    <col min="12035" max="12039" width="10.625" style="5" customWidth="1"/>
    <col min="12040" max="12288" width="9" style="5"/>
    <col min="12289" max="12289" width="2.375" style="5" customWidth="1"/>
    <col min="12290" max="12290" width="25.75" style="5" customWidth="1"/>
    <col min="12291" max="12295" width="10.625" style="5" customWidth="1"/>
    <col min="12296" max="12544" width="9" style="5"/>
    <col min="12545" max="12545" width="2.375" style="5" customWidth="1"/>
    <col min="12546" max="12546" width="25.75" style="5" customWidth="1"/>
    <col min="12547" max="12551" width="10.625" style="5" customWidth="1"/>
    <col min="12552" max="12800" width="9" style="5"/>
    <col min="12801" max="12801" width="2.375" style="5" customWidth="1"/>
    <col min="12802" max="12802" width="25.75" style="5" customWidth="1"/>
    <col min="12803" max="12807" width="10.625" style="5" customWidth="1"/>
    <col min="12808" max="13056" width="9" style="5"/>
    <col min="13057" max="13057" width="2.375" style="5" customWidth="1"/>
    <col min="13058" max="13058" width="25.75" style="5" customWidth="1"/>
    <col min="13059" max="13063" width="10.625" style="5" customWidth="1"/>
    <col min="13064" max="13312" width="9" style="5"/>
    <col min="13313" max="13313" width="2.375" style="5" customWidth="1"/>
    <col min="13314" max="13314" width="25.75" style="5" customWidth="1"/>
    <col min="13315" max="13319" width="10.625" style="5" customWidth="1"/>
    <col min="13320" max="13568" width="9" style="5"/>
    <col min="13569" max="13569" width="2.375" style="5" customWidth="1"/>
    <col min="13570" max="13570" width="25.75" style="5" customWidth="1"/>
    <col min="13571" max="13575" width="10.625" style="5" customWidth="1"/>
    <col min="13576" max="13824" width="9" style="5"/>
    <col min="13825" max="13825" width="2.375" style="5" customWidth="1"/>
    <col min="13826" max="13826" width="25.75" style="5" customWidth="1"/>
    <col min="13827" max="13831" width="10.625" style="5" customWidth="1"/>
    <col min="13832" max="14080" width="9" style="5"/>
    <col min="14081" max="14081" width="2.375" style="5" customWidth="1"/>
    <col min="14082" max="14082" width="25.75" style="5" customWidth="1"/>
    <col min="14083" max="14087" width="10.625" style="5" customWidth="1"/>
    <col min="14088" max="14336" width="9" style="5"/>
    <col min="14337" max="14337" width="2.375" style="5" customWidth="1"/>
    <col min="14338" max="14338" width="25.75" style="5" customWidth="1"/>
    <col min="14339" max="14343" width="10.625" style="5" customWidth="1"/>
    <col min="14344" max="14592" width="9" style="5"/>
    <col min="14593" max="14593" width="2.375" style="5" customWidth="1"/>
    <col min="14594" max="14594" width="25.75" style="5" customWidth="1"/>
    <col min="14595" max="14599" width="10.625" style="5" customWidth="1"/>
    <col min="14600" max="14848" width="9" style="5"/>
    <col min="14849" max="14849" width="2.375" style="5" customWidth="1"/>
    <col min="14850" max="14850" width="25.75" style="5" customWidth="1"/>
    <col min="14851" max="14855" width="10.625" style="5" customWidth="1"/>
    <col min="14856" max="15104" width="9" style="5"/>
    <col min="15105" max="15105" width="2.375" style="5" customWidth="1"/>
    <col min="15106" max="15106" width="25.75" style="5" customWidth="1"/>
    <col min="15107" max="15111" width="10.625" style="5" customWidth="1"/>
    <col min="15112" max="15360" width="9" style="5"/>
    <col min="15361" max="15361" width="2.375" style="5" customWidth="1"/>
    <col min="15362" max="15362" width="25.75" style="5" customWidth="1"/>
    <col min="15363" max="15367" width="10.625" style="5" customWidth="1"/>
    <col min="15368" max="15616" width="9" style="5"/>
    <col min="15617" max="15617" width="2.375" style="5" customWidth="1"/>
    <col min="15618" max="15618" width="25.75" style="5" customWidth="1"/>
    <col min="15619" max="15623" width="10.625" style="5" customWidth="1"/>
    <col min="15624" max="15872" width="9" style="5"/>
    <col min="15873" max="15873" width="2.375" style="5" customWidth="1"/>
    <col min="15874" max="15874" width="25.75" style="5" customWidth="1"/>
    <col min="15875" max="15879" width="10.625" style="5" customWidth="1"/>
    <col min="15880" max="16128" width="9" style="5"/>
    <col min="16129" max="16129" width="2.375" style="5" customWidth="1"/>
    <col min="16130" max="16130" width="25.75" style="5" customWidth="1"/>
    <col min="16131" max="16135" width="10.625" style="5" customWidth="1"/>
    <col min="16136" max="16384" width="9" style="5"/>
  </cols>
  <sheetData>
    <row r="1" spans="1:8" ht="24" customHeight="1" x14ac:dyDescent="0.15">
      <c r="A1" s="1" t="s">
        <v>160</v>
      </c>
      <c r="B1" s="1"/>
      <c r="C1" s="1"/>
      <c r="D1" s="1"/>
      <c r="E1" s="1"/>
      <c r="F1" s="1"/>
      <c r="G1" s="1"/>
    </row>
    <row r="2" spans="1:8" ht="13.5" customHeight="1" x14ac:dyDescent="0.15">
      <c r="A2" s="159"/>
      <c r="B2" s="4"/>
      <c r="C2" s="191"/>
      <c r="D2" s="4"/>
      <c r="E2" s="4"/>
      <c r="F2" s="98"/>
      <c r="G2" s="145" t="s">
        <v>150</v>
      </c>
    </row>
    <row r="3" spans="1:8" ht="15" customHeight="1" x14ac:dyDescent="0.15">
      <c r="A3" s="129"/>
      <c r="B3" s="58" t="s">
        <v>73</v>
      </c>
      <c r="C3" s="60" t="s">
        <v>151</v>
      </c>
      <c r="D3" s="60" t="s">
        <v>152</v>
      </c>
      <c r="E3" s="60"/>
      <c r="F3" s="60"/>
      <c r="G3" s="60"/>
    </row>
    <row r="4" spans="1:8" ht="15" customHeight="1" thickBot="1" x14ac:dyDescent="0.2">
      <c r="A4" s="130"/>
      <c r="B4" s="114"/>
      <c r="C4" s="113"/>
      <c r="D4" s="115" t="s">
        <v>75</v>
      </c>
      <c r="E4" s="115" t="s">
        <v>153</v>
      </c>
      <c r="F4" s="115" t="s">
        <v>154</v>
      </c>
      <c r="G4" s="115" t="s">
        <v>11</v>
      </c>
    </row>
    <row r="5" spans="1:8" ht="18" customHeight="1" thickTop="1" x14ac:dyDescent="0.15">
      <c r="A5" s="119"/>
      <c r="B5" s="192" t="s">
        <v>161</v>
      </c>
      <c r="C5" s="21">
        <v>10</v>
      </c>
      <c r="D5" s="69" t="s">
        <v>13</v>
      </c>
      <c r="E5" s="32">
        <f>E6+E7</f>
        <v>92</v>
      </c>
      <c r="F5" s="32">
        <f>F6+F7</f>
        <v>81</v>
      </c>
      <c r="G5" s="32">
        <f>G6+G7</f>
        <v>173</v>
      </c>
    </row>
    <row r="6" spans="1:8" ht="18" customHeight="1" x14ac:dyDescent="0.15">
      <c r="A6" s="119"/>
      <c r="B6" s="192"/>
      <c r="C6" s="21"/>
      <c r="D6" s="61" t="s">
        <v>15</v>
      </c>
      <c r="E6" s="15">
        <v>44</v>
      </c>
      <c r="F6" s="15">
        <v>25</v>
      </c>
      <c r="G6" s="15">
        <f>E6+F6</f>
        <v>69</v>
      </c>
    </row>
    <row r="7" spans="1:8" ht="18" customHeight="1" thickBot="1" x14ac:dyDescent="0.2">
      <c r="A7" s="130"/>
      <c r="B7" s="193"/>
      <c r="C7" s="179"/>
      <c r="D7" s="71" t="s">
        <v>16</v>
      </c>
      <c r="E7" s="27">
        <v>48</v>
      </c>
      <c r="F7" s="27">
        <v>56</v>
      </c>
      <c r="G7" s="15">
        <f>E7+F7</f>
        <v>104</v>
      </c>
    </row>
    <row r="8" spans="1:8" ht="18" customHeight="1" thickTop="1" x14ac:dyDescent="0.15">
      <c r="A8" s="194" t="s">
        <v>30</v>
      </c>
      <c r="B8" s="195" t="s">
        <v>147</v>
      </c>
      <c r="C8" s="196">
        <v>9</v>
      </c>
      <c r="D8" s="69" t="s">
        <v>13</v>
      </c>
      <c r="E8" s="32">
        <v>82</v>
      </c>
      <c r="F8" s="32">
        <v>75</v>
      </c>
      <c r="G8" s="32">
        <v>157</v>
      </c>
    </row>
    <row r="9" spans="1:8" ht="18" customHeight="1" x14ac:dyDescent="0.15">
      <c r="A9" s="139"/>
      <c r="B9" s="102" t="s">
        <v>148</v>
      </c>
      <c r="C9" s="56">
        <v>15</v>
      </c>
      <c r="D9" s="61" t="s">
        <v>13</v>
      </c>
      <c r="E9" s="15">
        <v>69</v>
      </c>
      <c r="F9" s="15">
        <v>164</v>
      </c>
      <c r="G9" s="15">
        <v>233</v>
      </c>
    </row>
    <row r="10" spans="1:8" x14ac:dyDescent="0.15">
      <c r="A10" s="197" t="s">
        <v>104</v>
      </c>
      <c r="B10" s="197"/>
      <c r="C10" s="197"/>
      <c r="D10" s="189"/>
      <c r="E10" s="189"/>
      <c r="F10" s="189"/>
      <c r="G10" s="189"/>
      <c r="H10" s="98"/>
    </row>
    <row r="11" spans="1:8" x14ac:dyDescent="0.15">
      <c r="A11" s="190" t="s">
        <v>162</v>
      </c>
      <c r="B11" s="190"/>
      <c r="C11" s="190"/>
    </row>
  </sheetData>
  <mergeCells count="9">
    <mergeCell ref="A8:A9"/>
    <mergeCell ref="A10:C10"/>
    <mergeCell ref="A11:C11"/>
    <mergeCell ref="A1:G1"/>
    <mergeCell ref="B3:B4"/>
    <mergeCell ref="C3:C4"/>
    <mergeCell ref="D3:G3"/>
    <mergeCell ref="B5:B7"/>
    <mergeCell ref="C5:C7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4A8CF-936F-461F-9E42-438EB3BB1F6E}">
  <dimension ref="A1:H16"/>
  <sheetViews>
    <sheetView showGridLines="0" zoomScaleNormal="100" workbookViewId="0">
      <selection activeCell="F10" sqref="F10"/>
    </sheetView>
  </sheetViews>
  <sheetFormatPr defaultRowHeight="13.5" x14ac:dyDescent="0.15"/>
  <cols>
    <col min="1" max="1" width="3.75" style="5" customWidth="1"/>
    <col min="2" max="2" width="10.625" style="5" customWidth="1"/>
    <col min="3" max="3" width="14" style="5" customWidth="1"/>
    <col min="4" max="4" width="18.25" style="5" customWidth="1"/>
    <col min="5" max="5" width="17.125" style="5" customWidth="1"/>
    <col min="6" max="6" width="19.125" style="5" customWidth="1"/>
    <col min="7" max="256" width="9" style="5"/>
    <col min="257" max="257" width="3.75" style="5" customWidth="1"/>
    <col min="258" max="258" width="10.625" style="5" customWidth="1"/>
    <col min="259" max="259" width="14" style="5" customWidth="1"/>
    <col min="260" max="260" width="18.25" style="5" customWidth="1"/>
    <col min="261" max="261" width="17.125" style="5" customWidth="1"/>
    <col min="262" max="262" width="19.125" style="5" customWidth="1"/>
    <col min="263" max="512" width="9" style="5"/>
    <col min="513" max="513" width="3.75" style="5" customWidth="1"/>
    <col min="514" max="514" width="10.625" style="5" customWidth="1"/>
    <col min="515" max="515" width="14" style="5" customWidth="1"/>
    <col min="516" max="516" width="18.25" style="5" customWidth="1"/>
    <col min="517" max="517" width="17.125" style="5" customWidth="1"/>
    <col min="518" max="518" width="19.125" style="5" customWidth="1"/>
    <col min="519" max="768" width="9" style="5"/>
    <col min="769" max="769" width="3.75" style="5" customWidth="1"/>
    <col min="770" max="770" width="10.625" style="5" customWidth="1"/>
    <col min="771" max="771" width="14" style="5" customWidth="1"/>
    <col min="772" max="772" width="18.25" style="5" customWidth="1"/>
    <col min="773" max="773" width="17.125" style="5" customWidth="1"/>
    <col min="774" max="774" width="19.125" style="5" customWidth="1"/>
    <col min="775" max="1024" width="9" style="5"/>
    <col min="1025" max="1025" width="3.75" style="5" customWidth="1"/>
    <col min="1026" max="1026" width="10.625" style="5" customWidth="1"/>
    <col min="1027" max="1027" width="14" style="5" customWidth="1"/>
    <col min="1028" max="1028" width="18.25" style="5" customWidth="1"/>
    <col min="1029" max="1029" width="17.125" style="5" customWidth="1"/>
    <col min="1030" max="1030" width="19.125" style="5" customWidth="1"/>
    <col min="1031" max="1280" width="9" style="5"/>
    <col min="1281" max="1281" width="3.75" style="5" customWidth="1"/>
    <col min="1282" max="1282" width="10.625" style="5" customWidth="1"/>
    <col min="1283" max="1283" width="14" style="5" customWidth="1"/>
    <col min="1284" max="1284" width="18.25" style="5" customWidth="1"/>
    <col min="1285" max="1285" width="17.125" style="5" customWidth="1"/>
    <col min="1286" max="1286" width="19.125" style="5" customWidth="1"/>
    <col min="1287" max="1536" width="9" style="5"/>
    <col min="1537" max="1537" width="3.75" style="5" customWidth="1"/>
    <col min="1538" max="1538" width="10.625" style="5" customWidth="1"/>
    <col min="1539" max="1539" width="14" style="5" customWidth="1"/>
    <col min="1540" max="1540" width="18.25" style="5" customWidth="1"/>
    <col min="1541" max="1541" width="17.125" style="5" customWidth="1"/>
    <col min="1542" max="1542" width="19.125" style="5" customWidth="1"/>
    <col min="1543" max="1792" width="9" style="5"/>
    <col min="1793" max="1793" width="3.75" style="5" customWidth="1"/>
    <col min="1794" max="1794" width="10.625" style="5" customWidth="1"/>
    <col min="1795" max="1795" width="14" style="5" customWidth="1"/>
    <col min="1796" max="1796" width="18.25" style="5" customWidth="1"/>
    <col min="1797" max="1797" width="17.125" style="5" customWidth="1"/>
    <col min="1798" max="1798" width="19.125" style="5" customWidth="1"/>
    <col min="1799" max="2048" width="9" style="5"/>
    <col min="2049" max="2049" width="3.75" style="5" customWidth="1"/>
    <col min="2050" max="2050" width="10.625" style="5" customWidth="1"/>
    <col min="2051" max="2051" width="14" style="5" customWidth="1"/>
    <col min="2052" max="2052" width="18.25" style="5" customWidth="1"/>
    <col min="2053" max="2053" width="17.125" style="5" customWidth="1"/>
    <col min="2054" max="2054" width="19.125" style="5" customWidth="1"/>
    <col min="2055" max="2304" width="9" style="5"/>
    <col min="2305" max="2305" width="3.75" style="5" customWidth="1"/>
    <col min="2306" max="2306" width="10.625" style="5" customWidth="1"/>
    <col min="2307" max="2307" width="14" style="5" customWidth="1"/>
    <col min="2308" max="2308" width="18.25" style="5" customWidth="1"/>
    <col min="2309" max="2309" width="17.125" style="5" customWidth="1"/>
    <col min="2310" max="2310" width="19.125" style="5" customWidth="1"/>
    <col min="2311" max="2560" width="9" style="5"/>
    <col min="2561" max="2561" width="3.75" style="5" customWidth="1"/>
    <col min="2562" max="2562" width="10.625" style="5" customWidth="1"/>
    <col min="2563" max="2563" width="14" style="5" customWidth="1"/>
    <col min="2564" max="2564" width="18.25" style="5" customWidth="1"/>
    <col min="2565" max="2565" width="17.125" style="5" customWidth="1"/>
    <col min="2566" max="2566" width="19.125" style="5" customWidth="1"/>
    <col min="2567" max="2816" width="9" style="5"/>
    <col min="2817" max="2817" width="3.75" style="5" customWidth="1"/>
    <col min="2818" max="2818" width="10.625" style="5" customWidth="1"/>
    <col min="2819" max="2819" width="14" style="5" customWidth="1"/>
    <col min="2820" max="2820" width="18.25" style="5" customWidth="1"/>
    <col min="2821" max="2821" width="17.125" style="5" customWidth="1"/>
    <col min="2822" max="2822" width="19.125" style="5" customWidth="1"/>
    <col min="2823" max="3072" width="9" style="5"/>
    <col min="3073" max="3073" width="3.75" style="5" customWidth="1"/>
    <col min="3074" max="3074" width="10.625" style="5" customWidth="1"/>
    <col min="3075" max="3075" width="14" style="5" customWidth="1"/>
    <col min="3076" max="3076" width="18.25" style="5" customWidth="1"/>
    <col min="3077" max="3077" width="17.125" style="5" customWidth="1"/>
    <col min="3078" max="3078" width="19.125" style="5" customWidth="1"/>
    <col min="3079" max="3328" width="9" style="5"/>
    <col min="3329" max="3329" width="3.75" style="5" customWidth="1"/>
    <col min="3330" max="3330" width="10.625" style="5" customWidth="1"/>
    <col min="3331" max="3331" width="14" style="5" customWidth="1"/>
    <col min="3332" max="3332" width="18.25" style="5" customWidth="1"/>
    <col min="3333" max="3333" width="17.125" style="5" customWidth="1"/>
    <col min="3334" max="3334" width="19.125" style="5" customWidth="1"/>
    <col min="3335" max="3584" width="9" style="5"/>
    <col min="3585" max="3585" width="3.75" style="5" customWidth="1"/>
    <col min="3586" max="3586" width="10.625" style="5" customWidth="1"/>
    <col min="3587" max="3587" width="14" style="5" customWidth="1"/>
    <col min="3588" max="3588" width="18.25" style="5" customWidth="1"/>
    <col min="3589" max="3589" width="17.125" style="5" customWidth="1"/>
    <col min="3590" max="3590" width="19.125" style="5" customWidth="1"/>
    <col min="3591" max="3840" width="9" style="5"/>
    <col min="3841" max="3841" width="3.75" style="5" customWidth="1"/>
    <col min="3842" max="3842" width="10.625" style="5" customWidth="1"/>
    <col min="3843" max="3843" width="14" style="5" customWidth="1"/>
    <col min="3844" max="3844" width="18.25" style="5" customWidth="1"/>
    <col min="3845" max="3845" width="17.125" style="5" customWidth="1"/>
    <col min="3846" max="3846" width="19.125" style="5" customWidth="1"/>
    <col min="3847" max="4096" width="9" style="5"/>
    <col min="4097" max="4097" width="3.75" style="5" customWidth="1"/>
    <col min="4098" max="4098" width="10.625" style="5" customWidth="1"/>
    <col min="4099" max="4099" width="14" style="5" customWidth="1"/>
    <col min="4100" max="4100" width="18.25" style="5" customWidth="1"/>
    <col min="4101" max="4101" width="17.125" style="5" customWidth="1"/>
    <col min="4102" max="4102" width="19.125" style="5" customWidth="1"/>
    <col min="4103" max="4352" width="9" style="5"/>
    <col min="4353" max="4353" width="3.75" style="5" customWidth="1"/>
    <col min="4354" max="4354" width="10.625" style="5" customWidth="1"/>
    <col min="4355" max="4355" width="14" style="5" customWidth="1"/>
    <col min="4356" max="4356" width="18.25" style="5" customWidth="1"/>
    <col min="4357" max="4357" width="17.125" style="5" customWidth="1"/>
    <col min="4358" max="4358" width="19.125" style="5" customWidth="1"/>
    <col min="4359" max="4608" width="9" style="5"/>
    <col min="4609" max="4609" width="3.75" style="5" customWidth="1"/>
    <col min="4610" max="4610" width="10.625" style="5" customWidth="1"/>
    <col min="4611" max="4611" width="14" style="5" customWidth="1"/>
    <col min="4612" max="4612" width="18.25" style="5" customWidth="1"/>
    <col min="4613" max="4613" width="17.125" style="5" customWidth="1"/>
    <col min="4614" max="4614" width="19.125" style="5" customWidth="1"/>
    <col min="4615" max="4864" width="9" style="5"/>
    <col min="4865" max="4865" width="3.75" style="5" customWidth="1"/>
    <col min="4866" max="4866" width="10.625" style="5" customWidth="1"/>
    <col min="4867" max="4867" width="14" style="5" customWidth="1"/>
    <col min="4868" max="4868" width="18.25" style="5" customWidth="1"/>
    <col min="4869" max="4869" width="17.125" style="5" customWidth="1"/>
    <col min="4870" max="4870" width="19.125" style="5" customWidth="1"/>
    <col min="4871" max="5120" width="9" style="5"/>
    <col min="5121" max="5121" width="3.75" style="5" customWidth="1"/>
    <col min="5122" max="5122" width="10.625" style="5" customWidth="1"/>
    <col min="5123" max="5123" width="14" style="5" customWidth="1"/>
    <col min="5124" max="5124" width="18.25" style="5" customWidth="1"/>
    <col min="5125" max="5125" width="17.125" style="5" customWidth="1"/>
    <col min="5126" max="5126" width="19.125" style="5" customWidth="1"/>
    <col min="5127" max="5376" width="9" style="5"/>
    <col min="5377" max="5377" width="3.75" style="5" customWidth="1"/>
    <col min="5378" max="5378" width="10.625" style="5" customWidth="1"/>
    <col min="5379" max="5379" width="14" style="5" customWidth="1"/>
    <col min="5380" max="5380" width="18.25" style="5" customWidth="1"/>
    <col min="5381" max="5381" width="17.125" style="5" customWidth="1"/>
    <col min="5382" max="5382" width="19.125" style="5" customWidth="1"/>
    <col min="5383" max="5632" width="9" style="5"/>
    <col min="5633" max="5633" width="3.75" style="5" customWidth="1"/>
    <col min="5634" max="5634" width="10.625" style="5" customWidth="1"/>
    <col min="5635" max="5635" width="14" style="5" customWidth="1"/>
    <col min="5636" max="5636" width="18.25" style="5" customWidth="1"/>
    <col min="5637" max="5637" width="17.125" style="5" customWidth="1"/>
    <col min="5638" max="5638" width="19.125" style="5" customWidth="1"/>
    <col min="5639" max="5888" width="9" style="5"/>
    <col min="5889" max="5889" width="3.75" style="5" customWidth="1"/>
    <col min="5890" max="5890" width="10.625" style="5" customWidth="1"/>
    <col min="5891" max="5891" width="14" style="5" customWidth="1"/>
    <col min="5892" max="5892" width="18.25" style="5" customWidth="1"/>
    <col min="5893" max="5893" width="17.125" style="5" customWidth="1"/>
    <col min="5894" max="5894" width="19.125" style="5" customWidth="1"/>
    <col min="5895" max="6144" width="9" style="5"/>
    <col min="6145" max="6145" width="3.75" style="5" customWidth="1"/>
    <col min="6146" max="6146" width="10.625" style="5" customWidth="1"/>
    <col min="6147" max="6147" width="14" style="5" customWidth="1"/>
    <col min="6148" max="6148" width="18.25" style="5" customWidth="1"/>
    <col min="6149" max="6149" width="17.125" style="5" customWidth="1"/>
    <col min="6150" max="6150" width="19.125" style="5" customWidth="1"/>
    <col min="6151" max="6400" width="9" style="5"/>
    <col min="6401" max="6401" width="3.75" style="5" customWidth="1"/>
    <col min="6402" max="6402" width="10.625" style="5" customWidth="1"/>
    <col min="6403" max="6403" width="14" style="5" customWidth="1"/>
    <col min="6404" max="6404" width="18.25" style="5" customWidth="1"/>
    <col min="6405" max="6405" width="17.125" style="5" customWidth="1"/>
    <col min="6406" max="6406" width="19.125" style="5" customWidth="1"/>
    <col min="6407" max="6656" width="9" style="5"/>
    <col min="6657" max="6657" width="3.75" style="5" customWidth="1"/>
    <col min="6658" max="6658" width="10.625" style="5" customWidth="1"/>
    <col min="6659" max="6659" width="14" style="5" customWidth="1"/>
    <col min="6660" max="6660" width="18.25" style="5" customWidth="1"/>
    <col min="6661" max="6661" width="17.125" style="5" customWidth="1"/>
    <col min="6662" max="6662" width="19.125" style="5" customWidth="1"/>
    <col min="6663" max="6912" width="9" style="5"/>
    <col min="6913" max="6913" width="3.75" style="5" customWidth="1"/>
    <col min="6914" max="6914" width="10.625" style="5" customWidth="1"/>
    <col min="6915" max="6915" width="14" style="5" customWidth="1"/>
    <col min="6916" max="6916" width="18.25" style="5" customWidth="1"/>
    <col min="6917" max="6917" width="17.125" style="5" customWidth="1"/>
    <col min="6918" max="6918" width="19.125" style="5" customWidth="1"/>
    <col min="6919" max="7168" width="9" style="5"/>
    <col min="7169" max="7169" width="3.75" style="5" customWidth="1"/>
    <col min="7170" max="7170" width="10.625" style="5" customWidth="1"/>
    <col min="7171" max="7171" width="14" style="5" customWidth="1"/>
    <col min="7172" max="7172" width="18.25" style="5" customWidth="1"/>
    <col min="7173" max="7173" width="17.125" style="5" customWidth="1"/>
    <col min="7174" max="7174" width="19.125" style="5" customWidth="1"/>
    <col min="7175" max="7424" width="9" style="5"/>
    <col min="7425" max="7425" width="3.75" style="5" customWidth="1"/>
    <col min="7426" max="7426" width="10.625" style="5" customWidth="1"/>
    <col min="7427" max="7427" width="14" style="5" customWidth="1"/>
    <col min="7428" max="7428" width="18.25" style="5" customWidth="1"/>
    <col min="7429" max="7429" width="17.125" style="5" customWidth="1"/>
    <col min="7430" max="7430" width="19.125" style="5" customWidth="1"/>
    <col min="7431" max="7680" width="9" style="5"/>
    <col min="7681" max="7681" width="3.75" style="5" customWidth="1"/>
    <col min="7682" max="7682" width="10.625" style="5" customWidth="1"/>
    <col min="7683" max="7683" width="14" style="5" customWidth="1"/>
    <col min="7684" max="7684" width="18.25" style="5" customWidth="1"/>
    <col min="7685" max="7685" width="17.125" style="5" customWidth="1"/>
    <col min="7686" max="7686" width="19.125" style="5" customWidth="1"/>
    <col min="7687" max="7936" width="9" style="5"/>
    <col min="7937" max="7937" width="3.75" style="5" customWidth="1"/>
    <col min="7938" max="7938" width="10.625" style="5" customWidth="1"/>
    <col min="7939" max="7939" width="14" style="5" customWidth="1"/>
    <col min="7940" max="7940" width="18.25" style="5" customWidth="1"/>
    <col min="7941" max="7941" width="17.125" style="5" customWidth="1"/>
    <col min="7942" max="7942" width="19.125" style="5" customWidth="1"/>
    <col min="7943" max="8192" width="9" style="5"/>
    <col min="8193" max="8193" width="3.75" style="5" customWidth="1"/>
    <col min="8194" max="8194" width="10.625" style="5" customWidth="1"/>
    <col min="8195" max="8195" width="14" style="5" customWidth="1"/>
    <col min="8196" max="8196" width="18.25" style="5" customWidth="1"/>
    <col min="8197" max="8197" width="17.125" style="5" customWidth="1"/>
    <col min="8198" max="8198" width="19.125" style="5" customWidth="1"/>
    <col min="8199" max="8448" width="9" style="5"/>
    <col min="8449" max="8449" width="3.75" style="5" customWidth="1"/>
    <col min="8450" max="8450" width="10.625" style="5" customWidth="1"/>
    <col min="8451" max="8451" width="14" style="5" customWidth="1"/>
    <col min="8452" max="8452" width="18.25" style="5" customWidth="1"/>
    <col min="8453" max="8453" width="17.125" style="5" customWidth="1"/>
    <col min="8454" max="8454" width="19.125" style="5" customWidth="1"/>
    <col min="8455" max="8704" width="9" style="5"/>
    <col min="8705" max="8705" width="3.75" style="5" customWidth="1"/>
    <col min="8706" max="8706" width="10.625" style="5" customWidth="1"/>
    <col min="8707" max="8707" width="14" style="5" customWidth="1"/>
    <col min="8708" max="8708" width="18.25" style="5" customWidth="1"/>
    <col min="8709" max="8709" width="17.125" style="5" customWidth="1"/>
    <col min="8710" max="8710" width="19.125" style="5" customWidth="1"/>
    <col min="8711" max="8960" width="9" style="5"/>
    <col min="8961" max="8961" width="3.75" style="5" customWidth="1"/>
    <col min="8962" max="8962" width="10.625" style="5" customWidth="1"/>
    <col min="8963" max="8963" width="14" style="5" customWidth="1"/>
    <col min="8964" max="8964" width="18.25" style="5" customWidth="1"/>
    <col min="8965" max="8965" width="17.125" style="5" customWidth="1"/>
    <col min="8966" max="8966" width="19.125" style="5" customWidth="1"/>
    <col min="8967" max="9216" width="9" style="5"/>
    <col min="9217" max="9217" width="3.75" style="5" customWidth="1"/>
    <col min="9218" max="9218" width="10.625" style="5" customWidth="1"/>
    <col min="9219" max="9219" width="14" style="5" customWidth="1"/>
    <col min="9220" max="9220" width="18.25" style="5" customWidth="1"/>
    <col min="9221" max="9221" width="17.125" style="5" customWidth="1"/>
    <col min="9222" max="9222" width="19.125" style="5" customWidth="1"/>
    <col min="9223" max="9472" width="9" style="5"/>
    <col min="9473" max="9473" width="3.75" style="5" customWidth="1"/>
    <col min="9474" max="9474" width="10.625" style="5" customWidth="1"/>
    <col min="9475" max="9475" width="14" style="5" customWidth="1"/>
    <col min="9476" max="9476" width="18.25" style="5" customWidth="1"/>
    <col min="9477" max="9477" width="17.125" style="5" customWidth="1"/>
    <col min="9478" max="9478" width="19.125" style="5" customWidth="1"/>
    <col min="9479" max="9728" width="9" style="5"/>
    <col min="9729" max="9729" width="3.75" style="5" customWidth="1"/>
    <col min="9730" max="9730" width="10.625" style="5" customWidth="1"/>
    <col min="9731" max="9731" width="14" style="5" customWidth="1"/>
    <col min="9732" max="9732" width="18.25" style="5" customWidth="1"/>
    <col min="9733" max="9733" width="17.125" style="5" customWidth="1"/>
    <col min="9734" max="9734" width="19.125" style="5" customWidth="1"/>
    <col min="9735" max="9984" width="9" style="5"/>
    <col min="9985" max="9985" width="3.75" style="5" customWidth="1"/>
    <col min="9986" max="9986" width="10.625" style="5" customWidth="1"/>
    <col min="9987" max="9987" width="14" style="5" customWidth="1"/>
    <col min="9988" max="9988" width="18.25" style="5" customWidth="1"/>
    <col min="9989" max="9989" width="17.125" style="5" customWidth="1"/>
    <col min="9990" max="9990" width="19.125" style="5" customWidth="1"/>
    <col min="9991" max="10240" width="9" style="5"/>
    <col min="10241" max="10241" width="3.75" style="5" customWidth="1"/>
    <col min="10242" max="10242" width="10.625" style="5" customWidth="1"/>
    <col min="10243" max="10243" width="14" style="5" customWidth="1"/>
    <col min="10244" max="10244" width="18.25" style="5" customWidth="1"/>
    <col min="10245" max="10245" width="17.125" style="5" customWidth="1"/>
    <col min="10246" max="10246" width="19.125" style="5" customWidth="1"/>
    <col min="10247" max="10496" width="9" style="5"/>
    <col min="10497" max="10497" width="3.75" style="5" customWidth="1"/>
    <col min="10498" max="10498" width="10.625" style="5" customWidth="1"/>
    <col min="10499" max="10499" width="14" style="5" customWidth="1"/>
    <col min="10500" max="10500" width="18.25" style="5" customWidth="1"/>
    <col min="10501" max="10501" width="17.125" style="5" customWidth="1"/>
    <col min="10502" max="10502" width="19.125" style="5" customWidth="1"/>
    <col min="10503" max="10752" width="9" style="5"/>
    <col min="10753" max="10753" width="3.75" style="5" customWidth="1"/>
    <col min="10754" max="10754" width="10.625" style="5" customWidth="1"/>
    <col min="10755" max="10755" width="14" style="5" customWidth="1"/>
    <col min="10756" max="10756" width="18.25" style="5" customWidth="1"/>
    <col min="10757" max="10757" width="17.125" style="5" customWidth="1"/>
    <col min="10758" max="10758" width="19.125" style="5" customWidth="1"/>
    <col min="10759" max="11008" width="9" style="5"/>
    <col min="11009" max="11009" width="3.75" style="5" customWidth="1"/>
    <col min="11010" max="11010" width="10.625" style="5" customWidth="1"/>
    <col min="11011" max="11011" width="14" style="5" customWidth="1"/>
    <col min="11012" max="11012" width="18.25" style="5" customWidth="1"/>
    <col min="11013" max="11013" width="17.125" style="5" customWidth="1"/>
    <col min="11014" max="11014" width="19.125" style="5" customWidth="1"/>
    <col min="11015" max="11264" width="9" style="5"/>
    <col min="11265" max="11265" width="3.75" style="5" customWidth="1"/>
    <col min="11266" max="11266" width="10.625" style="5" customWidth="1"/>
    <col min="11267" max="11267" width="14" style="5" customWidth="1"/>
    <col min="11268" max="11268" width="18.25" style="5" customWidth="1"/>
    <col min="11269" max="11269" width="17.125" style="5" customWidth="1"/>
    <col min="11270" max="11270" width="19.125" style="5" customWidth="1"/>
    <col min="11271" max="11520" width="9" style="5"/>
    <col min="11521" max="11521" width="3.75" style="5" customWidth="1"/>
    <col min="11522" max="11522" width="10.625" style="5" customWidth="1"/>
    <col min="11523" max="11523" width="14" style="5" customWidth="1"/>
    <col min="11524" max="11524" width="18.25" style="5" customWidth="1"/>
    <col min="11525" max="11525" width="17.125" style="5" customWidth="1"/>
    <col min="11526" max="11526" width="19.125" style="5" customWidth="1"/>
    <col min="11527" max="11776" width="9" style="5"/>
    <col min="11777" max="11777" width="3.75" style="5" customWidth="1"/>
    <col min="11778" max="11778" width="10.625" style="5" customWidth="1"/>
    <col min="11779" max="11779" width="14" style="5" customWidth="1"/>
    <col min="11780" max="11780" width="18.25" style="5" customWidth="1"/>
    <col min="11781" max="11781" width="17.125" style="5" customWidth="1"/>
    <col min="11782" max="11782" width="19.125" style="5" customWidth="1"/>
    <col min="11783" max="12032" width="9" style="5"/>
    <col min="12033" max="12033" width="3.75" style="5" customWidth="1"/>
    <col min="12034" max="12034" width="10.625" style="5" customWidth="1"/>
    <col min="12035" max="12035" width="14" style="5" customWidth="1"/>
    <col min="12036" max="12036" width="18.25" style="5" customWidth="1"/>
    <col min="12037" max="12037" width="17.125" style="5" customWidth="1"/>
    <col min="12038" max="12038" width="19.125" style="5" customWidth="1"/>
    <col min="12039" max="12288" width="9" style="5"/>
    <col min="12289" max="12289" width="3.75" style="5" customWidth="1"/>
    <col min="12290" max="12290" width="10.625" style="5" customWidth="1"/>
    <col min="12291" max="12291" width="14" style="5" customWidth="1"/>
    <col min="12292" max="12292" width="18.25" style="5" customWidth="1"/>
    <col min="12293" max="12293" width="17.125" style="5" customWidth="1"/>
    <col min="12294" max="12294" width="19.125" style="5" customWidth="1"/>
    <col min="12295" max="12544" width="9" style="5"/>
    <col min="12545" max="12545" width="3.75" style="5" customWidth="1"/>
    <col min="12546" max="12546" width="10.625" style="5" customWidth="1"/>
    <col min="12547" max="12547" width="14" style="5" customWidth="1"/>
    <col min="12548" max="12548" width="18.25" style="5" customWidth="1"/>
    <col min="12549" max="12549" width="17.125" style="5" customWidth="1"/>
    <col min="12550" max="12550" width="19.125" style="5" customWidth="1"/>
    <col min="12551" max="12800" width="9" style="5"/>
    <col min="12801" max="12801" width="3.75" style="5" customWidth="1"/>
    <col min="12802" max="12802" width="10.625" style="5" customWidth="1"/>
    <col min="12803" max="12803" width="14" style="5" customWidth="1"/>
    <col min="12804" max="12804" width="18.25" style="5" customWidth="1"/>
    <col min="12805" max="12805" width="17.125" style="5" customWidth="1"/>
    <col min="12806" max="12806" width="19.125" style="5" customWidth="1"/>
    <col min="12807" max="13056" width="9" style="5"/>
    <col min="13057" max="13057" width="3.75" style="5" customWidth="1"/>
    <col min="13058" max="13058" width="10.625" style="5" customWidth="1"/>
    <col min="13059" max="13059" width="14" style="5" customWidth="1"/>
    <col min="13060" max="13060" width="18.25" style="5" customWidth="1"/>
    <col min="13061" max="13061" width="17.125" style="5" customWidth="1"/>
    <col min="13062" max="13062" width="19.125" style="5" customWidth="1"/>
    <col min="13063" max="13312" width="9" style="5"/>
    <col min="13313" max="13313" width="3.75" style="5" customWidth="1"/>
    <col min="13314" max="13314" width="10.625" style="5" customWidth="1"/>
    <col min="13315" max="13315" width="14" style="5" customWidth="1"/>
    <col min="13316" max="13316" width="18.25" style="5" customWidth="1"/>
    <col min="13317" max="13317" width="17.125" style="5" customWidth="1"/>
    <col min="13318" max="13318" width="19.125" style="5" customWidth="1"/>
    <col min="13319" max="13568" width="9" style="5"/>
    <col min="13569" max="13569" width="3.75" style="5" customWidth="1"/>
    <col min="13570" max="13570" width="10.625" style="5" customWidth="1"/>
    <col min="13571" max="13571" width="14" style="5" customWidth="1"/>
    <col min="13572" max="13572" width="18.25" style="5" customWidth="1"/>
    <col min="13573" max="13573" width="17.125" style="5" customWidth="1"/>
    <col min="13574" max="13574" width="19.125" style="5" customWidth="1"/>
    <col min="13575" max="13824" width="9" style="5"/>
    <col min="13825" max="13825" width="3.75" style="5" customWidth="1"/>
    <col min="13826" max="13826" width="10.625" style="5" customWidth="1"/>
    <col min="13827" max="13827" width="14" style="5" customWidth="1"/>
    <col min="13828" max="13828" width="18.25" style="5" customWidth="1"/>
    <col min="13829" max="13829" width="17.125" style="5" customWidth="1"/>
    <col min="13830" max="13830" width="19.125" style="5" customWidth="1"/>
    <col min="13831" max="14080" width="9" style="5"/>
    <col min="14081" max="14081" width="3.75" style="5" customWidth="1"/>
    <col min="14082" max="14082" width="10.625" style="5" customWidth="1"/>
    <col min="14083" max="14083" width="14" style="5" customWidth="1"/>
    <col min="14084" max="14084" width="18.25" style="5" customWidth="1"/>
    <col min="14085" max="14085" width="17.125" style="5" customWidth="1"/>
    <col min="14086" max="14086" width="19.125" style="5" customWidth="1"/>
    <col min="14087" max="14336" width="9" style="5"/>
    <col min="14337" max="14337" width="3.75" style="5" customWidth="1"/>
    <col min="14338" max="14338" width="10.625" style="5" customWidth="1"/>
    <col min="14339" max="14339" width="14" style="5" customWidth="1"/>
    <col min="14340" max="14340" width="18.25" style="5" customWidth="1"/>
    <col min="14341" max="14341" width="17.125" style="5" customWidth="1"/>
    <col min="14342" max="14342" width="19.125" style="5" customWidth="1"/>
    <col min="14343" max="14592" width="9" style="5"/>
    <col min="14593" max="14593" width="3.75" style="5" customWidth="1"/>
    <col min="14594" max="14594" width="10.625" style="5" customWidth="1"/>
    <col min="14595" max="14595" width="14" style="5" customWidth="1"/>
    <col min="14596" max="14596" width="18.25" style="5" customWidth="1"/>
    <col min="14597" max="14597" width="17.125" style="5" customWidth="1"/>
    <col min="14598" max="14598" width="19.125" style="5" customWidth="1"/>
    <col min="14599" max="14848" width="9" style="5"/>
    <col min="14849" max="14849" width="3.75" style="5" customWidth="1"/>
    <col min="14850" max="14850" width="10.625" style="5" customWidth="1"/>
    <col min="14851" max="14851" width="14" style="5" customWidth="1"/>
    <col min="14852" max="14852" width="18.25" style="5" customWidth="1"/>
    <col min="14853" max="14853" width="17.125" style="5" customWidth="1"/>
    <col min="14854" max="14854" width="19.125" style="5" customWidth="1"/>
    <col min="14855" max="15104" width="9" style="5"/>
    <col min="15105" max="15105" width="3.75" style="5" customWidth="1"/>
    <col min="15106" max="15106" width="10.625" style="5" customWidth="1"/>
    <col min="15107" max="15107" width="14" style="5" customWidth="1"/>
    <col min="15108" max="15108" width="18.25" style="5" customWidth="1"/>
    <col min="15109" max="15109" width="17.125" style="5" customWidth="1"/>
    <col min="15110" max="15110" width="19.125" style="5" customWidth="1"/>
    <col min="15111" max="15360" width="9" style="5"/>
    <col min="15361" max="15361" width="3.75" style="5" customWidth="1"/>
    <col min="15362" max="15362" width="10.625" style="5" customWidth="1"/>
    <col min="15363" max="15363" width="14" style="5" customWidth="1"/>
    <col min="15364" max="15364" width="18.25" style="5" customWidth="1"/>
    <col min="15365" max="15365" width="17.125" style="5" customWidth="1"/>
    <col min="15366" max="15366" width="19.125" style="5" customWidth="1"/>
    <col min="15367" max="15616" width="9" style="5"/>
    <col min="15617" max="15617" width="3.75" style="5" customWidth="1"/>
    <col min="15618" max="15618" width="10.625" style="5" customWidth="1"/>
    <col min="15619" max="15619" width="14" style="5" customWidth="1"/>
    <col min="15620" max="15620" width="18.25" style="5" customWidth="1"/>
    <col min="15621" max="15621" width="17.125" style="5" customWidth="1"/>
    <col min="15622" max="15622" width="19.125" style="5" customWidth="1"/>
    <col min="15623" max="15872" width="9" style="5"/>
    <col min="15873" max="15873" width="3.75" style="5" customWidth="1"/>
    <col min="15874" max="15874" width="10.625" style="5" customWidth="1"/>
    <col min="15875" max="15875" width="14" style="5" customWidth="1"/>
    <col min="15876" max="15876" width="18.25" style="5" customWidth="1"/>
    <col min="15877" max="15877" width="17.125" style="5" customWidth="1"/>
    <col min="15878" max="15878" width="19.125" style="5" customWidth="1"/>
    <col min="15879" max="16128" width="9" style="5"/>
    <col min="16129" max="16129" width="3.75" style="5" customWidth="1"/>
    <col min="16130" max="16130" width="10.625" style="5" customWidth="1"/>
    <col min="16131" max="16131" width="14" style="5" customWidth="1"/>
    <col min="16132" max="16132" width="18.25" style="5" customWidth="1"/>
    <col min="16133" max="16133" width="17.125" style="5" customWidth="1"/>
    <col min="16134" max="16134" width="19.125" style="5" customWidth="1"/>
    <col min="16135" max="16384" width="9" style="5"/>
  </cols>
  <sheetData>
    <row r="1" spans="1:8" ht="24" customHeight="1" x14ac:dyDescent="0.15">
      <c r="A1" s="1" t="s">
        <v>163</v>
      </c>
      <c r="B1" s="1"/>
      <c r="C1" s="1"/>
      <c r="D1" s="1"/>
      <c r="E1" s="1"/>
      <c r="F1" s="1"/>
    </row>
    <row r="2" spans="1:8" x14ac:dyDescent="0.15">
      <c r="A2" s="159"/>
      <c r="B2" s="4"/>
      <c r="C2" s="4"/>
      <c r="D2" s="4"/>
      <c r="E2" s="4"/>
      <c r="F2" s="145" t="s">
        <v>150</v>
      </c>
    </row>
    <row r="3" spans="1:8" ht="15.95" customHeight="1" x14ac:dyDescent="0.15">
      <c r="A3" s="129"/>
      <c r="B3" s="110" t="s">
        <v>73</v>
      </c>
      <c r="C3" s="198"/>
      <c r="D3" s="60" t="s">
        <v>151</v>
      </c>
      <c r="E3" s="199" t="s">
        <v>164</v>
      </c>
      <c r="F3" s="198"/>
      <c r="G3" s="161"/>
      <c r="H3" s="161"/>
    </row>
    <row r="4" spans="1:8" ht="15.95" customHeight="1" thickBot="1" x14ac:dyDescent="0.2">
      <c r="A4" s="130"/>
      <c r="B4" s="112"/>
      <c r="C4" s="200"/>
      <c r="D4" s="113"/>
      <c r="E4" s="201"/>
      <c r="F4" s="200"/>
      <c r="G4" s="142"/>
      <c r="H4" s="142"/>
    </row>
    <row r="5" spans="1:8" ht="15.95" customHeight="1" thickTop="1" x14ac:dyDescent="0.15">
      <c r="A5" s="202" t="s">
        <v>165</v>
      </c>
      <c r="B5" s="203"/>
      <c r="C5" s="204"/>
      <c r="D5" s="22">
        <v>4</v>
      </c>
      <c r="E5" s="69" t="s">
        <v>13</v>
      </c>
      <c r="F5" s="32">
        <f>F6+F7</f>
        <v>55</v>
      </c>
      <c r="G5" s="143"/>
      <c r="H5" s="143"/>
    </row>
    <row r="6" spans="1:8" ht="15.95" customHeight="1" x14ac:dyDescent="0.15">
      <c r="A6" s="205"/>
      <c r="B6" s="206"/>
      <c r="C6" s="207"/>
      <c r="D6" s="14"/>
      <c r="E6" s="61" t="s">
        <v>15</v>
      </c>
      <c r="F6" s="15">
        <v>6</v>
      </c>
      <c r="G6" s="143"/>
      <c r="H6" s="143"/>
    </row>
    <row r="7" spans="1:8" ht="15.95" customHeight="1" x14ac:dyDescent="0.15">
      <c r="A7" s="208"/>
      <c r="B7" s="209"/>
      <c r="C7" s="210"/>
      <c r="D7" s="14"/>
      <c r="E7" s="64" t="s">
        <v>16</v>
      </c>
      <c r="F7" s="15">
        <v>49</v>
      </c>
      <c r="G7" s="143"/>
      <c r="H7" s="143"/>
    </row>
    <row r="8" spans="1:8" ht="15.95" customHeight="1" x14ac:dyDescent="0.15">
      <c r="A8" s="211" t="s">
        <v>166</v>
      </c>
      <c r="B8" s="212"/>
      <c r="C8" s="213"/>
      <c r="D8" s="14">
        <v>13</v>
      </c>
      <c r="E8" s="61" t="s">
        <v>13</v>
      </c>
      <c r="F8" s="15">
        <f>F9+F10</f>
        <v>176</v>
      </c>
      <c r="G8" s="143"/>
      <c r="H8" s="143"/>
    </row>
    <row r="9" spans="1:8" ht="15.95" customHeight="1" x14ac:dyDescent="0.15">
      <c r="A9" s="205"/>
      <c r="B9" s="206"/>
      <c r="C9" s="207"/>
      <c r="D9" s="14"/>
      <c r="E9" s="61" t="s">
        <v>15</v>
      </c>
      <c r="F9" s="15">
        <v>102</v>
      </c>
      <c r="G9" s="143"/>
      <c r="H9" s="143"/>
    </row>
    <row r="10" spans="1:8" ht="15.95" customHeight="1" thickBot="1" x14ac:dyDescent="0.2">
      <c r="A10" s="214"/>
      <c r="B10" s="215"/>
      <c r="C10" s="216"/>
      <c r="D10" s="25"/>
      <c r="E10" s="71" t="s">
        <v>16</v>
      </c>
      <c r="F10" s="27">
        <v>74</v>
      </c>
      <c r="G10" s="143"/>
      <c r="H10" s="143"/>
    </row>
    <row r="11" spans="1:8" ht="15.95" customHeight="1" thickTop="1" x14ac:dyDescent="0.15">
      <c r="A11" s="202" t="s">
        <v>167</v>
      </c>
      <c r="B11" s="203"/>
      <c r="C11" s="204"/>
      <c r="D11" s="22">
        <f>D5+D8</f>
        <v>17</v>
      </c>
      <c r="E11" s="171" t="s">
        <v>13</v>
      </c>
      <c r="F11" s="32">
        <f>F12+F13</f>
        <v>231</v>
      </c>
      <c r="G11" s="143"/>
      <c r="H11" s="143"/>
    </row>
    <row r="12" spans="1:8" ht="15.95" customHeight="1" x14ac:dyDescent="0.15">
      <c r="A12" s="205"/>
      <c r="B12" s="206"/>
      <c r="C12" s="207"/>
      <c r="D12" s="14"/>
      <c r="E12" s="64" t="s">
        <v>15</v>
      </c>
      <c r="F12" s="15">
        <f>F6+F9</f>
        <v>108</v>
      </c>
      <c r="G12" s="143"/>
      <c r="H12" s="143"/>
    </row>
    <row r="13" spans="1:8" ht="15.95" customHeight="1" x14ac:dyDescent="0.15">
      <c r="A13" s="208"/>
      <c r="B13" s="209"/>
      <c r="C13" s="210"/>
      <c r="D13" s="14"/>
      <c r="E13" s="64" t="s">
        <v>16</v>
      </c>
      <c r="F13" s="15">
        <f>F7+F10</f>
        <v>123</v>
      </c>
      <c r="G13" s="143"/>
      <c r="H13" s="143"/>
    </row>
    <row r="14" spans="1:8" ht="15.95" customHeight="1" x14ac:dyDescent="0.15">
      <c r="A14" s="137" t="s">
        <v>30</v>
      </c>
      <c r="B14" s="217" t="s">
        <v>147</v>
      </c>
      <c r="C14" s="218"/>
      <c r="D14" s="56">
        <v>14</v>
      </c>
      <c r="E14" s="64" t="s">
        <v>13</v>
      </c>
      <c r="F14" s="15">
        <v>148</v>
      </c>
      <c r="G14" s="143"/>
      <c r="H14" s="143"/>
    </row>
    <row r="15" spans="1:8" ht="15.95" customHeight="1" x14ac:dyDescent="0.15">
      <c r="A15" s="139"/>
      <c r="B15" s="217" t="s">
        <v>158</v>
      </c>
      <c r="C15" s="218"/>
      <c r="D15" s="56">
        <v>17</v>
      </c>
      <c r="E15" s="64" t="s">
        <v>13</v>
      </c>
      <c r="F15" s="15">
        <v>53</v>
      </c>
      <c r="G15" s="143"/>
      <c r="H15" s="143"/>
    </row>
    <row r="16" spans="1:8" x14ac:dyDescent="0.15">
      <c r="A16" s="219" t="s">
        <v>104</v>
      </c>
      <c r="B16" s="219"/>
      <c r="C16" s="219"/>
      <c r="D16" s="219"/>
      <c r="E16" s="219"/>
    </row>
  </sheetData>
  <mergeCells count="14">
    <mergeCell ref="A16:E16"/>
    <mergeCell ref="A8:C10"/>
    <mergeCell ref="D8:D10"/>
    <mergeCell ref="A11:C13"/>
    <mergeCell ref="D11:D13"/>
    <mergeCell ref="A14:A15"/>
    <mergeCell ref="B14:C14"/>
    <mergeCell ref="B15:C15"/>
    <mergeCell ref="A1:F1"/>
    <mergeCell ref="B3:C4"/>
    <mergeCell ref="D3:D4"/>
    <mergeCell ref="E3:F4"/>
    <mergeCell ref="A5:C7"/>
    <mergeCell ref="D5:D7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9</vt:i4>
      </vt:variant>
    </vt:vector>
  </HeadingPairs>
  <TitlesOfParts>
    <vt:vector size="20" baseType="lpstr">
      <vt:lpstr>66(12-1)</vt:lpstr>
      <vt:lpstr>67(12-2)</vt:lpstr>
      <vt:lpstr>68(12-3)</vt:lpstr>
      <vt:lpstr>69(12-4)</vt:lpstr>
      <vt:lpstr>70(12-5)</vt:lpstr>
      <vt:lpstr>71(12-6)</vt:lpstr>
      <vt:lpstr>72(12-7)</vt:lpstr>
      <vt:lpstr>73(12-8)</vt:lpstr>
      <vt:lpstr>74(12-9)</vt:lpstr>
      <vt:lpstr>75(12-10)</vt:lpstr>
      <vt:lpstr>76(12-11)</vt:lpstr>
      <vt:lpstr>'70(12-5)'!Print_Area</vt:lpstr>
      <vt:lpstr>'71(12-6)'!Print_Area</vt:lpstr>
      <vt:lpstr>'72(12-7)'!Print_Area</vt:lpstr>
      <vt:lpstr>'73(12-8)'!Print_Area</vt:lpstr>
      <vt:lpstr>'74(12-9)'!Print_Area</vt:lpstr>
      <vt:lpstr>'76(12-11)'!Print_Area</vt:lpstr>
      <vt:lpstr>'66(12-1)'!Print_Titles</vt:lpstr>
      <vt:lpstr>'67(12-2)'!Print_Titles</vt:lpstr>
      <vt:lpstr>'68(12-3)'!Print_Titles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ｷｶｸ ｶ</dc:creator>
  <cp:lastModifiedBy>ｷｶｸ ｶ</cp:lastModifiedBy>
  <dcterms:created xsi:type="dcterms:W3CDTF">2022-11-25T02:08:04Z</dcterms:created>
  <dcterms:modified xsi:type="dcterms:W3CDTF">2022-11-25T02:20:58Z</dcterms:modified>
</cp:coreProperties>
</file>