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615" yWindow="75" windowWidth="19230" windowHeight="11280"/>
  </bookViews>
  <sheets>
    <sheet name="64.1日１人あたりごみ排出量" sheetId="4" r:id="rId1"/>
  </sheets>
  <definedNames>
    <definedName name="_xlnm.Print_Area" localSheetId="0">'64.1日１人あたりごみ排出量'!$A$1:$M$77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U11" i="4"/>
  <c r="U48" i="4"/>
  <c r="U47" i="4"/>
  <c r="U6" i="4"/>
  <c r="U7" i="4"/>
  <c r="U8" i="4"/>
  <c r="U9" i="4"/>
  <c r="U10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9" i="4"/>
  <c r="U50" i="4"/>
  <c r="U51" i="4"/>
  <c r="U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<sst xmlns="http://schemas.openxmlformats.org/spreadsheetml/2006/main" count="146" uniqueCount="136">
  <si>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</si>
  <si>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</si>
  <si>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</si>
  <si>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</si>
  <si>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</si>
  <si>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</si>
  <si>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</si>
  <si>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</si>
  <si>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</si>
  <si>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</si>
  <si>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</si>
  <si>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</si>
  <si>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</si>
  <si>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</si>
  <si>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</si>
  <si>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</si>
  <si>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</si>
  <si>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</si>
  <si>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</si>
  <si>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</si>
  <si>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</si>
  <si>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</si>
  <si>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</si>
  <si>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</si>
  <si>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</si>
  <si>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</si>
  <si>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</si>
  <si>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</si>
  <si>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</si>
  <si>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</si>
  <si>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</si>
  <si>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</si>
  <si>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</si>
  <si>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</si>
  <si>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</si>
  <si>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</si>
  <si>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</si>
  <si>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</si>
  <si>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</si>
  <si>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</si>
  <si>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</si>
  <si>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</si>
  <si>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</si>
  <si>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</si>
  <si>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</si>
  <si>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</si>
  <si>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</si>
  <si>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</si>
  <si>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</si>
  <si>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</si>
  <si>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</si>
  <si>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</si>
  <si>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</si>
  <si>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</si>
  <si>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</si>
  <si>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</si>
  <si>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</si>
  <si>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６４．１日１人あたりごみ排出量</t>
  </si>
  <si>
    <t>指標値（ｇ）</t>
    <rPh sb="0" eb="2">
      <t>シヒョウ</t>
    </rPh>
    <rPh sb="2" eb="3">
      <t>アタイ</t>
    </rPh>
    <phoneticPr fontId="2"/>
  </si>
  <si>
    <t>ごみの減量処理率</t>
    <rPh sb="3" eb="5">
      <t>ゲンリョウ</t>
    </rPh>
    <rPh sb="5" eb="8">
      <t>ショリリツ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</si>
  <si>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9"/>
  </si>
  <si>
    <t>1日１人あたりごみ排出量</t>
    <rPh sb="1" eb="2">
      <t>ニチ</t>
    </rPh>
    <rPh sb="2" eb="4">
      <t>ヒトリ</t>
    </rPh>
    <rPh sb="9" eb="12">
      <t>ハイシュツリョウ</t>
    </rPh>
    <phoneticPr fontId="2"/>
  </si>
  <si>
    <t>（ｇ）</t>
    <phoneticPr fontId="2"/>
  </si>
  <si>
    <t>ごみ総排出量</t>
    <rPh sb="2" eb="3">
      <t>ソウ</t>
    </rPh>
    <rPh sb="3" eb="6">
      <t>ハイシュツリョウ</t>
    </rPh>
    <phoneticPr fontId="2"/>
  </si>
  <si>
    <t>(t)</t>
    <phoneticPr fontId="2"/>
  </si>
  <si>
    <t>ごみ総排出量：一般廃棄物（家庭等から排出される廃棄物で通常、ごみといわれている）の排出総量。</t>
    <rPh sb="2" eb="3">
      <t>ソウ</t>
    </rPh>
    <rPh sb="3" eb="6">
      <t>ハイシュツリョウ</t>
    </rPh>
    <rPh sb="7" eb="9">
      <t>イッパン</t>
    </rPh>
    <rPh sb="9" eb="12">
      <t>ハイキブツ</t>
    </rPh>
    <rPh sb="13" eb="15">
      <t>カテイ</t>
    </rPh>
    <rPh sb="15" eb="16">
      <t>トウ</t>
    </rPh>
    <rPh sb="18" eb="20">
      <t>ハイシュツ</t>
    </rPh>
    <rPh sb="23" eb="26">
      <t>ハイキブツ</t>
    </rPh>
    <rPh sb="27" eb="29">
      <t>ツウジョウ</t>
    </rPh>
    <rPh sb="41" eb="43">
      <t>ハイシュツ</t>
    </rPh>
    <rPh sb="43" eb="45">
      <t>ソウリョウ</t>
    </rPh>
    <phoneticPr fontId="2"/>
  </si>
  <si>
    <t>ごみの減量処理率：処理・処分されたごみに対する焼却・破砕・資源化等の中間処理を行ったごみの割合。</t>
    <rPh sb="3" eb="5">
      <t>ゲンリョウ</t>
    </rPh>
    <rPh sb="5" eb="8">
      <t>ショリリツ</t>
    </rPh>
    <phoneticPr fontId="2"/>
  </si>
  <si>
    <t>○　</t>
    <phoneticPr fontId="9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</si>
  <si>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9"/>
  </si>
  <si>
    <t>平19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</si>
  <si>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</si>
  <si>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</si>
  <si>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</si>
  <si>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</si>
  <si>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</si>
  <si>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</si>
  <si>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</si>
  <si>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</si>
  <si>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</si>
  <si>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</si>
  <si>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</si>
  <si>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</si>
  <si>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</si>
  <si>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</si>
  <si>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</si>
  <si>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</si>
  <si>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</si>
  <si>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</si>
  <si>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</si>
  <si>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</si>
  <si>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</si>
  <si>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</si>
  <si>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</si>
  <si>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</si>
  <si>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</si>
  <si>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</si>
  <si>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</si>
  <si>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</si>
  <si>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</si>
  <si>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</si>
  <si>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</si>
  <si>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</si>
  <si>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</si>
  <si>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</si>
  <si>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</si>
  <si>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</si>
  <si>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</si>
  <si>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</si>
  <si>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</si>
  <si>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</si>
  <si>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</si>
  <si>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</si>
  <si>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</si>
  <si>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</si>
  <si>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</si>
  <si>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</si>
  <si>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</si>
  <si>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</si>
  <si>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１日１人あたりごみ排出量</t>
    <rPh sb="0" eb="2">
      <t>イチニチ</t>
    </rPh>
    <rPh sb="2" eb="4">
      <t>ヒトリ</t>
    </rPh>
    <rPh sb="9" eb="12">
      <t>ハイシュツリョウ</t>
    </rPh>
    <phoneticPr fontId="2"/>
  </si>
  <si>
    <t>（g／人日）</t>
    <rPh sb="3" eb="4">
      <t>ヒト</t>
    </rPh>
    <rPh sb="4" eb="5">
      <t>ニチ</t>
    </rPh>
    <phoneticPr fontId="2"/>
  </si>
  <si>
    <t xml:space="preserve">ごみ総排出量 </t>
    <phoneticPr fontId="15"/>
  </si>
  <si>
    <t>減量処理率　（％）</t>
    <rPh sb="0" eb="2">
      <t>ゲンリョウ</t>
    </rPh>
    <rPh sb="2" eb="5">
      <t>ショリリツ</t>
    </rPh>
    <phoneticPr fontId="2"/>
  </si>
  <si>
    <t xml:space="preserve">         t</t>
    <phoneticPr fontId="2"/>
  </si>
  <si>
    <t>平20</t>
    <rPh sb="0" eb="1">
      <t>ヘイ</t>
    </rPh>
    <phoneticPr fontId="2"/>
  </si>
  <si>
    <t>－</t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</si>
  <si>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</si>
  <si>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</si>
  <si>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全　　国</t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</si>
  <si>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</si>
  <si>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参考指標（平成30年度）</t>
    <rPh sb="0" eb="2">
      <t>サンコウ</t>
    </rPh>
    <rPh sb="2" eb="4">
      <t>シヒョウ</t>
    </rPh>
    <phoneticPr fontId="2"/>
  </si>
  <si>
    <t>調査期日：平成30年度</t>
    <rPh sb="0" eb="2">
      <t>チョウサ</t>
    </rPh>
    <rPh sb="2" eb="4">
      <t>キジツ</t>
    </rPh>
    <rPh sb="5" eb="7">
      <t>ヘイセイ</t>
    </rPh>
    <rPh sb="9" eb="10">
      <t>ネン</t>
    </rPh>
    <rPh sb="10" eb="11">
      <t>ド</t>
    </rPh>
    <phoneticPr fontId="9"/>
  </si>
  <si>
    <t>平23</t>
    <rPh sb="0" eb="1">
      <t>ヘイ</t>
    </rPh>
    <phoneticPr fontId="2"/>
  </si>
  <si>
    <t>％（26位）</t>
    <rPh sb="4" eb="5">
      <t>イ</t>
    </rPh>
    <phoneticPr fontId="2"/>
  </si>
  <si>
    <t>　大分県の平成30年度の１日１人あたりごみ排出量は947.8ｇで、前年から11.8ｇ増加し、全国22位となっている。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3" eb="14">
      <t>ニチ</t>
    </rPh>
    <rPh sb="14" eb="16">
      <t>ヒトリ</t>
    </rPh>
    <rPh sb="21" eb="24">
      <t>ハイシュツリョウ</t>
    </rPh>
    <rPh sb="33" eb="35">
      <t>ゼンネン</t>
    </rPh>
    <rPh sb="42" eb="44">
      <t>ゾウカ</t>
    </rPh>
    <rPh sb="46" eb="48">
      <t>ゼンコク</t>
    </rPh>
    <rPh sb="50" eb="51">
      <t>イ</t>
    </rPh>
    <phoneticPr fontId="9"/>
  </si>
  <si>
    <t>－平成30年度－　</t>
    <rPh sb="6" eb="7">
      <t>ド</t>
    </rPh>
    <phoneticPr fontId="2"/>
  </si>
  <si>
    <t>30    年度</t>
    <rPh sb="6" eb="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</si>
</sst>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_ "/>
    <numFmt numFmtId="182" formatCode="#,##0.0"/>
    <numFmt numFmtId="183" formatCode="#,##0_ ;[Red]\-#,##0\ "/>
    <numFmt numFmtId="184" formatCode="#,##0.0;&quot;▲ &quot;#,##0.0"/>
    <numFmt numFmtId="185" formatCode="#,##0.0_ ;[Red]\-#,##0.0\ 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MS 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6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8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9" fillId="0" borderId="0" xfId="6" applyFont="1" applyFill="1" applyBorder="1" applyAlignment="1">
      <alignment vertical="center"/>
    </xf>
    <xf numFmtId="0" fontId="19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3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20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21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20" fillId="0" borderId="11" xfId="4" applyFont="1" applyFill="1" applyBorder="1" applyAlignment="1">
      <alignment vertical="center"/>
    </xf>
    <xf numFmtId="0" fontId="19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9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9" fillId="0" borderId="0" xfId="4" applyFont="1" applyFill="1" applyBorder="1" applyAlignment="1">
      <alignment horizontal="left" vertical="center"/>
    </xf>
    <xf numFmtId="0" fontId="19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20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2" fillId="0" borderId="0" xfId="1" applyFont="1" applyBorder="1">
      <alignment vertical="center"/>
    </xf>
    <xf numFmtId="180" fontId="22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4" fontId="6" fillId="0" borderId="0" xfId="0" applyNumberFormat="1" applyFont="1">
      <alignment vertical="center"/>
    </xf>
    <xf numFmtId="184" fontId="21" fillId="0" borderId="0" xfId="5" applyNumberFormat="1" applyFont="1" applyFill="1" applyBorder="1" applyAlignment="1">
      <alignment horizontal="right" vertical="center" wrapText="1"/>
    </xf>
    <xf numFmtId="184" fontId="6" fillId="0" borderId="0" xfId="5" applyNumberFormat="1" applyFont="1" applyFill="1" applyBorder="1" applyAlignment="1">
      <alignment vertical="center" wrapText="1"/>
    </xf>
    <xf numFmtId="184" fontId="21" fillId="0" borderId="0" xfId="3" applyNumberFormat="1" applyFont="1" applyFill="1" applyBorder="1" applyAlignment="1">
      <alignment vertical="center" wrapText="1"/>
    </xf>
    <xf numFmtId="184" fontId="6" fillId="0" borderId="0" xfId="0" applyNumberFormat="1" applyFont="1" applyBorder="1">
      <alignment vertical="center"/>
    </xf>
    <xf numFmtId="184" fontId="22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0" fontId="5" fillId="0" borderId="0" xfId="3" applyNumberFormat="1" applyFont="1" applyFill="1" applyBorder="1" applyAlignment="1"/>
    <xf numFmtId="38" fontId="23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1" fontId="22" fillId="0" borderId="10" xfId="1" applyNumberFormat="1" applyFont="1" applyBorder="1">
      <alignment vertical="center"/>
    </xf>
    <xf numFmtId="181" fontId="22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1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2" fillId="0" borderId="0" xfId="1" applyNumberFormat="1" applyFont="1" applyBorder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4" fontId="8" fillId="0" borderId="0" xfId="5" applyNumberFormat="1" applyFont="1" applyFill="1" applyBorder="1" applyAlignment="1">
      <alignment horizontal="left" vertical="center" wrapText="1"/>
    </xf>
    <xf numFmtId="0" fontId="8" fillId="0" borderId="2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1" fontId="22" fillId="0" borderId="9" xfId="1" applyNumberFormat="1" applyFont="1" applyBorder="1">
      <alignment vertical="center"/>
    </xf>
    <xf numFmtId="0" fontId="21" fillId="0" borderId="20" xfId="4" applyFont="1" applyFill="1" applyBorder="1" applyAlignment="1">
      <alignment horizontal="center" vertical="center"/>
    </xf>
    <xf numFmtId="0" fontId="21" fillId="0" borderId="19" xfId="4" applyFont="1" applyFill="1" applyBorder="1" applyAlignment="1">
      <alignment horizontal="center" vertical="center"/>
    </xf>
    <xf numFmtId="0" fontId="21" fillId="0" borderId="21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3" fontId="8" fillId="0" borderId="9" xfId="3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76" fontId="14" fillId="0" borderId="2" xfId="5" applyNumberFormat="1" applyFont="1" applyFill="1" applyBorder="1" applyAlignment="1">
      <alignment vertical="center"/>
    </xf>
    <xf numFmtId="180" fontId="8" fillId="0" borderId="22" xfId="1" applyNumberFormat="1" applyFont="1" applyFill="1" applyBorder="1" applyAlignment="1">
      <alignment vertical="center"/>
    </xf>
    <xf numFmtId="176" fontId="14" fillId="0" borderId="8" xfId="3" applyNumberFormat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21" fillId="0" borderId="23" xfId="0" applyFont="1" applyFill="1" applyBorder="1" applyAlignment="1">
      <alignment horizontal="distributed" vertical="center"/>
    </xf>
    <xf numFmtId="0" fontId="3" fillId="0" borderId="24" xfId="4" applyFont="1" applyFill="1" applyBorder="1" applyAlignment="1">
      <alignment horizontal="center" vertical="center" textRotation="255" wrapText="1"/>
    </xf>
    <xf numFmtId="0" fontId="8" fillId="0" borderId="19" xfId="4" applyFont="1" applyFill="1" applyBorder="1" applyAlignment="1">
      <alignment horizontal="center" vertical="center"/>
    </xf>
    <xf numFmtId="176" fontId="3" fillId="0" borderId="24" xfId="4" applyNumberFormat="1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184" fontId="22" fillId="0" borderId="23" xfId="1" applyNumberFormat="1" applyFont="1" applyBorder="1" applyAlignment="1">
      <alignment horizontal="right" vertical="center" indent="1"/>
    </xf>
    <xf numFmtId="0" fontId="3" fillId="0" borderId="9" xfId="4" applyFont="1" applyFill="1" applyBorder="1" applyAlignment="1">
      <alignment horizontal="center" vertical="center" textRotation="255" wrapText="1"/>
    </xf>
    <xf numFmtId="49" fontId="10" fillId="0" borderId="0" xfId="4" applyNumberFormat="1" applyFont="1" applyAlignment="1">
      <alignment horizontal="right" vertical="center"/>
    </xf>
    <xf numFmtId="0" fontId="14" fillId="0" borderId="0" xfId="4" applyFont="1" applyFill="1" applyBorder="1" applyAlignment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14" fillId="0" borderId="11" xfId="0" applyFont="1" applyBorder="1">
      <alignment vertical="center"/>
    </xf>
    <xf numFmtId="0" fontId="8" fillId="0" borderId="11" xfId="3" applyNumberFormat="1" applyFont="1" applyFill="1" applyBorder="1" applyAlignment="1">
      <alignment horizontal="right" vertical="center"/>
    </xf>
    <xf numFmtId="183" fontId="8" fillId="0" borderId="11" xfId="3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8" fillId="0" borderId="14" xfId="4" applyFont="1" applyFill="1" applyBorder="1" applyAlignment="1">
      <alignment horizontal="left" vertical="center"/>
    </xf>
    <xf numFmtId="0" fontId="8" fillId="0" borderId="14" xfId="5" applyNumberFormat="1" applyFont="1" applyFill="1" applyBorder="1" applyAlignment="1">
      <alignment horizontal="right" vertical="center" wrapText="1"/>
    </xf>
    <xf numFmtId="184" fontId="8" fillId="0" borderId="14" xfId="5" applyNumberFormat="1" applyFont="1" applyFill="1" applyBorder="1" applyAlignment="1">
      <alignment horizontal="left" vertical="center" wrapText="1"/>
    </xf>
    <xf numFmtId="0" fontId="8" fillId="0" borderId="15" xfId="4" applyFont="1" applyFill="1" applyBorder="1" applyAlignment="1">
      <alignment vertical="center" wrapText="1"/>
    </xf>
    <xf numFmtId="0" fontId="6" fillId="0" borderId="0" xfId="8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/>
    <xf numFmtId="0" fontId="21" fillId="5" borderId="19" xfId="4" applyFont="1" applyFill="1" applyBorder="1" applyAlignment="1">
      <alignment horizontal="center" vertical="center"/>
    </xf>
    <xf numFmtId="0" fontId="16" fillId="2" borderId="0" xfId="4" applyNumberFormat="1" applyFont="1" applyFill="1" applyBorder="1" applyAlignment="1">
      <alignment vertical="center"/>
    </xf>
    <xf numFmtId="182" fontId="11" fillId="0" borderId="0" xfId="0" applyNumberFormat="1" applyFont="1" applyFill="1" applyBorder="1" applyAlignment="1"/>
    <xf numFmtId="182" fontId="3" fillId="0" borderId="0" xfId="4" applyNumberFormat="1" applyFont="1" applyFill="1" applyBorder="1" applyAlignment="1">
      <alignment vertical="center" wrapText="1"/>
    </xf>
    <xf numFmtId="185" fontId="3" fillId="0" borderId="0" xfId="0" applyNumberFormat="1" applyFont="1" applyFill="1" applyBorder="1" applyAlignment="1"/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0" fontId="25" fillId="0" borderId="0" xfId="1" applyNumberFormat="1" applyFont="1" applyFill="1" applyBorder="1" applyAlignment="1"/>
    <xf numFmtId="38" fontId="25" fillId="0" borderId="0" xfId="1" applyFont="1" applyFill="1" applyBorder="1" applyAlignment="1"/>
    <xf numFmtId="182" fontId="24" fillId="0" borderId="0" xfId="0" applyNumberFormat="1" applyFont="1" applyFill="1" applyBorder="1" applyAlignment="1"/>
    <xf numFmtId="182" fontId="17" fillId="0" borderId="0" xfId="0" applyNumberFormat="1" applyFont="1" applyFill="1" applyBorder="1" applyAlignment="1">
      <alignment horizontal="right" vertical="center"/>
    </xf>
    <xf numFmtId="182" fontId="26" fillId="0" borderId="0" xfId="0" applyNumberFormat="1" applyFont="1" applyFill="1" applyBorder="1" applyAlignment="1">
      <alignment horizontal="right"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1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0" xfId="6" applyNumberFormat="1" applyFont="1" applyFill="1" applyBorder="1" applyAlignment="1">
      <alignment horizontal="distributed" vertical="center"/>
    </xf>
    <xf numFmtId="0" fontId="21" fillId="0" borderId="21" xfId="4" applyFont="1" applyFill="1" applyBorder="1" applyAlignment="1">
      <alignment vertical="center"/>
    </xf>
    <xf numFmtId="177" fontId="6" fillId="5" borderId="19" xfId="6" applyNumberFormat="1" applyFont="1" applyFill="1" applyBorder="1" applyAlignment="1">
      <alignment horizontal="distributed" vertical="center"/>
    </xf>
    <xf numFmtId="177" fontId="6" fillId="5" borderId="0" xfId="6" applyNumberFormat="1" applyFont="1" applyFill="1" applyBorder="1" applyAlignment="1">
      <alignment horizontal="distributed" vertical="center"/>
    </xf>
    <xf numFmtId="180" fontId="6" fillId="5" borderId="19" xfId="1" applyNumberFormat="1" applyFont="1" applyFill="1" applyBorder="1" applyAlignment="1">
      <alignment horizontal="right" vertical="center" indent="1"/>
    </xf>
    <xf numFmtId="0" fontId="16" fillId="2" borderId="0" xfId="4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29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3C1-48DE-BFA8-0D719AC17F5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3C1-48DE-BFA8-0D719AC17F5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3C1-48DE-BFA8-0D719AC17F55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C1-48DE-BFA8-0D719AC17F55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3C1-48DE-BFA8-0D719AC17F55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3C1-48DE-BFA8-0D719AC17F55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3C1-48DE-BFA8-0D719AC17F55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3C1-48DE-BFA8-0D719AC17F55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33C1-48DE-BFA8-0D719AC17F55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33C1-48DE-BFA8-0D719AC17F5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33C1-48DE-BFA8-0D719AC17F55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33C1-48DE-BFA8-0D719AC17F55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33C1-48DE-BFA8-0D719AC17F55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33C1-48DE-BFA8-0D719AC17F5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33C1-48DE-BFA8-0D719AC17F55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3C1-48DE-BFA8-0D719AC17F55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3C1-48DE-BFA8-0D719AC17F55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3C1-48DE-BFA8-0D719AC17F55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33C1-48DE-BFA8-0D719AC17F55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33C1-48DE-BFA8-0D719AC17F55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33C1-48DE-BFA8-0D719AC17F55}"/>
              </c:ext>
            </c:extLst>
          </c:dPt>
          <c:cat>
            <c:strRef>
              <c:f>'64.1日１人あたりごみ排出量'!$D$5:$D$52</c:f>
              <c:strCache>
                <c:ptCount val="48"/>
                <c:pt idx="0">
                  <c:v>富 山 県</c:v>
                </c:pt>
                <c:pt idx="1">
                  <c:v>新 潟 県</c:v>
                </c:pt>
                <c:pt idx="2">
                  <c:v>福 島 県</c:v>
                </c:pt>
                <c:pt idx="3">
                  <c:v>鳥 取 県</c:v>
                </c:pt>
                <c:pt idx="4">
                  <c:v>青 森 県</c:v>
                </c:pt>
                <c:pt idx="5">
                  <c:v>福 井 県</c:v>
                </c:pt>
                <c:pt idx="6">
                  <c:v>茨 城 県</c:v>
                </c:pt>
                <c:pt idx="7">
                  <c:v>秋 田 県</c:v>
                </c:pt>
                <c:pt idx="8">
                  <c:v>山 口 県</c:v>
                </c:pt>
                <c:pt idx="9">
                  <c:v>宮 崎 県</c:v>
                </c:pt>
                <c:pt idx="10">
                  <c:v>群 馬 県</c:v>
                </c:pt>
                <c:pt idx="11">
                  <c:v>山 梨 県</c:v>
                </c:pt>
                <c:pt idx="12">
                  <c:v>宮 城 県</c:v>
                </c:pt>
                <c:pt idx="13">
                  <c:v>岡 山 県</c:v>
                </c:pt>
                <c:pt idx="14">
                  <c:v>北 海 道</c:v>
                </c:pt>
                <c:pt idx="15">
                  <c:v>和歌山県</c:v>
                </c:pt>
                <c:pt idx="16">
                  <c:v>高 知 県</c:v>
                </c:pt>
                <c:pt idx="17">
                  <c:v>大 阪 府</c:v>
                </c:pt>
                <c:pt idx="18">
                  <c:v>長 崎 県</c:v>
                </c:pt>
                <c:pt idx="19">
                  <c:v>島 根 県</c:v>
                </c:pt>
                <c:pt idx="20">
                  <c:v>徳 島 県</c:v>
                </c:pt>
                <c:pt idx="21">
                  <c:v>大 分 県</c:v>
                </c:pt>
                <c:pt idx="22">
                  <c:v>三 重 県</c:v>
                </c:pt>
                <c:pt idx="23">
                  <c:v>福 岡 県</c:v>
                </c:pt>
                <c:pt idx="24">
                  <c:v>石 川 県</c:v>
                </c:pt>
                <c:pt idx="25">
                  <c:v>兵 庫 県</c:v>
                </c:pt>
                <c:pt idx="26">
                  <c:v>岩 手 県</c:v>
                </c:pt>
                <c:pt idx="27">
                  <c:v>鹿児島県</c:v>
                </c:pt>
                <c:pt idx="28">
                  <c:v>栃 木 県</c:v>
                </c:pt>
                <c:pt idx="29">
                  <c:v>山 形 県</c:v>
                </c:pt>
                <c:pt idx="30">
                  <c:v>愛 知 県</c:v>
                </c:pt>
                <c:pt idx="31">
                  <c:v>広 島 県</c:v>
                </c:pt>
                <c:pt idx="32">
                  <c:v>熊 本 県</c:v>
                </c:pt>
                <c:pt idx="33">
                  <c:v>奈 良 県</c:v>
                </c:pt>
                <c:pt idx="34">
                  <c:v>千 葉 県</c:v>
                </c:pt>
                <c:pt idx="35">
                  <c:v>愛 媛 県</c:v>
                </c:pt>
                <c:pt idx="36">
                  <c:v>岐 阜 県</c:v>
                </c:pt>
                <c:pt idx="37">
                  <c:v>佐 賀 県</c:v>
                </c:pt>
                <c:pt idx="38">
                  <c:v>静 岡 県</c:v>
                </c:pt>
                <c:pt idx="39">
                  <c:v>沖 縄 県</c:v>
                </c:pt>
                <c:pt idx="40">
                  <c:v>東 京 都</c:v>
                </c:pt>
                <c:pt idx="41">
                  <c:v>香 川 県</c:v>
                </c:pt>
                <c:pt idx="42">
                  <c:v>埼 玉 県</c:v>
                </c:pt>
                <c:pt idx="43">
                  <c:v>神奈川県</c:v>
                </c:pt>
                <c:pt idx="44">
                  <c:v>京 都 府</c:v>
                </c:pt>
                <c:pt idx="45">
                  <c:v>滋 賀 県</c:v>
                </c:pt>
                <c:pt idx="46">
                  <c:v>長 野 県</c:v>
                </c:pt>
                <c:pt idx="47">
                  <c:v>全　　　国</c:v>
                </c:pt>
              </c:strCache>
            </c:strRef>
          </c:cat>
          <c:val>
            <c:numRef>
              <c:f>'64.1日１人あたりごみ排出量'!$E$5:$E$52</c:f>
              <c:numCache>
                <c:formatCode>#,##0.0;[Red]\-#,##0.0</c:formatCode>
                <c:ptCount val="48"/>
                <c:pt idx="0">
                  <c:v>1044.9739276431228</c:v>
                </c:pt>
                <c:pt idx="1">
                  <c:v>1034.1909388186202</c:v>
                </c:pt>
                <c:pt idx="2">
                  <c:v>1028.8999818475227</c:v>
                </c:pt>
                <c:pt idx="3">
                  <c:v>1026.5507796648315</c:v>
                </c:pt>
                <c:pt idx="4">
                  <c:v>1001.9464684377186</c:v>
                </c:pt>
                <c:pt idx="5">
                  <c:v>1001.476959695101</c:v>
                </c:pt>
                <c:pt idx="6">
                  <c:v>990.2346511826712</c:v>
                </c:pt>
                <c:pt idx="7">
                  <c:v>988.70746733417002</c:v>
                </c:pt>
                <c:pt idx="8">
                  <c:v>987.4917012466392</c:v>
                </c:pt>
                <c:pt idx="9">
                  <c:v>986.83497142138867</c:v>
                </c:pt>
                <c:pt idx="10">
                  <c:v>986.16329133785598</c:v>
                </c:pt>
                <c:pt idx="11">
                  <c:v>985.08187138094115</c:v>
                </c:pt>
                <c:pt idx="12">
                  <c:v>972.20728493398133</c:v>
                </c:pt>
                <c:pt idx="13">
                  <c:v>970.10627363410697</c:v>
                </c:pt>
                <c:pt idx="14">
                  <c:v>969.40168472825303</c:v>
                </c:pt>
                <c:pt idx="15">
                  <c:v>961.94210680459594</c:v>
                </c:pt>
                <c:pt idx="16">
                  <c:v>960.70668389249477</c:v>
                </c:pt>
                <c:pt idx="17">
                  <c:v>960.63745016367136</c:v>
                </c:pt>
                <c:pt idx="18">
                  <c:v>957.79336783369104</c:v>
                </c:pt>
                <c:pt idx="19">
                  <c:v>954.42266916699134</c:v>
                </c:pt>
                <c:pt idx="20">
                  <c:v>953.86308492355965</c:v>
                </c:pt>
                <c:pt idx="21">
                  <c:v>947.84228811419712</c:v>
                </c:pt>
                <c:pt idx="22">
                  <c:v>946.5699848404256</c:v>
                </c:pt>
                <c:pt idx="23">
                  <c:v>946.18888886677519</c:v>
                </c:pt>
                <c:pt idx="24">
                  <c:v>941.66943154030525</c:v>
                </c:pt>
                <c:pt idx="25">
                  <c:v>937.31611629774704</c:v>
                </c:pt>
                <c:pt idx="26">
                  <c:v>929.91838161855435</c:v>
                </c:pt>
                <c:pt idx="27">
                  <c:v>922.87715879907898</c:v>
                </c:pt>
                <c:pt idx="28">
                  <c:v>918.10065791973864</c:v>
                </c:pt>
                <c:pt idx="29">
                  <c:v>915.44520447724051</c:v>
                </c:pt>
                <c:pt idx="30">
                  <c:v>911.43318210727591</c:v>
                </c:pt>
                <c:pt idx="31">
                  <c:v>901.19425252362487</c:v>
                </c:pt>
                <c:pt idx="32">
                  <c:v>899.09809812089145</c:v>
                </c:pt>
                <c:pt idx="33">
                  <c:v>897.78113397561071</c:v>
                </c:pt>
                <c:pt idx="34">
                  <c:v>896.53389715382923</c:v>
                </c:pt>
                <c:pt idx="35">
                  <c:v>894.94740929412853</c:v>
                </c:pt>
                <c:pt idx="36">
                  <c:v>890.96182640240306</c:v>
                </c:pt>
                <c:pt idx="37">
                  <c:v>888.59604784862836</c:v>
                </c:pt>
                <c:pt idx="38">
                  <c:v>885.64944698838065</c:v>
                </c:pt>
                <c:pt idx="39">
                  <c:v>884.35578861595252</c:v>
                </c:pt>
                <c:pt idx="40">
                  <c:v>874.75312290092518</c:v>
                </c:pt>
                <c:pt idx="41">
                  <c:v>863.47098155969434</c:v>
                </c:pt>
                <c:pt idx="42">
                  <c:v>857.56310122847538</c:v>
                </c:pt>
                <c:pt idx="43">
                  <c:v>845.22577680840743</c:v>
                </c:pt>
                <c:pt idx="44">
                  <c:v>838.41797031219028</c:v>
                </c:pt>
                <c:pt idx="45">
                  <c:v>833.55011977282243</c:v>
                </c:pt>
                <c:pt idx="46">
                  <c:v>810.91823750459264</c:v>
                </c:pt>
                <c:pt idx="47" formatCode="#,##0.0;&quot;▲ &quot;#,##0.0">
                  <c:v>918.3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3C1-48DE-BFA8-0D719AC1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94048456"/>
        <c:axId val="1"/>
      </c:barChart>
      <c:catAx>
        <c:axId val="594048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0"/>
          <c:min val="7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94048456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'64.1日１人あたりごみ排出量'!$T$84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3.957442782438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A8-46AB-A5D3-78AE0635D68E}"/>
                </c:ext>
              </c:extLst>
            </c:dLbl>
            <c:dLbl>
              <c:idx val="1"/>
              <c:layout>
                <c:manualLayout>
                  <c:x val="-7.1829405162738502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A8-46AB-A5D3-78AE0635D68E}"/>
                </c:ext>
              </c:extLst>
            </c:dLbl>
            <c:dLbl>
              <c:idx val="2"/>
              <c:layout>
                <c:manualLayout>
                  <c:x val="-6.2850729517396189E-2"/>
                  <c:y val="5.87068222867675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A8-46AB-A5D3-78AE0635D68E}"/>
                </c:ext>
              </c:extLst>
            </c:dLbl>
            <c:dLbl>
              <c:idx val="3"/>
              <c:layout>
                <c:manualLayout>
                  <c:x val="-7.6318742985409568E-2"/>
                  <c:y val="6.20570365169438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A8-46AB-A5D3-78AE0635D68E}"/>
                </c:ext>
              </c:extLst>
            </c:dLbl>
            <c:dLbl>
              <c:idx val="4"/>
              <c:layout>
                <c:manualLayout>
                  <c:x val="-6.2850729517396189E-2"/>
                  <c:y val="5.858980132045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-4.093955386912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4A8-46AB-A5D3-78AE0635D68E}"/>
                </c:ext>
              </c:extLst>
            </c:dLbl>
            <c:dLbl>
              <c:idx val="6"/>
              <c:layout>
                <c:manualLayout>
                  <c:x val="-6.2850729517396189E-2"/>
                  <c:y val="-4.5456776581010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4A8-46AB-A5D3-78AE0635D68E}"/>
                </c:ext>
              </c:extLst>
            </c:dLbl>
            <c:dLbl>
              <c:idx val="7"/>
              <c:layout>
                <c:manualLayout>
                  <c:x val="-3.5914702581369251E-2"/>
                  <c:y val="-4.14097718553549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A8-46AB-A5D3-78AE0635D68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A8-46AB-A5D3-78AE0635D68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8-46AB-A5D3-78AE0635D68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A8-46AB-A5D3-78AE0635D68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A8-46AB-A5D3-78AE0635D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    年度</c:v>
                </c:pt>
              </c:strCache>
            </c:strRef>
          </c:cat>
          <c:val>
            <c:numRef>
              <c:f>'64.1日１人あたりごみ排出量'!$T$89:$T$96</c:f>
              <c:numCache>
                <c:formatCode>#,##0.0_ </c:formatCode>
                <c:ptCount val="8"/>
                <c:pt idx="0">
                  <c:v>934.7</c:v>
                </c:pt>
                <c:pt idx="1">
                  <c:v>946.9</c:v>
                </c:pt>
                <c:pt idx="2">
                  <c:v>950.7</c:v>
                </c:pt>
                <c:pt idx="3">
                  <c:v>956.8</c:v>
                </c:pt>
                <c:pt idx="4">
                  <c:v>942.5</c:v>
                </c:pt>
                <c:pt idx="5">
                  <c:v>934.5</c:v>
                </c:pt>
                <c:pt idx="6">
                  <c:v>936</c:v>
                </c:pt>
                <c:pt idx="7">
                  <c:v>947.8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A8-46AB-A5D3-78AE0635D68E}"/>
            </c:ext>
          </c:extLst>
        </c:ser>
        <c:ser>
          <c:idx val="1"/>
          <c:order val="1"/>
          <c:tx>
            <c:strRef>
              <c:f>'64.1日１人あたりごみ排出量'!$U$84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-4.830120414218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4A8-46AB-A5D3-78AE0635D68E}"/>
                </c:ext>
              </c:extLst>
            </c:dLbl>
            <c:dLbl>
              <c:idx val="1"/>
              <c:layout>
                <c:manualLayout>
                  <c:x val="-6.7340067340067339E-2"/>
                  <c:y val="-5.07881664415169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4A8-46AB-A5D3-78AE0635D68E}"/>
                </c:ext>
              </c:extLst>
            </c:dLbl>
            <c:dLbl>
              <c:idx val="2"/>
              <c:layout>
                <c:manualLayout>
                  <c:x val="-5.387205387205387E-2"/>
                  <c:y val="-4.0167357766172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4A8-46AB-A5D3-78AE0635D68E}"/>
                </c:ext>
              </c:extLst>
            </c:dLbl>
            <c:dLbl>
              <c:idx val="3"/>
              <c:layout>
                <c:manualLayout>
                  <c:x val="-6.2850729517396106E-2"/>
                  <c:y val="-3.9880674183040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4A8-46AB-A5D3-78AE0635D68E}"/>
                </c:ext>
              </c:extLst>
            </c:dLbl>
            <c:dLbl>
              <c:idx val="4"/>
              <c:layout>
                <c:manualLayout>
                  <c:x val="-5.387205387205387E-2"/>
                  <c:y val="-4.1716373900838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4.5456776581010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4A8-46AB-A5D3-78AE0635D68E}"/>
                </c:ext>
              </c:extLst>
            </c:dLbl>
            <c:dLbl>
              <c:idx val="6"/>
              <c:layout>
                <c:manualLayout>
                  <c:x val="-6.2850729517396189E-2"/>
                  <c:y val="4.59269945672394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4A8-46AB-A5D3-78AE0635D68E}"/>
                </c:ext>
              </c:extLst>
            </c:dLbl>
            <c:dLbl>
              <c:idx val="7"/>
              <c:layout>
                <c:manualLayout>
                  <c:x val="-3.5914702581369251E-2"/>
                  <c:y val="4.18799898415841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4A8-46AB-A5D3-78AE0635D68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A8-46AB-A5D3-78AE0635D68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A8-46AB-A5D3-78AE0635D68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A8-46AB-A5D3-78AE0635D68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A8-46AB-A5D3-78AE0635D68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    年度</c:v>
                </c:pt>
              </c:strCache>
            </c:strRef>
          </c:cat>
          <c:val>
            <c:numRef>
              <c:f>'64.1日１人あたりごみ排出量'!$U$89:$U$96</c:f>
              <c:numCache>
                <c:formatCode>#,##0.0_ </c:formatCode>
                <c:ptCount val="8"/>
                <c:pt idx="0">
                  <c:v>975.3</c:v>
                </c:pt>
                <c:pt idx="1">
                  <c:v>963.3</c:v>
                </c:pt>
                <c:pt idx="2">
                  <c:v>957.54331333666948</c:v>
                </c:pt>
                <c:pt idx="3">
                  <c:v>947.2</c:v>
                </c:pt>
                <c:pt idx="4">
                  <c:v>938.5</c:v>
                </c:pt>
                <c:pt idx="5">
                  <c:v>924.6</c:v>
                </c:pt>
                <c:pt idx="6">
                  <c:v>920.1</c:v>
                </c:pt>
                <c:pt idx="7">
                  <c:v>918.3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A8-46AB-A5D3-78AE0635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046160"/>
        <c:axId val="1"/>
      </c:lineChart>
      <c:catAx>
        <c:axId val="59404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200"/>
          <c:min val="8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（ｇ）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94046160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320628141821261"/>
          <c:w val="0.57196602949883801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（ｇ）</a:t>
          </a:r>
        </a:p>
      </cdr:txBody>
    </cdr:sp>
  </cdr:relSizeAnchor>
  <cdr:relSizeAnchor xmlns:cdr="http://schemas.openxmlformats.org/drawingml/2006/chartDrawing">
    <cdr:from>
      <cdr:x>0.53394</cdr:x>
      <cdr:y>0.07599</cdr:y>
    </cdr:from>
    <cdr:to>
      <cdr:x>0.53593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083467" y="3755233"/>
          <a:ext cx="6445250" cy="793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E46" sqref="E46"/>
    </sheetView>
  </sheetViews>
  <sheetFormatPr defaultRowHeight="13.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75" customWidth="1"/>
    <col min="16" max="16" width="8.125" customWidth="1"/>
    <col min="27" max="27" width="3.625" customWidth="1"/>
  </cols>
  <sheetData>
    <row r="1" spans="2:30" ht="19.5" customHeight="1">
      <c r="B1" s="5" t="s">
        <v>57</v>
      </c>
      <c r="C1" s="13"/>
      <c r="E1" s="14"/>
      <c r="F1" s="14"/>
      <c r="L1" s="138" t="s">
        <v>134</v>
      </c>
      <c r="M1" s="13"/>
      <c r="N1" s="13"/>
      <c r="O1" s="13"/>
      <c r="P1" s="105"/>
      <c r="Q1" s="105"/>
      <c r="R1" s="67"/>
      <c r="S1" s="67"/>
      <c r="T1" s="67"/>
      <c r="U1" s="67"/>
      <c r="V1" s="67"/>
    </row>
    <row r="2" spans="2:30" ht="12" customHeight="1" thickBot="1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118</v>
      </c>
      <c r="P2" s="105"/>
      <c r="Q2" s="105"/>
      <c r="R2" s="67"/>
      <c r="S2" s="171" t="s">
        <v>120</v>
      </c>
      <c r="T2" s="171" t="s">
        <v>121</v>
      </c>
      <c r="U2" s="152"/>
      <c r="V2" s="152"/>
    </row>
    <row r="3" spans="2:30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6"/>
      <c r="Q3" s="105"/>
      <c r="R3" s="90"/>
      <c r="S3" s="172"/>
      <c r="T3" s="173"/>
      <c r="U3" s="105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35" t="s">
        <v>119</v>
      </c>
      <c r="R4" s="149" t="s">
        <v>0</v>
      </c>
      <c r="S4" s="67" t="s">
        <v>122</v>
      </c>
      <c r="T4" s="35"/>
      <c r="U4" s="149" t="s">
        <v>0</v>
      </c>
      <c r="V4" s="88"/>
    </row>
    <row r="5" spans="2:30" ht="10.5" customHeight="1">
      <c r="B5" s="36"/>
      <c r="C5" s="166" t="str">
        <f>INDEX($O$5:$O$51, MATCH(F5, $R$5:$R$51, 0))</f>
        <v>16</v>
      </c>
      <c r="D5" s="165" t="str">
        <f>INDEX($P$5:$P$51, MATCH(F5, $R$5:$R$51, 0))</f>
        <v>富 山 県</v>
      </c>
      <c r="E5" s="164">
        <f>INDEX($Q$5:$Q$51, MATCH(F5, $R$5:$R$51, 0))</f>
        <v>1044.9739276431228</v>
      </c>
      <c r="F5" s="116">
        <v>1</v>
      </c>
      <c r="G5" s="29"/>
      <c r="H5" s="2"/>
      <c r="I5" s="29"/>
      <c r="J5" s="29"/>
      <c r="K5" s="29"/>
      <c r="L5" s="37"/>
      <c r="M5" s="38"/>
      <c r="N5" s="39"/>
      <c r="O5" s="72" t="s">
        <v>70</v>
      </c>
      <c r="P5" s="71" t="s">
        <v>52</v>
      </c>
      <c r="Q5" s="161">
        <v>969.40168472825303</v>
      </c>
      <c r="R5" s="150">
        <f t="shared" ref="R5:R51" si="0">RANK(Q5,$Q$5:$Q$51)</f>
        <v>15</v>
      </c>
      <c r="S5" s="108">
        <v>1875810</v>
      </c>
      <c r="T5" s="153">
        <v>91.544488309917838</v>
      </c>
      <c r="U5" s="71">
        <f t="shared" ref="U5:U51" si="1">RANK(T5,$T$5:$T$51)</f>
        <v>47</v>
      </c>
      <c r="V5" s="107"/>
      <c r="W5" s="73"/>
      <c r="X5" s="74"/>
      <c r="AA5" s="72"/>
      <c r="AB5" s="71"/>
      <c r="AC5" s="86"/>
      <c r="AD5" s="85"/>
    </row>
    <row r="6" spans="2:30" ht="10.5" customHeight="1">
      <c r="B6" s="40"/>
      <c r="C6" s="163" t="str">
        <f t="shared" ref="C6:C51" si="2">INDEX($O$5:$O$51, MATCH(F6, $R$5:$R$51, 0))</f>
        <v>15</v>
      </c>
      <c r="D6" s="165" t="str">
        <f t="shared" ref="D6:D51" si="3">INDEX($P$5:$P$51, MATCH(F6, $R$5:$R$51, 0))</f>
        <v>新 潟 県</v>
      </c>
      <c r="E6" s="164">
        <f t="shared" ref="E6:E51" si="4">INDEX($Q$5:$Q$51, MATCH(F6, $R$5:$R$51, 0))</f>
        <v>1034.1909388186202</v>
      </c>
      <c r="F6" s="117">
        <v>2</v>
      </c>
      <c r="G6" s="29"/>
      <c r="H6" s="41"/>
      <c r="I6" s="29"/>
      <c r="J6" s="29"/>
      <c r="K6" s="29"/>
      <c r="L6" s="37"/>
      <c r="M6" s="38"/>
      <c r="N6" s="39"/>
      <c r="O6" s="72" t="s">
        <v>71</v>
      </c>
      <c r="P6" s="71" t="s">
        <v>43</v>
      </c>
      <c r="Q6" s="161">
        <v>1001.9464684377186</v>
      </c>
      <c r="R6" s="150">
        <f t="shared" si="0"/>
        <v>5</v>
      </c>
      <c r="S6" s="108">
        <v>473715</v>
      </c>
      <c r="T6" s="153">
        <v>96.406020343444439</v>
      </c>
      <c r="U6" s="71">
        <f t="shared" si="1"/>
        <v>45</v>
      </c>
      <c r="V6" s="107"/>
      <c r="W6" s="73"/>
      <c r="X6" s="75"/>
      <c r="AA6" s="72"/>
      <c r="AB6" s="71"/>
      <c r="AC6" s="86"/>
      <c r="AD6" s="85"/>
    </row>
    <row r="7" spans="2:30" ht="10.5" customHeight="1">
      <c r="B7" s="36"/>
      <c r="C7" s="163" t="str">
        <f t="shared" si="2"/>
        <v>07</v>
      </c>
      <c r="D7" s="165" t="str">
        <f t="shared" si="3"/>
        <v>福 島 県</v>
      </c>
      <c r="E7" s="164">
        <f t="shared" si="4"/>
        <v>1028.8999818475227</v>
      </c>
      <c r="F7" s="117">
        <v>3</v>
      </c>
      <c r="G7" s="29"/>
      <c r="H7" s="2"/>
      <c r="I7" s="29"/>
      <c r="J7" s="29"/>
      <c r="K7" s="29"/>
      <c r="L7" s="37"/>
      <c r="M7" s="38"/>
      <c r="N7" s="39"/>
      <c r="O7" s="72" t="s">
        <v>72</v>
      </c>
      <c r="P7" s="71" t="s">
        <v>31</v>
      </c>
      <c r="Q7" s="161">
        <v>929.91838161855435</v>
      </c>
      <c r="R7" s="150">
        <f t="shared" si="0"/>
        <v>27</v>
      </c>
      <c r="S7" s="108">
        <v>424967</v>
      </c>
      <c r="T7" s="153">
        <v>99.493173737677381</v>
      </c>
      <c r="U7" s="71">
        <f t="shared" si="1"/>
        <v>18</v>
      </c>
      <c r="V7" s="107"/>
      <c r="W7" s="73"/>
      <c r="X7" s="77"/>
      <c r="AA7" s="72"/>
      <c r="AB7" s="71"/>
      <c r="AC7" s="86"/>
      <c r="AD7" s="85"/>
    </row>
    <row r="8" spans="2:30" ht="10.5" customHeight="1">
      <c r="B8" s="10"/>
      <c r="C8" s="163" t="str">
        <f t="shared" si="2"/>
        <v>31</v>
      </c>
      <c r="D8" s="165" t="str">
        <f t="shared" si="3"/>
        <v>鳥 取 県</v>
      </c>
      <c r="E8" s="164">
        <f t="shared" si="4"/>
        <v>1026.5507796648315</v>
      </c>
      <c r="F8" s="117">
        <v>4</v>
      </c>
      <c r="G8" s="29"/>
      <c r="H8" s="41"/>
      <c r="I8" s="29"/>
      <c r="J8" s="29"/>
      <c r="K8" s="29"/>
      <c r="L8" s="37"/>
      <c r="M8" s="38"/>
      <c r="N8" s="39"/>
      <c r="O8" s="72" t="s">
        <v>73</v>
      </c>
      <c r="P8" s="71" t="s">
        <v>37</v>
      </c>
      <c r="Q8" s="161">
        <v>972.20728493398133</v>
      </c>
      <c r="R8" s="150">
        <f t="shared" si="0"/>
        <v>13</v>
      </c>
      <c r="S8" s="108">
        <v>817190</v>
      </c>
      <c r="T8" s="153">
        <v>99.329776289512438</v>
      </c>
      <c r="U8" s="71">
        <f t="shared" si="1"/>
        <v>22</v>
      </c>
      <c r="V8" s="107"/>
      <c r="W8" s="73"/>
      <c r="X8" s="77"/>
      <c r="AA8" s="72"/>
      <c r="AB8" s="71"/>
      <c r="AC8" s="86"/>
      <c r="AD8" s="85"/>
    </row>
    <row r="9" spans="2:30" ht="10.5" customHeight="1">
      <c r="B9" s="36"/>
      <c r="C9" s="163" t="str">
        <f t="shared" si="2"/>
        <v>02</v>
      </c>
      <c r="D9" s="165" t="str">
        <f t="shared" si="3"/>
        <v>青 森 県</v>
      </c>
      <c r="E9" s="164">
        <f t="shared" si="4"/>
        <v>1001.9464684377186</v>
      </c>
      <c r="F9" s="117">
        <v>5</v>
      </c>
      <c r="G9" s="29"/>
      <c r="H9" s="2"/>
      <c r="I9" s="29"/>
      <c r="J9" s="29"/>
      <c r="K9" s="29"/>
      <c r="L9" s="37"/>
      <c r="M9" s="38"/>
      <c r="N9" s="39"/>
      <c r="O9" s="72" t="s">
        <v>74</v>
      </c>
      <c r="P9" s="71" t="s">
        <v>33</v>
      </c>
      <c r="Q9" s="161">
        <v>988.70746733417002</v>
      </c>
      <c r="R9" s="150">
        <f t="shared" si="0"/>
        <v>8</v>
      </c>
      <c r="S9" s="108">
        <v>361443</v>
      </c>
      <c r="T9" s="153">
        <v>98.938492536100497</v>
      </c>
      <c r="U9" s="71">
        <f t="shared" si="1"/>
        <v>30</v>
      </c>
      <c r="V9" s="107"/>
      <c r="W9" s="73"/>
      <c r="X9" s="76"/>
      <c r="AA9" s="72"/>
      <c r="AB9" s="71"/>
      <c r="AC9" s="86"/>
      <c r="AD9" s="85"/>
    </row>
    <row r="10" spans="2:30" ht="10.5" customHeight="1">
      <c r="B10" s="11"/>
      <c r="C10" s="163" t="str">
        <f t="shared" si="2"/>
        <v>18</v>
      </c>
      <c r="D10" s="165" t="str">
        <f t="shared" si="3"/>
        <v>福 井 県</v>
      </c>
      <c r="E10" s="164">
        <f t="shared" si="4"/>
        <v>1001.476959695101</v>
      </c>
      <c r="F10" s="117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75</v>
      </c>
      <c r="P10" s="71" t="s">
        <v>16</v>
      </c>
      <c r="Q10" s="161">
        <v>915.44520447724051</v>
      </c>
      <c r="R10" s="150">
        <f t="shared" si="0"/>
        <v>30</v>
      </c>
      <c r="S10" s="108">
        <v>365370</v>
      </c>
      <c r="T10" s="153">
        <v>99.413995976862594</v>
      </c>
      <c r="U10" s="71">
        <f t="shared" si="1"/>
        <v>19</v>
      </c>
      <c r="V10" s="107"/>
      <c r="W10" s="73"/>
      <c r="X10" s="74"/>
      <c r="AA10" s="72"/>
      <c r="AB10" s="71"/>
      <c r="AC10" s="86"/>
      <c r="AD10" s="85"/>
    </row>
    <row r="11" spans="2:30" ht="10.5" customHeight="1">
      <c r="B11" s="10"/>
      <c r="C11" s="163" t="str">
        <f t="shared" si="2"/>
        <v>08</v>
      </c>
      <c r="D11" s="165" t="str">
        <f t="shared" si="3"/>
        <v>茨 城 県</v>
      </c>
      <c r="E11" s="164">
        <f t="shared" si="4"/>
        <v>990.2346511826712</v>
      </c>
      <c r="F11" s="117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76</v>
      </c>
      <c r="P11" s="71" t="s">
        <v>23</v>
      </c>
      <c r="Q11" s="161">
        <v>1028.8999818475227</v>
      </c>
      <c r="R11" s="150">
        <f t="shared" si="0"/>
        <v>3</v>
      </c>
      <c r="S11" s="108">
        <v>721322</v>
      </c>
      <c r="T11" s="153">
        <v>99.597567941726808</v>
      </c>
      <c r="U11" s="71">
        <f t="shared" si="1"/>
        <v>15</v>
      </c>
      <c r="V11" s="107"/>
      <c r="W11" s="73"/>
      <c r="X11" s="78"/>
      <c r="AA11" s="72"/>
      <c r="AB11" s="71"/>
      <c r="AC11" s="86"/>
      <c r="AD11" s="85"/>
    </row>
    <row r="12" spans="2:30" ht="10.5" customHeight="1">
      <c r="B12" s="10"/>
      <c r="C12" s="163" t="str">
        <f t="shared" si="2"/>
        <v>05</v>
      </c>
      <c r="D12" s="165" t="str">
        <f t="shared" si="3"/>
        <v>秋 田 県</v>
      </c>
      <c r="E12" s="164">
        <f t="shared" si="4"/>
        <v>988.70746733417002</v>
      </c>
      <c r="F12" s="117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77</v>
      </c>
      <c r="P12" s="71" t="s">
        <v>19</v>
      </c>
      <c r="Q12" s="161">
        <v>990.2346511826712</v>
      </c>
      <c r="R12" s="150">
        <f t="shared" si="0"/>
        <v>7</v>
      </c>
      <c r="S12" s="108">
        <v>1060364</v>
      </c>
      <c r="T12" s="153">
        <v>100</v>
      </c>
      <c r="U12" s="71">
        <f t="shared" si="1"/>
        <v>1</v>
      </c>
      <c r="V12" s="107"/>
      <c r="W12" s="73"/>
      <c r="X12" s="74"/>
      <c r="AA12" s="72"/>
      <c r="AB12" s="71"/>
      <c r="AC12" s="86"/>
      <c r="AD12" s="85"/>
    </row>
    <row r="13" spans="2:30" ht="10.5" customHeight="1">
      <c r="B13" s="10"/>
      <c r="C13" s="163" t="str">
        <f t="shared" si="2"/>
        <v>35</v>
      </c>
      <c r="D13" s="165" t="str">
        <f t="shared" si="3"/>
        <v>山 口 県</v>
      </c>
      <c r="E13" s="164">
        <f t="shared" si="4"/>
        <v>987.4917012466392</v>
      </c>
      <c r="F13" s="117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78</v>
      </c>
      <c r="P13" s="71" t="s">
        <v>18</v>
      </c>
      <c r="Q13" s="161">
        <v>918.10065791973864</v>
      </c>
      <c r="R13" s="150">
        <f t="shared" si="0"/>
        <v>29</v>
      </c>
      <c r="S13" s="108">
        <v>663761</v>
      </c>
      <c r="T13" s="153">
        <v>100</v>
      </c>
      <c r="U13" s="71">
        <f t="shared" si="1"/>
        <v>1</v>
      </c>
      <c r="V13" s="107"/>
      <c r="W13" s="73"/>
      <c r="X13" s="74"/>
      <c r="AA13" s="72"/>
      <c r="AB13" s="71"/>
      <c r="AC13" s="86"/>
      <c r="AD13" s="85"/>
    </row>
    <row r="14" spans="2:30" ht="10.5" customHeight="1">
      <c r="B14" s="10"/>
      <c r="C14" s="163" t="str">
        <f t="shared" si="2"/>
        <v>45</v>
      </c>
      <c r="D14" s="165" t="str">
        <f t="shared" si="3"/>
        <v>宮 崎 県</v>
      </c>
      <c r="E14" s="164">
        <f t="shared" si="4"/>
        <v>986.83497142138867</v>
      </c>
      <c r="F14" s="117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79</v>
      </c>
      <c r="P14" s="71" t="s">
        <v>15</v>
      </c>
      <c r="Q14" s="161">
        <v>986.16329133785598</v>
      </c>
      <c r="R14" s="150">
        <f t="shared" si="0"/>
        <v>11</v>
      </c>
      <c r="S14" s="108">
        <v>713919</v>
      </c>
      <c r="T14" s="153">
        <v>99.719759113339578</v>
      </c>
      <c r="U14" s="71">
        <f t="shared" si="1"/>
        <v>12</v>
      </c>
      <c r="V14" s="107"/>
      <c r="W14" s="73"/>
      <c r="X14" s="74"/>
      <c r="AA14" s="72"/>
      <c r="AB14" s="71"/>
      <c r="AC14" s="86"/>
      <c r="AD14" s="85"/>
    </row>
    <row r="15" spans="2:30" ht="10.5" customHeight="1">
      <c r="B15" s="10"/>
      <c r="C15" s="163" t="str">
        <f t="shared" si="2"/>
        <v>10</v>
      </c>
      <c r="D15" s="165" t="str">
        <f t="shared" si="3"/>
        <v>群 馬 県</v>
      </c>
      <c r="E15" s="164">
        <f t="shared" si="4"/>
        <v>986.16329133785598</v>
      </c>
      <c r="F15" s="117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80</v>
      </c>
      <c r="P15" s="71" t="s">
        <v>50</v>
      </c>
      <c r="Q15" s="161">
        <v>857.56310122847538</v>
      </c>
      <c r="R15" s="150">
        <f t="shared" si="0"/>
        <v>43</v>
      </c>
      <c r="S15" s="108">
        <v>2307082</v>
      </c>
      <c r="T15" s="153">
        <v>99.960835110343311</v>
      </c>
      <c r="U15" s="71">
        <f t="shared" si="1"/>
        <v>4</v>
      </c>
      <c r="V15" s="107"/>
      <c r="W15" s="73"/>
      <c r="X15" s="79"/>
      <c r="AA15" s="72"/>
      <c r="AB15" s="71"/>
      <c r="AC15" s="86"/>
      <c r="AD15" s="85"/>
    </row>
    <row r="16" spans="2:30" ht="10.5" customHeight="1">
      <c r="B16" s="40"/>
      <c r="C16" s="163" t="str">
        <f t="shared" si="2"/>
        <v>19</v>
      </c>
      <c r="D16" s="165" t="str">
        <f t="shared" si="3"/>
        <v>山 梨 県</v>
      </c>
      <c r="E16" s="164">
        <f t="shared" si="4"/>
        <v>985.08187138094115</v>
      </c>
      <c r="F16" s="117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81</v>
      </c>
      <c r="P16" s="71" t="s">
        <v>51</v>
      </c>
      <c r="Q16" s="161">
        <v>896.53389715382923</v>
      </c>
      <c r="R16" s="150">
        <f t="shared" si="0"/>
        <v>35</v>
      </c>
      <c r="S16" s="108">
        <v>2064300</v>
      </c>
      <c r="T16" s="153">
        <v>99.892942169563838</v>
      </c>
      <c r="U16" s="71">
        <f t="shared" si="1"/>
        <v>8</v>
      </c>
      <c r="V16" s="107"/>
      <c r="W16" s="73"/>
      <c r="X16" s="74"/>
      <c r="AA16" s="72"/>
      <c r="AB16" s="71"/>
      <c r="AC16" s="86"/>
      <c r="AD16" s="85"/>
    </row>
    <row r="17" spans="2:30" ht="10.5" customHeight="1">
      <c r="B17" s="10"/>
      <c r="C17" s="163" t="str">
        <f t="shared" si="2"/>
        <v>04</v>
      </c>
      <c r="D17" s="165" t="str">
        <f t="shared" si="3"/>
        <v>宮 城 県</v>
      </c>
      <c r="E17" s="164">
        <f t="shared" si="4"/>
        <v>972.20728493398133</v>
      </c>
      <c r="F17" s="117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82</v>
      </c>
      <c r="P17" s="71" t="s">
        <v>56</v>
      </c>
      <c r="Q17" s="161">
        <v>874.75312290092518</v>
      </c>
      <c r="R17" s="150">
        <f t="shared" si="0"/>
        <v>41</v>
      </c>
      <c r="S17" s="108">
        <v>4383468</v>
      </c>
      <c r="T17" s="153">
        <v>99.898746544605871</v>
      </c>
      <c r="U17" s="71">
        <f t="shared" si="1"/>
        <v>7</v>
      </c>
      <c r="V17" s="107"/>
      <c r="W17" s="73"/>
      <c r="X17" s="74"/>
      <c r="AA17" s="72"/>
      <c r="AB17" s="71"/>
      <c r="AC17" s="86"/>
      <c r="AD17" s="85"/>
    </row>
    <row r="18" spans="2:30" ht="10.5" customHeight="1">
      <c r="B18" s="11"/>
      <c r="C18" s="163" t="str">
        <f t="shared" si="2"/>
        <v>33</v>
      </c>
      <c r="D18" s="165" t="str">
        <f t="shared" si="3"/>
        <v>岡 山 県</v>
      </c>
      <c r="E18" s="164">
        <f t="shared" si="4"/>
        <v>970.10627363410697</v>
      </c>
      <c r="F18" s="117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83</v>
      </c>
      <c r="P18" s="71" t="s">
        <v>8</v>
      </c>
      <c r="Q18" s="161">
        <v>845.22577680840743</v>
      </c>
      <c r="R18" s="150">
        <f t="shared" si="0"/>
        <v>44</v>
      </c>
      <c r="S18" s="108">
        <v>2834103</v>
      </c>
      <c r="T18" s="153">
        <v>99.634731578474202</v>
      </c>
      <c r="U18" s="71">
        <f t="shared" si="1"/>
        <v>14</v>
      </c>
      <c r="V18" s="107"/>
      <c r="W18" s="73"/>
      <c r="X18" s="77"/>
      <c r="AA18" s="72"/>
      <c r="AB18" s="71"/>
      <c r="AC18" s="86"/>
      <c r="AD18" s="85"/>
    </row>
    <row r="19" spans="2:30" ht="10.5" customHeight="1">
      <c r="B19" s="10"/>
      <c r="C19" s="163" t="str">
        <f t="shared" si="2"/>
        <v>01</v>
      </c>
      <c r="D19" s="165" t="str">
        <f t="shared" si="3"/>
        <v>北 海 道</v>
      </c>
      <c r="E19" s="164">
        <f t="shared" si="4"/>
        <v>969.40168472825303</v>
      </c>
      <c r="F19" s="117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84</v>
      </c>
      <c r="P19" s="71" t="s">
        <v>21</v>
      </c>
      <c r="Q19" s="161">
        <v>1034.1909388186202</v>
      </c>
      <c r="R19" s="150">
        <f t="shared" si="0"/>
        <v>2</v>
      </c>
      <c r="S19" s="108">
        <v>851718</v>
      </c>
      <c r="T19" s="153">
        <v>98.735618144954444</v>
      </c>
      <c r="U19" s="71">
        <f t="shared" si="1"/>
        <v>34</v>
      </c>
      <c r="V19" s="107"/>
      <c r="W19" s="73"/>
      <c r="X19" s="74"/>
      <c r="AA19" s="72"/>
      <c r="AB19" s="71"/>
      <c r="AC19" s="86"/>
      <c r="AD19" s="85"/>
    </row>
    <row r="20" spans="2:30" ht="10.5" customHeight="1">
      <c r="B20" s="10"/>
      <c r="C20" s="163" t="str">
        <f t="shared" si="2"/>
        <v>30</v>
      </c>
      <c r="D20" s="165" t="str">
        <f t="shared" si="3"/>
        <v>和歌山県</v>
      </c>
      <c r="E20" s="164">
        <f t="shared" si="4"/>
        <v>961.94210680459594</v>
      </c>
      <c r="F20" s="117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85</v>
      </c>
      <c r="P20" s="71" t="s">
        <v>14</v>
      </c>
      <c r="Q20" s="161">
        <v>1044.9739276431228</v>
      </c>
      <c r="R20" s="150">
        <f t="shared" si="0"/>
        <v>1</v>
      </c>
      <c r="S20" s="108">
        <v>406000</v>
      </c>
      <c r="T20" s="153">
        <v>99.31974933156836</v>
      </c>
      <c r="U20" s="71">
        <f t="shared" si="1"/>
        <v>23</v>
      </c>
      <c r="V20" s="107"/>
      <c r="W20" s="73"/>
      <c r="X20" s="74"/>
      <c r="AA20" s="72"/>
      <c r="AB20" s="71"/>
      <c r="AC20" s="86"/>
      <c r="AD20" s="85"/>
    </row>
    <row r="21" spans="2:30" ht="10.5" customHeight="1">
      <c r="B21" s="10"/>
      <c r="C21" s="163" t="str">
        <f t="shared" si="2"/>
        <v>39</v>
      </c>
      <c r="D21" s="165" t="str">
        <f t="shared" si="3"/>
        <v>高 知 県</v>
      </c>
      <c r="E21" s="164">
        <f t="shared" si="4"/>
        <v>960.70668389249477</v>
      </c>
      <c r="F21" s="117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86</v>
      </c>
      <c r="P21" s="71" t="s">
        <v>25</v>
      </c>
      <c r="Q21" s="161">
        <v>941.66943154030525</v>
      </c>
      <c r="R21" s="150">
        <f t="shared" si="0"/>
        <v>25</v>
      </c>
      <c r="S21" s="108">
        <v>393629</v>
      </c>
      <c r="T21" s="153">
        <v>97.044792217624419</v>
      </c>
      <c r="U21" s="71">
        <f t="shared" si="1"/>
        <v>44</v>
      </c>
      <c r="V21" s="107"/>
      <c r="W21" s="73"/>
      <c r="X21" s="79"/>
      <c r="AA21" s="72"/>
      <c r="AB21" s="71"/>
      <c r="AC21" s="86"/>
      <c r="AD21" s="85"/>
    </row>
    <row r="22" spans="2:30" ht="10.5" customHeight="1">
      <c r="B22" s="36"/>
      <c r="C22" s="163" t="str">
        <f t="shared" si="2"/>
        <v>27</v>
      </c>
      <c r="D22" s="165" t="str">
        <f t="shared" si="3"/>
        <v>大 阪 府</v>
      </c>
      <c r="E22" s="164">
        <f t="shared" si="4"/>
        <v>960.63745016367136</v>
      </c>
      <c r="F22" s="117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87</v>
      </c>
      <c r="P22" s="71" t="s">
        <v>13</v>
      </c>
      <c r="Q22" s="161">
        <v>1001.476959695101</v>
      </c>
      <c r="R22" s="150">
        <f t="shared" si="0"/>
        <v>6</v>
      </c>
      <c r="S22" s="108">
        <v>287646</v>
      </c>
      <c r="T22" s="153">
        <v>99.646674526934305</v>
      </c>
      <c r="U22" s="71">
        <f t="shared" si="1"/>
        <v>13</v>
      </c>
      <c r="V22" s="107"/>
      <c r="W22" s="73"/>
      <c r="X22" s="79"/>
      <c r="AA22" s="72"/>
      <c r="AB22" s="71"/>
      <c r="AC22" s="86"/>
      <c r="AD22" s="85"/>
    </row>
    <row r="23" spans="2:30" ht="10.5" customHeight="1">
      <c r="B23" s="10"/>
      <c r="C23" s="163" t="str">
        <f t="shared" si="2"/>
        <v>42</v>
      </c>
      <c r="D23" s="165" t="str">
        <f t="shared" si="3"/>
        <v>長 崎 県</v>
      </c>
      <c r="E23" s="164">
        <f t="shared" si="4"/>
        <v>957.79336783369104</v>
      </c>
      <c r="F23" s="117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88</v>
      </c>
      <c r="P23" s="71" t="s">
        <v>22</v>
      </c>
      <c r="Q23" s="161">
        <v>985.08187138094115</v>
      </c>
      <c r="R23" s="150">
        <f t="shared" si="0"/>
        <v>12</v>
      </c>
      <c r="S23" s="108">
        <v>299168</v>
      </c>
      <c r="T23" s="153">
        <v>99.944729949158415</v>
      </c>
      <c r="U23" s="71">
        <f t="shared" si="1"/>
        <v>6</v>
      </c>
      <c r="V23" s="107"/>
      <c r="W23" s="73"/>
      <c r="X23" s="79"/>
      <c r="AA23" s="72"/>
      <c r="AB23" s="71"/>
      <c r="AC23" s="86"/>
      <c r="AD23" s="85"/>
    </row>
    <row r="24" spans="2:30" ht="10.5" customHeight="1">
      <c r="B24" s="11"/>
      <c r="C24" s="163" t="str">
        <f t="shared" si="2"/>
        <v>32</v>
      </c>
      <c r="D24" s="165" t="str">
        <f t="shared" si="3"/>
        <v>島 根 県</v>
      </c>
      <c r="E24" s="164">
        <f t="shared" si="4"/>
        <v>954.42266916699134</v>
      </c>
      <c r="F24" s="117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89</v>
      </c>
      <c r="P24" s="71" t="s">
        <v>20</v>
      </c>
      <c r="Q24" s="161">
        <v>810.91823750459264</v>
      </c>
      <c r="R24" s="150">
        <f t="shared" si="0"/>
        <v>47</v>
      </c>
      <c r="S24" s="108">
        <v>621829</v>
      </c>
      <c r="T24" s="153">
        <v>99.163134802478254</v>
      </c>
      <c r="U24" s="71">
        <f t="shared" si="1"/>
        <v>27</v>
      </c>
      <c r="V24" s="107"/>
      <c r="W24" s="73"/>
      <c r="X24" s="79"/>
      <c r="AA24" s="72"/>
      <c r="AB24" s="71"/>
      <c r="AC24" s="86"/>
      <c r="AD24" s="85"/>
    </row>
    <row r="25" spans="2:30" ht="10.5" customHeight="1">
      <c r="B25" s="40"/>
      <c r="C25" s="163" t="str">
        <f t="shared" si="2"/>
        <v>36</v>
      </c>
      <c r="D25" s="165" t="str">
        <f t="shared" si="3"/>
        <v>徳 島 県</v>
      </c>
      <c r="E25" s="164">
        <f t="shared" si="4"/>
        <v>953.86308492355965</v>
      </c>
      <c r="F25" s="117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90</v>
      </c>
      <c r="P25" s="71" t="s">
        <v>17</v>
      </c>
      <c r="Q25" s="161">
        <v>890.96182640240306</v>
      </c>
      <c r="R25" s="150">
        <f t="shared" si="0"/>
        <v>37</v>
      </c>
      <c r="S25" s="108">
        <v>652087</v>
      </c>
      <c r="T25" s="153">
        <v>98.769586244655343</v>
      </c>
      <c r="U25" s="71">
        <f t="shared" si="1"/>
        <v>33</v>
      </c>
      <c r="V25" s="107"/>
      <c r="W25" s="73"/>
      <c r="X25" s="77"/>
      <c r="AA25" s="72"/>
      <c r="AB25" s="71"/>
      <c r="AC25" s="86"/>
      <c r="AD25" s="85"/>
    </row>
    <row r="26" spans="2:30" ht="10.5" customHeight="1">
      <c r="B26" s="40"/>
      <c r="C26" s="168" t="str">
        <f t="shared" si="2"/>
        <v>44</v>
      </c>
      <c r="D26" s="169" t="str">
        <f t="shared" si="3"/>
        <v>大 分 県</v>
      </c>
      <c r="E26" s="170">
        <f t="shared" si="4"/>
        <v>947.84228811419712</v>
      </c>
      <c r="F26" s="151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91</v>
      </c>
      <c r="P26" s="71" t="s">
        <v>27</v>
      </c>
      <c r="Q26" s="161">
        <v>885.64944698838065</v>
      </c>
      <c r="R26" s="150">
        <f t="shared" si="0"/>
        <v>39</v>
      </c>
      <c r="S26" s="108">
        <v>1205161</v>
      </c>
      <c r="T26" s="153">
        <v>99.519746307153255</v>
      </c>
      <c r="U26" s="71">
        <f t="shared" si="1"/>
        <v>17</v>
      </c>
      <c r="V26" s="107"/>
      <c r="W26" s="73"/>
      <c r="X26" s="74"/>
      <c r="AA26" s="72"/>
      <c r="AB26" s="71"/>
      <c r="AC26" s="86"/>
      <c r="AD26" s="85"/>
    </row>
    <row r="27" spans="2:30" ht="10.5" customHeight="1">
      <c r="B27" s="36"/>
      <c r="C27" s="163" t="str">
        <f t="shared" si="2"/>
        <v>24</v>
      </c>
      <c r="D27" s="165" t="str">
        <f t="shared" si="3"/>
        <v>三 重 県</v>
      </c>
      <c r="E27" s="164">
        <f t="shared" si="4"/>
        <v>946.5699848404256</v>
      </c>
      <c r="F27" s="117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92</v>
      </c>
      <c r="P27" s="71" t="s">
        <v>36</v>
      </c>
      <c r="Q27" s="161">
        <v>911.43318210727591</v>
      </c>
      <c r="R27" s="150">
        <f t="shared" si="0"/>
        <v>31</v>
      </c>
      <c r="S27" s="108">
        <v>2514869</v>
      </c>
      <c r="T27" s="153">
        <v>99.389124251915419</v>
      </c>
      <c r="U27" s="71">
        <f t="shared" si="1"/>
        <v>20</v>
      </c>
      <c r="V27" s="107"/>
      <c r="W27" s="73"/>
      <c r="X27" s="74"/>
      <c r="AA27" s="72"/>
      <c r="AB27" s="71"/>
      <c r="AC27" s="86"/>
      <c r="AD27" s="85"/>
    </row>
    <row r="28" spans="2:30" ht="10.5" customHeight="1">
      <c r="B28" s="10"/>
      <c r="C28" s="163" t="str">
        <f t="shared" si="2"/>
        <v>40</v>
      </c>
      <c r="D28" s="165" t="str">
        <f t="shared" si="3"/>
        <v>福 岡 県</v>
      </c>
      <c r="E28" s="164">
        <f t="shared" si="4"/>
        <v>946.18888886677519</v>
      </c>
      <c r="F28" s="117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93</v>
      </c>
      <c r="P28" s="71" t="s">
        <v>24</v>
      </c>
      <c r="Q28" s="161">
        <v>946.5699848404256</v>
      </c>
      <c r="R28" s="150">
        <f t="shared" si="0"/>
        <v>23</v>
      </c>
      <c r="S28" s="108">
        <v>629059</v>
      </c>
      <c r="T28" s="153">
        <v>98.322189841261647</v>
      </c>
      <c r="U28" s="71">
        <f t="shared" si="1"/>
        <v>36</v>
      </c>
      <c r="V28" s="107"/>
      <c r="W28" s="73"/>
      <c r="X28" s="74"/>
      <c r="AA28" s="72"/>
      <c r="AB28" s="71"/>
      <c r="AC28" s="86"/>
      <c r="AD28" s="85"/>
    </row>
    <row r="29" spans="2:30" ht="10.5" customHeight="1">
      <c r="B29" s="40"/>
      <c r="C29" s="163" t="str">
        <f t="shared" si="2"/>
        <v>17</v>
      </c>
      <c r="D29" s="165" t="str">
        <f t="shared" si="3"/>
        <v>石 川 県</v>
      </c>
      <c r="E29" s="164">
        <f t="shared" si="4"/>
        <v>941.66943154030525</v>
      </c>
      <c r="F29" s="117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94</v>
      </c>
      <c r="P29" s="71" t="s">
        <v>29</v>
      </c>
      <c r="Q29" s="161">
        <v>833.55011977282243</v>
      </c>
      <c r="R29" s="150">
        <f t="shared" si="0"/>
        <v>46</v>
      </c>
      <c r="S29" s="108">
        <v>432758</v>
      </c>
      <c r="T29" s="153">
        <v>99.289211356161502</v>
      </c>
      <c r="U29" s="71">
        <f t="shared" si="1"/>
        <v>24</v>
      </c>
      <c r="V29" s="107"/>
      <c r="W29" s="73"/>
      <c r="X29" s="74"/>
      <c r="AA29" s="72"/>
      <c r="AB29" s="71"/>
      <c r="AC29" s="86"/>
      <c r="AD29" s="85"/>
    </row>
    <row r="30" spans="2:30" ht="10.5" customHeight="1">
      <c r="B30" s="10"/>
      <c r="C30" s="163" t="str">
        <f t="shared" si="2"/>
        <v>28</v>
      </c>
      <c r="D30" s="165" t="str">
        <f t="shared" si="3"/>
        <v>兵 庫 県</v>
      </c>
      <c r="E30" s="164">
        <f t="shared" si="4"/>
        <v>937.31611629774704</v>
      </c>
      <c r="F30" s="117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95</v>
      </c>
      <c r="P30" s="71" t="s">
        <v>54</v>
      </c>
      <c r="Q30" s="161">
        <v>838.41797031219028</v>
      </c>
      <c r="R30" s="150">
        <f t="shared" si="0"/>
        <v>45</v>
      </c>
      <c r="S30" s="108">
        <v>799065.90899999999</v>
      </c>
      <c r="T30" s="153">
        <v>98.301906588720811</v>
      </c>
      <c r="U30" s="71">
        <f t="shared" si="1"/>
        <v>37</v>
      </c>
      <c r="V30" s="107"/>
      <c r="W30" s="73"/>
      <c r="X30" s="75"/>
      <c r="AA30" s="72"/>
      <c r="AB30" s="71"/>
      <c r="AC30" s="86"/>
      <c r="AD30" s="85"/>
    </row>
    <row r="31" spans="2:30" ht="10.5" customHeight="1">
      <c r="B31" s="10"/>
      <c r="C31" s="163" t="str">
        <f t="shared" si="2"/>
        <v>03</v>
      </c>
      <c r="D31" s="165" t="str">
        <f t="shared" si="3"/>
        <v>岩 手 県</v>
      </c>
      <c r="E31" s="164">
        <f t="shared" si="4"/>
        <v>929.91838161855435</v>
      </c>
      <c r="F31" s="117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96</v>
      </c>
      <c r="P31" s="71" t="s">
        <v>55</v>
      </c>
      <c r="Q31" s="161">
        <v>960.63745016367136</v>
      </c>
      <c r="R31" s="150">
        <f t="shared" si="0"/>
        <v>18</v>
      </c>
      <c r="S31" s="108">
        <v>3102144</v>
      </c>
      <c r="T31" s="153">
        <v>99.947143309307776</v>
      </c>
      <c r="U31" s="71">
        <f t="shared" si="1"/>
        <v>5</v>
      </c>
      <c r="V31" s="107"/>
      <c r="W31" s="73"/>
      <c r="X31" s="74"/>
      <c r="AA31" s="72"/>
      <c r="AB31" s="71"/>
      <c r="AC31" s="86"/>
      <c r="AD31" s="85"/>
    </row>
    <row r="32" spans="2:30" ht="10.5" customHeight="1">
      <c r="B32" s="40"/>
      <c r="C32" s="163" t="str">
        <f t="shared" si="2"/>
        <v>46</v>
      </c>
      <c r="D32" s="165" t="str">
        <f t="shared" si="3"/>
        <v>鹿児島県</v>
      </c>
      <c r="E32" s="164">
        <f t="shared" si="4"/>
        <v>922.87715879907898</v>
      </c>
      <c r="F32" s="117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97</v>
      </c>
      <c r="P32" s="71" t="s">
        <v>53</v>
      </c>
      <c r="Q32" s="161">
        <v>937.31611629774704</v>
      </c>
      <c r="R32" s="150">
        <f t="shared" si="0"/>
        <v>26</v>
      </c>
      <c r="S32" s="108">
        <v>1904386.4235107333</v>
      </c>
      <c r="T32" s="153">
        <v>98.796539945456374</v>
      </c>
      <c r="U32" s="71">
        <f t="shared" si="1"/>
        <v>32</v>
      </c>
      <c r="V32" s="107"/>
      <c r="W32" s="73"/>
      <c r="X32" s="77"/>
      <c r="AA32" s="72"/>
      <c r="AB32" s="71"/>
      <c r="AC32" s="86"/>
      <c r="AD32" s="85"/>
    </row>
    <row r="33" spans="2:30" ht="10.5" customHeight="1">
      <c r="B33" s="36"/>
      <c r="C33" s="163" t="str">
        <f t="shared" si="2"/>
        <v>09</v>
      </c>
      <c r="D33" s="165" t="str">
        <f t="shared" si="3"/>
        <v>栃 木 県</v>
      </c>
      <c r="E33" s="164">
        <f t="shared" si="4"/>
        <v>918.10065791973864</v>
      </c>
      <c r="F33" s="117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98</v>
      </c>
      <c r="P33" s="71" t="s">
        <v>44</v>
      </c>
      <c r="Q33" s="161">
        <v>897.78113397561071</v>
      </c>
      <c r="R33" s="150">
        <f t="shared" si="0"/>
        <v>34</v>
      </c>
      <c r="S33" s="108">
        <v>446736</v>
      </c>
      <c r="T33" s="153">
        <v>99.278770622954625</v>
      </c>
      <c r="U33" s="71">
        <f t="shared" si="1"/>
        <v>25</v>
      </c>
      <c r="V33" s="107"/>
      <c r="W33" s="73"/>
      <c r="X33" s="79"/>
      <c r="AA33" s="72"/>
      <c r="AB33" s="71"/>
      <c r="AC33" s="86"/>
      <c r="AD33" s="85"/>
    </row>
    <row r="34" spans="2:30" ht="10.5" customHeight="1">
      <c r="B34" s="36"/>
      <c r="C34" s="163" t="str">
        <f t="shared" si="2"/>
        <v>06</v>
      </c>
      <c r="D34" s="165" t="str">
        <f t="shared" si="3"/>
        <v>山 形 県</v>
      </c>
      <c r="E34" s="164">
        <f t="shared" si="4"/>
        <v>915.44520447724051</v>
      </c>
      <c r="F34" s="117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99</v>
      </c>
      <c r="P34" s="71" t="s">
        <v>9</v>
      </c>
      <c r="Q34" s="161">
        <v>961.94210680459594</v>
      </c>
      <c r="R34" s="150">
        <f t="shared" si="0"/>
        <v>16</v>
      </c>
      <c r="S34" s="108">
        <v>338944</v>
      </c>
      <c r="T34" s="153">
        <v>98.964520094890133</v>
      </c>
      <c r="U34" s="71">
        <f t="shared" si="1"/>
        <v>29</v>
      </c>
      <c r="V34" s="107"/>
      <c r="W34" s="73"/>
      <c r="X34" s="74"/>
      <c r="AA34" s="72"/>
      <c r="AB34" s="71"/>
      <c r="AC34" s="86"/>
      <c r="AD34" s="85"/>
    </row>
    <row r="35" spans="2:30" ht="10.5" customHeight="1">
      <c r="B35" s="36"/>
      <c r="C35" s="163" t="str">
        <f t="shared" si="2"/>
        <v>23</v>
      </c>
      <c r="D35" s="165" t="str">
        <f t="shared" si="3"/>
        <v>愛 知 県</v>
      </c>
      <c r="E35" s="164">
        <f t="shared" si="4"/>
        <v>911.43318210727591</v>
      </c>
      <c r="F35" s="117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100</v>
      </c>
      <c r="P35" s="71" t="s">
        <v>28</v>
      </c>
      <c r="Q35" s="161">
        <v>1026.5507796648315</v>
      </c>
      <c r="R35" s="150">
        <f t="shared" si="0"/>
        <v>4</v>
      </c>
      <c r="S35" s="108">
        <v>212379</v>
      </c>
      <c r="T35" s="153">
        <v>99.817623020027696</v>
      </c>
      <c r="U35" s="71">
        <f t="shared" si="1"/>
        <v>9</v>
      </c>
      <c r="V35" s="107"/>
      <c r="W35" s="73"/>
      <c r="X35" s="74"/>
      <c r="Y35" s="83"/>
      <c r="AA35" s="72"/>
      <c r="AB35" s="71"/>
      <c r="AC35" s="86"/>
      <c r="AD35" s="85"/>
    </row>
    <row r="36" spans="2:30" ht="10.5" customHeight="1">
      <c r="B36" s="36"/>
      <c r="C36" s="163" t="str">
        <f t="shared" si="2"/>
        <v>34</v>
      </c>
      <c r="D36" s="165" t="str">
        <f t="shared" si="3"/>
        <v>広 島 県</v>
      </c>
      <c r="E36" s="164">
        <f t="shared" si="4"/>
        <v>901.19425252362487</v>
      </c>
      <c r="F36" s="117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101</v>
      </c>
      <c r="P36" s="71" t="s">
        <v>30</v>
      </c>
      <c r="Q36" s="161">
        <v>954.42266916699134</v>
      </c>
      <c r="R36" s="150">
        <f t="shared" si="0"/>
        <v>20</v>
      </c>
      <c r="S36" s="108">
        <v>239104</v>
      </c>
      <c r="T36" s="153">
        <v>97.864645681239566</v>
      </c>
      <c r="U36" s="71">
        <f t="shared" si="1"/>
        <v>42</v>
      </c>
      <c r="V36" s="107"/>
      <c r="W36" s="73"/>
      <c r="X36" s="74"/>
      <c r="AA36" s="72"/>
      <c r="AB36" s="71"/>
      <c r="AC36" s="86"/>
      <c r="AD36" s="85"/>
    </row>
    <row r="37" spans="2:30" ht="10.5" customHeight="1">
      <c r="B37" s="12"/>
      <c r="C37" s="163" t="str">
        <f t="shared" si="2"/>
        <v>43</v>
      </c>
      <c r="D37" s="165" t="str">
        <f t="shared" si="3"/>
        <v>熊 本 県</v>
      </c>
      <c r="E37" s="164">
        <f t="shared" si="4"/>
        <v>899.09809812089145</v>
      </c>
      <c r="F37" s="117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102</v>
      </c>
      <c r="P37" s="71" t="s">
        <v>32</v>
      </c>
      <c r="Q37" s="161">
        <v>970.10627363410697</v>
      </c>
      <c r="R37" s="150">
        <f t="shared" si="0"/>
        <v>14</v>
      </c>
      <c r="S37" s="108">
        <v>676618</v>
      </c>
      <c r="T37" s="153">
        <v>99.336364652581878</v>
      </c>
      <c r="U37" s="71">
        <f t="shared" si="1"/>
        <v>21</v>
      </c>
      <c r="V37" s="107"/>
      <c r="W37" s="73"/>
      <c r="X37" s="74"/>
      <c r="AA37" s="72"/>
      <c r="AB37" s="71"/>
      <c r="AC37" s="86"/>
      <c r="AD37" s="85"/>
    </row>
    <row r="38" spans="2:30" ht="10.5" customHeight="1">
      <c r="B38" s="10"/>
      <c r="C38" s="163" t="str">
        <f t="shared" si="2"/>
        <v>29</v>
      </c>
      <c r="D38" s="165" t="str">
        <f t="shared" si="3"/>
        <v>奈 良 県</v>
      </c>
      <c r="E38" s="164">
        <f t="shared" si="4"/>
        <v>897.78113397561071</v>
      </c>
      <c r="F38" s="117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103</v>
      </c>
      <c r="P38" s="71" t="s">
        <v>45</v>
      </c>
      <c r="Q38" s="161">
        <v>901.19425252362487</v>
      </c>
      <c r="R38" s="150">
        <f t="shared" si="0"/>
        <v>32</v>
      </c>
      <c r="S38" s="108">
        <v>934225</v>
      </c>
      <c r="T38" s="153">
        <v>96.139141631917866</v>
      </c>
      <c r="U38" s="71">
        <f t="shared" si="1"/>
        <v>46</v>
      </c>
      <c r="V38" s="107"/>
      <c r="W38" s="73"/>
      <c r="X38" s="74"/>
      <c r="AA38" s="72"/>
      <c r="AB38" s="71"/>
      <c r="AC38" s="86"/>
      <c r="AD38" s="85"/>
    </row>
    <row r="39" spans="2:30" ht="10.5" customHeight="1">
      <c r="B39" s="36"/>
      <c r="C39" s="163" t="str">
        <f t="shared" si="2"/>
        <v>12</v>
      </c>
      <c r="D39" s="165" t="str">
        <f t="shared" si="3"/>
        <v>千 葉 県</v>
      </c>
      <c r="E39" s="164">
        <f t="shared" si="4"/>
        <v>896.53389715382923</v>
      </c>
      <c r="F39" s="117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104</v>
      </c>
      <c r="P39" s="71" t="s">
        <v>42</v>
      </c>
      <c r="Q39" s="161">
        <v>987.4917012466392</v>
      </c>
      <c r="R39" s="150">
        <f t="shared" si="0"/>
        <v>9</v>
      </c>
      <c r="S39" s="108">
        <v>499316</v>
      </c>
      <c r="T39" s="153">
        <v>98.235180845310481</v>
      </c>
      <c r="U39" s="71">
        <f t="shared" si="1"/>
        <v>38</v>
      </c>
      <c r="V39" s="107"/>
      <c r="W39" s="73"/>
      <c r="X39" s="74"/>
      <c r="AA39" s="72"/>
      <c r="AB39" s="71"/>
      <c r="AC39" s="86"/>
      <c r="AD39" s="85"/>
    </row>
    <row r="40" spans="2:30" ht="10.5" customHeight="1">
      <c r="B40" s="11"/>
      <c r="C40" s="163" t="str">
        <f t="shared" si="2"/>
        <v>38</v>
      </c>
      <c r="D40" s="165" t="str">
        <f t="shared" si="3"/>
        <v>愛 媛 県</v>
      </c>
      <c r="E40" s="164">
        <f t="shared" si="4"/>
        <v>894.94740929412853</v>
      </c>
      <c r="F40" s="117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105</v>
      </c>
      <c r="P40" s="71" t="s">
        <v>34</v>
      </c>
      <c r="Q40" s="161">
        <v>953.86308492355965</v>
      </c>
      <c r="R40" s="150">
        <f t="shared" si="0"/>
        <v>21</v>
      </c>
      <c r="S40" s="108">
        <v>261417</v>
      </c>
      <c r="T40" s="153">
        <v>99.748356070271853</v>
      </c>
      <c r="U40" s="71">
        <f t="shared" si="1"/>
        <v>10</v>
      </c>
      <c r="V40" s="107"/>
      <c r="W40" s="73"/>
      <c r="X40" s="74"/>
      <c r="AA40" s="72"/>
      <c r="AB40" s="71"/>
      <c r="AC40" s="86"/>
      <c r="AD40" s="85"/>
    </row>
    <row r="41" spans="2:30" ht="10.5" customHeight="1">
      <c r="B41" s="10"/>
      <c r="C41" s="163" t="str">
        <f t="shared" si="2"/>
        <v>21</v>
      </c>
      <c r="D41" s="165" t="str">
        <f t="shared" si="3"/>
        <v>岐 阜 県</v>
      </c>
      <c r="E41" s="164">
        <f t="shared" si="4"/>
        <v>890.96182640240306</v>
      </c>
      <c r="F41" s="117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106</v>
      </c>
      <c r="P41" s="71" t="s">
        <v>35</v>
      </c>
      <c r="Q41" s="161">
        <v>863.47098155969434</v>
      </c>
      <c r="R41" s="150">
        <f t="shared" si="0"/>
        <v>42</v>
      </c>
      <c r="S41" s="108">
        <v>311337</v>
      </c>
      <c r="T41" s="153">
        <v>98.598572584129499</v>
      </c>
      <c r="U41" s="71">
        <f t="shared" si="1"/>
        <v>35</v>
      </c>
      <c r="V41" s="107"/>
      <c r="W41" s="73"/>
      <c r="X41" s="74"/>
      <c r="Y41" s="82"/>
      <c r="AA41" s="72"/>
      <c r="AB41" s="71"/>
      <c r="AC41" s="86"/>
      <c r="AD41" s="85"/>
    </row>
    <row r="42" spans="2:30" ht="10.5" customHeight="1">
      <c r="B42" s="11"/>
      <c r="C42" s="163" t="str">
        <f t="shared" si="2"/>
        <v>41</v>
      </c>
      <c r="D42" s="165" t="str">
        <f t="shared" si="3"/>
        <v>佐 賀 県</v>
      </c>
      <c r="E42" s="164">
        <f t="shared" si="4"/>
        <v>888.59604784862836</v>
      </c>
      <c r="F42" s="117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107</v>
      </c>
      <c r="P42" s="71" t="s">
        <v>46</v>
      </c>
      <c r="Q42" s="161">
        <v>894.94740929412853</v>
      </c>
      <c r="R42" s="150">
        <f t="shared" si="0"/>
        <v>36</v>
      </c>
      <c r="S42" s="108">
        <v>452090</v>
      </c>
      <c r="T42" s="153">
        <v>97.921621411170563</v>
      </c>
      <c r="U42" s="71">
        <f t="shared" si="1"/>
        <v>40</v>
      </c>
      <c r="V42" s="107"/>
      <c r="W42" s="73"/>
      <c r="X42" s="76"/>
      <c r="AA42" s="72"/>
      <c r="AB42" s="71"/>
      <c r="AC42" s="86"/>
      <c r="AD42" s="85"/>
    </row>
    <row r="43" spans="2:30" ht="10.5" customHeight="1">
      <c r="B43" s="11"/>
      <c r="C43" s="163" t="str">
        <f t="shared" si="2"/>
        <v>22</v>
      </c>
      <c r="D43" s="165" t="str">
        <f t="shared" si="3"/>
        <v>静 岡 県</v>
      </c>
      <c r="E43" s="164">
        <f t="shared" si="4"/>
        <v>885.64944698838065</v>
      </c>
      <c r="F43" s="117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108</v>
      </c>
      <c r="P43" s="71" t="s">
        <v>48</v>
      </c>
      <c r="Q43" s="161">
        <v>960.70668389249477</v>
      </c>
      <c r="R43" s="150">
        <f t="shared" si="0"/>
        <v>17</v>
      </c>
      <c r="S43" s="108">
        <v>251852</v>
      </c>
      <c r="T43" s="153">
        <v>98.015764072080245</v>
      </c>
      <c r="U43" s="71">
        <f t="shared" si="1"/>
        <v>39</v>
      </c>
      <c r="V43" s="107"/>
      <c r="W43" s="73"/>
      <c r="X43" s="74"/>
      <c r="AA43" s="72"/>
      <c r="AB43" s="71"/>
      <c r="AC43" s="86"/>
      <c r="AD43" s="85"/>
    </row>
    <row r="44" spans="2:30" ht="10.5" customHeight="1">
      <c r="B44" s="11"/>
      <c r="C44" s="163" t="str">
        <f t="shared" si="2"/>
        <v>47</v>
      </c>
      <c r="D44" s="165" t="str">
        <f t="shared" si="3"/>
        <v>沖 縄 県</v>
      </c>
      <c r="E44" s="164">
        <f t="shared" si="4"/>
        <v>884.35578861595252</v>
      </c>
      <c r="F44" s="117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109</v>
      </c>
      <c r="P44" s="71" t="s">
        <v>47</v>
      </c>
      <c r="Q44" s="161">
        <v>946.18888886677519</v>
      </c>
      <c r="R44" s="150">
        <f t="shared" si="0"/>
        <v>24</v>
      </c>
      <c r="S44" s="108">
        <v>1768550</v>
      </c>
      <c r="T44" s="153">
        <v>98.867534319033652</v>
      </c>
      <c r="U44" s="71">
        <f t="shared" si="1"/>
        <v>31</v>
      </c>
      <c r="V44" s="107"/>
      <c r="W44" s="73"/>
      <c r="X44" s="74"/>
      <c r="AA44" s="72"/>
      <c r="AB44" s="71"/>
      <c r="AC44" s="86"/>
      <c r="AD44" s="85"/>
    </row>
    <row r="45" spans="2:30" ht="10.5" customHeight="1">
      <c r="B45" s="10"/>
      <c r="C45" s="163" t="str">
        <f t="shared" si="2"/>
        <v>13</v>
      </c>
      <c r="D45" s="165" t="str">
        <f t="shared" si="3"/>
        <v>東 京 都</v>
      </c>
      <c r="E45" s="164">
        <f t="shared" si="4"/>
        <v>874.75312290092518</v>
      </c>
      <c r="F45" s="117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110</v>
      </c>
      <c r="P45" s="71" t="s">
        <v>26</v>
      </c>
      <c r="Q45" s="161">
        <v>888.59604784862836</v>
      </c>
      <c r="R45" s="150">
        <f t="shared" si="0"/>
        <v>38</v>
      </c>
      <c r="S45" s="108">
        <v>268942</v>
      </c>
      <c r="T45" s="153">
        <v>99.994330208648321</v>
      </c>
      <c r="U45" s="71">
        <f t="shared" si="1"/>
        <v>3</v>
      </c>
      <c r="V45" s="107"/>
      <c r="W45" s="73"/>
      <c r="X45" s="74"/>
      <c r="AA45" s="72"/>
      <c r="AB45" s="71"/>
      <c r="AC45" s="86"/>
      <c r="AD45" s="85"/>
    </row>
    <row r="46" spans="2:30" ht="10.5" customHeight="1">
      <c r="B46" s="36"/>
      <c r="C46" s="163" t="str">
        <f t="shared" si="2"/>
        <v>37</v>
      </c>
      <c r="D46" s="165" t="str">
        <f t="shared" si="3"/>
        <v>香 川 県</v>
      </c>
      <c r="E46" s="164">
        <f t="shared" si="4"/>
        <v>863.47098155969434</v>
      </c>
      <c r="F46" s="117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111</v>
      </c>
      <c r="P46" s="71" t="s">
        <v>49</v>
      </c>
      <c r="Q46" s="161">
        <v>957.79336783369104</v>
      </c>
      <c r="R46" s="150">
        <f t="shared" si="0"/>
        <v>19</v>
      </c>
      <c r="S46" s="108">
        <v>477499</v>
      </c>
      <c r="T46" s="153">
        <v>97.854445425664068</v>
      </c>
      <c r="U46" s="71">
        <f t="shared" si="1"/>
        <v>43</v>
      </c>
      <c r="V46" s="107"/>
      <c r="W46" s="73"/>
      <c r="X46" s="74"/>
      <c r="AA46" s="72"/>
      <c r="AB46" s="71"/>
      <c r="AC46" s="86"/>
      <c r="AD46" s="85"/>
    </row>
    <row r="47" spans="2:30" ht="10.5" customHeight="1">
      <c r="B47" s="36"/>
      <c r="C47" s="163" t="str">
        <f t="shared" si="2"/>
        <v>11</v>
      </c>
      <c r="D47" s="165" t="str">
        <f t="shared" si="3"/>
        <v>埼 玉 県</v>
      </c>
      <c r="E47" s="164">
        <f t="shared" si="4"/>
        <v>857.56310122847538</v>
      </c>
      <c r="F47" s="117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112</v>
      </c>
      <c r="P47" s="71" t="s">
        <v>38</v>
      </c>
      <c r="Q47" s="161">
        <v>899.09809812089145</v>
      </c>
      <c r="R47" s="150">
        <f t="shared" si="0"/>
        <v>33</v>
      </c>
      <c r="S47" s="108">
        <v>583786</v>
      </c>
      <c r="T47" s="153">
        <v>98.96889957212241</v>
      </c>
      <c r="U47" s="71">
        <f t="shared" si="1"/>
        <v>28</v>
      </c>
      <c r="V47" s="107"/>
      <c r="W47" s="73"/>
      <c r="X47" s="74"/>
      <c r="AA47" s="72"/>
      <c r="AB47" s="71"/>
      <c r="AC47" s="86"/>
      <c r="AD47" s="85"/>
    </row>
    <row r="48" spans="2:30" ht="10.5" customHeight="1">
      <c r="B48" s="40"/>
      <c r="C48" s="163" t="str">
        <f t="shared" si="2"/>
        <v>14</v>
      </c>
      <c r="D48" s="165" t="str">
        <f t="shared" si="3"/>
        <v>神奈川県</v>
      </c>
      <c r="E48" s="164">
        <f t="shared" si="4"/>
        <v>845.22577680840743</v>
      </c>
      <c r="F48" s="117">
        <v>44</v>
      </c>
      <c r="G48" s="29"/>
      <c r="H48" s="35"/>
      <c r="I48" s="35"/>
      <c r="J48" s="35"/>
      <c r="K48" s="35"/>
      <c r="L48" s="37"/>
      <c r="M48" s="38"/>
      <c r="N48" s="39"/>
      <c r="O48" s="156" t="s">
        <v>113</v>
      </c>
      <c r="P48" s="157" t="s">
        <v>39</v>
      </c>
      <c r="Q48" s="162">
        <v>947.84228811419712</v>
      </c>
      <c r="R48" s="158">
        <f t="shared" si="0"/>
        <v>22</v>
      </c>
      <c r="S48" s="159">
        <v>401250</v>
      </c>
      <c r="T48" s="160">
        <v>99.270668381951239</v>
      </c>
      <c r="U48" s="157">
        <f t="shared" si="1"/>
        <v>26</v>
      </c>
      <c r="V48" s="107"/>
      <c r="W48" s="73"/>
      <c r="X48" s="74"/>
      <c r="AA48" s="72"/>
      <c r="AB48" s="71"/>
      <c r="AC48" s="86"/>
      <c r="AD48" s="85"/>
    </row>
    <row r="49" spans="2:30" ht="10.5" customHeight="1">
      <c r="B49" s="11"/>
      <c r="C49" s="163" t="str">
        <f t="shared" si="2"/>
        <v>26</v>
      </c>
      <c r="D49" s="165" t="str">
        <f t="shared" si="3"/>
        <v>京 都 府</v>
      </c>
      <c r="E49" s="164">
        <f t="shared" si="4"/>
        <v>838.41797031219028</v>
      </c>
      <c r="F49" s="117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114</v>
      </c>
      <c r="P49" s="71" t="s">
        <v>40</v>
      </c>
      <c r="Q49" s="161">
        <v>986.83497142138867</v>
      </c>
      <c r="R49" s="150">
        <f t="shared" si="0"/>
        <v>10</v>
      </c>
      <c r="S49" s="108">
        <v>397248</v>
      </c>
      <c r="T49" s="153">
        <v>99.563181966425873</v>
      </c>
      <c r="U49" s="71">
        <f t="shared" si="1"/>
        <v>16</v>
      </c>
      <c r="V49" s="107"/>
      <c r="W49" s="73"/>
      <c r="X49" s="74"/>
      <c r="AA49" s="72"/>
      <c r="AB49" s="71"/>
      <c r="AC49" s="86"/>
      <c r="AD49" s="85"/>
    </row>
    <row r="50" spans="2:30" ht="10.5" customHeight="1">
      <c r="B50" s="10"/>
      <c r="C50" s="163" t="str">
        <f t="shared" si="2"/>
        <v>25</v>
      </c>
      <c r="D50" s="165" t="str">
        <f t="shared" si="3"/>
        <v>滋 賀 県</v>
      </c>
      <c r="E50" s="164">
        <f t="shared" si="4"/>
        <v>833.55011977282243</v>
      </c>
      <c r="F50" s="117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115</v>
      </c>
      <c r="P50" s="71" t="s">
        <v>10</v>
      </c>
      <c r="Q50" s="161">
        <v>922.87715879907898</v>
      </c>
      <c r="R50" s="150">
        <f t="shared" si="0"/>
        <v>28</v>
      </c>
      <c r="S50" s="108">
        <v>553143</v>
      </c>
      <c r="T50" s="153">
        <v>97.878285039059463</v>
      </c>
      <c r="U50" s="71">
        <f t="shared" si="1"/>
        <v>41</v>
      </c>
      <c r="V50" s="107"/>
      <c r="W50" s="73"/>
      <c r="X50" s="74"/>
      <c r="AA50" s="72"/>
      <c r="AB50" s="71"/>
      <c r="AC50" s="86"/>
      <c r="AD50" s="85"/>
    </row>
    <row r="51" spans="2:30" ht="10.5" customHeight="1">
      <c r="B51" s="11"/>
      <c r="C51" s="163" t="str">
        <f t="shared" si="2"/>
        <v>20</v>
      </c>
      <c r="D51" s="165" t="str">
        <f t="shared" si="3"/>
        <v>長 野 県</v>
      </c>
      <c r="E51" s="164">
        <f t="shared" si="4"/>
        <v>810.91823750459264</v>
      </c>
      <c r="F51" s="117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116</v>
      </c>
      <c r="P51" s="71" t="s">
        <v>41</v>
      </c>
      <c r="Q51" s="161">
        <v>884.35578861595252</v>
      </c>
      <c r="R51" s="150">
        <f t="shared" si="0"/>
        <v>40</v>
      </c>
      <c r="S51" s="108">
        <v>475494</v>
      </c>
      <c r="T51" s="153">
        <v>99.720245658619234</v>
      </c>
      <c r="U51" s="71">
        <f t="shared" si="1"/>
        <v>11</v>
      </c>
      <c r="V51" s="107"/>
      <c r="W51" s="73"/>
      <c r="X51" s="79"/>
      <c r="AA51" s="72"/>
      <c r="AB51" s="71"/>
      <c r="AC51" s="86"/>
      <c r="AD51" s="85"/>
    </row>
    <row r="52" spans="2:30" ht="10.5" customHeight="1">
      <c r="B52" s="50"/>
      <c r="C52" s="167"/>
      <c r="D52" s="131" t="s">
        <v>117</v>
      </c>
      <c r="E52" s="136">
        <v>918.3</v>
      </c>
      <c r="F52" s="118" t="s">
        <v>124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127</v>
      </c>
      <c r="Q52" s="155">
        <v>918.3</v>
      </c>
      <c r="R52" s="107"/>
      <c r="S52" s="108">
        <v>42716264</v>
      </c>
      <c r="T52" s="154">
        <v>98.9</v>
      </c>
      <c r="U52" s="71"/>
      <c r="V52" s="107"/>
      <c r="W52" s="73"/>
      <c r="X52" s="79"/>
      <c r="AA52" s="35"/>
      <c r="AB52" s="71"/>
      <c r="AC52" s="86"/>
      <c r="AD52" s="85"/>
    </row>
    <row r="53" spans="2:30" ht="5.25" customHeight="1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>
      <c r="B54" s="174" t="s">
        <v>3</v>
      </c>
      <c r="C54" s="175"/>
      <c r="D54" s="35"/>
      <c r="E54" s="42"/>
      <c r="F54" s="57"/>
      <c r="G54" s="57"/>
      <c r="H54" s="180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1.25" customHeight="1">
      <c r="B55" s="176"/>
      <c r="C55" s="177"/>
      <c r="D55" s="35"/>
      <c r="E55" s="42"/>
      <c r="F55" s="57"/>
      <c r="G55" s="57"/>
      <c r="H55" s="181"/>
      <c r="I55" s="97" t="s">
        <v>67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1.25" customHeight="1">
      <c r="B56" s="176"/>
      <c r="C56" s="177"/>
      <c r="D56" s="35"/>
      <c r="E56" s="42"/>
      <c r="F56" s="57"/>
      <c r="G56" s="57"/>
      <c r="H56" s="181"/>
      <c r="I56" s="31"/>
      <c r="J56" s="183" t="s">
        <v>133</v>
      </c>
      <c r="K56" s="183"/>
      <c r="L56" s="183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1.25" customHeight="1">
      <c r="B57" s="176"/>
      <c r="C57" s="177"/>
      <c r="D57" s="35"/>
      <c r="E57" s="42"/>
      <c r="F57" s="57"/>
      <c r="G57" s="57"/>
      <c r="H57" s="181"/>
      <c r="I57" s="31"/>
      <c r="J57" s="183"/>
      <c r="K57" s="183"/>
      <c r="L57" s="183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1.25" customHeight="1">
      <c r="B58" s="176"/>
      <c r="C58" s="177"/>
      <c r="D58" s="35"/>
      <c r="E58" s="42"/>
      <c r="F58" s="57"/>
      <c r="G58" s="57"/>
      <c r="H58" s="181"/>
      <c r="I58" s="31"/>
      <c r="J58" s="183"/>
      <c r="K58" s="183"/>
      <c r="L58" s="183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>
      <c r="B59" s="176"/>
      <c r="C59" s="177"/>
      <c r="D59" s="35"/>
      <c r="E59" s="42"/>
      <c r="F59" s="57"/>
      <c r="G59" s="57"/>
      <c r="H59" s="181"/>
      <c r="I59" s="97" t="s">
        <v>12</v>
      </c>
      <c r="J59" s="99" t="s">
        <v>128</v>
      </c>
      <c r="K59" s="96"/>
      <c r="L59" s="68" t="s">
        <v>64</v>
      </c>
      <c r="M59" s="98"/>
      <c r="N59" s="33"/>
      <c r="O59" s="34"/>
    </row>
    <row r="60" spans="2:30" ht="11.25" customHeight="1">
      <c r="B60" s="176"/>
      <c r="C60" s="177"/>
      <c r="D60" s="35"/>
      <c r="E60" s="42"/>
      <c r="F60" s="57"/>
      <c r="G60" s="57"/>
      <c r="H60" s="181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>
      <c r="B61" s="176"/>
      <c r="C61" s="177"/>
      <c r="D61" s="35"/>
      <c r="E61" s="42"/>
      <c r="F61" s="57"/>
      <c r="G61" s="57"/>
      <c r="H61" s="181"/>
      <c r="I61" s="31"/>
      <c r="J61" s="121" t="s">
        <v>63</v>
      </c>
      <c r="K61" s="120">
        <v>401250</v>
      </c>
      <c r="L61" s="120">
        <v>42716264</v>
      </c>
      <c r="M61" s="101"/>
      <c r="N61" s="33"/>
      <c r="O61" s="34"/>
    </row>
    <row r="62" spans="2:30" ht="6" customHeight="1">
      <c r="B62" s="176"/>
      <c r="C62" s="177"/>
      <c r="D62" s="35"/>
      <c r="E62" s="42"/>
      <c r="F62" s="57"/>
      <c r="G62" s="57"/>
      <c r="H62" s="181"/>
      <c r="I62" s="97"/>
      <c r="J62" s="122"/>
      <c r="K62" s="123"/>
      <c r="L62" s="123"/>
      <c r="M62" s="98"/>
      <c r="N62" s="33"/>
      <c r="O62" s="34"/>
    </row>
    <row r="63" spans="2:30" ht="6.75" customHeight="1">
      <c r="B63" s="176"/>
      <c r="C63" s="177"/>
      <c r="D63" s="35"/>
      <c r="E63" s="42"/>
      <c r="F63" s="57"/>
      <c r="G63" s="57"/>
      <c r="H63" s="181"/>
      <c r="I63" s="97"/>
      <c r="J63" s="124"/>
      <c r="K63" s="125"/>
      <c r="L63" s="125"/>
      <c r="M63" s="98"/>
      <c r="N63" s="33"/>
      <c r="O63" s="34"/>
    </row>
    <row r="64" spans="2:30" ht="9.75" customHeight="1">
      <c r="B64" s="176"/>
      <c r="C64" s="177"/>
      <c r="D64" s="35"/>
      <c r="E64" s="42"/>
      <c r="F64" s="57"/>
      <c r="G64" s="57"/>
      <c r="H64" s="181"/>
      <c r="I64" s="119" t="s">
        <v>12</v>
      </c>
      <c r="J64" s="102" t="s">
        <v>129</v>
      </c>
      <c r="K64" s="111"/>
      <c r="L64" s="112"/>
      <c r="M64" s="32"/>
      <c r="N64" s="33"/>
      <c r="O64" s="34"/>
    </row>
    <row r="65" spans="2:15" ht="12.75" customHeight="1">
      <c r="B65" s="176"/>
      <c r="C65" s="177"/>
      <c r="D65" s="35"/>
      <c r="E65" s="42"/>
      <c r="F65" s="57"/>
      <c r="G65" s="57"/>
      <c r="H65" s="181"/>
      <c r="I65" s="119"/>
      <c r="J65" s="126" t="s">
        <v>59</v>
      </c>
      <c r="K65" s="127">
        <v>99.3</v>
      </c>
      <c r="L65" s="128" t="s">
        <v>132</v>
      </c>
      <c r="M65" s="32"/>
      <c r="N65" s="33"/>
      <c r="O65" s="34"/>
    </row>
    <row r="66" spans="2:15" ht="10.5" customHeight="1">
      <c r="B66" s="176"/>
      <c r="C66" s="177"/>
      <c r="D66" s="35"/>
      <c r="E66" s="42"/>
      <c r="F66" s="57"/>
      <c r="G66" s="57"/>
      <c r="H66" s="182"/>
      <c r="I66" s="140"/>
      <c r="J66" s="141"/>
      <c r="K66" s="142"/>
      <c r="L66" s="143"/>
      <c r="M66" s="144"/>
      <c r="N66" s="33"/>
      <c r="O66" s="34"/>
    </row>
    <row r="67" spans="2:15" ht="3.75" customHeight="1">
      <c r="B67" s="176"/>
      <c r="C67" s="177"/>
      <c r="D67" s="35"/>
      <c r="E67" s="42"/>
      <c r="F67" s="57"/>
      <c r="G67" s="57"/>
      <c r="H67" s="137"/>
      <c r="I67" s="113"/>
      <c r="J67" s="145"/>
      <c r="K67" s="146"/>
      <c r="L67" s="147"/>
      <c r="M67" s="148"/>
      <c r="N67" s="33"/>
      <c r="O67" s="34"/>
    </row>
    <row r="68" spans="2:15" ht="14.25" customHeight="1">
      <c r="B68" s="176"/>
      <c r="C68" s="177"/>
      <c r="D68" s="35"/>
      <c r="E68" s="42"/>
      <c r="F68" s="57"/>
      <c r="G68" s="57"/>
      <c r="H68" s="181" t="s">
        <v>6</v>
      </c>
      <c r="I68" s="119" t="s">
        <v>12</v>
      </c>
      <c r="J68" s="139" t="s">
        <v>60</v>
      </c>
      <c r="K68" s="129"/>
      <c r="L68" s="130"/>
      <c r="M68" s="103"/>
      <c r="N68" s="33"/>
      <c r="O68" s="34"/>
    </row>
    <row r="69" spans="2:15" ht="12" customHeight="1">
      <c r="B69" s="176"/>
      <c r="C69" s="177"/>
      <c r="D69" s="35"/>
      <c r="E69" s="61"/>
      <c r="F69" s="62"/>
      <c r="G69" s="61"/>
      <c r="H69" s="181"/>
      <c r="I69" s="119" t="s">
        <v>12</v>
      </c>
      <c r="J69" s="102" t="s">
        <v>130</v>
      </c>
      <c r="K69" s="129"/>
      <c r="L69" s="130"/>
      <c r="M69" s="114"/>
      <c r="N69" s="33"/>
      <c r="O69" s="34"/>
    </row>
    <row r="70" spans="2:15" ht="10.5" customHeight="1">
      <c r="B70" s="176"/>
      <c r="C70" s="177"/>
      <c r="D70" s="62"/>
      <c r="E70" s="57"/>
      <c r="F70" s="62"/>
      <c r="G70" s="61"/>
      <c r="H70" s="181"/>
      <c r="I70" s="119" t="s">
        <v>12</v>
      </c>
      <c r="J70" s="102" t="s">
        <v>68</v>
      </c>
      <c r="K70" s="95"/>
      <c r="L70" s="95"/>
      <c r="M70" s="135"/>
      <c r="N70" s="33"/>
      <c r="O70" s="34"/>
    </row>
    <row r="71" spans="2:15" ht="10.5" customHeight="1">
      <c r="B71" s="176"/>
      <c r="C71" s="177"/>
      <c r="D71" s="57"/>
      <c r="E71" s="8"/>
      <c r="F71" s="8"/>
      <c r="G71" s="57"/>
      <c r="H71" s="181"/>
      <c r="I71" s="119" t="s">
        <v>12</v>
      </c>
      <c r="J71" s="184" t="s">
        <v>65</v>
      </c>
      <c r="K71" s="185"/>
      <c r="L71" s="185"/>
      <c r="M71" s="103"/>
      <c r="N71" s="33"/>
      <c r="O71" s="34"/>
    </row>
    <row r="72" spans="2:15" ht="12" customHeight="1">
      <c r="B72" s="176"/>
      <c r="C72" s="177"/>
      <c r="D72" s="62"/>
      <c r="E72" s="62"/>
      <c r="F72" s="9"/>
      <c r="G72" s="61"/>
      <c r="H72" s="181"/>
      <c r="I72" s="119"/>
      <c r="J72" s="185"/>
      <c r="K72" s="185"/>
      <c r="L72" s="185"/>
      <c r="M72" s="114"/>
      <c r="N72" s="33"/>
      <c r="O72" s="34"/>
    </row>
    <row r="73" spans="2:15" ht="12.75" customHeight="1">
      <c r="B73" s="176"/>
      <c r="C73" s="177"/>
      <c r="D73" s="62"/>
      <c r="E73" s="62"/>
      <c r="F73" s="9"/>
      <c r="G73" s="61"/>
      <c r="H73" s="181"/>
      <c r="I73" s="133" t="s">
        <v>12</v>
      </c>
      <c r="J73" s="184" t="s">
        <v>66</v>
      </c>
      <c r="K73" s="184"/>
      <c r="L73" s="184"/>
      <c r="M73" s="114"/>
      <c r="N73" s="33"/>
      <c r="O73" s="34"/>
    </row>
    <row r="74" spans="2:15" ht="11.25" customHeight="1">
      <c r="B74" s="176"/>
      <c r="C74" s="177"/>
      <c r="D74" s="62"/>
      <c r="E74" s="62"/>
      <c r="F74" s="9"/>
      <c r="G74" s="61"/>
      <c r="H74" s="181"/>
      <c r="I74" s="133"/>
      <c r="J74" s="184"/>
      <c r="K74" s="184"/>
      <c r="L74" s="184"/>
      <c r="M74" s="104"/>
      <c r="N74" s="33"/>
      <c r="O74" s="34"/>
    </row>
    <row r="75" spans="2:15" ht="9" customHeight="1">
      <c r="B75" s="176"/>
      <c r="C75" s="177"/>
      <c r="D75" s="62"/>
      <c r="E75" s="62"/>
      <c r="F75" s="9"/>
      <c r="G75" s="61"/>
      <c r="H75" s="181"/>
      <c r="I75" s="87"/>
      <c r="J75" s="95"/>
      <c r="K75" s="95"/>
      <c r="L75" s="95"/>
      <c r="M75" s="104"/>
      <c r="N75" s="33"/>
      <c r="O75" s="34"/>
    </row>
    <row r="76" spans="2:15" ht="3.75" customHeight="1" thickBot="1">
      <c r="B76" s="178"/>
      <c r="C76" s="179"/>
      <c r="D76" s="63"/>
      <c r="E76" s="63"/>
      <c r="F76" s="63"/>
      <c r="G76" s="64"/>
      <c r="H76" s="132"/>
      <c r="I76" s="134"/>
      <c r="J76" s="65"/>
      <c r="K76" s="65"/>
      <c r="L76" s="63"/>
      <c r="M76" s="66"/>
      <c r="N76" s="33"/>
      <c r="O76" s="34"/>
    </row>
    <row r="77" spans="2:15" ht="10.5" customHeight="1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 t="s">
        <v>61</v>
      </c>
    </row>
    <row r="83" spans="2:21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44"/>
      <c r="T83" s="45"/>
      <c r="U83" s="91" t="s">
        <v>62</v>
      </c>
    </row>
    <row r="84" spans="2:21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9"/>
      <c r="Q84" s="109"/>
      <c r="S84" s="7"/>
      <c r="T84" s="46" t="s">
        <v>1</v>
      </c>
      <c r="U84" s="46" t="s">
        <v>2</v>
      </c>
    </row>
    <row r="85" spans="2:21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0"/>
      <c r="Q85" s="110"/>
      <c r="S85" s="48" t="s">
        <v>69</v>
      </c>
      <c r="T85" s="115">
        <v>994.9</v>
      </c>
      <c r="U85" s="115">
        <v>1089.0999999999999</v>
      </c>
    </row>
    <row r="86" spans="2:21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0"/>
      <c r="Q86" s="110"/>
      <c r="S86" s="49" t="s">
        <v>123</v>
      </c>
      <c r="T86" s="92">
        <v>951.1</v>
      </c>
      <c r="U86" s="92">
        <v>1033.5</v>
      </c>
    </row>
    <row r="87" spans="2:21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0"/>
      <c r="Q87" s="110"/>
      <c r="S87" s="49" t="s">
        <v>125</v>
      </c>
      <c r="T87" s="92">
        <v>937.5</v>
      </c>
      <c r="U87" s="92">
        <v>994.4</v>
      </c>
    </row>
    <row r="88" spans="2:21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0"/>
      <c r="Q88" s="110"/>
      <c r="S88" s="49" t="s">
        <v>126</v>
      </c>
      <c r="T88" s="92">
        <v>924.2</v>
      </c>
      <c r="U88" s="92">
        <v>976.2</v>
      </c>
    </row>
    <row r="89" spans="2:21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0"/>
      <c r="Q89" s="110"/>
      <c r="S89" s="49" t="s">
        <v>131</v>
      </c>
      <c r="T89" s="92">
        <v>934.7</v>
      </c>
      <c r="U89" s="92">
        <v>975.3</v>
      </c>
    </row>
    <row r="90" spans="2:21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0"/>
      <c r="Q90" s="110"/>
      <c r="S90" s="49">
        <v>24</v>
      </c>
      <c r="T90" s="92">
        <v>946.9</v>
      </c>
      <c r="U90" s="92">
        <v>963.3</v>
      </c>
    </row>
    <row r="91" spans="2:21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0"/>
      <c r="Q91" s="110"/>
      <c r="S91" s="49">
        <v>25</v>
      </c>
      <c r="T91" s="92">
        <v>950.7</v>
      </c>
      <c r="U91" s="92">
        <v>957.54331333666948</v>
      </c>
    </row>
    <row r="92" spans="2:21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0"/>
      <c r="Q92" s="110"/>
      <c r="S92" s="49">
        <v>26</v>
      </c>
      <c r="T92" s="92">
        <v>956.8</v>
      </c>
      <c r="U92" s="92">
        <v>947.2</v>
      </c>
    </row>
    <row r="93" spans="2:21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0"/>
      <c r="Q93" s="110"/>
      <c r="S93" s="49">
        <v>27</v>
      </c>
      <c r="T93" s="92">
        <v>942.5</v>
      </c>
      <c r="U93" s="92">
        <v>938.5</v>
      </c>
    </row>
    <row r="94" spans="2:21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0"/>
      <c r="Q94" s="110"/>
      <c r="S94" s="49">
        <v>28</v>
      </c>
      <c r="T94" s="92">
        <v>934.5</v>
      </c>
      <c r="U94" s="92">
        <v>924.6</v>
      </c>
    </row>
    <row r="95" spans="2:21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0"/>
      <c r="Q95" s="110"/>
      <c r="S95" s="49">
        <v>29</v>
      </c>
      <c r="T95" s="92">
        <v>936</v>
      </c>
      <c r="U95" s="92">
        <v>920.1</v>
      </c>
    </row>
    <row r="96" spans="2:21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0"/>
      <c r="Q96" s="110"/>
      <c r="S96" s="49" t="s">
        <v>135</v>
      </c>
      <c r="T96" s="92">
        <v>947.8</v>
      </c>
      <c r="U96" s="92">
        <v>918.3</v>
      </c>
    </row>
    <row r="97" spans="4:21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0"/>
      <c r="Q97" s="110"/>
      <c r="S97" s="60"/>
      <c r="T97" s="93"/>
      <c r="U97" s="93"/>
    </row>
    <row r="98" spans="4:21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8">
    <mergeCell ref="S2:S3"/>
    <mergeCell ref="T2:T3"/>
    <mergeCell ref="B54:C76"/>
    <mergeCell ref="H54:H66"/>
    <mergeCell ref="J56:L58"/>
    <mergeCell ref="J71:L72"/>
    <mergeCell ref="J73:L74"/>
    <mergeCell ref="H68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