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2355" yWindow="75" windowWidth="23250" windowHeight="11265"/>
  </bookViews>
  <sheets>
    <sheet name="10.婚姻率" sheetId="4" r:id="rId1"/>
  </sheets>
  <definedNames>
    <definedName name="_xlnm.Print_Area" localSheetId="0">'10.婚姻率'!$A$1:$M$77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6" i="4" l="1"/>
  <c r="T25" i="4"/>
  <c r="T15" i="4"/>
  <c r="T16" i="4"/>
  <c r="T23" i="4"/>
  <c r="T24" i="4"/>
  <c r="T31" i="4"/>
  <c r="T32" i="4"/>
  <c r="T39" i="4"/>
  <c r="T40" i="4"/>
  <c r="T48" i="4"/>
  <c r="T27" i="4"/>
  <c r="T13" i="4"/>
  <c r="T21" i="4"/>
  <c r="T19" i="4"/>
  <c r="T6" i="4"/>
  <c r="T47" i="4"/>
  <c r="T22" i="4" l="1"/>
  <c r="T51" i="4"/>
  <c r="T17" i="4"/>
  <c r="T12" i="4"/>
  <c r="T49" i="4"/>
  <c r="T28" i="4"/>
  <c r="T10" i="4"/>
  <c r="T42" i="4"/>
  <c r="T8" i="4"/>
  <c r="T30" i="4"/>
  <c r="T38" i="4"/>
  <c r="T50" i="4"/>
  <c r="T7" i="4"/>
  <c r="T33" i="4"/>
  <c r="T36" i="4"/>
  <c r="T9" i="4"/>
  <c r="T35" i="4"/>
  <c r="T18" i="4"/>
  <c r="T26" i="4"/>
  <c r="T37" i="4"/>
  <c r="T45" i="4"/>
  <c r="T11" i="4"/>
  <c r="T34" i="4"/>
  <c r="T14" i="4"/>
  <c r="T29" i="4"/>
  <c r="T44" i="4"/>
  <c r="T41" i="4"/>
  <c r="T5" i="4"/>
  <c r="T20" i="4"/>
  <c r="T43" i="4"/>
</calcChain>
</file>

<file path=xl/sharedStrings.xml><?xml version="1.0" encoding="utf-8"?>
<sst xmlns="http://schemas.openxmlformats.org/spreadsheetml/2006/main" count="142" uniqueCount="135">
  <si>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</si>
  <si>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</si>
  <si>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</si>
  <si>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</si>
  <si>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</si>
  <si>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</si>
  <si>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</si>
  <si>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</si>
  <si>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</si>
  <si>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</si>
  <si>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</si>
  <si>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</si>
  <si>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</si>
  <si>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</si>
  <si>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</si>
  <si>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</si>
  <si>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</si>
  <si>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</si>
  <si>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</si>
  <si>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</si>
  <si>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</si>
  <si>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</si>
  <si>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</si>
  <si>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</si>
  <si>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</si>
  <si>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</si>
  <si>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</si>
  <si>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</si>
  <si>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</si>
  <si>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</si>
  <si>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</si>
  <si>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</si>
  <si>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</si>
  <si>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</si>
  <si>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</si>
  <si>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</si>
  <si>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</si>
  <si>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</si>
  <si>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</si>
  <si>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</si>
  <si>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</si>
  <si>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</si>
  <si>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</si>
  <si>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</si>
  <si>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</si>
  <si>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</si>
  <si>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</si>
  <si>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</si>
  <si>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</si>
  <si>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</si>
  <si>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</si>
  <si>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</si>
  <si>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</si>
  <si>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</si>
  <si>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</si>
  <si>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</si>
  <si>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</si>
  <si>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</si>
  <si>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</si>
  <si>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</si>
  <si>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</si>
  <si>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</si>
  <si>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</si>
  <si>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</si>
  <si>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</si>
  <si>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</si>
  <si>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</si>
  <si>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</si>
  <si>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</si>
  <si>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</si>
  <si>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</si>
  <si>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</si>
  <si>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</si>
  <si>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</si>
  <si>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</si>
  <si>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</si>
  <si>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</si>
  <si>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</si>
  <si>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</si>
  <si>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</si>
  <si>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</si>
  <si>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</si>
  <si>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</si>
  <si>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</si>
  <si>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</si>
  <si>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</si>
  <si>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</si>
  <si>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</si>
  <si>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</si>
  <si>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</si>
  <si>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</si>
  <si>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</si>
  <si>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</si>
  <si>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</si>
  <si>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</si>
  <si>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</si>
  <si>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</si>
  <si>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</si>
  <si>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</si>
  <si>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</si>
  <si>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</si>
  <si>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</si>
  <si>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</si>
  <si>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（‰）</t>
    <phoneticPr fontId="2"/>
  </si>
  <si>
    <t>基礎データ</t>
    <rPh sb="0" eb="2">
      <t>キソ</t>
    </rPh>
    <phoneticPr fontId="2"/>
  </si>
  <si>
    <t>○</t>
    <phoneticPr fontId="2"/>
  </si>
  <si>
    <t>○</t>
    <phoneticPr fontId="9"/>
  </si>
  <si>
    <t xml:space="preserve">10．婚姻率（人口千人あたり）　 </t>
    <rPh sb="3" eb="5">
      <t>コンイン</t>
    </rPh>
    <rPh sb="5" eb="6">
      <t>リツ</t>
    </rPh>
    <rPh sb="7" eb="9">
      <t>ジンコウ</t>
    </rPh>
    <rPh sb="9" eb="11">
      <t>センニン</t>
    </rPh>
    <phoneticPr fontId="2"/>
  </si>
  <si>
    <t>婚姻件数（組）</t>
    <rPh sb="0" eb="2">
      <t>コンイン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</si>
  <si>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</si>
  <si>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婚姻率</t>
    <rPh sb="0" eb="2">
      <t>コンイン</t>
    </rPh>
    <rPh sb="2" eb="3">
      <t>リツ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</si>
  <si>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</si>
  <si>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</si>
  <si>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13"/>
  </si>
  <si>
    <t>婚姻件数：日本において1月から12月までの1年間に市区町村長に届出のあった婚姻した日本人についての件数｡</t>
    <rPh sb="0" eb="2">
      <t>コンイン</t>
    </rPh>
    <rPh sb="2" eb="4">
      <t>ケンスウ</t>
    </rPh>
    <rPh sb="5" eb="7">
      <t>ニホン</t>
    </rPh>
    <rPh sb="12" eb="13">
      <t>ツキ</t>
    </rPh>
    <rPh sb="17" eb="18">
      <t>ツキ</t>
    </rPh>
    <rPh sb="22" eb="24">
      <t>ネンカン</t>
    </rPh>
    <rPh sb="25" eb="29">
      <t>シクチョウソン</t>
    </rPh>
    <rPh sb="29" eb="30">
      <t>チョウ</t>
    </rPh>
    <rPh sb="31" eb="33">
      <t>トドケデ</t>
    </rPh>
    <rPh sb="37" eb="39">
      <t>コンイン</t>
    </rPh>
    <rPh sb="41" eb="44">
      <t>ニホンジン</t>
    </rPh>
    <rPh sb="49" eb="51">
      <t>ケンスウ</t>
    </rPh>
    <phoneticPr fontId="2"/>
  </si>
  <si>
    <t>婚姻率：婚姻件数を日本人人口千人当たりで表したもの｡</t>
    <rPh sb="0" eb="3">
      <t>コンインリツ</t>
    </rPh>
    <rPh sb="4" eb="6">
      <t>コンイン</t>
    </rPh>
    <rPh sb="6" eb="8">
      <t>ケンスウ</t>
    </rPh>
    <rPh sb="9" eb="12">
      <t>ニホンジン</t>
    </rPh>
    <rPh sb="12" eb="14">
      <t>ジンコウ</t>
    </rPh>
    <rPh sb="14" eb="16">
      <t>センニン</t>
    </rPh>
    <rPh sb="16" eb="17">
      <t>ア</t>
    </rPh>
    <rPh sb="20" eb="21">
      <t>アラワ</t>
    </rPh>
    <phoneticPr fontId="2"/>
  </si>
  <si>
    <t>婚姻件数</t>
    <rPh sb="0" eb="2">
      <t>コンイン</t>
    </rPh>
    <rPh sb="2" eb="4">
      <t>ケンスウ</t>
    </rPh>
    <phoneticPr fontId="13"/>
  </si>
  <si>
    <t>婚姻率</t>
    <rPh sb="0" eb="3">
      <t>コンインリツ</t>
    </rPh>
    <phoneticPr fontId="2"/>
  </si>
  <si>
    <t>－</t>
    <phoneticPr fontId="2"/>
  </si>
  <si>
    <t>資料出所：厚生労働省「人口動態統計(確定数）」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トウケイ</t>
    </rPh>
    <rPh sb="18" eb="20">
      <t>カクテイ</t>
    </rPh>
    <rPh sb="20" eb="21">
      <t>スウ</t>
    </rPh>
    <phoneticPr fontId="2"/>
  </si>
  <si>
    <t>人口</t>
    <rPh sb="0" eb="2">
      <t>ジンコウ</t>
    </rPh>
    <phoneticPr fontId="13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</si>
  <si>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</si>
  <si>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</si>
  <si>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大分県の令和元年の婚姻率は4.4で、前年から0.2ポイント上昇し、全国20位となっている。</t>
    <rPh sb="1" eb="3">
      <t>オオイタ</t>
    </rPh>
    <rPh sb="5" eb="7">
      <t>レイワ</t>
    </rPh>
    <rPh sb="7" eb="9">
      <t>ガンネン</t>
    </rPh>
    <rPh sb="9" eb="10">
      <t>ヘイネン</t>
    </rPh>
    <rPh sb="10" eb="12">
      <t>コンイン</t>
    </rPh>
    <rPh sb="12" eb="13">
      <t>リツ</t>
    </rPh>
    <rPh sb="19" eb="21">
      <t>ゼンネン</t>
    </rPh>
    <rPh sb="30" eb="32">
      <t>ジョウショウ</t>
    </rPh>
    <rPh sb="34" eb="36">
      <t>ゼンコク</t>
    </rPh>
    <rPh sb="38" eb="39">
      <t>イ</t>
    </rPh>
    <phoneticPr fontId="9"/>
  </si>
  <si>
    <t>基礎データ（令和元年）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</si>
  <si>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</si>
  <si>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</si>
  <si>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</si>
  <si>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</si>
  <si>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</si>
  <si>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</si>
  <si>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</si>
  <si>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</si>
  <si>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</si>
  <si>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全　   　　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</si>
</sst>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_ ;[Red]\-#,##0.0\ "/>
    <numFmt numFmtId="187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5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0" fontId="18" fillId="0" borderId="9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18" fillId="0" borderId="1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19" fillId="0" borderId="13" xfId="4" applyFont="1" applyFill="1" applyBorder="1" applyAlignment="1">
      <alignment vertical="center"/>
    </xf>
    <xf numFmtId="0" fontId="17" fillId="0" borderId="13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vertical="center" wrapText="1"/>
    </xf>
    <xf numFmtId="0" fontId="19" fillId="0" borderId="18" xfId="4" applyFont="1" applyFill="1" applyBorder="1" applyAlignment="1">
      <alignment vertical="top"/>
    </xf>
    <xf numFmtId="176" fontId="3" fillId="0" borderId="18" xfId="4" applyNumberFormat="1" applyFont="1" applyFill="1" applyBorder="1" applyAlignment="1">
      <alignment vertical="center" wrapText="1"/>
    </xf>
    <xf numFmtId="0" fontId="3" fillId="0" borderId="19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2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2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0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right" vertical="center"/>
    </xf>
    <xf numFmtId="183" fontId="20" fillId="0" borderId="11" xfId="1" applyNumberFormat="1" applyFont="1" applyBorder="1">
      <alignment vertical="center"/>
    </xf>
    <xf numFmtId="183" fontId="20" fillId="0" borderId="12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184" fontId="8" fillId="0" borderId="2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0" fillId="0" borderId="0" xfId="4" applyFont="1">
      <alignment vertical="center"/>
    </xf>
    <xf numFmtId="0" fontId="8" fillId="0" borderId="0" xfId="4" applyFont="1" applyFill="1" applyBorder="1" applyAlignment="1">
      <alignment horizontal="left" vertical="top" wrapText="1"/>
    </xf>
    <xf numFmtId="176" fontId="8" fillId="0" borderId="16" xfId="5" applyNumberFormat="1" applyFont="1" applyFill="1" applyBorder="1" applyAlignment="1">
      <alignment horizontal="center" vertical="center" wrapText="1"/>
    </xf>
    <xf numFmtId="184" fontId="8" fillId="0" borderId="16" xfId="3" applyNumberFormat="1" applyFont="1" applyFill="1" applyBorder="1" applyAlignment="1">
      <alignment vertical="center"/>
    </xf>
    <xf numFmtId="184" fontId="8" fillId="0" borderId="16" xfId="3" applyNumberFormat="1" applyFont="1" applyFill="1" applyBorder="1" applyAlignment="1">
      <alignment horizontal="right" vertical="center"/>
    </xf>
    <xf numFmtId="186" fontId="8" fillId="0" borderId="2" xfId="3" applyNumberFormat="1" applyFont="1" applyFill="1" applyBorder="1" applyAlignment="1">
      <alignment vertical="center"/>
    </xf>
    <xf numFmtId="186" fontId="8" fillId="0" borderId="2" xfId="3" applyNumberFormat="1" applyFont="1" applyFill="1" applyBorder="1" applyAlignment="1">
      <alignment horizontal="right" vertical="center"/>
    </xf>
    <xf numFmtId="0" fontId="8" fillId="0" borderId="10" xfId="4" applyFont="1" applyFill="1" applyBorder="1" applyAlignment="1">
      <alignment horizontal="center" vertical="top" wrapText="1"/>
    </xf>
    <xf numFmtId="0" fontId="18" fillId="0" borderId="2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6" xfId="5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 wrapText="1"/>
    </xf>
    <xf numFmtId="184" fontId="8" fillId="0" borderId="16" xfId="5" applyNumberFormat="1" applyFont="1" applyFill="1" applyBorder="1" applyAlignment="1">
      <alignment vertical="center"/>
    </xf>
    <xf numFmtId="0" fontId="8" fillId="0" borderId="17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185" fontId="8" fillId="0" borderId="0" xfId="5" applyNumberFormat="1" applyFont="1" applyFill="1" applyBorder="1" applyAlignment="1">
      <alignment horizontal="right" vertical="center" wrapText="1"/>
    </xf>
    <xf numFmtId="0" fontId="8" fillId="0" borderId="0" xfId="5" applyFont="1" applyFill="1" applyBorder="1" applyAlignment="1">
      <alignment horizontal="center" vertical="center"/>
    </xf>
    <xf numFmtId="184" fontId="8" fillId="0" borderId="0" xfId="3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left" vertical="center" wrapText="1" indent="1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21" fillId="0" borderId="21" xfId="0" applyFont="1" applyFill="1" applyBorder="1" applyAlignment="1">
      <alignment horizontal="distributed" vertical="center" justifyLastLine="1"/>
    </xf>
    <xf numFmtId="0" fontId="1" fillId="0" borderId="0" xfId="4" applyBorder="1">
      <alignment vertical="center"/>
    </xf>
    <xf numFmtId="176" fontId="6" fillId="0" borderId="2" xfId="5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" fillId="0" borderId="22" xfId="4" applyBorder="1">
      <alignment vertical="center"/>
    </xf>
    <xf numFmtId="0" fontId="3" fillId="0" borderId="20" xfId="4" applyFont="1" applyFill="1" applyBorder="1" applyAlignment="1">
      <alignment vertical="center" wrapText="1"/>
    </xf>
    <xf numFmtId="0" fontId="3" fillId="0" borderId="21" xfId="4" applyFont="1" applyFill="1" applyBorder="1" applyAlignment="1">
      <alignment vertical="center" wrapText="1"/>
    </xf>
    <xf numFmtId="49" fontId="11" fillId="0" borderId="9" xfId="0" applyNumberFormat="1" applyFont="1" applyFill="1" applyBorder="1" applyAlignment="1"/>
    <xf numFmtId="0" fontId="11" fillId="0" borderId="16" xfId="0" applyFont="1" applyFill="1" applyBorder="1" applyAlignment="1"/>
    <xf numFmtId="49" fontId="11" fillId="0" borderId="10" xfId="0" applyNumberFormat="1" applyFont="1" applyFill="1" applyBorder="1" applyAlignment="1"/>
    <xf numFmtId="0" fontId="11" fillId="0" borderId="13" xfId="0" applyFont="1" applyFill="1" applyBorder="1" applyAlignment="1"/>
    <xf numFmtId="0" fontId="10" fillId="0" borderId="0" xfId="4" quotePrefix="1" applyFont="1" applyAlignment="1">
      <alignment horizontal="right" vertical="center"/>
    </xf>
    <xf numFmtId="0" fontId="18" fillId="4" borderId="10" xfId="4" applyFont="1" applyFill="1" applyBorder="1" applyAlignment="1">
      <alignment horizontal="center" vertical="center" wrapText="1"/>
    </xf>
    <xf numFmtId="176" fontId="20" fillId="0" borderId="23" xfId="1" applyNumberFormat="1" applyFont="1" applyBorder="1">
      <alignment vertical="center"/>
    </xf>
    <xf numFmtId="179" fontId="6" fillId="0" borderId="11" xfId="1" applyNumberFormat="1" applyFont="1" applyFill="1" applyBorder="1" applyAlignment="1"/>
    <xf numFmtId="179" fontId="6" fillId="0" borderId="12" xfId="1" applyNumberFormat="1" applyFont="1" applyFill="1" applyBorder="1" applyAlignment="1"/>
    <xf numFmtId="179" fontId="6" fillId="0" borderId="24" xfId="1" applyNumberFormat="1" applyFont="1" applyFill="1" applyBorder="1" applyAlignment="1"/>
    <xf numFmtId="187" fontId="15" fillId="0" borderId="0" xfId="0" applyNumberFormat="1" applyFont="1" applyFill="1" applyBorder="1" applyAlignment="1"/>
    <xf numFmtId="49" fontId="22" fillId="0" borderId="10" xfId="0" applyNumberFormat="1" applyFont="1" applyFill="1" applyBorder="1" applyAlignment="1"/>
    <xf numFmtId="0" fontId="22" fillId="0" borderId="0" xfId="0" applyFont="1" applyFill="1" applyBorder="1" applyAlignment="1"/>
    <xf numFmtId="179" fontId="23" fillId="0" borderId="12" xfId="1" applyNumberFormat="1" applyFont="1" applyFill="1" applyBorder="1" applyAlignment="1"/>
    <xf numFmtId="38" fontId="23" fillId="0" borderId="0" xfId="1" applyFont="1" applyFill="1" applyAlignment="1"/>
    <xf numFmtId="38" fontId="6" fillId="0" borderId="20" xfId="1" applyFont="1" applyFill="1" applyBorder="1" applyAlignment="1"/>
    <xf numFmtId="177" fontId="6" fillId="0" borderId="10" xfId="6" applyNumberFormat="1" applyFont="1" applyFill="1" applyBorder="1" applyAlignment="1">
      <alignment horizontal="distributed" vertical="center"/>
    </xf>
    <xf numFmtId="181" fontId="6" fillId="0" borderId="10" xfId="6" applyNumberFormat="1" applyFont="1" applyFill="1" applyBorder="1" applyAlignment="1">
      <alignment horizontal="right" vertical="center" indent="1"/>
    </xf>
    <xf numFmtId="181" fontId="6" fillId="0" borderId="24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9" xfId="6" applyNumberFormat="1" applyFont="1" applyFill="1" applyBorder="1" applyAlignment="1">
      <alignment horizontal="distributed" vertical="center"/>
    </xf>
    <xf numFmtId="0" fontId="21" fillId="0" borderId="20" xfId="4" applyFont="1" applyFill="1" applyBorder="1" applyAlignment="1">
      <alignment vertical="center" wrapText="1"/>
    </xf>
    <xf numFmtId="177" fontId="6" fillId="4" borderId="1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1" fontId="6" fillId="4" borderId="10" xfId="6" applyNumberFormat="1" applyFont="1" applyFill="1" applyBorder="1" applyAlignment="1">
      <alignment horizontal="right" vertical="center" inden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1" xfId="4" applyFont="1" applyFill="1" applyBorder="1" applyAlignment="1">
      <alignment horizontal="center" vertical="center" textRotation="255" wrapText="1"/>
    </xf>
    <xf numFmtId="0" fontId="3" fillId="0" borderId="12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/>
    </xf>
    <xf numFmtId="0" fontId="0" fillId="0" borderId="11" xfId="8" applyFont="1" applyFill="1" applyBorder="1" applyAlignment="1">
      <alignment horizontal="center" vertical="center" wrapText="1"/>
    </xf>
    <xf numFmtId="0" fontId="0" fillId="0" borderId="24" xfId="8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1797112385991319E-2"/>
          <c:w val="0.91588972790701839"/>
          <c:h val="0.922907209679596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202-4075-B099-1FF645B28B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3202-4075-B099-1FF645B28BBF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02-4075-B099-1FF645B28BB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202-4075-B099-1FF645B28BBF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02-4075-B099-1FF645B28BB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202-4075-B099-1FF645B28BBF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202-4075-B099-1FF645B28BBF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202-4075-B099-1FF645B28BB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202-4075-B099-1FF645B28BBF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202-4075-B099-1FF645B28BBF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202-4075-B099-1FF645B28BBF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202-4075-B099-1FF645B28BBF}"/>
              </c:ext>
            </c:extLst>
          </c:dPt>
          <c:cat>
            <c:strRef>
              <c:f>'10.婚姻率'!$D$5:$D$52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愛 知 県</c:v>
                </c:pt>
                <c:pt idx="3">
                  <c:v>大 阪 府</c:v>
                </c:pt>
                <c:pt idx="4">
                  <c:v>福 岡 県</c:v>
                </c:pt>
                <c:pt idx="5">
                  <c:v>神奈川県</c:v>
                </c:pt>
                <c:pt idx="6">
                  <c:v>広 島 県</c:v>
                </c:pt>
                <c:pt idx="7">
                  <c:v>岡 山 県</c:v>
                </c:pt>
                <c:pt idx="8">
                  <c:v>兵 庫 県</c:v>
                </c:pt>
                <c:pt idx="9">
                  <c:v>埼 玉 県</c:v>
                </c:pt>
                <c:pt idx="10">
                  <c:v>千 葉 県</c:v>
                </c:pt>
                <c:pt idx="11">
                  <c:v>滋 賀 県</c:v>
                </c:pt>
                <c:pt idx="12">
                  <c:v>山 梨 県</c:v>
                </c:pt>
                <c:pt idx="13">
                  <c:v>北 海 道</c:v>
                </c:pt>
                <c:pt idx="14">
                  <c:v>京 都 府</c:v>
                </c:pt>
                <c:pt idx="15">
                  <c:v>栃 木 県</c:v>
                </c:pt>
                <c:pt idx="16">
                  <c:v>香 川 県</c:v>
                </c:pt>
                <c:pt idx="17">
                  <c:v>石 川 県</c:v>
                </c:pt>
                <c:pt idx="18">
                  <c:v>宮 城 県</c:v>
                </c:pt>
                <c:pt idx="19">
                  <c:v>大 分 県</c:v>
                </c:pt>
                <c:pt idx="20">
                  <c:v>静 岡 県</c:v>
                </c:pt>
                <c:pt idx="21">
                  <c:v>三 重 県</c:v>
                </c:pt>
                <c:pt idx="22">
                  <c:v>福 井 県</c:v>
                </c:pt>
                <c:pt idx="23">
                  <c:v>宮 崎 県</c:v>
                </c:pt>
                <c:pt idx="24">
                  <c:v>熊 本 県</c:v>
                </c:pt>
                <c:pt idx="25">
                  <c:v>長 野 県</c:v>
                </c:pt>
                <c:pt idx="26">
                  <c:v>鳥 取 県</c:v>
                </c:pt>
                <c:pt idx="27">
                  <c:v>茨 城 県</c:v>
                </c:pt>
                <c:pt idx="28">
                  <c:v>鹿児島県</c:v>
                </c:pt>
                <c:pt idx="29">
                  <c:v>群 馬 県</c:v>
                </c:pt>
                <c:pt idx="30">
                  <c:v>和歌山県</c:v>
                </c:pt>
                <c:pt idx="31">
                  <c:v>佐 賀 県</c:v>
                </c:pt>
                <c:pt idx="32">
                  <c:v>岐 阜 県</c:v>
                </c:pt>
                <c:pt idx="33">
                  <c:v>山 口 県</c:v>
                </c:pt>
                <c:pt idx="34">
                  <c:v>長 崎 県</c:v>
                </c:pt>
                <c:pt idx="35">
                  <c:v>福 島 県</c:v>
                </c:pt>
                <c:pt idx="36">
                  <c:v>富 山 県</c:v>
                </c:pt>
                <c:pt idx="37">
                  <c:v>愛 媛 県</c:v>
                </c:pt>
                <c:pt idx="38">
                  <c:v>徳 島 県</c:v>
                </c:pt>
                <c:pt idx="39">
                  <c:v>奈 良 県</c:v>
                </c:pt>
                <c:pt idx="40">
                  <c:v>新 潟 県</c:v>
                </c:pt>
                <c:pt idx="41">
                  <c:v>島 根 県</c:v>
                </c:pt>
                <c:pt idx="42">
                  <c:v>高 知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　   　　 国</c:v>
                </c:pt>
              </c:strCache>
            </c:strRef>
          </c:cat>
          <c:val>
            <c:numRef>
              <c:f>'10.婚姻率'!$E$5:$E$52</c:f>
              <c:numCache>
                <c:formatCode>0.0_);[Red]\(0.0\)</c:formatCode>
                <c:ptCount val="48"/>
                <c:pt idx="0">
                  <c:v>6.1819553193017747</c:v>
                </c:pt>
                <c:pt idx="1">
                  <c:v>5.5244322092222991</c:v>
                </c:pt>
                <c:pt idx="2">
                  <c:v>5.2877383474576272</c:v>
                </c:pt>
                <c:pt idx="3">
                  <c:v>5.2667726189124755</c:v>
                </c:pt>
                <c:pt idx="4">
                  <c:v>5.0503526645768027</c:v>
                </c:pt>
                <c:pt idx="5">
                  <c:v>4.9926070884974996</c:v>
                </c:pt>
                <c:pt idx="6">
                  <c:v>4.7022111269614832</c:v>
                </c:pt>
                <c:pt idx="7">
                  <c:v>4.621164021164021</c:v>
                </c:pt>
                <c:pt idx="8">
                  <c:v>4.593669959751189</c:v>
                </c:pt>
                <c:pt idx="9">
                  <c:v>4.5810884353741494</c:v>
                </c:pt>
                <c:pt idx="10">
                  <c:v>4.5772487617830322</c:v>
                </c:pt>
                <c:pt idx="11">
                  <c:v>4.553748231966054</c:v>
                </c:pt>
                <c:pt idx="12">
                  <c:v>4.5178791615289766</c:v>
                </c:pt>
                <c:pt idx="13">
                  <c:v>4.4603809523809526</c:v>
                </c:pt>
                <c:pt idx="14">
                  <c:v>4.4510259388308171</c:v>
                </c:pt>
                <c:pt idx="15">
                  <c:v>4.432264736297828</c:v>
                </c:pt>
                <c:pt idx="16">
                  <c:v>4.4320083682008367</c:v>
                </c:pt>
                <c:pt idx="17">
                  <c:v>4.3804920913884011</c:v>
                </c:pt>
                <c:pt idx="18">
                  <c:v>4.3681699913269734</c:v>
                </c:pt>
                <c:pt idx="19">
                  <c:v>4.3647577092511014</c:v>
                </c:pt>
                <c:pt idx="20">
                  <c:v>4.3490669593852909</c:v>
                </c:pt>
                <c:pt idx="21">
                  <c:v>4.3475575519371139</c:v>
                </c:pt>
                <c:pt idx="22">
                  <c:v>4.322916666666667</c:v>
                </c:pt>
                <c:pt idx="23">
                  <c:v>4.3178005591798696</c:v>
                </c:pt>
                <c:pt idx="24">
                  <c:v>4.3106407322654459</c:v>
                </c:pt>
                <c:pt idx="25">
                  <c:v>4.2991703269887749</c:v>
                </c:pt>
                <c:pt idx="26">
                  <c:v>4.2967625899280577</c:v>
                </c:pt>
                <c:pt idx="27">
                  <c:v>4.29020979020979</c:v>
                </c:pt>
                <c:pt idx="28">
                  <c:v>4.285268414481898</c:v>
                </c:pt>
                <c:pt idx="29">
                  <c:v>4.2420185375901136</c:v>
                </c:pt>
                <c:pt idx="30">
                  <c:v>4.172972972972973</c:v>
                </c:pt>
                <c:pt idx="31">
                  <c:v>4.1644171779141104</c:v>
                </c:pt>
                <c:pt idx="32">
                  <c:v>4.1404126824358327</c:v>
                </c:pt>
                <c:pt idx="33">
                  <c:v>4.1384388807069223</c:v>
                </c:pt>
                <c:pt idx="34">
                  <c:v>4.1235870384325546</c:v>
                </c:pt>
                <c:pt idx="35">
                  <c:v>4.0682556879739975</c:v>
                </c:pt>
                <c:pt idx="36">
                  <c:v>4.0478927203065131</c:v>
                </c:pt>
                <c:pt idx="37">
                  <c:v>4.0029873039581778</c:v>
                </c:pt>
                <c:pt idx="38">
                  <c:v>3.9532967032967035</c:v>
                </c:pt>
                <c:pt idx="39">
                  <c:v>3.9466165413533836</c:v>
                </c:pt>
                <c:pt idx="40">
                  <c:v>3.9325236167341431</c:v>
                </c:pt>
                <c:pt idx="41">
                  <c:v>3.8946587537091988</c:v>
                </c:pt>
                <c:pt idx="42">
                  <c:v>3.7679083094555872</c:v>
                </c:pt>
                <c:pt idx="43">
                  <c:v>3.7235621521335807</c:v>
                </c:pt>
                <c:pt idx="44">
                  <c:v>3.6926163723916532</c:v>
                </c:pt>
                <c:pt idx="45">
                  <c:v>3.6585167074164628</c:v>
                </c:pt>
                <c:pt idx="46">
                  <c:v>3.2722567287784678</c:v>
                </c:pt>
                <c:pt idx="47">
                  <c:v>4.7477311816877634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02-4075-B099-1FF645B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704"/>
        <c:axId val="1"/>
      </c:barChart>
      <c:catAx>
        <c:axId val="814036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81403670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7024222982229"/>
          <c:y val="7.2793280320800444E-2"/>
          <c:w val="0.83050204583012976"/>
          <c:h val="0.77894708155300107"/>
        </c:manualLayout>
      </c:layout>
      <c:lineChart>
        <c:grouping val="standard"/>
        <c:varyColors val="0"/>
        <c:ser>
          <c:idx val="0"/>
          <c:order val="0"/>
          <c:tx>
            <c:strRef>
              <c:f>'10.婚姻率'!$Q$81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34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0F-402B-B8BE-D10DF6D4BB87}"/>
                </c:ext>
              </c:extLst>
            </c:dLbl>
            <c:dLbl>
              <c:idx val="1"/>
              <c:layout>
                <c:manualLayout>
                  <c:x val="-4.9382716049382713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0F-402B-B8BE-D10DF6D4BB87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0F-402B-B8BE-D10DF6D4BB87}"/>
                </c:ext>
              </c:extLst>
            </c:dLbl>
            <c:dLbl>
              <c:idx val="3"/>
              <c:layout>
                <c:manualLayout>
                  <c:x val="-6.7340067340067339E-2"/>
                  <c:y val="2.99251870324189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0F-402B-B8BE-D10DF6D4BB87}"/>
                </c:ext>
              </c:extLst>
            </c:dLbl>
            <c:dLbl>
              <c:idx val="4"/>
              <c:layout>
                <c:manualLayout>
                  <c:x val="-6.2850729517396189E-2"/>
                  <c:y val="5.4862842892768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0F-402B-B8BE-D10DF6D4BB8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0F-402B-B8BE-D10DF6D4BB8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0F-402B-B8BE-D10DF6D4BB8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0F-402B-B8BE-D10DF6D4BB8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0F-402B-B8BE-D10DF6D4BB8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0F-402B-B8BE-D10DF6D4BB87}"/>
                </c:ext>
              </c:extLst>
            </c:dLbl>
            <c:dLbl>
              <c:idx val="10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0F-402B-B8BE-D10DF6D4BB87}"/>
                </c:ext>
              </c:extLst>
            </c:dLbl>
            <c:dLbl>
              <c:idx val="11"/>
              <c:layout>
                <c:manualLayout>
                  <c:x val="-6.2850729517396189E-2"/>
                  <c:y val="4.9098430063361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0F-402B-B8BE-D10DF6D4BB87}"/>
                </c:ext>
              </c:extLst>
            </c:dLbl>
            <c:dLbl>
              <c:idx val="12"/>
              <c:layout>
                <c:manualLayout>
                  <c:x val="-6.7291884172756833E-2"/>
                  <c:y val="4.44660162495513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0F-402B-B8BE-D10DF6D4BB87}"/>
                </c:ext>
              </c:extLst>
            </c:dLbl>
            <c:dLbl>
              <c:idx val="13"/>
              <c:layout>
                <c:manualLayout>
                  <c:x val="-4.930726295630395E-2"/>
                  <c:y val="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'10.婚姻率'!$P$88:$P$101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'10.婚姻率'!$Q$88:$Q$101</c:f>
              <c:numCache>
                <c:formatCode>#,##0.0_ </c:formatCode>
                <c:ptCount val="14"/>
                <c:pt idx="0">
                  <c:v>5.2</c:v>
                </c:pt>
                <c:pt idx="1">
                  <c:v>5.3</c:v>
                </c:pt>
                <c:pt idx="2">
                  <c:v>5.2</c:v>
                </c:pt>
                <c:pt idx="3">
                  <c:v>5.2</c:v>
                </c:pt>
                <c:pt idx="4">
                  <c:v>5.0999999999999996</c:v>
                </c:pt>
                <c:pt idx="5">
                  <c:v>4.8</c:v>
                </c:pt>
                <c:pt idx="6">
                  <c:v>4.8</c:v>
                </c:pt>
                <c:pt idx="7">
                  <c:v>4.9000000000000004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0F-402B-B8BE-D10DF6D4BB87}"/>
            </c:ext>
          </c:extLst>
        </c:ser>
        <c:ser>
          <c:idx val="1"/>
          <c:order val="1"/>
          <c:tx>
            <c:strRef>
              <c:f>'10.婚姻率'!$R$81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78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0F-402B-B8BE-D10DF6D4BB87}"/>
                </c:ext>
              </c:extLst>
            </c:dLbl>
            <c:dLbl>
              <c:idx val="1"/>
              <c:layout>
                <c:manualLayout>
                  <c:x val="-4.4893378226711557E-2"/>
                  <c:y val="-2.992518703241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0F-402B-B8BE-D10DF6D4BB87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0F-402B-B8BE-D10DF6D4BB87}"/>
                </c:ext>
              </c:extLst>
            </c:dLbl>
            <c:dLbl>
              <c:idx val="3"/>
              <c:layout>
                <c:manualLayout>
                  <c:x val="-3.5914702581369251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0F-402B-B8BE-D10DF6D4BB87}"/>
                </c:ext>
              </c:extLst>
            </c:dLbl>
            <c:dLbl>
              <c:idx val="4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0F-402B-B8BE-D10DF6D4BB8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0F-402B-B8BE-D10DF6D4BB8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0F-402B-B8BE-D10DF6D4BB8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70F-402B-B8BE-D10DF6D4BB8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70F-402B-B8BE-D10DF6D4BB8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70F-402B-B8BE-D10DF6D4BB8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70F-402B-B8BE-D10DF6D4BB87}"/>
                </c:ext>
              </c:extLst>
            </c:dLbl>
            <c:dLbl>
              <c:idx val="11"/>
              <c:layout>
                <c:manualLayout>
                  <c:x val="-4.9382716049382713E-2"/>
                  <c:y val="-4.8925960892712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70F-402B-B8BE-D10DF6D4BB87}"/>
                </c:ext>
              </c:extLst>
            </c:dLbl>
            <c:dLbl>
              <c:idx val="12"/>
              <c:layout>
                <c:manualLayout>
                  <c:x val="-5.8333986292792669E-2"/>
                  <c:y val="-4.9821158600158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70F-402B-B8BE-D10DF6D4BB87}"/>
                </c:ext>
              </c:extLst>
            </c:dLbl>
            <c:dLbl>
              <c:idx val="13"/>
              <c:layout>
                <c:manualLayout>
                  <c:x val="-4.0342306055157783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'10.婚姻率'!$P$88:$P$101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'10.婚姻率'!$R$88:$R$101</c:f>
              <c:numCache>
                <c:formatCode>#,##0.0_ </c:formatCode>
                <c:ptCount val="14"/>
                <c:pt idx="0">
                  <c:v>5.8</c:v>
                </c:pt>
                <c:pt idx="1">
                  <c:v>5.7</c:v>
                </c:pt>
                <c:pt idx="2">
                  <c:v>5.8</c:v>
                </c:pt>
                <c:pt idx="3">
                  <c:v>5.6</c:v>
                </c:pt>
                <c:pt idx="4">
                  <c:v>5.5</c:v>
                </c:pt>
                <c:pt idx="5">
                  <c:v>5.2</c:v>
                </c:pt>
                <c:pt idx="6">
                  <c:v>5.3</c:v>
                </c:pt>
                <c:pt idx="7">
                  <c:v>5.3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</c:v>
                </c:pt>
                <c:pt idx="11">
                  <c:v>4.9000000000000004</c:v>
                </c:pt>
                <c:pt idx="12">
                  <c:v>4.7</c:v>
                </c:pt>
                <c:pt idx="13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70F-402B-B8BE-D10DF6D4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360"/>
        <c:axId val="1"/>
      </c:lineChart>
      <c:catAx>
        <c:axId val="8140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36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041411490230389"/>
          <c:y val="0.75705647905122975"/>
          <c:w val="0.58543404296685131"/>
          <c:h val="8.348439778361038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619125</xdr:colOff>
      <xdr:row>74</xdr:row>
      <xdr:rowOff>123825</xdr:rowOff>
    </xdr:to>
    <xdr:graphicFrame macro="">
      <xdr:nvGraphicFramePr>
        <xdr:cNvPr id="1169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0.47212</cdr:x>
      <cdr:y>0.07133</cdr:y>
    </cdr:from>
    <cdr:to>
      <cdr:x>0.47294</cdr:x>
      <cdr:y>0.98799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287828" y="3609253"/>
          <a:ext cx="6249149" cy="318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0.02231</cdr:x>
      <cdr:y>0.88429</cdr:y>
    </cdr:from>
    <cdr:to>
      <cdr:x>0.12622</cdr:x>
      <cdr:y>0.96165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3211" y="2276475"/>
          <a:ext cx="29440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0.05899</cdr:x>
      <cdr:y>0.85601</cdr:y>
    </cdr:from>
    <cdr:to>
      <cdr:x>0.15373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66878" y="2208439"/>
          <a:ext cx="26801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0.85972</cdr:x>
      <cdr:y>0.93138</cdr:y>
    </cdr:from>
    <cdr:to>
      <cdr:x>0.99114</cdr:x>
      <cdr:y>0.98184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35802" y="2397702"/>
          <a:ext cx="372341" cy="129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0.91779</cdr:x>
      <cdr:y>0.85338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596359" y="2201635"/>
          <a:ext cx="232566" cy="378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4"/>
  <sheetViews>
    <sheetView tabSelected="1" view="pageBreakPreview" zoomScale="110" zoomScaleNormal="120" zoomScaleSheetLayoutView="11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75" customWidth="1"/>
    <col min="11" max="12" width="9.375" customWidth="1"/>
    <col min="13" max="13" width="1.625" customWidth="1"/>
    <col min="15" max="15" width="8.125" customWidth="1"/>
    <col min="24" max="24" width="3.625" customWidth="1"/>
  </cols>
  <sheetData>
    <row r="1" spans="2:27" ht="19.5" customHeight="1" x14ac:dyDescent="0.15">
      <c r="B1" s="5" t="s">
        <v>107</v>
      </c>
      <c r="C1" s="13"/>
      <c r="E1" s="14"/>
      <c r="F1" s="14"/>
      <c r="I1" s="83"/>
      <c r="J1" s="83"/>
      <c r="L1" s="137" t="s">
        <v>122</v>
      </c>
      <c r="M1" s="13"/>
      <c r="N1" s="13"/>
      <c r="O1" s="13"/>
      <c r="P1" s="13"/>
    </row>
    <row r="2" spans="2:27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97" t="s">
        <v>104</v>
      </c>
      <c r="P2" s="13"/>
      <c r="Q2" t="s">
        <v>103</v>
      </c>
      <c r="S2" s="127"/>
      <c r="T2" s="127"/>
    </row>
    <row r="3" spans="2:27" ht="11.25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29"/>
      <c r="P3" s="130"/>
      <c r="Q3" s="171" t="s">
        <v>116</v>
      </c>
      <c r="R3" s="171" t="s">
        <v>120</v>
      </c>
      <c r="S3" s="173" t="s">
        <v>117</v>
      </c>
      <c r="T3" s="174" t="s">
        <v>0</v>
      </c>
      <c r="U3" s="89"/>
      <c r="V3" s="67"/>
      <c r="W3" s="67"/>
      <c r="X3" s="67"/>
      <c r="Y3" s="67"/>
      <c r="Z3" s="90"/>
      <c r="AA3" s="67"/>
    </row>
    <row r="4" spans="2:27" ht="30" customHeight="1" x14ac:dyDescent="0.15">
      <c r="B4" s="24"/>
      <c r="C4" s="25"/>
      <c r="D4" s="26" t="s">
        <v>7</v>
      </c>
      <c r="E4" s="27" t="s">
        <v>109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131"/>
      <c r="P4" s="132"/>
      <c r="Q4" s="172"/>
      <c r="R4" s="172"/>
      <c r="S4" s="173"/>
      <c r="T4" s="174"/>
    </row>
    <row r="5" spans="2:27" ht="12" customHeight="1" x14ac:dyDescent="0.15">
      <c r="B5" s="36"/>
      <c r="C5" s="153" t="str">
        <f>INDEX($O$5:$O$51, MATCH(F5, $T$5:$T$51, 0))</f>
        <v>13</v>
      </c>
      <c r="D5" s="152" t="str">
        <f>INDEX($P$5:$P$51, MATCH(F5, $T$5:$T$51, 0))</f>
        <v>東 京 都</v>
      </c>
      <c r="E5" s="150">
        <f>INDEX($S$5:$S$51, MATCH(F5, $T$5:$T$51, 0))</f>
        <v>6.1819553193017747</v>
      </c>
      <c r="F5" s="37">
        <v>1</v>
      </c>
      <c r="G5" s="29"/>
      <c r="H5" s="2"/>
      <c r="I5" s="29"/>
      <c r="J5" s="29"/>
      <c r="K5" s="29"/>
      <c r="L5" s="38"/>
      <c r="M5" s="39"/>
      <c r="N5" s="40"/>
      <c r="O5" s="133" t="s">
        <v>8</v>
      </c>
      <c r="P5" s="134" t="s">
        <v>55</v>
      </c>
      <c r="Q5" s="140">
        <v>23417</v>
      </c>
      <c r="R5" s="73">
        <v>5250</v>
      </c>
      <c r="S5" s="143">
        <f>Q5/R5</f>
        <v>4.4603809523809526</v>
      </c>
      <c r="T5" s="71">
        <f t="shared" ref="T5:T51" si="0">RANK(S5,$S$5:$S$51)</f>
        <v>14</v>
      </c>
      <c r="U5" s="74"/>
      <c r="X5" s="72"/>
      <c r="Y5" s="71"/>
      <c r="Z5" s="87"/>
      <c r="AA5" s="86"/>
    </row>
    <row r="6" spans="2:27" ht="10.5" customHeight="1" x14ac:dyDescent="0.15">
      <c r="B6" s="41"/>
      <c r="C6" s="149" t="str">
        <f t="shared" ref="C6:C51" si="1">INDEX($O$5:$O$51, MATCH(F6, $T$5:$T$51, 0))</f>
        <v>47</v>
      </c>
      <c r="D6" s="152" t="str">
        <f t="shared" ref="D6:D51" si="2">INDEX($P$5:$P$51, MATCH(F6, $T$5:$T$51, 0))</f>
        <v>沖 縄 県</v>
      </c>
      <c r="E6" s="150">
        <f t="shared" ref="E6:E51" si="3">INDEX($S$5:$S$51, MATCH(F6, $T$5:$T$51, 0))</f>
        <v>5.5244322092222991</v>
      </c>
      <c r="F6" s="42">
        <v>2</v>
      </c>
      <c r="G6" s="29"/>
      <c r="H6" s="43"/>
      <c r="I6" s="29"/>
      <c r="J6" s="29"/>
      <c r="K6" s="29"/>
      <c r="L6" s="38"/>
      <c r="M6" s="39"/>
      <c r="N6" s="40"/>
      <c r="O6" s="135" t="s">
        <v>9</v>
      </c>
      <c r="P6" s="71" t="s">
        <v>56</v>
      </c>
      <c r="Q6" s="141">
        <v>4601</v>
      </c>
      <c r="R6" s="73">
        <v>1246</v>
      </c>
      <c r="S6" s="143">
        <f t="shared" ref="S6:S52" si="4">Q6/R6</f>
        <v>3.6926163723916532</v>
      </c>
      <c r="T6" s="71">
        <f t="shared" si="0"/>
        <v>45</v>
      </c>
      <c r="U6" s="75"/>
      <c r="X6" s="72"/>
      <c r="Y6" s="71"/>
      <c r="Z6" s="87"/>
      <c r="AA6" s="86"/>
    </row>
    <row r="7" spans="2:27" ht="10.5" customHeight="1" x14ac:dyDescent="0.15">
      <c r="B7" s="36"/>
      <c r="C7" s="149" t="str">
        <f t="shared" si="1"/>
        <v>23</v>
      </c>
      <c r="D7" s="152" t="str">
        <f t="shared" si="2"/>
        <v>愛 知 県</v>
      </c>
      <c r="E7" s="150">
        <f t="shared" si="3"/>
        <v>5.2877383474576272</v>
      </c>
      <c r="F7" s="42">
        <v>3</v>
      </c>
      <c r="G7" s="29"/>
      <c r="H7" s="2"/>
      <c r="I7" s="29"/>
      <c r="J7" s="29"/>
      <c r="K7" s="29"/>
      <c r="L7" s="38"/>
      <c r="M7" s="39"/>
      <c r="N7" s="40"/>
      <c r="O7" s="135" t="s">
        <v>10</v>
      </c>
      <c r="P7" s="71" t="s">
        <v>57</v>
      </c>
      <c r="Q7" s="141">
        <v>4489</v>
      </c>
      <c r="R7" s="73">
        <v>1227</v>
      </c>
      <c r="S7" s="143">
        <f t="shared" si="4"/>
        <v>3.6585167074164628</v>
      </c>
      <c r="T7" s="71">
        <f t="shared" si="0"/>
        <v>46</v>
      </c>
      <c r="U7" s="77"/>
      <c r="X7" s="72"/>
      <c r="Y7" s="71"/>
      <c r="Z7" s="87"/>
      <c r="AA7" s="86"/>
    </row>
    <row r="8" spans="2:27" ht="10.5" customHeight="1" x14ac:dyDescent="0.15">
      <c r="B8" s="10"/>
      <c r="C8" s="149" t="str">
        <f t="shared" si="1"/>
        <v>27</v>
      </c>
      <c r="D8" s="152" t="str">
        <f t="shared" si="2"/>
        <v>大 阪 府</v>
      </c>
      <c r="E8" s="150">
        <f t="shared" si="3"/>
        <v>5.2667726189124755</v>
      </c>
      <c r="F8" s="42">
        <v>4</v>
      </c>
      <c r="G8" s="29"/>
      <c r="H8" s="43"/>
      <c r="I8" s="29"/>
      <c r="J8" s="29"/>
      <c r="K8" s="29"/>
      <c r="L8" s="38"/>
      <c r="M8" s="39"/>
      <c r="N8" s="40"/>
      <c r="O8" s="135" t="s">
        <v>11</v>
      </c>
      <c r="P8" s="71" t="s">
        <v>58</v>
      </c>
      <c r="Q8" s="141">
        <v>10073</v>
      </c>
      <c r="R8" s="73">
        <v>2306</v>
      </c>
      <c r="S8" s="143">
        <f t="shared" si="4"/>
        <v>4.3681699913269734</v>
      </c>
      <c r="T8" s="71">
        <f t="shared" si="0"/>
        <v>19</v>
      </c>
      <c r="U8" s="77"/>
      <c r="X8" s="72"/>
      <c r="Y8" s="71"/>
      <c r="Z8" s="87"/>
      <c r="AA8" s="86"/>
    </row>
    <row r="9" spans="2:27" ht="10.5" customHeight="1" x14ac:dyDescent="0.15">
      <c r="B9" s="36"/>
      <c r="C9" s="149" t="str">
        <f t="shared" si="1"/>
        <v>40</v>
      </c>
      <c r="D9" s="152" t="str">
        <f t="shared" si="2"/>
        <v>福 岡 県</v>
      </c>
      <c r="E9" s="150">
        <f t="shared" si="3"/>
        <v>5.0503526645768027</v>
      </c>
      <c r="F9" s="42">
        <v>5</v>
      </c>
      <c r="G9" s="29"/>
      <c r="H9" s="2"/>
      <c r="I9" s="29"/>
      <c r="J9" s="29"/>
      <c r="K9" s="29"/>
      <c r="L9" s="38"/>
      <c r="M9" s="39"/>
      <c r="N9" s="40"/>
      <c r="O9" s="135" t="s">
        <v>12</v>
      </c>
      <c r="P9" s="71" t="s">
        <v>59</v>
      </c>
      <c r="Q9" s="141">
        <v>3161</v>
      </c>
      <c r="R9" s="73">
        <v>966</v>
      </c>
      <c r="S9" s="143">
        <f t="shared" si="4"/>
        <v>3.2722567287784678</v>
      </c>
      <c r="T9" s="71">
        <f t="shared" si="0"/>
        <v>47</v>
      </c>
      <c r="U9" s="76"/>
      <c r="X9" s="72"/>
      <c r="Y9" s="71"/>
      <c r="Z9" s="87"/>
      <c r="AA9" s="86"/>
    </row>
    <row r="10" spans="2:27" ht="10.5" customHeight="1" x14ac:dyDescent="0.15">
      <c r="B10" s="11"/>
      <c r="C10" s="149" t="str">
        <f t="shared" si="1"/>
        <v>14</v>
      </c>
      <c r="D10" s="152" t="str">
        <f t="shared" si="2"/>
        <v>神奈川県</v>
      </c>
      <c r="E10" s="150">
        <f t="shared" si="3"/>
        <v>4.9926070884974996</v>
      </c>
      <c r="F10" s="42">
        <v>6</v>
      </c>
      <c r="G10" s="29"/>
      <c r="H10" s="43"/>
      <c r="I10" s="29"/>
      <c r="J10" s="29"/>
      <c r="K10" s="29"/>
      <c r="L10" s="38"/>
      <c r="M10" s="39"/>
      <c r="N10" s="40"/>
      <c r="O10" s="135" t="s">
        <v>13</v>
      </c>
      <c r="P10" s="71" t="s">
        <v>60</v>
      </c>
      <c r="Q10" s="141">
        <v>4014</v>
      </c>
      <c r="R10" s="73">
        <v>1078</v>
      </c>
      <c r="S10" s="143">
        <f t="shared" si="4"/>
        <v>3.7235621521335807</v>
      </c>
      <c r="T10" s="71">
        <f t="shared" si="0"/>
        <v>44</v>
      </c>
      <c r="U10" s="74"/>
      <c r="X10" s="72"/>
      <c r="Y10" s="71"/>
      <c r="Z10" s="87"/>
      <c r="AA10" s="86"/>
    </row>
    <row r="11" spans="2:27" ht="10.5" customHeight="1" x14ac:dyDescent="0.15">
      <c r="B11" s="10"/>
      <c r="C11" s="149" t="str">
        <f t="shared" si="1"/>
        <v>34</v>
      </c>
      <c r="D11" s="152" t="str">
        <f t="shared" si="2"/>
        <v>広 島 県</v>
      </c>
      <c r="E11" s="150">
        <f t="shared" si="3"/>
        <v>4.7022111269614832</v>
      </c>
      <c r="F11" s="42">
        <v>7</v>
      </c>
      <c r="G11" s="29"/>
      <c r="H11" s="2"/>
      <c r="I11" s="29"/>
      <c r="J11" s="29"/>
      <c r="K11" s="29"/>
      <c r="L11" s="38"/>
      <c r="M11" s="39"/>
      <c r="N11" s="40"/>
      <c r="O11" s="135" t="s">
        <v>14</v>
      </c>
      <c r="P11" s="71" t="s">
        <v>61</v>
      </c>
      <c r="Q11" s="141">
        <v>7510</v>
      </c>
      <c r="R11" s="73">
        <v>1846</v>
      </c>
      <c r="S11" s="143">
        <f t="shared" si="4"/>
        <v>4.0682556879739975</v>
      </c>
      <c r="T11" s="71">
        <f t="shared" si="0"/>
        <v>36</v>
      </c>
      <c r="U11" s="78"/>
      <c r="X11" s="72"/>
      <c r="Y11" s="71"/>
      <c r="Z11" s="87"/>
      <c r="AA11" s="86"/>
    </row>
    <row r="12" spans="2:27" ht="10.5" customHeight="1" x14ac:dyDescent="0.15">
      <c r="B12" s="10"/>
      <c r="C12" s="149" t="str">
        <f t="shared" si="1"/>
        <v>33</v>
      </c>
      <c r="D12" s="152" t="str">
        <f t="shared" si="2"/>
        <v>岡 山 県</v>
      </c>
      <c r="E12" s="150">
        <f t="shared" si="3"/>
        <v>4.621164021164021</v>
      </c>
      <c r="F12" s="42">
        <v>8</v>
      </c>
      <c r="G12" s="29"/>
      <c r="H12" s="43"/>
      <c r="I12" s="29"/>
      <c r="J12" s="29"/>
      <c r="K12" s="29"/>
      <c r="L12" s="38"/>
      <c r="M12" s="39"/>
      <c r="N12" s="40"/>
      <c r="O12" s="135" t="s">
        <v>15</v>
      </c>
      <c r="P12" s="71" t="s">
        <v>62</v>
      </c>
      <c r="Q12" s="141">
        <v>12270</v>
      </c>
      <c r="R12" s="73">
        <v>2860</v>
      </c>
      <c r="S12" s="143">
        <f t="shared" si="4"/>
        <v>4.29020979020979</v>
      </c>
      <c r="T12" s="71">
        <f t="shared" si="0"/>
        <v>28</v>
      </c>
      <c r="U12" s="74"/>
      <c r="X12" s="72"/>
      <c r="Y12" s="71"/>
      <c r="Z12" s="87"/>
      <c r="AA12" s="86"/>
    </row>
    <row r="13" spans="2:27" ht="10.5" customHeight="1" x14ac:dyDescent="0.15">
      <c r="B13" s="10"/>
      <c r="C13" s="149" t="str">
        <f t="shared" si="1"/>
        <v>28</v>
      </c>
      <c r="D13" s="152" t="str">
        <f t="shared" si="2"/>
        <v>兵 庫 県</v>
      </c>
      <c r="E13" s="150">
        <f t="shared" si="3"/>
        <v>4.593669959751189</v>
      </c>
      <c r="F13" s="42">
        <v>9</v>
      </c>
      <c r="G13" s="29"/>
      <c r="H13" s="2"/>
      <c r="I13" s="29"/>
      <c r="J13" s="29"/>
      <c r="K13" s="29"/>
      <c r="L13" s="38"/>
      <c r="M13" s="39"/>
      <c r="N13" s="40"/>
      <c r="O13" s="135" t="s">
        <v>16</v>
      </c>
      <c r="P13" s="71" t="s">
        <v>63</v>
      </c>
      <c r="Q13" s="141">
        <v>8572</v>
      </c>
      <c r="R13" s="73">
        <v>1934</v>
      </c>
      <c r="S13" s="143">
        <f t="shared" si="4"/>
        <v>4.432264736297828</v>
      </c>
      <c r="T13" s="71">
        <f t="shared" si="0"/>
        <v>16</v>
      </c>
      <c r="U13" s="74"/>
      <c r="X13" s="72"/>
      <c r="Y13" s="71"/>
      <c r="Z13" s="87"/>
      <c r="AA13" s="86"/>
    </row>
    <row r="14" spans="2:27" ht="10.5" customHeight="1" x14ac:dyDescent="0.15">
      <c r="B14" s="10"/>
      <c r="C14" s="149" t="str">
        <f t="shared" si="1"/>
        <v>11</v>
      </c>
      <c r="D14" s="152" t="str">
        <f t="shared" si="2"/>
        <v>埼 玉 県</v>
      </c>
      <c r="E14" s="150">
        <f t="shared" si="3"/>
        <v>4.5810884353741494</v>
      </c>
      <c r="F14" s="42">
        <v>10</v>
      </c>
      <c r="G14" s="29"/>
      <c r="H14" s="43"/>
      <c r="I14" s="29"/>
      <c r="J14" s="29"/>
      <c r="K14" s="29"/>
      <c r="L14" s="38"/>
      <c r="M14" s="39"/>
      <c r="N14" s="40"/>
      <c r="O14" s="135" t="s">
        <v>17</v>
      </c>
      <c r="P14" s="71" t="s">
        <v>64</v>
      </c>
      <c r="Q14" s="141">
        <v>8238</v>
      </c>
      <c r="R14" s="73">
        <v>1942</v>
      </c>
      <c r="S14" s="143">
        <f t="shared" si="4"/>
        <v>4.2420185375901136</v>
      </c>
      <c r="T14" s="71">
        <f t="shared" si="0"/>
        <v>30</v>
      </c>
      <c r="U14" s="74"/>
      <c r="X14" s="72"/>
      <c r="Y14" s="71"/>
      <c r="Z14" s="87"/>
      <c r="AA14" s="86"/>
    </row>
    <row r="15" spans="2:27" ht="10.5" customHeight="1" x14ac:dyDescent="0.15">
      <c r="B15" s="10"/>
      <c r="C15" s="149" t="str">
        <f t="shared" si="1"/>
        <v>12</v>
      </c>
      <c r="D15" s="152" t="str">
        <f t="shared" si="2"/>
        <v>千 葉 県</v>
      </c>
      <c r="E15" s="150">
        <f t="shared" si="3"/>
        <v>4.5772487617830322</v>
      </c>
      <c r="F15" s="42">
        <v>11</v>
      </c>
      <c r="G15" s="29"/>
      <c r="H15" s="2"/>
      <c r="I15" s="29"/>
      <c r="J15" s="29"/>
      <c r="K15" s="29"/>
      <c r="L15" s="38"/>
      <c r="M15" s="39"/>
      <c r="N15" s="40"/>
      <c r="O15" s="135" t="s">
        <v>18</v>
      </c>
      <c r="P15" s="71" t="s">
        <v>65</v>
      </c>
      <c r="Q15" s="141">
        <v>33671</v>
      </c>
      <c r="R15" s="73">
        <v>7350</v>
      </c>
      <c r="S15" s="143">
        <f t="shared" si="4"/>
        <v>4.5810884353741494</v>
      </c>
      <c r="T15" s="71">
        <f t="shared" si="0"/>
        <v>10</v>
      </c>
      <c r="U15" s="79"/>
      <c r="X15" s="72"/>
      <c r="Y15" s="71"/>
      <c r="Z15" s="87"/>
      <c r="AA15" s="86"/>
    </row>
    <row r="16" spans="2:27" ht="10.5" customHeight="1" x14ac:dyDescent="0.15">
      <c r="B16" s="41"/>
      <c r="C16" s="149" t="str">
        <f t="shared" si="1"/>
        <v>25</v>
      </c>
      <c r="D16" s="152" t="str">
        <f t="shared" si="2"/>
        <v>滋 賀 県</v>
      </c>
      <c r="E16" s="150">
        <f t="shared" si="3"/>
        <v>4.553748231966054</v>
      </c>
      <c r="F16" s="42">
        <v>12</v>
      </c>
      <c r="G16" s="29"/>
      <c r="H16" s="43"/>
      <c r="I16" s="29"/>
      <c r="J16" s="29"/>
      <c r="K16" s="29"/>
      <c r="L16" s="38"/>
      <c r="M16" s="39"/>
      <c r="N16" s="40"/>
      <c r="O16" s="135" t="s">
        <v>19</v>
      </c>
      <c r="P16" s="71" t="s">
        <v>66</v>
      </c>
      <c r="Q16" s="141">
        <v>28649</v>
      </c>
      <c r="R16" s="73">
        <v>6259</v>
      </c>
      <c r="S16" s="143">
        <f t="shared" si="4"/>
        <v>4.5772487617830322</v>
      </c>
      <c r="T16" s="71">
        <f t="shared" si="0"/>
        <v>11</v>
      </c>
      <c r="U16" s="74"/>
      <c r="X16" s="72"/>
      <c r="Y16" s="71"/>
      <c r="Z16" s="87"/>
      <c r="AA16" s="86"/>
    </row>
    <row r="17" spans="2:27" ht="10.5" customHeight="1" x14ac:dyDescent="0.15">
      <c r="B17" s="10"/>
      <c r="C17" s="149" t="str">
        <f t="shared" si="1"/>
        <v>19</v>
      </c>
      <c r="D17" s="152" t="str">
        <f t="shared" si="2"/>
        <v>山 梨 県</v>
      </c>
      <c r="E17" s="150">
        <f t="shared" si="3"/>
        <v>4.5178791615289766</v>
      </c>
      <c r="F17" s="42">
        <v>13</v>
      </c>
      <c r="G17" s="29"/>
      <c r="H17" s="2"/>
      <c r="I17" s="29"/>
      <c r="J17" s="29"/>
      <c r="K17" s="29"/>
      <c r="L17" s="38"/>
      <c r="M17" s="39"/>
      <c r="N17" s="40"/>
      <c r="O17" s="135" t="s">
        <v>20</v>
      </c>
      <c r="P17" s="71" t="s">
        <v>67</v>
      </c>
      <c r="Q17" s="141">
        <v>86059</v>
      </c>
      <c r="R17" s="73">
        <v>13921</v>
      </c>
      <c r="S17" s="143">
        <f t="shared" si="4"/>
        <v>6.1819553193017747</v>
      </c>
      <c r="T17" s="71">
        <f t="shared" si="0"/>
        <v>1</v>
      </c>
      <c r="U17" s="74"/>
      <c r="X17" s="72"/>
      <c r="Y17" s="71"/>
      <c r="Z17" s="87"/>
      <c r="AA17" s="86"/>
    </row>
    <row r="18" spans="2:27" ht="10.5" customHeight="1" x14ac:dyDescent="0.15">
      <c r="B18" s="11"/>
      <c r="C18" s="149" t="str">
        <f t="shared" si="1"/>
        <v>01</v>
      </c>
      <c r="D18" s="152" t="str">
        <f t="shared" si="2"/>
        <v>北 海 道</v>
      </c>
      <c r="E18" s="150">
        <f t="shared" si="3"/>
        <v>4.4603809523809526</v>
      </c>
      <c r="F18" s="42">
        <v>14</v>
      </c>
      <c r="G18" s="29"/>
      <c r="H18" s="43"/>
      <c r="I18" s="29"/>
      <c r="J18" s="29"/>
      <c r="K18" s="29"/>
      <c r="L18" s="38"/>
      <c r="M18" s="39"/>
      <c r="N18" s="40"/>
      <c r="O18" s="135" t="s">
        <v>21</v>
      </c>
      <c r="P18" s="71" t="s">
        <v>68</v>
      </c>
      <c r="Q18" s="141">
        <v>45922</v>
      </c>
      <c r="R18" s="73">
        <v>9198</v>
      </c>
      <c r="S18" s="143">
        <f t="shared" si="4"/>
        <v>4.9926070884974996</v>
      </c>
      <c r="T18" s="71">
        <f t="shared" si="0"/>
        <v>6</v>
      </c>
      <c r="U18" s="77"/>
      <c r="X18" s="72"/>
      <c r="Y18" s="71"/>
      <c r="Z18" s="87"/>
      <c r="AA18" s="86"/>
    </row>
    <row r="19" spans="2:27" ht="10.5" customHeight="1" x14ac:dyDescent="0.15">
      <c r="B19" s="10"/>
      <c r="C19" s="149" t="str">
        <f t="shared" si="1"/>
        <v>26</v>
      </c>
      <c r="D19" s="152" t="str">
        <f t="shared" si="2"/>
        <v>京 都 府</v>
      </c>
      <c r="E19" s="150">
        <f t="shared" si="3"/>
        <v>4.4510259388308171</v>
      </c>
      <c r="F19" s="42">
        <v>15</v>
      </c>
      <c r="G19" s="29"/>
      <c r="H19" s="2"/>
      <c r="I19" s="29"/>
      <c r="J19" s="29"/>
      <c r="K19" s="29"/>
      <c r="L19" s="38"/>
      <c r="M19" s="39"/>
      <c r="N19" s="40"/>
      <c r="O19" s="135" t="s">
        <v>22</v>
      </c>
      <c r="P19" s="71" t="s">
        <v>69</v>
      </c>
      <c r="Q19" s="141">
        <v>8742</v>
      </c>
      <c r="R19" s="73">
        <v>2223</v>
      </c>
      <c r="S19" s="143">
        <f t="shared" si="4"/>
        <v>3.9325236167341431</v>
      </c>
      <c r="T19" s="71">
        <f t="shared" si="0"/>
        <v>41</v>
      </c>
      <c r="U19" s="74"/>
      <c r="X19" s="72"/>
      <c r="Y19" s="71"/>
      <c r="Z19" s="87"/>
      <c r="AA19" s="86"/>
    </row>
    <row r="20" spans="2:27" ht="10.5" customHeight="1" x14ac:dyDescent="0.15">
      <c r="B20" s="10"/>
      <c r="C20" s="149" t="str">
        <f t="shared" si="1"/>
        <v>09</v>
      </c>
      <c r="D20" s="152" t="str">
        <f t="shared" si="2"/>
        <v>栃 木 県</v>
      </c>
      <c r="E20" s="150">
        <f t="shared" si="3"/>
        <v>4.432264736297828</v>
      </c>
      <c r="F20" s="42">
        <v>16</v>
      </c>
      <c r="G20" s="29"/>
      <c r="H20" s="43"/>
      <c r="I20" s="29"/>
      <c r="J20" s="29"/>
      <c r="K20" s="29"/>
      <c r="L20" s="38"/>
      <c r="M20" s="39"/>
      <c r="N20" s="40"/>
      <c r="O20" s="135" t="s">
        <v>23</v>
      </c>
      <c r="P20" s="71" t="s">
        <v>70</v>
      </c>
      <c r="Q20" s="141">
        <v>4226</v>
      </c>
      <c r="R20" s="73">
        <v>1044</v>
      </c>
      <c r="S20" s="143">
        <f t="shared" si="4"/>
        <v>4.0478927203065131</v>
      </c>
      <c r="T20" s="71">
        <f t="shared" si="0"/>
        <v>37</v>
      </c>
      <c r="U20" s="74"/>
      <c r="X20" s="72"/>
      <c r="Y20" s="71"/>
      <c r="Z20" s="87"/>
      <c r="AA20" s="86"/>
    </row>
    <row r="21" spans="2:27" ht="10.5" customHeight="1" x14ac:dyDescent="0.15">
      <c r="B21" s="10"/>
      <c r="C21" s="149" t="str">
        <f t="shared" si="1"/>
        <v>37</v>
      </c>
      <c r="D21" s="152" t="str">
        <f t="shared" si="2"/>
        <v>香 川 県</v>
      </c>
      <c r="E21" s="150">
        <f t="shared" si="3"/>
        <v>4.4320083682008367</v>
      </c>
      <c r="F21" s="42">
        <v>17</v>
      </c>
      <c r="G21" s="29"/>
      <c r="H21" s="2"/>
      <c r="I21" s="29"/>
      <c r="J21" s="29"/>
      <c r="K21" s="29"/>
      <c r="L21" s="38"/>
      <c r="M21" s="39"/>
      <c r="N21" s="40"/>
      <c r="O21" s="135" t="s">
        <v>24</v>
      </c>
      <c r="P21" s="71" t="s">
        <v>71</v>
      </c>
      <c r="Q21" s="141">
        <v>4985</v>
      </c>
      <c r="R21" s="73">
        <v>1138</v>
      </c>
      <c r="S21" s="143">
        <f t="shared" si="4"/>
        <v>4.3804920913884011</v>
      </c>
      <c r="T21" s="71">
        <f t="shared" si="0"/>
        <v>18</v>
      </c>
      <c r="U21" s="79"/>
      <c r="X21" s="72"/>
      <c r="Y21" s="71"/>
      <c r="Z21" s="87"/>
      <c r="AA21" s="86"/>
    </row>
    <row r="22" spans="2:27" ht="10.5" customHeight="1" x14ac:dyDescent="0.15">
      <c r="B22" s="36"/>
      <c r="C22" s="149" t="str">
        <f t="shared" si="1"/>
        <v>17</v>
      </c>
      <c r="D22" s="152" t="str">
        <f t="shared" si="2"/>
        <v>石 川 県</v>
      </c>
      <c r="E22" s="150">
        <f t="shared" si="3"/>
        <v>4.3804920913884011</v>
      </c>
      <c r="F22" s="42">
        <v>18</v>
      </c>
      <c r="G22" s="29"/>
      <c r="H22" s="43"/>
      <c r="I22" s="29"/>
      <c r="J22" s="29"/>
      <c r="K22" s="29"/>
      <c r="L22" s="38"/>
      <c r="M22" s="39"/>
      <c r="N22" s="40"/>
      <c r="O22" s="135" t="s">
        <v>25</v>
      </c>
      <c r="P22" s="71" t="s">
        <v>72</v>
      </c>
      <c r="Q22" s="141">
        <v>3320</v>
      </c>
      <c r="R22" s="73">
        <v>768</v>
      </c>
      <c r="S22" s="143">
        <f t="shared" si="4"/>
        <v>4.322916666666667</v>
      </c>
      <c r="T22" s="71">
        <f t="shared" si="0"/>
        <v>23</v>
      </c>
      <c r="U22" s="79"/>
      <c r="X22" s="72"/>
      <c r="Y22" s="71"/>
      <c r="Z22" s="87"/>
      <c r="AA22" s="86"/>
    </row>
    <row r="23" spans="2:27" ht="10.5" customHeight="1" x14ac:dyDescent="0.15">
      <c r="B23" s="10"/>
      <c r="C23" s="149" t="str">
        <f t="shared" si="1"/>
        <v>04</v>
      </c>
      <c r="D23" s="152" t="str">
        <f t="shared" si="2"/>
        <v>宮 城 県</v>
      </c>
      <c r="E23" s="150">
        <f t="shared" si="3"/>
        <v>4.3681699913269734</v>
      </c>
      <c r="F23" s="42">
        <v>19</v>
      </c>
      <c r="G23" s="29"/>
      <c r="H23" s="2"/>
      <c r="I23" s="29"/>
      <c r="J23" s="29"/>
      <c r="K23" s="29"/>
      <c r="L23" s="38"/>
      <c r="M23" s="39"/>
      <c r="N23" s="40"/>
      <c r="O23" s="135" t="s">
        <v>26</v>
      </c>
      <c r="P23" s="71" t="s">
        <v>73</v>
      </c>
      <c r="Q23" s="141">
        <v>3664</v>
      </c>
      <c r="R23" s="73">
        <v>811</v>
      </c>
      <c r="S23" s="143">
        <f t="shared" si="4"/>
        <v>4.5178791615289766</v>
      </c>
      <c r="T23" s="71">
        <f t="shared" si="0"/>
        <v>13</v>
      </c>
      <c r="U23" s="79"/>
      <c r="X23" s="72"/>
      <c r="Y23" s="71"/>
      <c r="Z23" s="87"/>
      <c r="AA23" s="86"/>
    </row>
    <row r="24" spans="2:27" ht="10.5" customHeight="1" x14ac:dyDescent="0.15">
      <c r="B24" s="11"/>
      <c r="C24" s="155" t="str">
        <f t="shared" si="1"/>
        <v>44</v>
      </c>
      <c r="D24" s="156" t="str">
        <f t="shared" si="2"/>
        <v>大 分 県</v>
      </c>
      <c r="E24" s="157">
        <f t="shared" si="3"/>
        <v>4.3647577092511014</v>
      </c>
      <c r="F24" s="138">
        <v>20</v>
      </c>
      <c r="G24" s="29"/>
      <c r="H24" s="43"/>
      <c r="I24" s="29"/>
      <c r="J24" s="29"/>
      <c r="K24" s="29"/>
      <c r="L24" s="38"/>
      <c r="M24" s="39"/>
      <c r="N24" s="40"/>
      <c r="O24" s="135" t="s">
        <v>27</v>
      </c>
      <c r="P24" s="71" t="s">
        <v>74</v>
      </c>
      <c r="Q24" s="141">
        <v>8809</v>
      </c>
      <c r="R24" s="73">
        <v>2049</v>
      </c>
      <c r="S24" s="143">
        <f t="shared" si="4"/>
        <v>4.2991703269887749</v>
      </c>
      <c r="T24" s="71">
        <f t="shared" si="0"/>
        <v>26</v>
      </c>
      <c r="U24" s="79"/>
      <c r="X24" s="72"/>
      <c r="Y24" s="71"/>
      <c r="Z24" s="87"/>
      <c r="AA24" s="86"/>
    </row>
    <row r="25" spans="2:27" ht="10.5" customHeight="1" x14ac:dyDescent="0.15">
      <c r="B25" s="41"/>
      <c r="C25" s="149" t="str">
        <f t="shared" si="1"/>
        <v>22</v>
      </c>
      <c r="D25" s="152" t="str">
        <f t="shared" si="2"/>
        <v>静 岡 県</v>
      </c>
      <c r="E25" s="150">
        <f t="shared" si="3"/>
        <v>4.3490669593852909</v>
      </c>
      <c r="F25" s="42">
        <v>21</v>
      </c>
      <c r="G25" s="29"/>
      <c r="H25" s="2"/>
      <c r="I25" s="29"/>
      <c r="J25" s="29"/>
      <c r="K25" s="29"/>
      <c r="L25" s="38"/>
      <c r="M25" s="39"/>
      <c r="N25" s="40"/>
      <c r="O25" s="135" t="s">
        <v>28</v>
      </c>
      <c r="P25" s="71" t="s">
        <v>75</v>
      </c>
      <c r="Q25" s="141">
        <v>8227</v>
      </c>
      <c r="R25" s="73">
        <v>1987</v>
      </c>
      <c r="S25" s="143">
        <f t="shared" si="4"/>
        <v>4.1404126824358327</v>
      </c>
      <c r="T25" s="71">
        <f t="shared" si="0"/>
        <v>33</v>
      </c>
      <c r="U25" s="77"/>
      <c r="X25" s="72"/>
      <c r="Y25" s="71"/>
      <c r="Z25" s="87"/>
      <c r="AA25" s="86"/>
    </row>
    <row r="26" spans="2:27" ht="10.5" customHeight="1" x14ac:dyDescent="0.15">
      <c r="B26" s="41"/>
      <c r="C26" s="149" t="str">
        <f t="shared" si="1"/>
        <v>24</v>
      </c>
      <c r="D26" s="152" t="str">
        <f t="shared" si="2"/>
        <v>三 重 県</v>
      </c>
      <c r="E26" s="150">
        <f t="shared" si="3"/>
        <v>4.3475575519371139</v>
      </c>
      <c r="F26" s="42">
        <v>22</v>
      </c>
      <c r="G26" s="29"/>
      <c r="H26" s="43"/>
      <c r="I26" s="29"/>
      <c r="J26" s="29"/>
      <c r="K26" s="29"/>
      <c r="L26" s="38"/>
      <c r="M26" s="39"/>
      <c r="N26" s="40"/>
      <c r="O26" s="135" t="s">
        <v>29</v>
      </c>
      <c r="P26" s="71" t="s">
        <v>76</v>
      </c>
      <c r="Q26" s="141">
        <v>15848</v>
      </c>
      <c r="R26" s="73">
        <v>3644</v>
      </c>
      <c r="S26" s="143">
        <f t="shared" si="4"/>
        <v>4.3490669593852909</v>
      </c>
      <c r="T26" s="71">
        <f t="shared" si="0"/>
        <v>21</v>
      </c>
      <c r="U26" s="74"/>
      <c r="X26" s="72"/>
      <c r="Y26" s="71"/>
      <c r="Z26" s="87"/>
      <c r="AA26" s="86"/>
    </row>
    <row r="27" spans="2:27" ht="10.5" customHeight="1" x14ac:dyDescent="0.15">
      <c r="B27" s="36"/>
      <c r="C27" s="149" t="str">
        <f t="shared" si="1"/>
        <v>18</v>
      </c>
      <c r="D27" s="152" t="str">
        <f t="shared" si="2"/>
        <v>福 井 県</v>
      </c>
      <c r="E27" s="150">
        <f t="shared" si="3"/>
        <v>4.322916666666667</v>
      </c>
      <c r="F27" s="42">
        <v>23</v>
      </c>
      <c r="G27" s="29"/>
      <c r="H27" s="35"/>
      <c r="I27" s="35"/>
      <c r="J27" s="35"/>
      <c r="K27" s="35"/>
      <c r="L27" s="38"/>
      <c r="M27" s="39"/>
      <c r="N27" s="40"/>
      <c r="O27" s="135" t="s">
        <v>30</v>
      </c>
      <c r="P27" s="71" t="s">
        <v>77</v>
      </c>
      <c r="Q27" s="141">
        <v>39933</v>
      </c>
      <c r="R27" s="73">
        <v>7552</v>
      </c>
      <c r="S27" s="143">
        <f t="shared" si="4"/>
        <v>5.2877383474576272</v>
      </c>
      <c r="T27" s="71">
        <f t="shared" si="0"/>
        <v>3</v>
      </c>
      <c r="U27" s="74"/>
      <c r="X27" s="72"/>
      <c r="Y27" s="71"/>
      <c r="Z27" s="87"/>
      <c r="AA27" s="86"/>
    </row>
    <row r="28" spans="2:27" ht="10.5" customHeight="1" x14ac:dyDescent="0.15">
      <c r="B28" s="10"/>
      <c r="C28" s="149" t="str">
        <f t="shared" si="1"/>
        <v>45</v>
      </c>
      <c r="D28" s="152" t="str">
        <f t="shared" si="2"/>
        <v>宮 崎 県</v>
      </c>
      <c r="E28" s="150">
        <f t="shared" si="3"/>
        <v>4.3178005591798696</v>
      </c>
      <c r="F28" s="42">
        <v>24</v>
      </c>
      <c r="G28" s="29"/>
      <c r="H28" s="35"/>
      <c r="I28" s="35"/>
      <c r="J28" s="35"/>
      <c r="K28" s="35"/>
      <c r="L28" s="38"/>
      <c r="M28" s="39"/>
      <c r="N28" s="40"/>
      <c r="O28" s="135" t="s">
        <v>31</v>
      </c>
      <c r="P28" s="71" t="s">
        <v>78</v>
      </c>
      <c r="Q28" s="141">
        <v>7743</v>
      </c>
      <c r="R28" s="73">
        <v>1781</v>
      </c>
      <c r="S28" s="143">
        <f t="shared" si="4"/>
        <v>4.3475575519371139</v>
      </c>
      <c r="T28" s="71">
        <f t="shared" si="0"/>
        <v>22</v>
      </c>
      <c r="U28" s="74"/>
      <c r="X28" s="72"/>
      <c r="Y28" s="71"/>
      <c r="Z28" s="87"/>
      <c r="AA28" s="86"/>
    </row>
    <row r="29" spans="2:27" ht="10.5" customHeight="1" x14ac:dyDescent="0.15">
      <c r="B29" s="41"/>
      <c r="C29" s="149" t="str">
        <f t="shared" si="1"/>
        <v>43</v>
      </c>
      <c r="D29" s="152" t="str">
        <f t="shared" si="2"/>
        <v>熊 本 県</v>
      </c>
      <c r="E29" s="150">
        <f t="shared" si="3"/>
        <v>4.3106407322654459</v>
      </c>
      <c r="F29" s="42">
        <v>25</v>
      </c>
      <c r="G29" s="29"/>
      <c r="H29" s="35"/>
      <c r="I29" s="35"/>
      <c r="J29" s="35"/>
      <c r="K29" s="35"/>
      <c r="L29" s="38"/>
      <c r="M29" s="39"/>
      <c r="N29" s="40"/>
      <c r="O29" s="135" t="s">
        <v>32</v>
      </c>
      <c r="P29" s="71" t="s">
        <v>79</v>
      </c>
      <c r="Q29" s="141">
        <v>6439</v>
      </c>
      <c r="R29" s="73">
        <v>1414</v>
      </c>
      <c r="S29" s="143">
        <f t="shared" si="4"/>
        <v>4.553748231966054</v>
      </c>
      <c r="T29" s="71">
        <f t="shared" si="0"/>
        <v>12</v>
      </c>
      <c r="U29" s="74"/>
      <c r="X29" s="72"/>
      <c r="Y29" s="71"/>
      <c r="Z29" s="87"/>
      <c r="AA29" s="86"/>
    </row>
    <row r="30" spans="2:27" ht="10.5" customHeight="1" x14ac:dyDescent="0.15">
      <c r="B30" s="10"/>
      <c r="C30" s="149" t="str">
        <f t="shared" si="1"/>
        <v>20</v>
      </c>
      <c r="D30" s="152" t="str">
        <f t="shared" si="2"/>
        <v>長 野 県</v>
      </c>
      <c r="E30" s="150">
        <f t="shared" si="3"/>
        <v>4.2991703269887749</v>
      </c>
      <c r="F30" s="42">
        <v>26</v>
      </c>
      <c r="G30" s="29"/>
      <c r="H30" s="35"/>
      <c r="I30" s="35"/>
      <c r="J30" s="35"/>
      <c r="K30" s="35"/>
      <c r="L30" s="38"/>
      <c r="M30" s="39"/>
      <c r="N30" s="40"/>
      <c r="O30" s="135" t="s">
        <v>33</v>
      </c>
      <c r="P30" s="71" t="s">
        <v>80</v>
      </c>
      <c r="Q30" s="141">
        <v>11497</v>
      </c>
      <c r="R30" s="73">
        <v>2583</v>
      </c>
      <c r="S30" s="143">
        <f t="shared" si="4"/>
        <v>4.4510259388308171</v>
      </c>
      <c r="T30" s="71">
        <f t="shared" si="0"/>
        <v>15</v>
      </c>
      <c r="U30" s="75"/>
      <c r="X30" s="72"/>
      <c r="Y30" s="71"/>
      <c r="Z30" s="87"/>
      <c r="AA30" s="86"/>
    </row>
    <row r="31" spans="2:27" ht="10.5" customHeight="1" x14ac:dyDescent="0.15">
      <c r="B31" s="10"/>
      <c r="C31" s="149" t="str">
        <f t="shared" si="1"/>
        <v>31</v>
      </c>
      <c r="D31" s="152" t="str">
        <f t="shared" si="2"/>
        <v>鳥 取 県</v>
      </c>
      <c r="E31" s="150">
        <f t="shared" si="3"/>
        <v>4.2967625899280577</v>
      </c>
      <c r="F31" s="42">
        <v>27</v>
      </c>
      <c r="G31" s="29"/>
      <c r="H31" s="35"/>
      <c r="I31" s="35"/>
      <c r="J31" s="35"/>
      <c r="K31" s="35"/>
      <c r="L31" s="38"/>
      <c r="M31" s="39"/>
      <c r="N31" s="40"/>
      <c r="O31" s="135" t="s">
        <v>34</v>
      </c>
      <c r="P31" s="71" t="s">
        <v>81</v>
      </c>
      <c r="Q31" s="141">
        <v>46395</v>
      </c>
      <c r="R31" s="73">
        <v>8809</v>
      </c>
      <c r="S31" s="143">
        <f t="shared" si="4"/>
        <v>5.2667726189124755</v>
      </c>
      <c r="T31" s="71">
        <f t="shared" si="0"/>
        <v>4</v>
      </c>
      <c r="U31" s="74"/>
      <c r="X31" s="72"/>
      <c r="Y31" s="71"/>
      <c r="Z31" s="87"/>
      <c r="AA31" s="86"/>
    </row>
    <row r="32" spans="2:27" ht="10.5" customHeight="1" x14ac:dyDescent="0.15">
      <c r="B32" s="41"/>
      <c r="C32" s="149" t="str">
        <f t="shared" si="1"/>
        <v>08</v>
      </c>
      <c r="D32" s="152" t="str">
        <f t="shared" si="2"/>
        <v>茨 城 県</v>
      </c>
      <c r="E32" s="150">
        <f t="shared" si="3"/>
        <v>4.29020979020979</v>
      </c>
      <c r="F32" s="42">
        <v>28</v>
      </c>
      <c r="G32" s="29"/>
      <c r="H32" s="35"/>
      <c r="I32" s="35"/>
      <c r="J32" s="35"/>
      <c r="K32" s="35"/>
      <c r="L32" s="38"/>
      <c r="M32" s="39"/>
      <c r="N32" s="40"/>
      <c r="O32" s="135" t="s">
        <v>35</v>
      </c>
      <c r="P32" s="71" t="s">
        <v>82</v>
      </c>
      <c r="Q32" s="141">
        <v>25109</v>
      </c>
      <c r="R32" s="73">
        <v>5466</v>
      </c>
      <c r="S32" s="143">
        <f t="shared" si="4"/>
        <v>4.593669959751189</v>
      </c>
      <c r="T32" s="71">
        <f t="shared" si="0"/>
        <v>9</v>
      </c>
      <c r="U32" s="77"/>
      <c r="X32" s="72"/>
      <c r="Y32" s="71"/>
      <c r="Z32" s="87"/>
      <c r="AA32" s="86"/>
    </row>
    <row r="33" spans="2:27" ht="10.5" customHeight="1" x14ac:dyDescent="0.15">
      <c r="B33" s="36"/>
      <c r="C33" s="149" t="str">
        <f t="shared" si="1"/>
        <v>46</v>
      </c>
      <c r="D33" s="152" t="str">
        <f t="shared" si="2"/>
        <v>鹿児島県</v>
      </c>
      <c r="E33" s="150">
        <f t="shared" si="3"/>
        <v>4.285268414481898</v>
      </c>
      <c r="F33" s="42">
        <v>29</v>
      </c>
      <c r="G33" s="29"/>
      <c r="H33" s="45"/>
      <c r="I33" s="29"/>
      <c r="J33" s="29"/>
      <c r="K33" s="29"/>
      <c r="L33" s="38"/>
      <c r="M33" s="39"/>
      <c r="N33" s="40"/>
      <c r="O33" s="135" t="s">
        <v>36</v>
      </c>
      <c r="P33" s="71" t="s">
        <v>83</v>
      </c>
      <c r="Q33" s="141">
        <v>5249</v>
      </c>
      <c r="R33" s="73">
        <v>1330</v>
      </c>
      <c r="S33" s="143">
        <f t="shared" si="4"/>
        <v>3.9466165413533836</v>
      </c>
      <c r="T33" s="71">
        <f t="shared" si="0"/>
        <v>40</v>
      </c>
      <c r="U33" s="79"/>
      <c r="X33" s="72"/>
      <c r="Y33" s="71"/>
      <c r="Z33" s="87"/>
      <c r="AA33" s="86"/>
    </row>
    <row r="34" spans="2:27" ht="10.5" customHeight="1" x14ac:dyDescent="0.15">
      <c r="B34" s="36"/>
      <c r="C34" s="149" t="str">
        <f t="shared" si="1"/>
        <v>10</v>
      </c>
      <c r="D34" s="152" t="str">
        <f t="shared" si="2"/>
        <v>群 馬 県</v>
      </c>
      <c r="E34" s="150">
        <f t="shared" si="3"/>
        <v>4.2420185375901136</v>
      </c>
      <c r="F34" s="42">
        <v>30</v>
      </c>
      <c r="G34" s="29"/>
      <c r="H34" s="2"/>
      <c r="I34" s="29"/>
      <c r="J34" s="29"/>
      <c r="K34" s="29"/>
      <c r="L34" s="38"/>
      <c r="M34" s="39"/>
      <c r="N34" s="40"/>
      <c r="O34" s="135" t="s">
        <v>37</v>
      </c>
      <c r="P34" s="71" t="s">
        <v>84</v>
      </c>
      <c r="Q34" s="141">
        <v>3860</v>
      </c>
      <c r="R34" s="73">
        <v>925</v>
      </c>
      <c r="S34" s="143">
        <f t="shared" si="4"/>
        <v>4.172972972972973</v>
      </c>
      <c r="T34" s="71">
        <f t="shared" si="0"/>
        <v>31</v>
      </c>
      <c r="U34" s="74"/>
      <c r="X34" s="72"/>
      <c r="Y34" s="71"/>
      <c r="Z34" s="87"/>
      <c r="AA34" s="86"/>
    </row>
    <row r="35" spans="2:27" ht="10.5" customHeight="1" x14ac:dyDescent="0.15">
      <c r="B35" s="36"/>
      <c r="C35" s="149" t="str">
        <f t="shared" si="1"/>
        <v>30</v>
      </c>
      <c r="D35" s="152" t="str">
        <f t="shared" si="2"/>
        <v>和歌山県</v>
      </c>
      <c r="E35" s="150">
        <f t="shared" si="3"/>
        <v>4.172972972972973</v>
      </c>
      <c r="F35" s="42">
        <v>31</v>
      </c>
      <c r="G35" s="29"/>
      <c r="H35" s="45"/>
      <c r="I35" s="29"/>
      <c r="J35" s="29"/>
      <c r="K35" s="29"/>
      <c r="L35" s="38"/>
      <c r="M35" s="39"/>
      <c r="N35" s="40"/>
      <c r="O35" s="135" t="s">
        <v>38</v>
      </c>
      <c r="P35" s="71" t="s">
        <v>85</v>
      </c>
      <c r="Q35" s="141">
        <v>2389</v>
      </c>
      <c r="R35" s="73">
        <v>556</v>
      </c>
      <c r="S35" s="143">
        <f t="shared" si="4"/>
        <v>4.2967625899280577</v>
      </c>
      <c r="T35" s="71">
        <f t="shared" si="0"/>
        <v>27</v>
      </c>
      <c r="U35" s="74"/>
      <c r="V35" s="84"/>
      <c r="X35" s="72"/>
      <c r="Y35" s="71"/>
      <c r="Z35" s="87"/>
      <c r="AA35" s="86"/>
    </row>
    <row r="36" spans="2:27" ht="10.5" customHeight="1" x14ac:dyDescent="0.15">
      <c r="B36" s="36"/>
      <c r="C36" s="149" t="str">
        <f t="shared" si="1"/>
        <v>41</v>
      </c>
      <c r="D36" s="152" t="str">
        <f t="shared" si="2"/>
        <v>佐 賀 県</v>
      </c>
      <c r="E36" s="150">
        <f t="shared" si="3"/>
        <v>4.1644171779141104</v>
      </c>
      <c r="F36" s="42">
        <v>32</v>
      </c>
      <c r="G36" s="29"/>
      <c r="H36" s="2"/>
      <c r="I36" s="29"/>
      <c r="J36" s="29"/>
      <c r="K36" s="29"/>
      <c r="L36" s="38"/>
      <c r="M36" s="39"/>
      <c r="N36" s="40"/>
      <c r="O36" s="135" t="s">
        <v>39</v>
      </c>
      <c r="P36" s="71" t="s">
        <v>86</v>
      </c>
      <c r="Q36" s="141">
        <v>2625</v>
      </c>
      <c r="R36" s="73">
        <v>674</v>
      </c>
      <c r="S36" s="143">
        <f t="shared" si="4"/>
        <v>3.8946587537091988</v>
      </c>
      <c r="T36" s="71">
        <f t="shared" si="0"/>
        <v>42</v>
      </c>
      <c r="U36" s="74"/>
      <c r="X36" s="72"/>
      <c r="Y36" s="71"/>
      <c r="Z36" s="87"/>
      <c r="AA36" s="86"/>
    </row>
    <row r="37" spans="2:27" ht="10.5" customHeight="1" x14ac:dyDescent="0.15">
      <c r="B37" s="12"/>
      <c r="C37" s="149" t="str">
        <f t="shared" si="1"/>
        <v>21</v>
      </c>
      <c r="D37" s="152" t="str">
        <f t="shared" si="2"/>
        <v>岐 阜 県</v>
      </c>
      <c r="E37" s="150">
        <f t="shared" si="3"/>
        <v>4.1404126824358327</v>
      </c>
      <c r="F37" s="42">
        <v>33</v>
      </c>
      <c r="G37" s="29"/>
      <c r="H37" s="45"/>
      <c r="I37" s="29"/>
      <c r="J37" s="29"/>
      <c r="K37" s="29"/>
      <c r="L37" s="38"/>
      <c r="M37" s="39"/>
      <c r="N37" s="40"/>
      <c r="O37" s="135" t="s">
        <v>40</v>
      </c>
      <c r="P37" s="71" t="s">
        <v>87</v>
      </c>
      <c r="Q37" s="141">
        <v>8734</v>
      </c>
      <c r="R37" s="73">
        <v>1890</v>
      </c>
      <c r="S37" s="143">
        <f t="shared" si="4"/>
        <v>4.621164021164021</v>
      </c>
      <c r="T37" s="71">
        <f t="shared" si="0"/>
        <v>8</v>
      </c>
      <c r="U37" s="74"/>
      <c r="X37" s="72"/>
      <c r="Y37" s="71"/>
      <c r="Z37" s="87"/>
      <c r="AA37" s="86"/>
    </row>
    <row r="38" spans="2:27" ht="10.5" customHeight="1" x14ac:dyDescent="0.15">
      <c r="B38" s="10"/>
      <c r="C38" s="149" t="str">
        <f t="shared" si="1"/>
        <v>35</v>
      </c>
      <c r="D38" s="152" t="str">
        <f t="shared" si="2"/>
        <v>山 口 県</v>
      </c>
      <c r="E38" s="150">
        <f t="shared" si="3"/>
        <v>4.1384388807069223</v>
      </c>
      <c r="F38" s="42">
        <v>34</v>
      </c>
      <c r="G38" s="29"/>
      <c r="H38" s="2"/>
      <c r="I38" s="29"/>
      <c r="J38" s="29"/>
      <c r="K38" s="29"/>
      <c r="L38" s="38"/>
      <c r="M38" s="39"/>
      <c r="N38" s="40"/>
      <c r="O38" s="135" t="s">
        <v>41</v>
      </c>
      <c r="P38" s="71" t="s">
        <v>88</v>
      </c>
      <c r="Q38" s="141">
        <v>13185</v>
      </c>
      <c r="R38" s="73">
        <v>2804</v>
      </c>
      <c r="S38" s="143">
        <f t="shared" si="4"/>
        <v>4.7022111269614832</v>
      </c>
      <c r="T38" s="71">
        <f t="shared" si="0"/>
        <v>7</v>
      </c>
      <c r="U38" s="74"/>
      <c r="X38" s="72"/>
      <c r="Y38" s="71"/>
      <c r="Z38" s="87"/>
      <c r="AA38" s="86"/>
    </row>
    <row r="39" spans="2:27" ht="10.5" customHeight="1" x14ac:dyDescent="0.15">
      <c r="B39" s="36"/>
      <c r="C39" s="149" t="str">
        <f t="shared" si="1"/>
        <v>42</v>
      </c>
      <c r="D39" s="152" t="str">
        <f t="shared" si="2"/>
        <v>長 崎 県</v>
      </c>
      <c r="E39" s="150">
        <f t="shared" si="3"/>
        <v>4.1235870384325546</v>
      </c>
      <c r="F39" s="42">
        <v>35</v>
      </c>
      <c r="G39" s="29"/>
      <c r="H39" s="45"/>
      <c r="I39" s="29"/>
      <c r="J39" s="29"/>
      <c r="K39" s="29"/>
      <c r="L39" s="38"/>
      <c r="M39" s="39"/>
      <c r="N39" s="40"/>
      <c r="O39" s="135" t="s">
        <v>42</v>
      </c>
      <c r="P39" s="71" t="s">
        <v>89</v>
      </c>
      <c r="Q39" s="141">
        <v>5620</v>
      </c>
      <c r="R39" s="73">
        <v>1358</v>
      </c>
      <c r="S39" s="143">
        <f t="shared" si="4"/>
        <v>4.1384388807069223</v>
      </c>
      <c r="T39" s="71">
        <f t="shared" si="0"/>
        <v>34</v>
      </c>
      <c r="U39" s="74"/>
      <c r="X39" s="72"/>
      <c r="Y39" s="71"/>
      <c r="Z39" s="87"/>
      <c r="AA39" s="86"/>
    </row>
    <row r="40" spans="2:27" ht="10.5" customHeight="1" x14ac:dyDescent="0.15">
      <c r="B40" s="11"/>
      <c r="C40" s="149" t="str">
        <f t="shared" si="1"/>
        <v>07</v>
      </c>
      <c r="D40" s="152" t="str">
        <f t="shared" si="2"/>
        <v>福 島 県</v>
      </c>
      <c r="E40" s="150">
        <f t="shared" si="3"/>
        <v>4.0682556879739975</v>
      </c>
      <c r="F40" s="42">
        <v>36</v>
      </c>
      <c r="G40" s="29"/>
      <c r="H40" s="3"/>
      <c r="I40" s="29"/>
      <c r="J40" s="29"/>
      <c r="K40" s="29"/>
      <c r="L40" s="38"/>
      <c r="M40" s="39"/>
      <c r="N40" s="40"/>
      <c r="O40" s="135" t="s">
        <v>43</v>
      </c>
      <c r="P40" s="71" t="s">
        <v>90</v>
      </c>
      <c r="Q40" s="141">
        <v>2878</v>
      </c>
      <c r="R40" s="73">
        <v>728</v>
      </c>
      <c r="S40" s="143">
        <f t="shared" si="4"/>
        <v>3.9532967032967035</v>
      </c>
      <c r="T40" s="71">
        <f t="shared" si="0"/>
        <v>39</v>
      </c>
      <c r="U40" s="74"/>
      <c r="X40" s="72"/>
      <c r="Y40" s="71"/>
      <c r="Z40" s="87"/>
      <c r="AA40" s="86"/>
    </row>
    <row r="41" spans="2:27" ht="10.5" customHeight="1" x14ac:dyDescent="0.15">
      <c r="B41" s="10"/>
      <c r="C41" s="149" t="str">
        <f t="shared" si="1"/>
        <v>16</v>
      </c>
      <c r="D41" s="152" t="str">
        <f t="shared" si="2"/>
        <v>富 山 県</v>
      </c>
      <c r="E41" s="150">
        <f t="shared" si="3"/>
        <v>4.0478927203065131</v>
      </c>
      <c r="F41" s="42">
        <v>37</v>
      </c>
      <c r="G41" s="29"/>
      <c r="H41" s="3"/>
      <c r="I41" s="29"/>
      <c r="J41" s="29"/>
      <c r="K41" s="29"/>
      <c r="L41" s="38"/>
      <c r="M41" s="39"/>
      <c r="N41" s="40"/>
      <c r="O41" s="135" t="s">
        <v>44</v>
      </c>
      <c r="P41" s="71" t="s">
        <v>91</v>
      </c>
      <c r="Q41" s="141">
        <v>4237</v>
      </c>
      <c r="R41" s="73">
        <v>956</v>
      </c>
      <c r="S41" s="143">
        <f t="shared" si="4"/>
        <v>4.4320083682008367</v>
      </c>
      <c r="T41" s="71">
        <f t="shared" si="0"/>
        <v>17</v>
      </c>
      <c r="U41" s="74"/>
      <c r="V41" s="82"/>
      <c r="X41" s="72"/>
      <c r="Y41" s="71"/>
      <c r="Z41" s="87"/>
      <c r="AA41" s="86"/>
    </row>
    <row r="42" spans="2:27" ht="10.5" customHeight="1" x14ac:dyDescent="0.15">
      <c r="B42" s="11"/>
      <c r="C42" s="149" t="str">
        <f t="shared" si="1"/>
        <v>38</v>
      </c>
      <c r="D42" s="152" t="str">
        <f t="shared" si="2"/>
        <v>愛 媛 県</v>
      </c>
      <c r="E42" s="150">
        <f t="shared" si="3"/>
        <v>4.0029873039581778</v>
      </c>
      <c r="F42" s="42">
        <v>38</v>
      </c>
      <c r="G42" s="35"/>
      <c r="H42" s="3"/>
      <c r="I42" s="29"/>
      <c r="J42" s="29"/>
      <c r="K42" s="29"/>
      <c r="L42" s="38"/>
      <c r="M42" s="39"/>
      <c r="N42" s="40"/>
      <c r="O42" s="135" t="s">
        <v>45</v>
      </c>
      <c r="P42" s="71" t="s">
        <v>92</v>
      </c>
      <c r="Q42" s="141">
        <v>5360</v>
      </c>
      <c r="R42" s="73">
        <v>1339</v>
      </c>
      <c r="S42" s="143">
        <f t="shared" si="4"/>
        <v>4.0029873039581778</v>
      </c>
      <c r="T42" s="71">
        <f t="shared" si="0"/>
        <v>38</v>
      </c>
      <c r="U42" s="76"/>
      <c r="X42" s="72"/>
      <c r="Y42" s="71"/>
      <c r="Z42" s="87"/>
      <c r="AA42" s="86"/>
    </row>
    <row r="43" spans="2:27" ht="10.5" customHeight="1" x14ac:dyDescent="0.15">
      <c r="B43" s="11"/>
      <c r="C43" s="149" t="str">
        <f t="shared" si="1"/>
        <v>36</v>
      </c>
      <c r="D43" s="152" t="str">
        <f t="shared" si="2"/>
        <v>徳 島 県</v>
      </c>
      <c r="E43" s="150">
        <f t="shared" si="3"/>
        <v>3.9532967032967035</v>
      </c>
      <c r="F43" s="42">
        <v>39</v>
      </c>
      <c r="G43" s="29"/>
      <c r="H43" s="35"/>
      <c r="I43" s="35"/>
      <c r="J43" s="35"/>
      <c r="K43" s="35"/>
      <c r="L43" s="48"/>
      <c r="M43" s="39"/>
      <c r="N43" s="40"/>
      <c r="O43" s="135" t="s">
        <v>46</v>
      </c>
      <c r="P43" s="71" t="s">
        <v>93</v>
      </c>
      <c r="Q43" s="141">
        <v>2630</v>
      </c>
      <c r="R43" s="73">
        <v>698</v>
      </c>
      <c r="S43" s="143">
        <f t="shared" si="4"/>
        <v>3.7679083094555872</v>
      </c>
      <c r="T43" s="71">
        <f t="shared" si="0"/>
        <v>43</v>
      </c>
      <c r="U43" s="74"/>
      <c r="X43" s="72"/>
      <c r="Y43" s="71"/>
      <c r="Z43" s="87"/>
      <c r="AA43" s="86"/>
    </row>
    <row r="44" spans="2:27" ht="10.5" customHeight="1" x14ac:dyDescent="0.15">
      <c r="B44" s="11"/>
      <c r="C44" s="149" t="str">
        <f t="shared" si="1"/>
        <v>29</v>
      </c>
      <c r="D44" s="152" t="str">
        <f t="shared" si="2"/>
        <v>奈 良 県</v>
      </c>
      <c r="E44" s="150">
        <f t="shared" si="3"/>
        <v>3.9466165413533836</v>
      </c>
      <c r="F44" s="42">
        <v>40</v>
      </c>
      <c r="G44" s="29"/>
      <c r="H44" s="35"/>
      <c r="I44" s="35"/>
      <c r="J44" s="35"/>
      <c r="K44" s="35"/>
      <c r="L44" s="38"/>
      <c r="M44" s="39"/>
      <c r="N44" s="40"/>
      <c r="O44" s="135" t="s">
        <v>47</v>
      </c>
      <c r="P44" s="71" t="s">
        <v>94</v>
      </c>
      <c r="Q44" s="141">
        <v>25777</v>
      </c>
      <c r="R44" s="73">
        <v>5104</v>
      </c>
      <c r="S44" s="143">
        <f t="shared" si="4"/>
        <v>5.0503526645768027</v>
      </c>
      <c r="T44" s="71">
        <f t="shared" si="0"/>
        <v>5</v>
      </c>
      <c r="U44" s="74"/>
      <c r="X44" s="72"/>
      <c r="Y44" s="71"/>
      <c r="Z44" s="87"/>
      <c r="AA44" s="86"/>
    </row>
    <row r="45" spans="2:27" ht="10.5" customHeight="1" x14ac:dyDescent="0.15">
      <c r="B45" s="10"/>
      <c r="C45" s="149" t="str">
        <f t="shared" si="1"/>
        <v>15</v>
      </c>
      <c r="D45" s="152" t="str">
        <f t="shared" si="2"/>
        <v>新 潟 県</v>
      </c>
      <c r="E45" s="150">
        <f t="shared" si="3"/>
        <v>3.9325236167341431</v>
      </c>
      <c r="F45" s="42">
        <v>41</v>
      </c>
      <c r="G45" s="29"/>
      <c r="H45" s="35"/>
      <c r="I45" s="35"/>
      <c r="J45" s="35"/>
      <c r="K45" s="35"/>
      <c r="L45" s="38"/>
      <c r="M45" s="39"/>
      <c r="N45" s="40"/>
      <c r="O45" s="135" t="s">
        <v>48</v>
      </c>
      <c r="P45" s="71" t="s">
        <v>95</v>
      </c>
      <c r="Q45" s="141">
        <v>3394</v>
      </c>
      <c r="R45" s="73">
        <v>815</v>
      </c>
      <c r="S45" s="143">
        <f t="shared" si="4"/>
        <v>4.1644171779141104</v>
      </c>
      <c r="T45" s="71">
        <f t="shared" si="0"/>
        <v>32</v>
      </c>
      <c r="U45" s="74"/>
      <c r="X45" s="72"/>
      <c r="Y45" s="71"/>
      <c r="Z45" s="87"/>
      <c r="AA45" s="86"/>
    </row>
    <row r="46" spans="2:27" ht="10.5" customHeight="1" x14ac:dyDescent="0.15">
      <c r="B46" s="36"/>
      <c r="C46" s="149" t="str">
        <f t="shared" si="1"/>
        <v>32</v>
      </c>
      <c r="D46" s="152" t="str">
        <f t="shared" si="2"/>
        <v>島 根 県</v>
      </c>
      <c r="E46" s="150">
        <f t="shared" si="3"/>
        <v>3.8946587537091988</v>
      </c>
      <c r="F46" s="42">
        <v>42</v>
      </c>
      <c r="G46" s="29"/>
      <c r="H46" s="35"/>
      <c r="I46" s="35"/>
      <c r="J46" s="35"/>
      <c r="K46" s="35"/>
      <c r="L46" s="38"/>
      <c r="M46" s="39"/>
      <c r="N46" s="40"/>
      <c r="O46" s="135" t="s">
        <v>49</v>
      </c>
      <c r="P46" s="71" t="s">
        <v>96</v>
      </c>
      <c r="Q46" s="141">
        <v>5472</v>
      </c>
      <c r="R46" s="73">
        <v>1327</v>
      </c>
      <c r="S46" s="143">
        <f t="shared" si="4"/>
        <v>4.1235870384325546</v>
      </c>
      <c r="T46" s="71">
        <f t="shared" si="0"/>
        <v>35</v>
      </c>
      <c r="U46" s="74"/>
      <c r="X46" s="72"/>
      <c r="Y46" s="71"/>
      <c r="Z46" s="87"/>
      <c r="AA46" s="86"/>
    </row>
    <row r="47" spans="2:27" ht="10.5" customHeight="1" x14ac:dyDescent="0.15">
      <c r="B47" s="36"/>
      <c r="C47" s="149" t="str">
        <f t="shared" si="1"/>
        <v>39</v>
      </c>
      <c r="D47" s="152" t="str">
        <f t="shared" si="2"/>
        <v>高 知 県</v>
      </c>
      <c r="E47" s="150">
        <f t="shared" si="3"/>
        <v>3.7679083094555872</v>
      </c>
      <c r="F47" s="42">
        <v>43</v>
      </c>
      <c r="G47" s="29"/>
      <c r="H47" s="35"/>
      <c r="I47" s="35"/>
      <c r="J47" s="35"/>
      <c r="K47" s="35"/>
      <c r="L47" s="38"/>
      <c r="M47" s="39"/>
      <c r="N47" s="40"/>
      <c r="O47" s="135" t="s">
        <v>50</v>
      </c>
      <c r="P47" s="71" t="s">
        <v>97</v>
      </c>
      <c r="Q47" s="141">
        <v>7535</v>
      </c>
      <c r="R47" s="73">
        <v>1748</v>
      </c>
      <c r="S47" s="143">
        <f t="shared" si="4"/>
        <v>4.3106407322654459</v>
      </c>
      <c r="T47" s="71">
        <f t="shared" si="0"/>
        <v>25</v>
      </c>
      <c r="U47" s="74"/>
      <c r="X47" s="72"/>
      <c r="Y47" s="71"/>
      <c r="Z47" s="87"/>
      <c r="AA47" s="86"/>
    </row>
    <row r="48" spans="2:27" ht="10.5" customHeight="1" x14ac:dyDescent="0.15">
      <c r="B48" s="41"/>
      <c r="C48" s="149" t="str">
        <f t="shared" si="1"/>
        <v>06</v>
      </c>
      <c r="D48" s="152" t="str">
        <f t="shared" si="2"/>
        <v>山 形 県</v>
      </c>
      <c r="E48" s="150">
        <f t="shared" si="3"/>
        <v>3.7235621521335807</v>
      </c>
      <c r="F48" s="42">
        <v>44</v>
      </c>
      <c r="G48" s="29"/>
      <c r="H48" s="35"/>
      <c r="I48" s="35"/>
      <c r="J48" s="35"/>
      <c r="K48" s="35"/>
      <c r="L48" s="38"/>
      <c r="M48" s="39"/>
      <c r="N48" s="40"/>
      <c r="O48" s="144" t="s">
        <v>51</v>
      </c>
      <c r="P48" s="145" t="s">
        <v>98</v>
      </c>
      <c r="Q48" s="146">
        <v>4954</v>
      </c>
      <c r="R48" s="147">
        <v>1135</v>
      </c>
      <c r="S48" s="143">
        <f t="shared" si="4"/>
        <v>4.3647577092511014</v>
      </c>
      <c r="T48" s="145">
        <f t="shared" si="0"/>
        <v>20</v>
      </c>
      <c r="U48" s="74"/>
      <c r="X48" s="72"/>
      <c r="Y48" s="71"/>
      <c r="Z48" s="87"/>
      <c r="AA48" s="86"/>
    </row>
    <row r="49" spans="2:27" ht="10.5" customHeight="1" x14ac:dyDescent="0.15">
      <c r="B49" s="11"/>
      <c r="C49" s="149" t="str">
        <f t="shared" si="1"/>
        <v>02</v>
      </c>
      <c r="D49" s="152" t="str">
        <f t="shared" si="2"/>
        <v>青 森 県</v>
      </c>
      <c r="E49" s="150">
        <f t="shared" si="3"/>
        <v>3.6926163723916532</v>
      </c>
      <c r="F49" s="42">
        <v>45</v>
      </c>
      <c r="G49" s="29"/>
      <c r="H49" s="35"/>
      <c r="I49" s="35"/>
      <c r="J49" s="35"/>
      <c r="K49" s="35"/>
      <c r="L49" s="38"/>
      <c r="M49" s="39"/>
      <c r="N49" s="40"/>
      <c r="O49" s="135" t="s">
        <v>52</v>
      </c>
      <c r="P49" s="71" t="s">
        <v>99</v>
      </c>
      <c r="Q49" s="141">
        <v>4633</v>
      </c>
      <c r="R49" s="73">
        <v>1073</v>
      </c>
      <c r="S49" s="143">
        <f t="shared" si="4"/>
        <v>4.3178005591798696</v>
      </c>
      <c r="T49" s="71">
        <f t="shared" si="0"/>
        <v>24</v>
      </c>
      <c r="U49" s="74"/>
      <c r="X49" s="72"/>
      <c r="Y49" s="71"/>
      <c r="Z49" s="87"/>
      <c r="AA49" s="86"/>
    </row>
    <row r="50" spans="2:27" ht="10.5" customHeight="1" x14ac:dyDescent="0.15">
      <c r="B50" s="10"/>
      <c r="C50" s="149" t="str">
        <f t="shared" si="1"/>
        <v>03</v>
      </c>
      <c r="D50" s="152" t="str">
        <f t="shared" si="2"/>
        <v>岩 手 県</v>
      </c>
      <c r="E50" s="150">
        <f t="shared" si="3"/>
        <v>3.6585167074164628</v>
      </c>
      <c r="F50" s="42">
        <v>46</v>
      </c>
      <c r="G50" s="29"/>
      <c r="H50" s="35"/>
      <c r="I50" s="35"/>
      <c r="J50" s="35"/>
      <c r="K50" s="35"/>
      <c r="L50" s="38"/>
      <c r="M50" s="39"/>
      <c r="N50" s="40"/>
      <c r="O50" s="135" t="s">
        <v>53</v>
      </c>
      <c r="P50" s="71" t="s">
        <v>100</v>
      </c>
      <c r="Q50" s="141">
        <v>6865</v>
      </c>
      <c r="R50" s="73">
        <v>1602</v>
      </c>
      <c r="S50" s="143">
        <f t="shared" si="4"/>
        <v>4.285268414481898</v>
      </c>
      <c r="T50" s="71">
        <f t="shared" si="0"/>
        <v>29</v>
      </c>
      <c r="U50" s="74"/>
      <c r="X50" s="72"/>
      <c r="Y50" s="71"/>
      <c r="Z50" s="87"/>
      <c r="AA50" s="86"/>
    </row>
    <row r="51" spans="2:27" ht="10.5" customHeight="1" x14ac:dyDescent="0.15">
      <c r="B51" s="11"/>
      <c r="C51" s="149" t="str">
        <f t="shared" si="1"/>
        <v>05</v>
      </c>
      <c r="D51" s="152" t="str">
        <f t="shared" si="2"/>
        <v>秋 田 県</v>
      </c>
      <c r="E51" s="150">
        <f t="shared" si="3"/>
        <v>3.2722567287784678</v>
      </c>
      <c r="F51" s="42">
        <v>47</v>
      </c>
      <c r="G51" s="29"/>
      <c r="H51" s="35"/>
      <c r="I51" s="35"/>
      <c r="J51" s="35"/>
      <c r="K51" s="35"/>
      <c r="L51" s="4"/>
      <c r="M51" s="6"/>
      <c r="N51" s="4"/>
      <c r="O51" s="135" t="s">
        <v>54</v>
      </c>
      <c r="P51" s="71" t="s">
        <v>101</v>
      </c>
      <c r="Q51" s="141">
        <v>8027</v>
      </c>
      <c r="R51" s="73">
        <v>1453</v>
      </c>
      <c r="S51" s="143">
        <f t="shared" si="4"/>
        <v>5.5244322092222991</v>
      </c>
      <c r="T51" s="71">
        <f t="shared" si="0"/>
        <v>2</v>
      </c>
      <c r="U51" s="79"/>
      <c r="X51" s="72"/>
      <c r="Y51" s="71"/>
      <c r="Z51" s="87"/>
      <c r="AA51" s="86"/>
    </row>
    <row r="52" spans="2:27" ht="10.5" customHeight="1" x14ac:dyDescent="0.15">
      <c r="B52" s="51"/>
      <c r="C52" s="154"/>
      <c r="D52" s="126" t="s">
        <v>134</v>
      </c>
      <c r="E52" s="151">
        <f>S52</f>
        <v>4.7477311816877634</v>
      </c>
      <c r="F52" s="105" t="s">
        <v>118</v>
      </c>
      <c r="G52" s="29"/>
      <c r="H52" s="35"/>
      <c r="I52" s="35"/>
      <c r="J52" s="35"/>
      <c r="K52" s="35"/>
      <c r="L52" s="35"/>
      <c r="M52" s="53"/>
      <c r="N52" s="33"/>
      <c r="O52" s="131"/>
      <c r="P52" s="136" t="s">
        <v>121</v>
      </c>
      <c r="Q52" s="142">
        <v>599007</v>
      </c>
      <c r="R52" s="148">
        <v>126167</v>
      </c>
      <c r="S52" s="143">
        <f t="shared" si="4"/>
        <v>4.7477311816877634</v>
      </c>
      <c r="T52" s="71"/>
      <c r="U52" s="79"/>
      <c r="X52" s="35"/>
      <c r="Y52" s="71"/>
      <c r="Z52" s="87"/>
      <c r="AA52" s="86"/>
    </row>
    <row r="53" spans="2:27" ht="5.25" customHeight="1" x14ac:dyDescent="0.15">
      <c r="B53" s="54"/>
      <c r="C53" s="52"/>
      <c r="D53" s="52"/>
      <c r="E53" s="55"/>
      <c r="F53" s="56"/>
      <c r="G53" s="56"/>
      <c r="H53" s="52"/>
      <c r="I53" s="52"/>
      <c r="J53" s="52"/>
      <c r="K53" s="52"/>
      <c r="L53" s="52"/>
      <c r="M53" s="57"/>
      <c r="N53" s="33"/>
      <c r="O53" s="69"/>
      <c r="P53" s="69"/>
      <c r="Q53" s="67"/>
      <c r="R53" s="34"/>
      <c r="S53" s="70"/>
      <c r="T53" s="70"/>
    </row>
    <row r="54" spans="2:27" ht="4.5" customHeight="1" x14ac:dyDescent="0.15">
      <c r="B54" s="158" t="s">
        <v>111</v>
      </c>
      <c r="C54" s="159"/>
      <c r="D54" s="35"/>
      <c r="E54" s="44"/>
      <c r="F54" s="58"/>
      <c r="G54" s="58"/>
      <c r="H54" s="164" t="s">
        <v>3</v>
      </c>
      <c r="I54" s="59"/>
      <c r="J54" s="59"/>
      <c r="K54" s="59"/>
      <c r="L54" s="59"/>
      <c r="M54" s="60"/>
      <c r="N54" s="33"/>
      <c r="O54" s="69"/>
      <c r="P54" s="69"/>
      <c r="Q54" s="67"/>
      <c r="R54" s="34"/>
      <c r="S54" s="70"/>
      <c r="T54" s="70"/>
    </row>
    <row r="55" spans="2:27" ht="10.5" customHeight="1" x14ac:dyDescent="0.15">
      <c r="B55" s="160"/>
      <c r="C55" s="161"/>
      <c r="D55" s="35"/>
      <c r="E55" s="44"/>
      <c r="F55" s="58"/>
      <c r="G55" s="58"/>
      <c r="H55" s="165"/>
      <c r="I55" s="106" t="s">
        <v>106</v>
      </c>
      <c r="J55" s="31" t="s">
        <v>4</v>
      </c>
      <c r="K55" s="31"/>
      <c r="L55" s="31"/>
      <c r="M55" s="32"/>
      <c r="N55" s="33"/>
      <c r="O55" s="69"/>
      <c r="P55" s="69"/>
      <c r="Q55" s="67"/>
      <c r="R55" s="34"/>
      <c r="S55" s="70"/>
      <c r="T55" s="70"/>
    </row>
    <row r="56" spans="2:27" ht="10.5" customHeight="1" x14ac:dyDescent="0.15">
      <c r="B56" s="160"/>
      <c r="C56" s="161"/>
      <c r="D56" s="35"/>
      <c r="E56" s="44"/>
      <c r="F56" s="58"/>
      <c r="G56" s="58"/>
      <c r="H56" s="165"/>
      <c r="I56" s="31"/>
      <c r="J56" s="168" t="s">
        <v>123</v>
      </c>
      <c r="K56" s="168"/>
      <c r="L56" s="168"/>
      <c r="M56" s="107"/>
      <c r="N56" s="33"/>
      <c r="O56" s="69"/>
      <c r="P56" s="69"/>
      <c r="Q56" s="67"/>
      <c r="R56" s="34"/>
      <c r="S56" s="70"/>
      <c r="T56" s="70"/>
    </row>
    <row r="57" spans="2:27" ht="10.5" customHeight="1" x14ac:dyDescent="0.15">
      <c r="B57" s="160"/>
      <c r="C57" s="161"/>
      <c r="D57" s="35"/>
      <c r="E57" s="44"/>
      <c r="F57" s="58"/>
      <c r="G57" s="58"/>
      <c r="H57" s="165"/>
      <c r="I57" s="31"/>
      <c r="J57" s="168"/>
      <c r="K57" s="168"/>
      <c r="L57" s="168"/>
      <c r="M57" s="107"/>
      <c r="N57" s="33"/>
      <c r="O57" s="69"/>
      <c r="P57" s="69"/>
      <c r="Q57" s="67"/>
      <c r="R57" s="34"/>
      <c r="S57" s="70"/>
      <c r="T57" s="70"/>
    </row>
    <row r="58" spans="2:27" ht="4.5" customHeight="1" x14ac:dyDescent="0.15">
      <c r="B58" s="160"/>
      <c r="C58" s="161"/>
      <c r="D58" s="35"/>
      <c r="E58" s="44"/>
      <c r="F58" s="58"/>
      <c r="G58" s="58"/>
      <c r="H58" s="165"/>
      <c r="I58" s="31"/>
      <c r="J58" s="168"/>
      <c r="K58" s="168"/>
      <c r="L58" s="168"/>
      <c r="M58" s="107"/>
      <c r="N58" s="33"/>
      <c r="O58" s="67"/>
      <c r="P58" s="67"/>
      <c r="Q58" s="67"/>
      <c r="R58" s="67"/>
      <c r="S58" s="67"/>
      <c r="T58" s="67"/>
    </row>
    <row r="59" spans="2:27" ht="11.25" customHeight="1" x14ac:dyDescent="0.15">
      <c r="B59" s="160"/>
      <c r="C59" s="161"/>
      <c r="D59" s="35"/>
      <c r="E59" s="44"/>
      <c r="F59" s="58"/>
      <c r="G59" s="58"/>
      <c r="H59" s="165"/>
      <c r="I59" s="106" t="s">
        <v>105</v>
      </c>
      <c r="J59" s="108" t="s">
        <v>124</v>
      </c>
      <c r="K59" s="98"/>
      <c r="L59" s="68"/>
      <c r="M59" s="107"/>
      <c r="N59" s="33"/>
    </row>
    <row r="60" spans="2:27" ht="11.25" customHeight="1" x14ac:dyDescent="0.15">
      <c r="B60" s="160"/>
      <c r="C60" s="161"/>
      <c r="D60" s="35"/>
      <c r="E60" s="44"/>
      <c r="F60" s="58"/>
      <c r="G60" s="58"/>
      <c r="H60" s="165"/>
      <c r="I60" s="106"/>
      <c r="J60" s="109"/>
      <c r="K60" s="94" t="s">
        <v>1</v>
      </c>
      <c r="L60" s="94" t="s">
        <v>2</v>
      </c>
      <c r="M60" s="110"/>
      <c r="N60" s="33"/>
    </row>
    <row r="61" spans="2:27" ht="11.25" customHeight="1" x14ac:dyDescent="0.15">
      <c r="B61" s="160"/>
      <c r="C61" s="161"/>
      <c r="D61" s="35"/>
      <c r="E61" s="44"/>
      <c r="F61" s="58"/>
      <c r="G61" s="58"/>
      <c r="H61" s="165"/>
      <c r="I61" s="31"/>
      <c r="J61" s="123" t="s">
        <v>108</v>
      </c>
      <c r="K61" s="95">
        <v>4954</v>
      </c>
      <c r="L61" s="95">
        <v>599007</v>
      </c>
      <c r="M61" s="110"/>
      <c r="N61" s="33"/>
    </row>
    <row r="62" spans="2:27" ht="11.25" customHeight="1" x14ac:dyDescent="0.15">
      <c r="B62" s="160"/>
      <c r="C62" s="161"/>
      <c r="D62" s="35"/>
      <c r="E62" s="44"/>
      <c r="F62" s="58"/>
      <c r="G62" s="58"/>
      <c r="H62" s="165"/>
      <c r="I62" s="106"/>
      <c r="J62" s="123" t="s">
        <v>110</v>
      </c>
      <c r="K62" s="102">
        <v>4.4000000000000004</v>
      </c>
      <c r="L62" s="103">
        <v>4.7</v>
      </c>
      <c r="M62" s="107"/>
      <c r="N62" s="33"/>
    </row>
    <row r="63" spans="2:27" ht="5.25" customHeight="1" x14ac:dyDescent="0.15">
      <c r="B63" s="160"/>
      <c r="C63" s="161"/>
      <c r="D63" s="35"/>
      <c r="E63" s="44"/>
      <c r="F63" s="58"/>
      <c r="G63" s="58"/>
      <c r="H63" s="165"/>
      <c r="I63" s="106"/>
      <c r="J63" s="99"/>
      <c r="K63" s="100"/>
      <c r="L63" s="101"/>
      <c r="M63" s="107"/>
      <c r="N63" s="33"/>
    </row>
    <row r="64" spans="2:27" ht="11.25" customHeight="1" x14ac:dyDescent="0.15">
      <c r="B64" s="160"/>
      <c r="C64" s="161"/>
      <c r="D64" s="35"/>
      <c r="E64" s="44"/>
      <c r="F64" s="58"/>
      <c r="G64" s="58"/>
      <c r="H64" s="165"/>
      <c r="I64" s="106"/>
      <c r="J64" s="115"/>
      <c r="K64" s="118"/>
      <c r="L64" s="118"/>
      <c r="M64" s="32"/>
      <c r="N64" s="33"/>
    </row>
    <row r="65" spans="2:18" ht="12" customHeight="1" x14ac:dyDescent="0.15">
      <c r="B65" s="160"/>
      <c r="C65" s="161"/>
      <c r="D65" s="35"/>
      <c r="E65" s="44"/>
      <c r="F65" s="58"/>
      <c r="G65" s="58"/>
      <c r="H65" s="165"/>
      <c r="I65" s="106"/>
      <c r="J65" s="121"/>
      <c r="K65" s="122"/>
      <c r="L65" s="122"/>
      <c r="M65" s="32"/>
      <c r="N65" s="33"/>
    </row>
    <row r="66" spans="2:18" ht="3.75" customHeight="1" x14ac:dyDescent="0.15">
      <c r="B66" s="160"/>
      <c r="C66" s="161"/>
      <c r="D66" s="35"/>
      <c r="E66" s="44"/>
      <c r="F66" s="58"/>
      <c r="G66" s="58"/>
      <c r="H66" s="166"/>
      <c r="I66" s="106"/>
      <c r="J66" s="119"/>
      <c r="K66" s="120"/>
      <c r="L66" s="120"/>
      <c r="M66" s="32"/>
      <c r="N66" s="33"/>
    </row>
    <row r="67" spans="2:18" ht="3.75" customHeight="1" x14ac:dyDescent="0.15">
      <c r="B67" s="160"/>
      <c r="C67" s="161"/>
      <c r="D67" s="35"/>
      <c r="E67" s="44"/>
      <c r="F67" s="58"/>
      <c r="G67" s="58"/>
      <c r="H67" s="164" t="s">
        <v>5</v>
      </c>
      <c r="I67" s="112"/>
      <c r="J67" s="111"/>
      <c r="K67" s="100"/>
      <c r="L67" s="113"/>
      <c r="M67" s="114"/>
      <c r="N67" s="33"/>
    </row>
    <row r="68" spans="2:18" ht="10.5" customHeight="1" x14ac:dyDescent="0.15">
      <c r="B68" s="160"/>
      <c r="C68" s="161"/>
      <c r="D68" s="35"/>
      <c r="E68" s="44"/>
      <c r="F68" s="58"/>
      <c r="G68" s="58"/>
      <c r="H68" s="165"/>
      <c r="I68" s="106" t="s">
        <v>112</v>
      </c>
      <c r="J68" s="170" t="s">
        <v>119</v>
      </c>
      <c r="K68" s="170"/>
      <c r="L68" s="170"/>
      <c r="M68" s="116"/>
      <c r="N68" s="33"/>
    </row>
    <row r="69" spans="2:18" ht="10.5" customHeight="1" x14ac:dyDescent="0.15">
      <c r="B69" s="160"/>
      <c r="C69" s="161"/>
      <c r="D69" s="35"/>
      <c r="E69" s="61"/>
      <c r="F69" s="62"/>
      <c r="G69" s="61"/>
      <c r="H69" s="165"/>
      <c r="I69" s="106" t="s">
        <v>106</v>
      </c>
      <c r="J69" s="169" t="s">
        <v>125</v>
      </c>
      <c r="K69" s="169"/>
      <c r="L69" s="169"/>
      <c r="M69" s="32"/>
      <c r="N69" s="33"/>
    </row>
    <row r="70" spans="2:18" ht="10.5" customHeight="1" x14ac:dyDescent="0.15">
      <c r="B70" s="160"/>
      <c r="C70" s="161"/>
      <c r="D70" s="62"/>
      <c r="E70" s="58"/>
      <c r="F70" s="62"/>
      <c r="G70" s="61"/>
      <c r="H70" s="165"/>
      <c r="I70" s="106" t="s">
        <v>106</v>
      </c>
      <c r="J70" s="169" t="s">
        <v>6</v>
      </c>
      <c r="K70" s="169"/>
      <c r="L70" s="169"/>
      <c r="M70" s="32"/>
      <c r="N70" s="33"/>
    </row>
    <row r="71" spans="2:18" ht="10.5" customHeight="1" x14ac:dyDescent="0.15">
      <c r="B71" s="160"/>
      <c r="C71" s="161"/>
      <c r="D71" s="58"/>
      <c r="E71" s="8"/>
      <c r="F71" s="8"/>
      <c r="G71" s="58"/>
      <c r="H71" s="165"/>
      <c r="I71" s="106" t="s">
        <v>105</v>
      </c>
      <c r="J71" s="169" t="s">
        <v>114</v>
      </c>
      <c r="K71" s="169"/>
      <c r="L71" s="169"/>
      <c r="M71" s="32"/>
      <c r="N71" s="33"/>
    </row>
    <row r="72" spans="2:18" ht="12" customHeight="1" x14ac:dyDescent="0.15">
      <c r="B72" s="160"/>
      <c r="C72" s="161"/>
      <c r="D72" s="62"/>
      <c r="E72" s="62"/>
      <c r="F72" s="9"/>
      <c r="G72" s="61"/>
      <c r="H72" s="165"/>
      <c r="I72" s="106"/>
      <c r="J72" s="169"/>
      <c r="K72" s="169"/>
      <c r="L72" s="169"/>
      <c r="M72" s="32"/>
      <c r="N72" s="33"/>
    </row>
    <row r="73" spans="2:18" ht="10.5" customHeight="1" x14ac:dyDescent="0.15">
      <c r="B73" s="160"/>
      <c r="C73" s="161"/>
      <c r="D73" s="62"/>
      <c r="E73" s="62"/>
      <c r="F73" s="9"/>
      <c r="G73" s="61"/>
      <c r="H73" s="165"/>
      <c r="I73" s="104"/>
      <c r="J73" s="169"/>
      <c r="K73" s="169"/>
      <c r="L73" s="169"/>
      <c r="M73" s="117"/>
      <c r="N73" s="33"/>
    </row>
    <row r="74" spans="2:18" ht="10.5" customHeight="1" x14ac:dyDescent="0.15">
      <c r="B74" s="160"/>
      <c r="C74" s="161"/>
      <c r="D74" s="62"/>
      <c r="E74" s="62"/>
      <c r="F74" s="9"/>
      <c r="G74" s="61"/>
      <c r="H74" s="165"/>
      <c r="I74" s="104" t="s">
        <v>105</v>
      </c>
      <c r="J74" s="168" t="s">
        <v>115</v>
      </c>
      <c r="K74" s="168"/>
      <c r="L74" s="168"/>
      <c r="M74" s="117"/>
      <c r="N74" s="33"/>
    </row>
    <row r="75" spans="2:18" ht="10.5" customHeight="1" x14ac:dyDescent="0.15">
      <c r="B75" s="160"/>
      <c r="C75" s="161"/>
      <c r="D75" s="62"/>
      <c r="E75" s="62"/>
      <c r="F75" s="9"/>
      <c r="G75" s="61"/>
      <c r="H75" s="165"/>
      <c r="I75" s="88"/>
      <c r="J75" s="168"/>
      <c r="K75" s="168"/>
      <c r="L75" s="168"/>
      <c r="M75" s="117"/>
      <c r="N75" s="33"/>
    </row>
    <row r="76" spans="2:18" ht="3.75" customHeight="1" thickBot="1" x14ac:dyDescent="0.2">
      <c r="B76" s="162"/>
      <c r="C76" s="163"/>
      <c r="D76" s="63"/>
      <c r="E76" s="63"/>
      <c r="F76" s="63"/>
      <c r="G76" s="64"/>
      <c r="H76" s="167"/>
      <c r="I76" s="65"/>
      <c r="J76" s="65"/>
      <c r="K76" s="65"/>
      <c r="L76" s="63"/>
      <c r="M76" s="66"/>
      <c r="N76" s="33"/>
    </row>
    <row r="77" spans="2:18" ht="10.5" customHeight="1" x14ac:dyDescent="0.15">
      <c r="B77" s="96" t="s">
        <v>102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</row>
    <row r="78" spans="2:18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</row>
    <row r="79" spans="2:18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P79" s="85" t="s">
        <v>113</v>
      </c>
    </row>
    <row r="80" spans="2:18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P80" s="46"/>
      <c r="Q80" s="47"/>
      <c r="R80" s="91"/>
    </row>
    <row r="81" spans="2:18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P81" s="7"/>
      <c r="Q81" s="128" t="s">
        <v>1</v>
      </c>
      <c r="R81" s="128" t="s">
        <v>2</v>
      </c>
    </row>
    <row r="82" spans="2:18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67"/>
      <c r="P82" s="49" t="s">
        <v>126</v>
      </c>
      <c r="Q82" s="92">
        <v>5.7</v>
      </c>
      <c r="R82" s="92">
        <v>6.4</v>
      </c>
    </row>
    <row r="83" spans="2:18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7"/>
      <c r="P83" s="50" t="s">
        <v>127</v>
      </c>
      <c r="Q83" s="93">
        <v>5.6</v>
      </c>
      <c r="R83" s="93">
        <v>6.4</v>
      </c>
    </row>
    <row r="84" spans="2:18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124"/>
      <c r="P84" s="50" t="s">
        <v>128</v>
      </c>
      <c r="Q84" s="93">
        <v>5.2</v>
      </c>
      <c r="R84" s="93">
        <v>6</v>
      </c>
    </row>
    <row r="85" spans="2:18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125"/>
      <c r="P85" s="50" t="s">
        <v>129</v>
      </c>
      <c r="Q85" s="93">
        <v>5.2</v>
      </c>
      <c r="R85" s="93">
        <v>5.9</v>
      </c>
    </row>
    <row r="86" spans="2:18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125"/>
      <c r="P86" s="50" t="s">
        <v>130</v>
      </c>
      <c r="Q86" s="93">
        <v>5.0999999999999996</v>
      </c>
      <c r="R86" s="93">
        <v>5.7</v>
      </c>
    </row>
    <row r="87" spans="2:18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125"/>
      <c r="P87" s="50" t="s">
        <v>131</v>
      </c>
      <c r="Q87" s="93">
        <v>5.0999999999999996</v>
      </c>
      <c r="R87" s="93">
        <v>5.7</v>
      </c>
    </row>
    <row r="88" spans="2:18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125"/>
      <c r="P88" s="50" t="s">
        <v>132</v>
      </c>
      <c r="Q88" s="93">
        <v>5.2</v>
      </c>
      <c r="R88" s="93">
        <v>5.8</v>
      </c>
    </row>
    <row r="89" spans="2:18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125"/>
      <c r="P89" s="50">
        <v>19</v>
      </c>
      <c r="Q89" s="93">
        <v>5.3</v>
      </c>
      <c r="R89" s="93">
        <v>5.7</v>
      </c>
    </row>
    <row r="90" spans="2:18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125"/>
      <c r="P90" s="50">
        <v>20</v>
      </c>
      <c r="Q90" s="93">
        <v>5.2</v>
      </c>
      <c r="R90" s="93">
        <v>5.8</v>
      </c>
    </row>
    <row r="91" spans="2:18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139"/>
      <c r="P91" s="50">
        <v>21</v>
      </c>
      <c r="Q91" s="93">
        <v>5.2</v>
      </c>
      <c r="R91" s="93">
        <v>5.6</v>
      </c>
    </row>
    <row r="92" spans="2:18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125"/>
      <c r="P92" s="50">
        <v>22</v>
      </c>
      <c r="Q92" s="93">
        <v>5.0999999999999996</v>
      </c>
      <c r="R92" s="93">
        <v>5.5</v>
      </c>
    </row>
    <row r="93" spans="2:18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125"/>
      <c r="P93" s="50">
        <v>23</v>
      </c>
      <c r="Q93" s="93">
        <v>4.8</v>
      </c>
      <c r="R93" s="93">
        <v>5.2</v>
      </c>
    </row>
    <row r="94" spans="2:18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125"/>
      <c r="P94" s="50">
        <v>24</v>
      </c>
      <c r="Q94" s="93">
        <v>4.8</v>
      </c>
      <c r="R94" s="93">
        <v>5.3</v>
      </c>
    </row>
    <row r="95" spans="2:18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125"/>
      <c r="P95" s="50">
        <v>25</v>
      </c>
      <c r="Q95" s="93">
        <v>4.9000000000000004</v>
      </c>
      <c r="R95" s="93">
        <v>5.3</v>
      </c>
    </row>
    <row r="96" spans="2:18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125"/>
      <c r="P96" s="50">
        <v>26</v>
      </c>
      <c r="Q96" s="93">
        <v>4.5999999999999996</v>
      </c>
      <c r="R96" s="93">
        <v>5.0999999999999996</v>
      </c>
    </row>
    <row r="97" spans="4:18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125"/>
      <c r="P97" s="50">
        <v>27</v>
      </c>
      <c r="Q97" s="93">
        <v>4.5999999999999996</v>
      </c>
      <c r="R97" s="93">
        <v>5.0999999999999996</v>
      </c>
    </row>
    <row r="98" spans="4:18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67"/>
      <c r="P98" s="50">
        <v>28</v>
      </c>
      <c r="Q98" s="93">
        <v>4.5</v>
      </c>
      <c r="R98" s="93">
        <v>5</v>
      </c>
    </row>
    <row r="99" spans="4:18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P99" s="50">
        <v>29</v>
      </c>
      <c r="Q99" s="93">
        <v>4.4000000000000004</v>
      </c>
      <c r="R99" s="93">
        <v>4.9000000000000004</v>
      </c>
    </row>
    <row r="100" spans="4:18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P100" s="50">
        <v>30</v>
      </c>
      <c r="Q100" s="93">
        <v>4.2</v>
      </c>
      <c r="R100" s="93">
        <v>4.7</v>
      </c>
    </row>
    <row r="101" spans="4:18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P101" s="50" t="s">
        <v>133</v>
      </c>
      <c r="Q101" s="93">
        <v>4.4000000000000004</v>
      </c>
      <c r="R101" s="93">
        <v>4.7</v>
      </c>
    </row>
    <row r="102" spans="4:18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</row>
    <row r="103" spans="4:18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</row>
    <row r="104" spans="4:18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</row>
    <row r="105" spans="4:18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</row>
    <row r="106" spans="4:18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</row>
    <row r="107" spans="4:18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</row>
    <row r="108" spans="4:18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</row>
    <row r="109" spans="4:18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</row>
    <row r="110" spans="4:18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</row>
    <row r="111" spans="4:18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</row>
    <row r="112" spans="4:18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</row>
    <row r="113" spans="4:14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</row>
    <row r="114" spans="4:14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</row>
    <row r="115" spans="4:14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</row>
    <row r="116" spans="4:14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</row>
    <row r="117" spans="4:14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</row>
    <row r="118" spans="4:14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</row>
    <row r="119" spans="4:14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</row>
    <row r="120" spans="4:14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</row>
    <row r="121" spans="4:14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</row>
    <row r="122" spans="4:14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</row>
    <row r="123" spans="4:14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</row>
    <row r="124" spans="4:14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</row>
    <row r="125" spans="4:14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</row>
    <row r="126" spans="4:14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</row>
    <row r="127" spans="4:14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</row>
    <row r="128" spans="4:14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</row>
    <row r="129" spans="4:14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</row>
    <row r="130" spans="4:14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</row>
    <row r="131" spans="4:14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</row>
    <row r="132" spans="4:14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</row>
    <row r="133" spans="4:14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</row>
    <row r="134" spans="4:14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</row>
    <row r="135" spans="4:14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</row>
    <row r="136" spans="4:14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</row>
    <row r="137" spans="4:14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</row>
    <row r="138" spans="4:14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</row>
    <row r="139" spans="4:14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</row>
    <row r="140" spans="4:14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</row>
    <row r="141" spans="4:14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</row>
    <row r="142" spans="4:14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</row>
    <row r="143" spans="4:14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</row>
    <row r="144" spans="4:14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</row>
    <row r="145" spans="4:14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</row>
    <row r="146" spans="4:14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</row>
    <row r="147" spans="4:14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</row>
    <row r="148" spans="4:14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</row>
    <row r="149" spans="4:14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</row>
    <row r="150" spans="4:14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</row>
    <row r="151" spans="4:14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</row>
    <row r="152" spans="4:14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</row>
    <row r="153" spans="4:14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</row>
    <row r="154" spans="4:14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</row>
    <row r="155" spans="4:14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</row>
    <row r="156" spans="4:14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</row>
    <row r="157" spans="4:14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</row>
    <row r="158" spans="4:14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</row>
    <row r="159" spans="4:14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</row>
    <row r="160" spans="4:14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</row>
    <row r="161" spans="4:14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</row>
    <row r="162" spans="4:14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</row>
    <row r="163" spans="4:14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</row>
    <row r="164" spans="4:14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</row>
    <row r="165" spans="4:14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</row>
    <row r="166" spans="4:14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</row>
    <row r="167" spans="4:14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</row>
    <row r="168" spans="4:14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</row>
    <row r="169" spans="4:14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</row>
    <row r="170" spans="4:14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</row>
    <row r="171" spans="4:14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</row>
    <row r="172" spans="4:14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</row>
    <row r="173" spans="4:14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</row>
    <row r="174" spans="4:14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</row>
    <row r="175" spans="4:14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</row>
    <row r="176" spans="4:14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</row>
    <row r="177" spans="4:14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</row>
    <row r="178" spans="4:14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</row>
    <row r="179" spans="4:14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</row>
    <row r="180" spans="4:14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</row>
    <row r="181" spans="4:14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</row>
    <row r="182" spans="4:14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</row>
    <row r="183" spans="4:14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</row>
    <row r="184" spans="4:14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</row>
    <row r="185" spans="4:14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</row>
    <row r="186" spans="4:14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</row>
    <row r="187" spans="4:14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</row>
    <row r="188" spans="4:14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</row>
    <row r="189" spans="4:14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</row>
    <row r="190" spans="4:14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</row>
    <row r="191" spans="4:14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</row>
    <row r="192" spans="4:14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</row>
    <row r="193" spans="4:14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</row>
    <row r="194" spans="4:14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</row>
    <row r="195" spans="4:14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</row>
    <row r="196" spans="4:14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</row>
    <row r="197" spans="4:14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</row>
    <row r="198" spans="4:14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</row>
    <row r="199" spans="4:14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</row>
    <row r="200" spans="4:14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</row>
    <row r="201" spans="4:14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</row>
    <row r="202" spans="4:14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</row>
    <row r="203" spans="4:14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</row>
    <row r="204" spans="4:14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</row>
    <row r="205" spans="4:14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</row>
    <row r="206" spans="4:14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</row>
    <row r="207" spans="4:14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</row>
    <row r="208" spans="4:14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</row>
    <row r="209" spans="4:14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</row>
    <row r="210" spans="4:14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</row>
    <row r="211" spans="4:14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</row>
    <row r="212" spans="4:14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</row>
    <row r="213" spans="4:14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</row>
    <row r="214" spans="4:14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</row>
    <row r="215" spans="4:14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</row>
    <row r="216" spans="4:14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</row>
    <row r="217" spans="4:14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</row>
    <row r="218" spans="4:14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</row>
    <row r="219" spans="4:14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</row>
    <row r="220" spans="4:14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</row>
    <row r="221" spans="4:14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</row>
    <row r="222" spans="4:14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</row>
    <row r="223" spans="4:14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</row>
    <row r="224" spans="4:14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</row>
    <row r="225" spans="4:14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</row>
    <row r="226" spans="4:14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</row>
    <row r="227" spans="4:14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</row>
    <row r="228" spans="4:14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</row>
    <row r="229" spans="4:14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</row>
    <row r="230" spans="4:14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</row>
    <row r="231" spans="4:14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</row>
    <row r="232" spans="4:14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</row>
    <row r="233" spans="4:14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</row>
    <row r="234" spans="4:14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</row>
    <row r="235" spans="4:14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</row>
    <row r="236" spans="4:14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</row>
    <row r="237" spans="4:14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</row>
    <row r="238" spans="4:14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</row>
    <row r="239" spans="4:14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</row>
    <row r="240" spans="4:14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</row>
    <row r="241" spans="4:14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</row>
    <row r="242" spans="4:14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</row>
    <row r="243" spans="4:14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</row>
    <row r="244" spans="4:14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</row>
    <row r="245" spans="4:14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</row>
    <row r="246" spans="4:14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</row>
    <row r="247" spans="4:14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</row>
    <row r="248" spans="4:14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</row>
    <row r="249" spans="4:14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</row>
    <row r="250" spans="4:14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</row>
    <row r="251" spans="4:14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</row>
    <row r="252" spans="4:14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</row>
    <row r="253" spans="4:14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</row>
    <row r="254" spans="4:14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</row>
    <row r="255" spans="4:14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</row>
    <row r="256" spans="4:14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</row>
    <row r="257" spans="4:14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</row>
    <row r="258" spans="4:14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</row>
    <row r="259" spans="4:14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</row>
    <row r="260" spans="4:14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</row>
    <row r="261" spans="4:14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</row>
    <row r="262" spans="4:14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</row>
    <row r="263" spans="4:14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</row>
    <row r="264" spans="4:14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</row>
    <row r="265" spans="4:14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</row>
    <row r="266" spans="4:14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</row>
    <row r="267" spans="4:14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</row>
    <row r="268" spans="4:14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</row>
    <row r="269" spans="4:14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</row>
    <row r="270" spans="4:14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</row>
    <row r="271" spans="4:14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</row>
    <row r="272" spans="4:14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</row>
    <row r="273" spans="4:14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</row>
    <row r="274" spans="4:14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</row>
    <row r="275" spans="4:14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</row>
    <row r="276" spans="4:14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</row>
    <row r="277" spans="4:14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</row>
    <row r="278" spans="4:14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</row>
    <row r="279" spans="4:14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</row>
    <row r="280" spans="4:14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</row>
    <row r="281" spans="4:14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</row>
    <row r="282" spans="4:14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</row>
    <row r="283" spans="4:14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</row>
    <row r="284" spans="4:14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</row>
    <row r="285" spans="4:14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</row>
    <row r="286" spans="4:14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</row>
    <row r="287" spans="4:14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</row>
    <row r="288" spans="4:14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</row>
    <row r="289" spans="4:14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</row>
    <row r="290" spans="4:14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</row>
    <row r="291" spans="4:14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</row>
    <row r="292" spans="4:14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</row>
    <row r="293" spans="4:14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</row>
    <row r="294" spans="4:14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</row>
    <row r="295" spans="4:14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</row>
    <row r="296" spans="4:14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</row>
    <row r="297" spans="4:14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</row>
    <row r="298" spans="4:14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</row>
    <row r="299" spans="4:14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</row>
    <row r="300" spans="4:14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</row>
    <row r="301" spans="4:14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</row>
    <row r="302" spans="4:14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</row>
    <row r="303" spans="4:14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</row>
    <row r="304" spans="4:14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</row>
    <row r="305" spans="4:14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</row>
    <row r="306" spans="4:14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</row>
    <row r="307" spans="4:14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</row>
    <row r="308" spans="4:14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</row>
    <row r="309" spans="4:14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</row>
    <row r="310" spans="4:14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</row>
    <row r="311" spans="4:14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</row>
    <row r="312" spans="4:14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</row>
    <row r="313" spans="4:14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</row>
    <row r="314" spans="4:14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</row>
    <row r="315" spans="4:14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</row>
    <row r="316" spans="4:14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</row>
    <row r="317" spans="4:14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</row>
    <row r="318" spans="4:14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</row>
    <row r="319" spans="4:14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</row>
    <row r="320" spans="4:14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</row>
    <row r="321" spans="4:14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</row>
    <row r="322" spans="4:14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</row>
    <row r="323" spans="4:14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</row>
    <row r="324" spans="4:14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</row>
    <row r="325" spans="4:14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</row>
    <row r="326" spans="4:14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</row>
    <row r="327" spans="4:14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</row>
    <row r="328" spans="4:14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</row>
    <row r="329" spans="4:14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</row>
    <row r="330" spans="4:14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</row>
    <row r="331" spans="4:14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</row>
    <row r="332" spans="4:14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</row>
    <row r="333" spans="4:14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</row>
    <row r="334" spans="4:14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</row>
    <row r="335" spans="4:14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</row>
    <row r="336" spans="4:14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</row>
    <row r="337" spans="4:14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</row>
    <row r="338" spans="4:14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</row>
    <row r="339" spans="4:14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</row>
    <row r="340" spans="4:14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</row>
    <row r="341" spans="4:14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</row>
    <row r="342" spans="4:14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</row>
    <row r="343" spans="4:14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</row>
    <row r="344" spans="4:14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</row>
    <row r="345" spans="4:14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</row>
    <row r="346" spans="4:14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</row>
    <row r="347" spans="4:14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</row>
    <row r="348" spans="4:14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</row>
    <row r="349" spans="4:14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</row>
    <row r="350" spans="4:14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</row>
    <row r="351" spans="4:14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</row>
    <row r="352" spans="4:14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</row>
    <row r="353" spans="4:14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</row>
    <row r="354" spans="4:14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</row>
    <row r="355" spans="4:14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</row>
    <row r="356" spans="4:14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</row>
    <row r="357" spans="4:14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</row>
    <row r="358" spans="4:14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</row>
    <row r="359" spans="4:14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</row>
    <row r="360" spans="4:14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</row>
    <row r="361" spans="4:14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</row>
    <row r="362" spans="4:14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</row>
    <row r="363" spans="4:14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</row>
    <row r="364" spans="4:14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</row>
    <row r="365" spans="4:14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</row>
    <row r="366" spans="4:14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</row>
    <row r="367" spans="4:14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</row>
    <row r="368" spans="4:14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</row>
    <row r="369" spans="4:14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</row>
    <row r="370" spans="4:14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</row>
    <row r="371" spans="4:14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</row>
    <row r="372" spans="4:14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</row>
    <row r="373" spans="4:14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</row>
    <row r="374" spans="4:14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</row>
    <row r="375" spans="4:14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</row>
    <row r="376" spans="4:14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</row>
    <row r="377" spans="4:14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</row>
    <row r="378" spans="4:14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</row>
    <row r="379" spans="4:14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</row>
    <row r="380" spans="4:14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</row>
    <row r="381" spans="4:14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</row>
    <row r="382" spans="4:14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</row>
    <row r="383" spans="4:14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</row>
    <row r="384" spans="4:14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</row>
    <row r="385" spans="4:14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</row>
    <row r="386" spans="4:14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</row>
    <row r="387" spans="4:14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</row>
    <row r="388" spans="4:14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</row>
    <row r="389" spans="4:14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</row>
    <row r="390" spans="4:14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</row>
    <row r="391" spans="4:14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</row>
    <row r="392" spans="4:14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4:14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4:14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</sheetData>
  <mergeCells count="13">
    <mergeCell ref="R3:R4"/>
    <mergeCell ref="Q3:Q4"/>
    <mergeCell ref="S3:S4"/>
    <mergeCell ref="T3:T4"/>
    <mergeCell ref="J70:L70"/>
    <mergeCell ref="B54:C76"/>
    <mergeCell ref="H54:H66"/>
    <mergeCell ref="H67:H76"/>
    <mergeCell ref="J56:L58"/>
    <mergeCell ref="J71:L73"/>
    <mergeCell ref="J74:L75"/>
    <mergeCell ref="J68:L68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