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525" yWindow="105" windowWidth="25260" windowHeight="10920"/>
  </bookViews>
  <sheets>
    <sheet name="24.一人当たり県民所得" sheetId="4" r:id="rId1"/>
  </sheets>
  <definedNames>
    <definedName name="_xlnm.Print_Area" localSheetId="0">'24.一人当たり県民所得'!$A$1:$M$76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<sst xmlns="http://schemas.openxmlformats.org/spreadsheetml/2006/main" count="141" uniqueCount="136">
  <si>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</si>
  <si>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</si>
  <si>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</si>
  <si>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</si>
  <si>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</si>
  <si>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</si>
  <si>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</si>
  <si>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</si>
  <si>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</si>
  <si>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</si>
  <si>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</si>
  <si>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</si>
  <si>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</si>
  <si>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</si>
  <si>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</si>
  <si>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</si>
  <si>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</si>
  <si>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</si>
  <si>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</si>
  <si>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</si>
  <si>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</si>
  <si>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</si>
  <si>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</si>
  <si>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</si>
  <si>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</si>
  <si>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</si>
  <si>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</si>
  <si>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</si>
  <si>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</si>
  <si>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</si>
  <si>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</si>
  <si>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</si>
  <si>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</si>
  <si>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</si>
  <si>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</si>
  <si>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</si>
  <si>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</si>
  <si>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</si>
  <si>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</si>
  <si>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</si>
  <si>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</si>
  <si>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</si>
  <si>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</si>
  <si>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</si>
  <si>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</si>
  <si>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</si>
  <si>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</si>
  <si>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</si>
  <si>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</si>
  <si>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</si>
  <si>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</si>
  <si>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</si>
  <si>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</si>
  <si>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</si>
  <si>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</si>
  <si>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</si>
  <si>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</si>
  <si>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</si>
  <si>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</si>
  <si>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</si>
  <si>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</si>
  <si>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</si>
  <si>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</si>
  <si>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</si>
  <si>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</si>
  <si>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</si>
  <si>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</si>
  <si>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</si>
  <si>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</si>
  <si>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</si>
  <si>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</si>
  <si>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</si>
  <si>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</si>
  <si>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</si>
  <si>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</si>
  <si>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</si>
  <si>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</si>
  <si>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</si>
  <si>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</si>
  <si>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</si>
  <si>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</si>
  <si>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</si>
  <si>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</si>
  <si>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</si>
  <si>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</si>
  <si>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</si>
  <si>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</si>
  <si>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</si>
  <si>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</si>
  <si>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</si>
  <si>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</si>
  <si>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</si>
  <si>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</si>
  <si>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</si>
  <si>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</si>
  <si>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</si>
  <si>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</si>
  <si>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</si>
  <si>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</si>
  <si>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</si>
  <si>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</si>
  <si>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</si>
  <si>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</si>
  <si>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</si>
  <si>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</si>
  <si>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</si>
  <si>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</si>
  <si>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平13</t>
    <rPh sb="0" eb="1">
      <t>タイ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</si>
  <si>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</si>
  <si>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</si>
  <si>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</si>
  <si>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</si>
  <si>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○</t>
    <phoneticPr fontId="9"/>
  </si>
  <si>
    <t>基礎データ</t>
    <rPh sb="0" eb="2">
      <t>キソ</t>
    </rPh>
    <phoneticPr fontId="2"/>
  </si>
  <si>
    <t>注</t>
    <rPh sb="0" eb="1">
      <t>チュウ</t>
    </rPh>
    <phoneticPr fontId="2"/>
  </si>
  <si>
    <t>)全国は「国民経済計算年報」による値。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8">
      <t>アタイ</t>
    </rPh>
    <phoneticPr fontId="2"/>
  </si>
  <si>
    <t>24．一人あたり県民所得</t>
    <rPh sb="3" eb="5">
      <t>ヒトリ</t>
    </rPh>
    <rPh sb="8" eb="10">
      <t>ケンミン</t>
    </rPh>
    <rPh sb="10" eb="12">
      <t>ショトク</t>
    </rPh>
    <phoneticPr fontId="2"/>
  </si>
  <si>
    <t>一人あたり県民所得：分配所得総額を県の総人口で除したもの。分配所得には、雇用者報酬のほか、財産所得や企業所得が含まれる。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</si>
  <si>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平14</t>
    <rPh sb="0" eb="1">
      <t>タイ</t>
    </rPh>
    <phoneticPr fontId="2"/>
  </si>
  <si>
    <t>平15</t>
    <rPh sb="0" eb="1">
      <t>タイ</t>
    </rPh>
    <phoneticPr fontId="2"/>
  </si>
  <si>
    <t>－</t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</si>
  <si>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</si>
  <si>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</si>
  <si>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</si>
  <si>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</si>
  <si>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</si>
  <si>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平19</t>
    <rPh sb="0" eb="1">
      <t>ヘイ</t>
    </rPh>
    <phoneticPr fontId="2"/>
  </si>
  <si>
    <t>全　　国</t>
    <rPh sb="0" eb="1">
      <t>ゼン</t>
    </rPh>
    <rPh sb="3" eb="4">
      <t>クニ</t>
    </rPh>
    <phoneticPr fontId="2"/>
  </si>
  <si>
    <t>－平成29年度－　</t>
    <rPh sb="6" eb="7">
      <t>ド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</si>
  <si>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</si>
  <si>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</si>
  <si>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</si>
  <si>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平20</t>
    <rPh sb="0" eb="1">
      <t>ヘイ</t>
    </rPh>
    <phoneticPr fontId="2"/>
  </si>
  <si>
    <t>全　　　　　国</t>
    <rPh sb="0" eb="1">
      <t>ゼン</t>
    </rPh>
    <rPh sb="6" eb="7">
      <t>クニ</t>
    </rPh>
    <phoneticPr fontId="2"/>
  </si>
  <si>
    <t>　平成29年度の大分県の一人あたり県民所得は2,710千円で、全国34位となっている。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9"/>
  </si>
  <si>
    <t>29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</si>
</sst>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\ ###,###,###,###,##0;&quot;-&quot;###,###,###,###,##0"/>
    <numFmt numFmtId="187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4" fontId="6" fillId="0" borderId="0" xfId="5" applyNumberFormat="1" applyFont="1" applyFill="1" applyBorder="1" applyAlignment="1">
      <alignment vertical="center" wrapText="1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3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3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0" fillId="0" borderId="0" xfId="8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78" fontId="20" fillId="0" borderId="0" xfId="1" applyNumberFormat="1" applyFont="1" applyBorder="1">
      <alignment vertical="center"/>
    </xf>
    <xf numFmtId="178" fontId="6" fillId="0" borderId="16" xfId="1" applyNumberFormat="1" applyFont="1" applyFill="1" applyBorder="1" applyAlignment="1"/>
    <xf numFmtId="0" fontId="6" fillId="0" borderId="0" xfId="0" applyFont="1">
      <alignment vertical="center"/>
    </xf>
    <xf numFmtId="0" fontId="6" fillId="0" borderId="0" xfId="8" applyFont="1" applyFill="1" applyBorder="1" applyAlignment="1">
      <alignment vertical="center"/>
    </xf>
    <xf numFmtId="185" fontId="6" fillId="0" borderId="0" xfId="0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top"/>
    </xf>
    <xf numFmtId="178" fontId="8" fillId="0" borderId="8" xfId="5" applyNumberFormat="1" applyFont="1" applyFill="1" applyBorder="1" applyAlignment="1">
      <alignment horizontal="center" vertical="center" wrapText="1"/>
    </xf>
    <xf numFmtId="178" fontId="8" fillId="0" borderId="17" xfId="5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4" applyFont="1" applyFill="1" applyBorder="1" applyAlignment="1">
      <alignment horizontal="center" vertical="center" wrapText="1"/>
    </xf>
    <xf numFmtId="49" fontId="8" fillId="0" borderId="7" xfId="6" applyNumberFormat="1" applyFont="1" applyFill="1" applyBorder="1" applyAlignment="1">
      <alignment horizontal="left" vertical="center" indent="1"/>
    </xf>
    <xf numFmtId="49" fontId="8" fillId="0" borderId="0" xfId="6" applyNumberFormat="1" applyFont="1" applyFill="1" applyBorder="1" applyAlignment="1">
      <alignment horizontal="left" vertical="center" indent="1"/>
    </xf>
    <xf numFmtId="176" fontId="8" fillId="0" borderId="0" xfId="5" applyNumberFormat="1" applyFont="1" applyFill="1" applyBorder="1" applyAlignment="1">
      <alignment horizontal="center" vertical="center" wrapText="1"/>
    </xf>
    <xf numFmtId="178" fontId="8" fillId="0" borderId="0" xfId="5" applyNumberFormat="1" applyFont="1" applyFill="1" applyBorder="1" applyAlignment="1">
      <alignment horizontal="center" vertical="center" wrapText="1"/>
    </xf>
    <xf numFmtId="176" fontId="8" fillId="0" borderId="18" xfId="5" applyNumberFormat="1" applyFont="1" applyFill="1" applyBorder="1" applyAlignment="1">
      <alignment horizontal="center" vertical="center" wrapText="1"/>
    </xf>
    <xf numFmtId="38" fontId="8" fillId="0" borderId="18" xfId="1" applyFont="1" applyFill="1" applyBorder="1" applyAlignment="1">
      <alignment vertical="center"/>
    </xf>
    <xf numFmtId="184" fontId="8" fillId="0" borderId="0" xfId="3" applyNumberFormat="1" applyFont="1" applyFill="1" applyBorder="1" applyAlignment="1">
      <alignment vertical="center"/>
    </xf>
    <xf numFmtId="185" fontId="8" fillId="0" borderId="8" xfId="3" applyNumberFormat="1" applyFont="1" applyFill="1" applyBorder="1" applyAlignment="1">
      <alignment vertical="center"/>
    </xf>
    <xf numFmtId="0" fontId="1" fillId="0" borderId="0" xfId="4" applyBorder="1">
      <alignment vertical="center"/>
    </xf>
    <xf numFmtId="0" fontId="14" fillId="0" borderId="0" xfId="8" applyFont="1" applyFill="1" applyBorder="1" applyAlignment="1">
      <alignment horizontal="center" vertical="center" wrapText="1"/>
    </xf>
    <xf numFmtId="182" fontId="6" fillId="0" borderId="0" xfId="1" applyNumberFormat="1" applyFont="1" applyFill="1" applyBorder="1" applyAlignment="1"/>
    <xf numFmtId="0" fontId="8" fillId="0" borderId="0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horizontal="center" vertical="center" wrapText="1"/>
    </xf>
    <xf numFmtId="0" fontId="21" fillId="0" borderId="20" xfId="4" applyFont="1" applyFill="1" applyBorder="1" applyAlignment="1">
      <alignment horizontal="center" vertical="center" wrapText="1"/>
    </xf>
    <xf numFmtId="0" fontId="21" fillId="0" borderId="21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1" fillId="0" borderId="22" xfId="0" applyFont="1" applyFill="1" applyBorder="1" applyAlignment="1">
      <alignment horizontal="distributed" vertical="center" justifyLastLine="1"/>
    </xf>
    <xf numFmtId="0" fontId="6" fillId="0" borderId="0" xfId="6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>
      <alignment horizontal="center"/>
    </xf>
    <xf numFmtId="38" fontId="6" fillId="0" borderId="0" xfId="1" applyFont="1" applyFill="1" applyBorder="1" applyAlignment="1"/>
    <xf numFmtId="0" fontId="6" fillId="0" borderId="7" xfId="6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9" fontId="11" fillId="0" borderId="19" xfId="0" applyNumberFormat="1" applyFont="1" applyFill="1" applyBorder="1" applyAlignment="1"/>
    <xf numFmtId="0" fontId="11" fillId="0" borderId="12" xfId="0" applyFont="1" applyFill="1" applyBorder="1" applyAlignment="1"/>
    <xf numFmtId="178" fontId="6" fillId="0" borderId="17" xfId="1" applyNumberFormat="1" applyFont="1" applyFill="1" applyBorder="1" applyAlignment="1"/>
    <xf numFmtId="49" fontId="11" fillId="0" borderId="20" xfId="0" applyNumberFormat="1" applyFont="1" applyFill="1" applyBorder="1" applyAlignment="1"/>
    <xf numFmtId="0" fontId="0" fillId="0" borderId="0" xfId="4" applyFont="1">
      <alignment vertical="center"/>
    </xf>
    <xf numFmtId="0" fontId="3" fillId="0" borderId="21" xfId="4" applyFont="1" applyFill="1" applyBorder="1" applyAlignment="1">
      <alignment vertical="center" wrapText="1"/>
    </xf>
    <xf numFmtId="0" fontId="11" fillId="0" borderId="9" xfId="0" applyFont="1" applyFill="1" applyBorder="1" applyAlignment="1"/>
    <xf numFmtId="178" fontId="6" fillId="0" borderId="24" xfId="1" applyNumberFormat="1" applyFont="1" applyFill="1" applyBorder="1" applyAlignment="1"/>
    <xf numFmtId="180" fontId="6" fillId="0" borderId="22" xfId="1" applyNumberFormat="1" applyFont="1" applyFill="1" applyBorder="1" applyAlignment="1"/>
    <xf numFmtId="0" fontId="8" fillId="0" borderId="20" xfId="4" applyFont="1" applyFill="1" applyBorder="1" applyAlignment="1">
      <alignment horizontal="right" vertical="top" wrapText="1"/>
    </xf>
    <xf numFmtId="0" fontId="21" fillId="3" borderId="20" xfId="4" applyFont="1" applyFill="1" applyBorder="1" applyAlignment="1">
      <alignment horizontal="center" vertical="center" wrapText="1"/>
    </xf>
    <xf numFmtId="186" fontId="22" fillId="4" borderId="8" xfId="0" applyNumberFormat="1" applyFont="1" applyFill="1" applyBorder="1" applyAlignment="1">
      <alignment horizontal="right" vertical="center"/>
    </xf>
    <xf numFmtId="183" fontId="6" fillId="0" borderId="17" xfId="1" applyNumberFormat="1" applyFont="1" applyFill="1" applyBorder="1" applyAlignment="1">
      <alignment horizontal="center"/>
    </xf>
    <xf numFmtId="183" fontId="6" fillId="0" borderId="16" xfId="1" applyNumberFormat="1" applyFont="1" applyFill="1" applyBorder="1" applyAlignment="1">
      <alignment horizontal="center"/>
    </xf>
    <xf numFmtId="186" fontId="15" fillId="4" borderId="8" xfId="0" applyNumberFormat="1" applyFont="1" applyFill="1" applyBorder="1" applyAlignment="1">
      <alignment horizontal="right" vertical="center"/>
    </xf>
    <xf numFmtId="176" fontId="8" fillId="0" borderId="17" xfId="5" applyNumberFormat="1" applyFont="1" applyFill="1" applyBorder="1" applyAlignment="1">
      <alignment horizontal="center" vertical="center" wrapText="1"/>
    </xf>
    <xf numFmtId="183" fontId="8" fillId="0" borderId="8" xfId="1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/>
    <xf numFmtId="0" fontId="23" fillId="0" borderId="0" xfId="0" applyFont="1" applyFill="1" applyBorder="1" applyAlignment="1"/>
    <xf numFmtId="178" fontId="24" fillId="0" borderId="16" xfId="1" applyNumberFormat="1" applyFont="1" applyFill="1" applyBorder="1" applyAlignment="1"/>
    <xf numFmtId="183" fontId="24" fillId="0" borderId="16" xfId="1" applyNumberFormat="1" applyFont="1" applyFill="1" applyBorder="1" applyAlignment="1">
      <alignment horizontal="center"/>
    </xf>
    <xf numFmtId="185" fontId="8" fillId="0" borderId="16" xfId="3" applyNumberFormat="1" applyFont="1" applyFill="1" applyBorder="1" applyAlignment="1">
      <alignment vertical="center"/>
    </xf>
    <xf numFmtId="178" fontId="8" fillId="0" borderId="16" xfId="5" applyNumberFormat="1" applyFont="1" applyFill="1" applyBorder="1" applyAlignment="1">
      <alignment horizontal="center" vertical="center" wrapText="1"/>
    </xf>
    <xf numFmtId="187" fontId="6" fillId="0" borderId="20" xfId="6" applyNumberFormat="1" applyFont="1" applyFill="1" applyBorder="1" applyAlignment="1">
      <alignment horizontal="distributed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4" xfId="1" applyFont="1" applyFill="1" applyBorder="1" applyAlignment="1">
      <alignment horizontal="right" vertical="center" indent="1"/>
    </xf>
    <xf numFmtId="187" fontId="6" fillId="3" borderId="20" xfId="6" applyNumberFormat="1" applyFont="1" applyFill="1" applyBorder="1" applyAlignment="1">
      <alignment horizontal="distributed" vertical="center"/>
    </xf>
    <xf numFmtId="38" fontId="6" fillId="3" borderId="20" xfId="1" applyFont="1" applyFill="1" applyBorder="1" applyAlignment="1">
      <alignment horizontal="right" vertical="center" indent="1"/>
    </xf>
    <xf numFmtId="187" fontId="6" fillId="0" borderId="0" xfId="6" applyNumberFormat="1" applyFont="1" applyFill="1" applyBorder="1" applyAlignment="1">
      <alignment horizontal="distributed" vertical="center"/>
    </xf>
    <xf numFmtId="187" fontId="6" fillId="3" borderId="0" xfId="6" applyNumberFormat="1" applyFont="1" applyFill="1" applyBorder="1" applyAlignment="1">
      <alignment horizontal="distributed" vertical="center"/>
    </xf>
    <xf numFmtId="187" fontId="6" fillId="0" borderId="19" xfId="6" applyNumberFormat="1" applyFont="1" applyFill="1" applyBorder="1" applyAlignment="1">
      <alignment horizontal="distributed" vertical="center"/>
    </xf>
    <xf numFmtId="0" fontId="21" fillId="0" borderId="21" xfId="4" applyFont="1" applyFill="1" applyBorder="1" applyAlignment="1">
      <alignment vertical="center" wrapText="1"/>
    </xf>
    <xf numFmtId="186" fontId="15" fillId="4" borderId="16" xfId="0" applyNumberFormat="1" applyFont="1" applyFill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群 馬 県</c:v>
                </c:pt>
                <c:pt idx="5">
                  <c:v>富 山 県</c:v>
                </c:pt>
                <c:pt idx="6">
                  <c:v>茨 城 県</c:v>
                </c:pt>
                <c:pt idx="7">
                  <c:v>滋 賀 県</c:v>
                </c:pt>
                <c:pt idx="8">
                  <c:v>福 井 県</c:v>
                </c:pt>
                <c:pt idx="9">
                  <c:v>山 口 県</c:v>
                </c:pt>
                <c:pt idx="10">
                  <c:v>神奈川県</c:v>
                </c:pt>
                <c:pt idx="11">
                  <c:v>千 葉 県</c:v>
                </c:pt>
                <c:pt idx="12">
                  <c:v>大 阪 府</c:v>
                </c:pt>
                <c:pt idx="13">
                  <c:v>広 島 県</c:v>
                </c:pt>
                <c:pt idx="14">
                  <c:v>三 重 県</c:v>
                </c:pt>
                <c:pt idx="15">
                  <c:v>徳 島 県</c:v>
                </c:pt>
                <c:pt idx="16">
                  <c:v>埼 玉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山 梨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宮 城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福 岡 県</c:v>
                </c:pt>
                <c:pt idx="27">
                  <c:v>新 潟 県</c:v>
                </c:pt>
                <c:pt idx="28">
                  <c:v>岐 阜 県</c:v>
                </c:pt>
                <c:pt idx="29">
                  <c:v>岡 山 県</c:v>
                </c:pt>
                <c:pt idx="30">
                  <c:v>和歌山県</c:v>
                </c:pt>
                <c:pt idx="31">
                  <c:v>岩 手 県</c:v>
                </c:pt>
                <c:pt idx="32">
                  <c:v>愛 媛 県</c:v>
                </c:pt>
                <c:pt idx="33">
                  <c:v>大 分 県</c:v>
                </c:pt>
                <c:pt idx="34">
                  <c:v>秋 田 県</c:v>
                </c:pt>
                <c:pt idx="35">
                  <c:v>北 海 道</c:v>
                </c:pt>
                <c:pt idx="36">
                  <c:v>高 知 県</c:v>
                </c:pt>
                <c:pt idx="37">
                  <c:v>佐 賀 県</c:v>
                </c:pt>
                <c:pt idx="38">
                  <c:v>熊 本 県</c:v>
                </c:pt>
                <c:pt idx="39">
                  <c:v>奈 良 県</c:v>
                </c:pt>
                <c:pt idx="40">
                  <c:v>長 崎 県</c:v>
                </c:pt>
                <c:pt idx="41">
                  <c:v>島 根 県</c:v>
                </c:pt>
                <c:pt idx="42">
                  <c:v>鹿児島県</c:v>
                </c:pt>
                <c:pt idx="43">
                  <c:v>青 森 県</c:v>
                </c:pt>
                <c:pt idx="44">
                  <c:v>宮 崎 県</c:v>
                </c:pt>
                <c:pt idx="45">
                  <c:v>鳥 取 県</c:v>
                </c:pt>
                <c:pt idx="46">
                  <c:v>沖 縄 県</c:v>
                </c:pt>
                <c:pt idx="47">
                  <c:v>全　　　　　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5426.5751050419785</c:v>
                </c:pt>
                <c:pt idx="1">
                  <c:v>3684.9262547810499</c:v>
                </c:pt>
                <c:pt idx="2">
                  <c:v>3413.1217071812193</c:v>
                </c:pt>
                <c:pt idx="3">
                  <c:v>3388.4366575646004</c:v>
                </c:pt>
                <c:pt idx="4">
                  <c:v>3324.6330933636627</c:v>
                </c:pt>
                <c:pt idx="5">
                  <c:v>3319.4277142662336</c:v>
                </c:pt>
                <c:pt idx="6">
                  <c:v>3306.2511907021676</c:v>
                </c:pt>
                <c:pt idx="7">
                  <c:v>3289.5963832221378</c:v>
                </c:pt>
                <c:pt idx="8">
                  <c:v>3264.932346084935</c:v>
                </c:pt>
                <c:pt idx="9">
                  <c:v>3258.15586220561</c:v>
                </c:pt>
                <c:pt idx="10">
                  <c:v>3226.887200870869</c:v>
                </c:pt>
                <c:pt idx="11">
                  <c:v>3192.6030319201654</c:v>
                </c:pt>
                <c:pt idx="12">
                  <c:v>3182.6965599891018</c:v>
                </c:pt>
                <c:pt idx="13">
                  <c:v>3167.2384774384859</c:v>
                </c:pt>
                <c:pt idx="14">
                  <c:v>3111.4718662828818</c:v>
                </c:pt>
                <c:pt idx="15">
                  <c:v>3090.5178502481422</c:v>
                </c:pt>
                <c:pt idx="16">
                  <c:v>3066.6011913874154</c:v>
                </c:pt>
                <c:pt idx="17">
                  <c:v>3018.3435693050892</c:v>
                </c:pt>
                <c:pt idx="18">
                  <c:v>3018.2098207133222</c:v>
                </c:pt>
                <c:pt idx="19">
                  <c:v>2972.5105151864436</c:v>
                </c:pt>
                <c:pt idx="20">
                  <c:v>2971.139563300218</c:v>
                </c:pt>
                <c:pt idx="21">
                  <c:v>2965.9614352681601</c:v>
                </c:pt>
                <c:pt idx="22">
                  <c:v>2962.375322994601</c:v>
                </c:pt>
                <c:pt idx="23">
                  <c:v>2943.5459955021361</c:v>
                </c:pt>
                <c:pt idx="24">
                  <c:v>2939.7959444206517</c:v>
                </c:pt>
                <c:pt idx="25">
                  <c:v>2923.340222692405</c:v>
                </c:pt>
                <c:pt idx="26">
                  <c:v>2887.5799469282224</c:v>
                </c:pt>
                <c:pt idx="27">
                  <c:v>2872.616995489559</c:v>
                </c:pt>
                <c:pt idx="28">
                  <c:v>2848.5483728012478</c:v>
                </c:pt>
                <c:pt idx="29">
                  <c:v>2839.4533175330603</c:v>
                </c:pt>
                <c:pt idx="30">
                  <c:v>2797.3095252458224</c:v>
                </c:pt>
                <c:pt idx="31">
                  <c:v>2771.5641827250656</c:v>
                </c:pt>
                <c:pt idx="32">
                  <c:v>2741.1153818239668</c:v>
                </c:pt>
                <c:pt idx="33">
                  <c:v>2709.6159971256411</c:v>
                </c:pt>
                <c:pt idx="34">
                  <c:v>2699.3659412102056</c:v>
                </c:pt>
                <c:pt idx="35">
                  <c:v>2682.2052742796068</c:v>
                </c:pt>
                <c:pt idx="36">
                  <c:v>2650.3317976482717</c:v>
                </c:pt>
                <c:pt idx="37">
                  <c:v>2630.0303603055695</c:v>
                </c:pt>
                <c:pt idx="38">
                  <c:v>2613.3551235898408</c:v>
                </c:pt>
                <c:pt idx="39">
                  <c:v>2599.9217847909267</c:v>
                </c:pt>
                <c:pt idx="40">
                  <c:v>2570.9396634363293</c:v>
                </c:pt>
                <c:pt idx="41">
                  <c:v>2553.0379576794357</c:v>
                </c:pt>
                <c:pt idx="42">
                  <c:v>2492.0773277905282</c:v>
                </c:pt>
                <c:pt idx="43">
                  <c:v>2489.8771206657852</c:v>
                </c:pt>
                <c:pt idx="44">
                  <c:v>2487.3555722919232</c:v>
                </c:pt>
                <c:pt idx="45">
                  <c:v>2484.5573714795337</c:v>
                </c:pt>
                <c:pt idx="46">
                  <c:v>2348.622009595902</c:v>
                </c:pt>
                <c:pt idx="47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8469277054653882"/>
          <c:h val="0.7857988739492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'24.一人当たり県民所得'!$Q$80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'24.一人当たり県民所得'!$Q$88:$Q$97</c:f>
              <c:numCache>
                <c:formatCode>\ ###,###,###,###,##0;"-"###,###,###,###,##0</c:formatCode>
                <c:ptCount val="10"/>
                <c:pt idx="0">
                  <c:v>2458</c:v>
                </c:pt>
                <c:pt idx="1">
                  <c:v>2221</c:v>
                </c:pt>
                <c:pt idx="2">
                  <c:v>2450</c:v>
                </c:pt>
                <c:pt idx="3">
                  <c:v>2398</c:v>
                </c:pt>
                <c:pt idx="4">
                  <c:v>2387</c:v>
                </c:pt>
                <c:pt idx="5">
                  <c:v>2401</c:v>
                </c:pt>
                <c:pt idx="6">
                  <c:v>2457</c:v>
                </c:pt>
                <c:pt idx="7">
                  <c:v>2605</c:v>
                </c:pt>
                <c:pt idx="8">
                  <c:v>2599</c:v>
                </c:pt>
                <c:pt idx="9">
                  <c:v>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'24.一人当たり県民所得'!$R$80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'24.一人当たり県民所得'!$R$88:$R$97</c:f>
              <c:numCache>
                <c:formatCode>#,##0;"▲ "#,##0</c:formatCode>
                <c:ptCount val="10"/>
                <c:pt idx="0">
                  <c:v>2843</c:v>
                </c:pt>
                <c:pt idx="1">
                  <c:v>2760</c:v>
                </c:pt>
                <c:pt idx="2">
                  <c:v>2827</c:v>
                </c:pt>
                <c:pt idx="3">
                  <c:v>2805</c:v>
                </c:pt>
                <c:pt idx="4">
                  <c:v>2820</c:v>
                </c:pt>
                <c:pt idx="5">
                  <c:v>2938</c:v>
                </c:pt>
                <c:pt idx="6">
                  <c:v>2983</c:v>
                </c:pt>
                <c:pt idx="7">
                  <c:v>3069</c:v>
                </c:pt>
                <c:pt idx="8">
                  <c:v>3082</c:v>
                </c:pt>
                <c:pt idx="9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54</xdr:row>
      <xdr:rowOff>7936</xdr:rowOff>
    </xdr:from>
    <xdr:to>
      <xdr:col>6</xdr:col>
      <xdr:colOff>627062</xdr:colOff>
      <xdr:row>74</xdr:row>
      <xdr:rowOff>31750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30163</xdr:colOff>
      <xdr:row>4</xdr:row>
      <xdr:rowOff>14287</xdr:rowOff>
    </xdr:from>
    <xdr:to>
      <xdr:col>10</xdr:col>
      <xdr:colOff>31750</xdr:colOff>
      <xdr:row>51</xdr:row>
      <xdr:rowOff>95250</xdr:rowOff>
    </xdr:to>
    <xdr:cxnSp macro="">
      <xdr:nvCxnSpPr>
        <xdr:cNvPr id="5" name="直線コネクタ 4"/>
        <xdr:cNvCxnSpPr/>
      </xdr:nvCxnSpPr>
      <xdr:spPr>
        <a:xfrm flipH="1" flipV="1">
          <a:off x="4729163" y="935037"/>
          <a:ext cx="1587" cy="643890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" customWidth="1"/>
    <col min="10" max="11" width="11.625" customWidth="1"/>
    <col min="12" max="12" width="12.5" customWidth="1"/>
    <col min="13" max="13" width="1.125" customWidth="1"/>
    <col min="15" max="15" width="3.625" customWidth="1"/>
    <col min="16" max="16" width="10.875" customWidth="1"/>
    <col min="20" max="20" width="12.125" customWidth="1"/>
    <col min="22" max="22" width="10.87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116</v>
      </c>
      <c r="C1" s="12"/>
      <c r="E1" s="13"/>
      <c r="F1" s="86"/>
      <c r="I1" s="78"/>
      <c r="L1" s="126" t="s">
        <v>128</v>
      </c>
      <c r="M1" s="12"/>
      <c r="N1" s="12"/>
      <c r="O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40" t="s">
        <v>113</v>
      </c>
      <c r="P2" s="12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2"/>
      <c r="Q3" s="104"/>
      <c r="R3" s="83"/>
      <c r="T3" s="119"/>
      <c r="U3" s="119"/>
      <c r="V3" s="104"/>
      <c r="W3" s="83"/>
      <c r="X3" s="64"/>
      <c r="Y3" s="119"/>
      <c r="Z3" s="104"/>
      <c r="AA3" s="83"/>
      <c r="AB3" s="82"/>
      <c r="AC3" s="64"/>
    </row>
    <row r="4" spans="2:29" ht="30" customHeight="1" x14ac:dyDescent="0.15">
      <c r="B4" s="23"/>
      <c r="C4" s="24"/>
      <c r="D4" s="25" t="s">
        <v>5</v>
      </c>
      <c r="E4" s="26" t="s">
        <v>108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33"/>
      <c r="P4" s="134"/>
      <c r="Q4" s="132" t="s">
        <v>124</v>
      </c>
      <c r="R4" s="135" t="s">
        <v>101</v>
      </c>
      <c r="S4" s="103"/>
      <c r="T4" s="34"/>
      <c r="U4" s="34"/>
      <c r="V4" s="128"/>
      <c r="W4" s="64"/>
      <c r="X4" s="94"/>
      <c r="Y4" s="34"/>
      <c r="Z4" s="120"/>
      <c r="AA4" s="94"/>
    </row>
    <row r="5" spans="2:29" ht="12" customHeight="1" x14ac:dyDescent="0.15">
      <c r="B5" s="35"/>
      <c r="C5" s="166" t="str">
        <f>INDEX($O$5:$O$51, MATCH(F5, $R$5:$R$51, 0))</f>
        <v>13</v>
      </c>
      <c r="D5" s="164" t="str">
        <f>INDEX($P$5:$P$51, MATCH(F5, $R$5:$R$51, 0))</f>
        <v>東 京 都</v>
      </c>
      <c r="E5" s="160">
        <f>INDEX($Q$5:$Q$51, MATCH(F5, $R$5:$R$51, 0))</f>
        <v>5426.5751050419785</v>
      </c>
      <c r="F5" s="123">
        <v>1</v>
      </c>
      <c r="G5" s="28"/>
      <c r="H5" s="2"/>
      <c r="I5" s="28"/>
      <c r="J5" s="28"/>
      <c r="K5" s="28"/>
      <c r="L5" s="36"/>
      <c r="M5" s="37"/>
      <c r="N5" s="38"/>
      <c r="O5" s="136" t="s">
        <v>6</v>
      </c>
      <c r="P5" s="137" t="s">
        <v>53</v>
      </c>
      <c r="Q5" s="138">
        <v>2682.2052742796068</v>
      </c>
      <c r="R5" s="148">
        <f t="shared" ref="R5:R52" si="0">RANK(Q5,$Q$5:$Q$51)</f>
        <v>36</v>
      </c>
      <c r="S5" s="105"/>
      <c r="T5" s="69"/>
      <c r="U5" s="68"/>
      <c r="V5" s="129"/>
      <c r="W5" s="130"/>
      <c r="X5" s="95"/>
      <c r="Y5" s="68"/>
      <c r="Z5" s="121"/>
      <c r="AA5" s="96"/>
      <c r="AB5" s="81"/>
      <c r="AC5" s="80"/>
    </row>
    <row r="6" spans="2:29" ht="10.5" customHeight="1" x14ac:dyDescent="0.15">
      <c r="B6" s="39"/>
      <c r="C6" s="159" t="str">
        <f t="shared" ref="C6:C51" si="1">INDEX($O$5:$O$51, MATCH(F6, $R$5:$R$51, 0))</f>
        <v>23</v>
      </c>
      <c r="D6" s="164" t="str">
        <f t="shared" ref="D6:D51" si="2">INDEX($P$5:$P$51, MATCH(F6, $R$5:$R$51, 0))</f>
        <v>愛 知 県</v>
      </c>
      <c r="E6" s="160">
        <f t="shared" ref="E6:E51" si="3">INDEX($Q$5:$Q$51, MATCH(F6, $R$5:$R$51, 0))</f>
        <v>3684.9262547810499</v>
      </c>
      <c r="F6" s="124">
        <v>2</v>
      </c>
      <c r="G6" s="28"/>
      <c r="H6" s="40"/>
      <c r="I6" s="28"/>
      <c r="J6" s="28"/>
      <c r="K6" s="28"/>
      <c r="L6" s="36"/>
      <c r="M6" s="37"/>
      <c r="N6" s="38"/>
      <c r="O6" s="139" t="s">
        <v>7</v>
      </c>
      <c r="P6" s="68" t="s">
        <v>54</v>
      </c>
      <c r="Q6" s="102">
        <v>2489.8771206657852</v>
      </c>
      <c r="R6" s="149">
        <f t="shared" si="0"/>
        <v>44</v>
      </c>
      <c r="S6" s="105"/>
      <c r="T6" s="69"/>
      <c r="U6" s="68"/>
      <c r="V6" s="129"/>
      <c r="W6" s="130"/>
      <c r="X6" s="95"/>
      <c r="Y6" s="68"/>
      <c r="Z6" s="121"/>
      <c r="AA6" s="96"/>
      <c r="AB6" s="81"/>
      <c r="AC6" s="80"/>
    </row>
    <row r="7" spans="2:29" ht="10.5" customHeight="1" x14ac:dyDescent="0.15">
      <c r="B7" s="35"/>
      <c r="C7" s="159" t="str">
        <f t="shared" si="1"/>
        <v>09</v>
      </c>
      <c r="D7" s="164" t="str">
        <f t="shared" si="2"/>
        <v>栃 木 県</v>
      </c>
      <c r="E7" s="160">
        <f t="shared" si="3"/>
        <v>3413.1217071812193</v>
      </c>
      <c r="F7" s="124">
        <v>3</v>
      </c>
      <c r="G7" s="28"/>
      <c r="H7" s="2"/>
      <c r="I7" s="28"/>
      <c r="J7" s="28"/>
      <c r="K7" s="28"/>
      <c r="L7" s="36"/>
      <c r="M7" s="37"/>
      <c r="N7" s="38"/>
      <c r="O7" s="139" t="s">
        <v>8</v>
      </c>
      <c r="P7" s="68" t="s">
        <v>55</v>
      </c>
      <c r="Q7" s="102">
        <v>2771.5641827250656</v>
      </c>
      <c r="R7" s="149">
        <f t="shared" si="0"/>
        <v>32</v>
      </c>
      <c r="S7" s="105"/>
      <c r="T7" s="69"/>
      <c r="U7" s="68"/>
      <c r="V7" s="129"/>
      <c r="W7" s="130"/>
      <c r="X7" s="95"/>
      <c r="Y7" s="68"/>
      <c r="Z7" s="121"/>
      <c r="AA7" s="96"/>
      <c r="AB7" s="81"/>
      <c r="AC7" s="80"/>
    </row>
    <row r="8" spans="2:29" ht="10.5" customHeight="1" x14ac:dyDescent="0.15">
      <c r="B8" s="9"/>
      <c r="C8" s="159" t="str">
        <f t="shared" si="1"/>
        <v>22</v>
      </c>
      <c r="D8" s="164" t="str">
        <f t="shared" si="2"/>
        <v>静 岡 県</v>
      </c>
      <c r="E8" s="160">
        <f t="shared" si="3"/>
        <v>3388.4366575646004</v>
      </c>
      <c r="F8" s="124">
        <v>4</v>
      </c>
      <c r="G8" s="28"/>
      <c r="H8" s="40"/>
      <c r="I8" s="28"/>
      <c r="J8" s="28"/>
      <c r="K8" s="28"/>
      <c r="L8" s="36"/>
      <c r="M8" s="37"/>
      <c r="N8" s="38"/>
      <c r="O8" s="139" t="s">
        <v>9</v>
      </c>
      <c r="P8" s="68" t="s">
        <v>56</v>
      </c>
      <c r="Q8" s="102">
        <v>2943.5459955021361</v>
      </c>
      <c r="R8" s="149">
        <f t="shared" si="0"/>
        <v>24</v>
      </c>
      <c r="S8" s="105"/>
      <c r="T8" s="69"/>
      <c r="U8" s="68"/>
      <c r="V8" s="129"/>
      <c r="W8" s="130"/>
      <c r="X8" s="95"/>
      <c r="Y8" s="68"/>
      <c r="Z8" s="121"/>
      <c r="AA8" s="96"/>
      <c r="AB8" s="81"/>
      <c r="AC8" s="80"/>
    </row>
    <row r="9" spans="2:29" ht="10.5" customHeight="1" x14ac:dyDescent="0.15">
      <c r="B9" s="35"/>
      <c r="C9" s="159" t="str">
        <f t="shared" si="1"/>
        <v>10</v>
      </c>
      <c r="D9" s="164" t="str">
        <f t="shared" si="2"/>
        <v>群 馬 県</v>
      </c>
      <c r="E9" s="160">
        <f t="shared" si="3"/>
        <v>3324.6330933636627</v>
      </c>
      <c r="F9" s="124">
        <v>5</v>
      </c>
      <c r="G9" s="28"/>
      <c r="H9" s="2"/>
      <c r="I9" s="28"/>
      <c r="J9" s="28"/>
      <c r="K9" s="28"/>
      <c r="L9" s="36"/>
      <c r="M9" s="37"/>
      <c r="N9" s="38"/>
      <c r="O9" s="139" t="s">
        <v>10</v>
      </c>
      <c r="P9" s="68" t="s">
        <v>57</v>
      </c>
      <c r="Q9" s="102">
        <v>2699.3659412102056</v>
      </c>
      <c r="R9" s="149">
        <f t="shared" si="0"/>
        <v>35</v>
      </c>
      <c r="S9" s="105"/>
      <c r="T9" s="69"/>
      <c r="U9" s="68"/>
      <c r="V9" s="129"/>
      <c r="W9" s="130"/>
      <c r="X9" s="95"/>
      <c r="Y9" s="68"/>
      <c r="Z9" s="121"/>
      <c r="AA9" s="96"/>
      <c r="AB9" s="81"/>
      <c r="AC9" s="80"/>
    </row>
    <row r="10" spans="2:29" ht="10.5" customHeight="1" x14ac:dyDescent="0.15">
      <c r="B10" s="10"/>
      <c r="C10" s="159" t="str">
        <f t="shared" si="1"/>
        <v>16</v>
      </c>
      <c r="D10" s="164" t="str">
        <f t="shared" si="2"/>
        <v>富 山 県</v>
      </c>
      <c r="E10" s="160">
        <f t="shared" si="3"/>
        <v>3319.4277142662336</v>
      </c>
      <c r="F10" s="124">
        <v>6</v>
      </c>
      <c r="G10" s="28"/>
      <c r="H10" s="40"/>
      <c r="I10" s="28"/>
      <c r="J10" s="28"/>
      <c r="K10" s="28"/>
      <c r="L10" s="36"/>
      <c r="M10" s="37"/>
      <c r="N10" s="38"/>
      <c r="O10" s="139" t="s">
        <v>11</v>
      </c>
      <c r="P10" s="68" t="s">
        <v>58</v>
      </c>
      <c r="Q10" s="102">
        <v>2923.340222692405</v>
      </c>
      <c r="R10" s="149">
        <f t="shared" si="0"/>
        <v>26</v>
      </c>
      <c r="S10" s="105"/>
      <c r="T10" s="69"/>
      <c r="U10" s="68"/>
      <c r="V10" s="129"/>
      <c r="W10" s="130"/>
      <c r="X10" s="95"/>
      <c r="Y10" s="68"/>
      <c r="Z10" s="121"/>
      <c r="AA10" s="96"/>
      <c r="AB10" s="81"/>
      <c r="AC10" s="80"/>
    </row>
    <row r="11" spans="2:29" ht="10.5" customHeight="1" x14ac:dyDescent="0.15">
      <c r="B11" s="9"/>
      <c r="C11" s="159" t="str">
        <f t="shared" si="1"/>
        <v>08</v>
      </c>
      <c r="D11" s="164" t="str">
        <f t="shared" si="2"/>
        <v>茨 城 県</v>
      </c>
      <c r="E11" s="160">
        <f t="shared" si="3"/>
        <v>3306.2511907021676</v>
      </c>
      <c r="F11" s="124">
        <v>7</v>
      </c>
      <c r="G11" s="28"/>
      <c r="H11" s="2"/>
      <c r="I11" s="28"/>
      <c r="J11" s="28"/>
      <c r="K11" s="28"/>
      <c r="L11" s="36"/>
      <c r="M11" s="37"/>
      <c r="N11" s="38"/>
      <c r="O11" s="139" t="s">
        <v>12</v>
      </c>
      <c r="P11" s="68" t="s">
        <v>59</v>
      </c>
      <c r="Q11" s="102">
        <v>2971.139563300218</v>
      </c>
      <c r="R11" s="149">
        <f t="shared" si="0"/>
        <v>21</v>
      </c>
      <c r="S11" s="105"/>
      <c r="T11" s="69"/>
      <c r="U11" s="68"/>
      <c r="V11" s="129"/>
      <c r="W11" s="130"/>
      <c r="X11" s="95"/>
      <c r="Y11" s="68"/>
      <c r="Z11" s="121"/>
      <c r="AA11" s="96"/>
      <c r="AB11" s="81"/>
      <c r="AC11" s="80"/>
    </row>
    <row r="12" spans="2:29" ht="10.5" customHeight="1" x14ac:dyDescent="0.15">
      <c r="B12" s="9"/>
      <c r="C12" s="159" t="str">
        <f t="shared" si="1"/>
        <v>25</v>
      </c>
      <c r="D12" s="164" t="str">
        <f t="shared" si="2"/>
        <v>滋 賀 県</v>
      </c>
      <c r="E12" s="160">
        <f t="shared" si="3"/>
        <v>3289.5963832221378</v>
      </c>
      <c r="F12" s="124">
        <v>8</v>
      </c>
      <c r="G12" s="28"/>
      <c r="H12" s="40"/>
      <c r="I12" s="28"/>
      <c r="J12" s="28"/>
      <c r="K12" s="28"/>
      <c r="L12" s="36"/>
      <c r="M12" s="37"/>
      <c r="N12" s="38"/>
      <c r="O12" s="139" t="s">
        <v>13</v>
      </c>
      <c r="P12" s="68" t="s">
        <v>60</v>
      </c>
      <c r="Q12" s="102">
        <v>3306.2511907021676</v>
      </c>
      <c r="R12" s="149">
        <f t="shared" si="0"/>
        <v>7</v>
      </c>
      <c r="S12" s="105"/>
      <c r="T12" s="69"/>
      <c r="U12" s="68"/>
      <c r="V12" s="129"/>
      <c r="W12" s="130"/>
      <c r="X12" s="95"/>
      <c r="Y12" s="68"/>
      <c r="Z12" s="121"/>
      <c r="AA12" s="96"/>
      <c r="AB12" s="81"/>
      <c r="AC12" s="80"/>
    </row>
    <row r="13" spans="2:29" ht="10.5" customHeight="1" x14ac:dyDescent="0.15">
      <c r="B13" s="9"/>
      <c r="C13" s="159" t="str">
        <f t="shared" si="1"/>
        <v>18</v>
      </c>
      <c r="D13" s="164" t="str">
        <f t="shared" si="2"/>
        <v>福 井 県</v>
      </c>
      <c r="E13" s="160">
        <f t="shared" si="3"/>
        <v>3264.932346084935</v>
      </c>
      <c r="F13" s="124">
        <v>9</v>
      </c>
      <c r="G13" s="28"/>
      <c r="H13" s="2"/>
      <c r="I13" s="28"/>
      <c r="J13" s="28"/>
      <c r="K13" s="28"/>
      <c r="L13" s="36"/>
      <c r="M13" s="37"/>
      <c r="N13" s="38"/>
      <c r="O13" s="139" t="s">
        <v>14</v>
      </c>
      <c r="P13" s="68" t="s">
        <v>61</v>
      </c>
      <c r="Q13" s="102">
        <v>3413.1217071812193</v>
      </c>
      <c r="R13" s="149">
        <f t="shared" si="0"/>
        <v>3</v>
      </c>
      <c r="S13" s="105"/>
      <c r="T13" s="69"/>
      <c r="U13" s="68"/>
      <c r="V13" s="129"/>
      <c r="W13" s="130"/>
      <c r="X13" s="95"/>
      <c r="Y13" s="68"/>
      <c r="Z13" s="121"/>
      <c r="AA13" s="96"/>
      <c r="AB13" s="81"/>
      <c r="AC13" s="80"/>
    </row>
    <row r="14" spans="2:29" ht="10.5" customHeight="1" x14ac:dyDescent="0.15">
      <c r="B14" s="9"/>
      <c r="C14" s="159" t="str">
        <f t="shared" si="1"/>
        <v>35</v>
      </c>
      <c r="D14" s="164" t="str">
        <f t="shared" si="2"/>
        <v>山 口 県</v>
      </c>
      <c r="E14" s="160">
        <f t="shared" si="3"/>
        <v>3258.15586220561</v>
      </c>
      <c r="F14" s="124">
        <v>10</v>
      </c>
      <c r="G14" s="28"/>
      <c r="H14" s="40"/>
      <c r="I14" s="28"/>
      <c r="J14" s="28"/>
      <c r="K14" s="28"/>
      <c r="L14" s="36"/>
      <c r="M14" s="37"/>
      <c r="N14" s="38"/>
      <c r="O14" s="139" t="s">
        <v>15</v>
      </c>
      <c r="P14" s="68" t="s">
        <v>62</v>
      </c>
      <c r="Q14" s="102">
        <v>3324.6330933636627</v>
      </c>
      <c r="R14" s="149">
        <f t="shared" si="0"/>
        <v>5</v>
      </c>
      <c r="S14" s="105"/>
      <c r="T14" s="69"/>
      <c r="U14" s="68"/>
      <c r="V14" s="129"/>
      <c r="W14" s="130"/>
      <c r="X14" s="95"/>
      <c r="Y14" s="68"/>
      <c r="Z14" s="121"/>
      <c r="AA14" s="96"/>
      <c r="AB14" s="81"/>
      <c r="AC14" s="80"/>
    </row>
    <row r="15" spans="2:29" ht="10.5" customHeight="1" x14ac:dyDescent="0.15">
      <c r="B15" s="9"/>
      <c r="C15" s="159" t="str">
        <f t="shared" si="1"/>
        <v>14</v>
      </c>
      <c r="D15" s="164" t="str">
        <f t="shared" si="2"/>
        <v>神奈川県</v>
      </c>
      <c r="E15" s="160">
        <f t="shared" si="3"/>
        <v>3226.887200870869</v>
      </c>
      <c r="F15" s="124">
        <v>11</v>
      </c>
      <c r="G15" s="28"/>
      <c r="H15" s="2"/>
      <c r="I15" s="28"/>
      <c r="J15" s="28"/>
      <c r="K15" s="28"/>
      <c r="L15" s="36"/>
      <c r="M15" s="37"/>
      <c r="N15" s="38"/>
      <c r="O15" s="139" t="s">
        <v>16</v>
      </c>
      <c r="P15" s="68" t="s">
        <v>63</v>
      </c>
      <c r="Q15" s="102">
        <v>3066.6011913874154</v>
      </c>
      <c r="R15" s="149">
        <f t="shared" si="0"/>
        <v>17</v>
      </c>
      <c r="S15" s="105"/>
      <c r="T15" s="69"/>
      <c r="U15" s="68"/>
      <c r="V15" s="129"/>
      <c r="W15" s="130"/>
      <c r="X15" s="95"/>
      <c r="Y15" s="68"/>
      <c r="Z15" s="121"/>
      <c r="AA15" s="96"/>
      <c r="AB15" s="81"/>
      <c r="AC15" s="80"/>
    </row>
    <row r="16" spans="2:29" ht="10.5" customHeight="1" x14ac:dyDescent="0.15">
      <c r="B16" s="39"/>
      <c r="C16" s="159" t="str">
        <f t="shared" si="1"/>
        <v>12</v>
      </c>
      <c r="D16" s="164" t="str">
        <f t="shared" si="2"/>
        <v>千 葉 県</v>
      </c>
      <c r="E16" s="160">
        <f t="shared" si="3"/>
        <v>3192.6030319201654</v>
      </c>
      <c r="F16" s="124">
        <v>12</v>
      </c>
      <c r="G16" s="28"/>
      <c r="H16" s="40"/>
      <c r="I16" s="28"/>
      <c r="J16" s="28"/>
      <c r="K16" s="28"/>
      <c r="L16" s="36"/>
      <c r="M16" s="37"/>
      <c r="N16" s="38"/>
      <c r="O16" s="139" t="s">
        <v>17</v>
      </c>
      <c r="P16" s="68" t="s">
        <v>64</v>
      </c>
      <c r="Q16" s="102">
        <v>3192.6030319201654</v>
      </c>
      <c r="R16" s="149">
        <f t="shared" si="0"/>
        <v>12</v>
      </c>
      <c r="S16" s="105"/>
      <c r="T16" s="69"/>
      <c r="U16" s="68"/>
      <c r="V16" s="129"/>
      <c r="W16" s="130"/>
      <c r="X16" s="95"/>
      <c r="Y16" s="68"/>
      <c r="Z16" s="121"/>
      <c r="AA16" s="96"/>
      <c r="AB16" s="81"/>
      <c r="AC16" s="80"/>
    </row>
    <row r="17" spans="2:29" ht="10.5" customHeight="1" x14ac:dyDescent="0.15">
      <c r="B17" s="9"/>
      <c r="C17" s="159" t="str">
        <f t="shared" si="1"/>
        <v>27</v>
      </c>
      <c r="D17" s="164" t="str">
        <f t="shared" si="2"/>
        <v>大 阪 府</v>
      </c>
      <c r="E17" s="160">
        <f t="shared" si="3"/>
        <v>3182.6965599891018</v>
      </c>
      <c r="F17" s="124">
        <v>13</v>
      </c>
      <c r="G17" s="28"/>
      <c r="H17" s="2"/>
      <c r="I17" s="28"/>
      <c r="J17" s="28"/>
      <c r="K17" s="28"/>
      <c r="L17" s="36"/>
      <c r="M17" s="37"/>
      <c r="N17" s="38"/>
      <c r="O17" s="139" t="s">
        <v>18</v>
      </c>
      <c r="P17" s="68" t="s">
        <v>65</v>
      </c>
      <c r="Q17" s="102">
        <v>5426.5751050419785</v>
      </c>
      <c r="R17" s="149">
        <f t="shared" si="0"/>
        <v>1</v>
      </c>
      <c r="S17" s="105"/>
      <c r="T17" s="69"/>
      <c r="U17" s="68"/>
      <c r="V17" s="129"/>
      <c r="W17" s="130"/>
      <c r="X17" s="95"/>
      <c r="Y17" s="68"/>
      <c r="Z17" s="121"/>
      <c r="AA17" s="96"/>
      <c r="AB17" s="81"/>
      <c r="AC17" s="80"/>
    </row>
    <row r="18" spans="2:29" ht="10.5" customHeight="1" x14ac:dyDescent="0.15">
      <c r="B18" s="10"/>
      <c r="C18" s="159" t="str">
        <f t="shared" si="1"/>
        <v>34</v>
      </c>
      <c r="D18" s="164" t="str">
        <f t="shared" si="2"/>
        <v>広 島 県</v>
      </c>
      <c r="E18" s="160">
        <f t="shared" si="3"/>
        <v>3167.2384774384859</v>
      </c>
      <c r="F18" s="124">
        <v>14</v>
      </c>
      <c r="G18" s="28"/>
      <c r="H18" s="40"/>
      <c r="I18" s="28"/>
      <c r="J18" s="28"/>
      <c r="K18" s="28"/>
      <c r="L18" s="36"/>
      <c r="M18" s="37"/>
      <c r="N18" s="38"/>
      <c r="O18" s="139" t="s">
        <v>19</v>
      </c>
      <c r="P18" s="68" t="s">
        <v>66</v>
      </c>
      <c r="Q18" s="102">
        <v>3226.887200870869</v>
      </c>
      <c r="R18" s="149">
        <f t="shared" si="0"/>
        <v>11</v>
      </c>
      <c r="S18" s="105"/>
      <c r="T18" s="69"/>
      <c r="U18" s="68"/>
      <c r="V18" s="129"/>
      <c r="W18" s="130"/>
      <c r="X18" s="95"/>
      <c r="Y18" s="68"/>
      <c r="Z18" s="121"/>
      <c r="AA18" s="96"/>
      <c r="AB18" s="81"/>
      <c r="AC18" s="80"/>
    </row>
    <row r="19" spans="2:29" ht="10.5" customHeight="1" x14ac:dyDescent="0.15">
      <c r="B19" s="9"/>
      <c r="C19" s="159" t="str">
        <f t="shared" si="1"/>
        <v>24</v>
      </c>
      <c r="D19" s="164" t="str">
        <f t="shared" si="2"/>
        <v>三 重 県</v>
      </c>
      <c r="E19" s="160">
        <f t="shared" si="3"/>
        <v>3111.4718662828818</v>
      </c>
      <c r="F19" s="124">
        <v>15</v>
      </c>
      <c r="G19" s="28"/>
      <c r="H19" s="2"/>
      <c r="I19" s="28"/>
      <c r="J19" s="28"/>
      <c r="K19" s="28"/>
      <c r="L19" s="36"/>
      <c r="M19" s="37"/>
      <c r="N19" s="38"/>
      <c r="O19" s="139" t="s">
        <v>20</v>
      </c>
      <c r="P19" s="68" t="s">
        <v>67</v>
      </c>
      <c r="Q19" s="102">
        <v>2872.616995489559</v>
      </c>
      <c r="R19" s="149">
        <f t="shared" si="0"/>
        <v>28</v>
      </c>
      <c r="S19" s="105"/>
      <c r="T19" s="69"/>
      <c r="U19" s="68"/>
      <c r="V19" s="129"/>
      <c r="W19" s="130"/>
      <c r="X19" s="95"/>
      <c r="Y19" s="68"/>
      <c r="Z19" s="121"/>
      <c r="AA19" s="96"/>
      <c r="AB19" s="81"/>
      <c r="AC19" s="80"/>
    </row>
    <row r="20" spans="2:29" ht="10.5" customHeight="1" x14ac:dyDescent="0.15">
      <c r="B20" s="9"/>
      <c r="C20" s="159" t="str">
        <f t="shared" si="1"/>
        <v>36</v>
      </c>
      <c r="D20" s="164" t="str">
        <f t="shared" si="2"/>
        <v>徳 島 県</v>
      </c>
      <c r="E20" s="160">
        <f t="shared" si="3"/>
        <v>3090.5178502481422</v>
      </c>
      <c r="F20" s="124">
        <v>16</v>
      </c>
      <c r="G20" s="28"/>
      <c r="H20" s="40"/>
      <c r="I20" s="28"/>
      <c r="J20" s="28"/>
      <c r="K20" s="28"/>
      <c r="L20" s="36"/>
      <c r="M20" s="37"/>
      <c r="N20" s="38"/>
      <c r="O20" s="139" t="s">
        <v>21</v>
      </c>
      <c r="P20" s="68" t="s">
        <v>68</v>
      </c>
      <c r="Q20" s="102">
        <v>3319.4277142662336</v>
      </c>
      <c r="R20" s="149">
        <f t="shared" si="0"/>
        <v>6</v>
      </c>
      <c r="S20" s="105"/>
      <c r="T20" s="69"/>
      <c r="U20" s="68"/>
      <c r="V20" s="129"/>
      <c r="W20" s="130"/>
      <c r="X20" s="95"/>
      <c r="Y20" s="68"/>
      <c r="Z20" s="121"/>
      <c r="AA20" s="96"/>
      <c r="AB20" s="81"/>
      <c r="AC20" s="80"/>
    </row>
    <row r="21" spans="2:29" ht="10.5" customHeight="1" x14ac:dyDescent="0.15">
      <c r="B21" s="9"/>
      <c r="C21" s="159" t="str">
        <f t="shared" si="1"/>
        <v>11</v>
      </c>
      <c r="D21" s="164" t="str">
        <f t="shared" si="2"/>
        <v>埼 玉 県</v>
      </c>
      <c r="E21" s="160">
        <f t="shared" si="3"/>
        <v>3066.6011913874154</v>
      </c>
      <c r="F21" s="124">
        <v>17</v>
      </c>
      <c r="G21" s="28"/>
      <c r="H21" s="2"/>
      <c r="I21" s="28"/>
      <c r="J21" s="28"/>
      <c r="K21" s="28"/>
      <c r="L21" s="36"/>
      <c r="M21" s="37"/>
      <c r="N21" s="38"/>
      <c r="O21" s="139" t="s">
        <v>22</v>
      </c>
      <c r="P21" s="68" t="s">
        <v>69</v>
      </c>
      <c r="Q21" s="102">
        <v>2962.375322994601</v>
      </c>
      <c r="R21" s="149">
        <f t="shared" si="0"/>
        <v>23</v>
      </c>
      <c r="S21" s="105"/>
      <c r="T21" s="69"/>
      <c r="U21" s="68"/>
      <c r="V21" s="129"/>
      <c r="W21" s="130"/>
      <c r="X21" s="95"/>
      <c r="Y21" s="68"/>
      <c r="Z21" s="121"/>
      <c r="AA21" s="96"/>
      <c r="AB21" s="81"/>
      <c r="AC21" s="80"/>
    </row>
    <row r="22" spans="2:29" ht="10.5" customHeight="1" x14ac:dyDescent="0.15">
      <c r="B22" s="35"/>
      <c r="C22" s="159" t="str">
        <f t="shared" si="1"/>
        <v>26</v>
      </c>
      <c r="D22" s="164" t="str">
        <f t="shared" si="2"/>
        <v>京 都 府</v>
      </c>
      <c r="E22" s="160">
        <f t="shared" si="3"/>
        <v>3018.3435693050892</v>
      </c>
      <c r="F22" s="124">
        <v>18</v>
      </c>
      <c r="G22" s="28"/>
      <c r="H22" s="40"/>
      <c r="I22" s="28"/>
      <c r="J22" s="28"/>
      <c r="K22" s="28"/>
      <c r="L22" s="36"/>
      <c r="M22" s="37"/>
      <c r="N22" s="38"/>
      <c r="O22" s="139" t="s">
        <v>23</v>
      </c>
      <c r="P22" s="68" t="s">
        <v>70</v>
      </c>
      <c r="Q22" s="102">
        <v>3264.932346084935</v>
      </c>
      <c r="R22" s="149">
        <f t="shared" si="0"/>
        <v>9</v>
      </c>
      <c r="S22" s="105"/>
      <c r="T22" s="69"/>
      <c r="U22" s="68"/>
      <c r="V22" s="129"/>
      <c r="W22" s="130"/>
      <c r="X22" s="95"/>
      <c r="Y22" s="68"/>
      <c r="Z22" s="121"/>
      <c r="AA22" s="96"/>
      <c r="AB22" s="81"/>
      <c r="AC22" s="80"/>
    </row>
    <row r="23" spans="2:29" ht="10.5" customHeight="1" x14ac:dyDescent="0.15">
      <c r="B23" s="9"/>
      <c r="C23" s="159" t="str">
        <f t="shared" si="1"/>
        <v>37</v>
      </c>
      <c r="D23" s="164" t="str">
        <f t="shared" si="2"/>
        <v>香 川 県</v>
      </c>
      <c r="E23" s="160">
        <f t="shared" si="3"/>
        <v>3018.2098207133222</v>
      </c>
      <c r="F23" s="124">
        <v>19</v>
      </c>
      <c r="G23" s="28"/>
      <c r="H23" s="2"/>
      <c r="I23" s="28"/>
      <c r="J23" s="28"/>
      <c r="K23" s="28"/>
      <c r="L23" s="36"/>
      <c r="M23" s="37"/>
      <c r="N23" s="38"/>
      <c r="O23" s="139" t="s">
        <v>24</v>
      </c>
      <c r="P23" s="68" t="s">
        <v>71</v>
      </c>
      <c r="Q23" s="102">
        <v>2972.5105151864436</v>
      </c>
      <c r="R23" s="149">
        <f t="shared" si="0"/>
        <v>20</v>
      </c>
      <c r="S23" s="105"/>
      <c r="T23" s="69"/>
      <c r="U23" s="68"/>
      <c r="V23" s="129"/>
      <c r="W23" s="130"/>
      <c r="X23" s="95"/>
      <c r="Y23" s="68"/>
      <c r="Z23" s="121"/>
      <c r="AA23" s="96"/>
      <c r="AB23" s="81"/>
      <c r="AC23" s="80"/>
    </row>
    <row r="24" spans="2:29" ht="10.5" customHeight="1" x14ac:dyDescent="0.15">
      <c r="B24" s="10"/>
      <c r="C24" s="159" t="str">
        <f t="shared" si="1"/>
        <v>19</v>
      </c>
      <c r="D24" s="164" t="str">
        <f t="shared" si="2"/>
        <v>山 梨 県</v>
      </c>
      <c r="E24" s="160">
        <f t="shared" si="3"/>
        <v>2972.5105151864436</v>
      </c>
      <c r="F24" s="124">
        <v>20</v>
      </c>
      <c r="G24" s="28"/>
      <c r="H24" s="40"/>
      <c r="I24" s="28"/>
      <c r="J24" s="28"/>
      <c r="K24" s="28"/>
      <c r="L24" s="36"/>
      <c r="M24" s="37"/>
      <c r="N24" s="38"/>
      <c r="O24" s="139" t="s">
        <v>25</v>
      </c>
      <c r="P24" s="68" t="s">
        <v>72</v>
      </c>
      <c r="Q24" s="102">
        <v>2939.7959444206517</v>
      </c>
      <c r="R24" s="149">
        <f t="shared" si="0"/>
        <v>25</v>
      </c>
      <c r="S24" s="105"/>
      <c r="T24" s="69"/>
      <c r="U24" s="68"/>
      <c r="V24" s="129"/>
      <c r="W24" s="130"/>
      <c r="X24" s="95"/>
      <c r="Y24" s="68"/>
      <c r="Z24" s="121"/>
      <c r="AA24" s="96"/>
      <c r="AB24" s="81"/>
      <c r="AC24" s="80"/>
    </row>
    <row r="25" spans="2:29" ht="10.5" customHeight="1" x14ac:dyDescent="0.15">
      <c r="B25" s="39"/>
      <c r="C25" s="159" t="str">
        <f t="shared" si="1"/>
        <v>07</v>
      </c>
      <c r="D25" s="164" t="str">
        <f t="shared" si="2"/>
        <v>福 島 県</v>
      </c>
      <c r="E25" s="160">
        <f t="shared" si="3"/>
        <v>2971.139563300218</v>
      </c>
      <c r="F25" s="124">
        <v>21</v>
      </c>
      <c r="G25" s="28"/>
      <c r="H25" s="2"/>
      <c r="I25" s="28"/>
      <c r="J25" s="28"/>
      <c r="K25" s="28"/>
      <c r="L25" s="36"/>
      <c r="M25" s="37"/>
      <c r="N25" s="38"/>
      <c r="O25" s="139" t="s">
        <v>26</v>
      </c>
      <c r="P25" s="68" t="s">
        <v>73</v>
      </c>
      <c r="Q25" s="102">
        <v>2848.5483728012478</v>
      </c>
      <c r="R25" s="149">
        <f t="shared" si="0"/>
        <v>29</v>
      </c>
      <c r="S25" s="105"/>
      <c r="T25" s="69"/>
      <c r="U25" s="68"/>
      <c r="V25" s="129"/>
      <c r="W25" s="130"/>
      <c r="X25" s="95"/>
      <c r="Y25" s="68"/>
      <c r="Z25" s="121"/>
      <c r="AA25" s="96"/>
      <c r="AB25" s="81"/>
      <c r="AC25" s="80"/>
    </row>
    <row r="26" spans="2:29" ht="10.5" customHeight="1" x14ac:dyDescent="0.15">
      <c r="B26" s="39"/>
      <c r="C26" s="159" t="str">
        <f t="shared" si="1"/>
        <v>28</v>
      </c>
      <c r="D26" s="164" t="str">
        <f t="shared" si="2"/>
        <v>兵 庫 県</v>
      </c>
      <c r="E26" s="160">
        <f t="shared" si="3"/>
        <v>2965.9614352681601</v>
      </c>
      <c r="F26" s="124">
        <v>22</v>
      </c>
      <c r="G26" s="28"/>
      <c r="H26" s="40"/>
      <c r="I26" s="28"/>
      <c r="J26" s="28"/>
      <c r="K26" s="28"/>
      <c r="L26" s="36"/>
      <c r="M26" s="37"/>
      <c r="N26" s="38"/>
      <c r="O26" s="139" t="s">
        <v>27</v>
      </c>
      <c r="P26" s="68" t="s">
        <v>74</v>
      </c>
      <c r="Q26" s="102">
        <v>3388.4366575646004</v>
      </c>
      <c r="R26" s="149">
        <f t="shared" si="0"/>
        <v>4</v>
      </c>
      <c r="S26" s="105"/>
      <c r="T26" s="69"/>
      <c r="U26" s="68"/>
      <c r="V26" s="129"/>
      <c r="W26" s="130"/>
      <c r="X26" s="95"/>
      <c r="Y26" s="68"/>
      <c r="Z26" s="121"/>
      <c r="AA26" s="96"/>
      <c r="AB26" s="81"/>
      <c r="AC26" s="80"/>
    </row>
    <row r="27" spans="2:29" ht="10.5" customHeight="1" x14ac:dyDescent="0.15">
      <c r="B27" s="35"/>
      <c r="C27" s="159" t="str">
        <f t="shared" si="1"/>
        <v>17</v>
      </c>
      <c r="D27" s="164" t="str">
        <f t="shared" si="2"/>
        <v>石 川 県</v>
      </c>
      <c r="E27" s="160">
        <f t="shared" si="3"/>
        <v>2962.375322994601</v>
      </c>
      <c r="F27" s="124">
        <v>23</v>
      </c>
      <c r="G27" s="28"/>
      <c r="H27" s="34"/>
      <c r="I27" s="34"/>
      <c r="J27" s="34"/>
      <c r="K27" s="34"/>
      <c r="L27" s="36"/>
      <c r="M27" s="37"/>
      <c r="N27" s="38"/>
      <c r="O27" s="139" t="s">
        <v>28</v>
      </c>
      <c r="P27" s="68" t="s">
        <v>75</v>
      </c>
      <c r="Q27" s="102">
        <v>3684.9262547810499</v>
      </c>
      <c r="R27" s="149">
        <f t="shared" si="0"/>
        <v>2</v>
      </c>
      <c r="S27" s="105"/>
      <c r="T27" s="69"/>
      <c r="U27" s="68"/>
      <c r="V27" s="129"/>
      <c r="W27" s="130"/>
      <c r="X27" s="95"/>
      <c r="Y27" s="68"/>
      <c r="Z27" s="121"/>
      <c r="AA27" s="96"/>
      <c r="AB27" s="81"/>
      <c r="AC27" s="80"/>
    </row>
    <row r="28" spans="2:29" ht="10.5" customHeight="1" x14ac:dyDescent="0.15">
      <c r="B28" s="9"/>
      <c r="C28" s="159" t="str">
        <f t="shared" si="1"/>
        <v>04</v>
      </c>
      <c r="D28" s="164" t="str">
        <f t="shared" si="2"/>
        <v>宮 城 県</v>
      </c>
      <c r="E28" s="160">
        <f t="shared" si="3"/>
        <v>2943.5459955021361</v>
      </c>
      <c r="F28" s="124">
        <v>24</v>
      </c>
      <c r="G28" s="28"/>
      <c r="H28" s="34"/>
      <c r="I28" s="34"/>
      <c r="J28" s="34"/>
      <c r="K28" s="34"/>
      <c r="L28" s="36"/>
      <c r="M28" s="37"/>
      <c r="N28" s="38"/>
      <c r="O28" s="139" t="s">
        <v>29</v>
      </c>
      <c r="P28" s="68" t="s">
        <v>76</v>
      </c>
      <c r="Q28" s="102">
        <v>3111.4718662828818</v>
      </c>
      <c r="R28" s="149">
        <f t="shared" si="0"/>
        <v>15</v>
      </c>
      <c r="S28" s="105"/>
      <c r="T28" s="69"/>
      <c r="U28" s="68"/>
      <c r="V28" s="129"/>
      <c r="W28" s="130"/>
      <c r="X28" s="95"/>
      <c r="Y28" s="68"/>
      <c r="Z28" s="121"/>
      <c r="AA28" s="96"/>
      <c r="AB28" s="81"/>
      <c r="AC28" s="80"/>
    </row>
    <row r="29" spans="2:29" ht="10.5" customHeight="1" x14ac:dyDescent="0.15">
      <c r="B29" s="39"/>
      <c r="C29" s="159" t="str">
        <f t="shared" si="1"/>
        <v>20</v>
      </c>
      <c r="D29" s="164" t="str">
        <f t="shared" si="2"/>
        <v>長 野 県</v>
      </c>
      <c r="E29" s="160">
        <f t="shared" si="3"/>
        <v>2939.7959444206517</v>
      </c>
      <c r="F29" s="124">
        <v>25</v>
      </c>
      <c r="G29" s="28"/>
      <c r="H29" s="34"/>
      <c r="I29" s="34"/>
      <c r="J29" s="34"/>
      <c r="K29" s="34"/>
      <c r="L29" s="36"/>
      <c r="M29" s="37"/>
      <c r="N29" s="38"/>
      <c r="O29" s="139" t="s">
        <v>30</v>
      </c>
      <c r="P29" s="68" t="s">
        <v>77</v>
      </c>
      <c r="Q29" s="102">
        <v>3289.5963832221378</v>
      </c>
      <c r="R29" s="149">
        <f t="shared" si="0"/>
        <v>8</v>
      </c>
      <c r="S29" s="105"/>
      <c r="T29" s="69"/>
      <c r="U29" s="68"/>
      <c r="V29" s="129"/>
      <c r="W29" s="130"/>
      <c r="X29" s="95"/>
      <c r="Y29" s="68"/>
      <c r="Z29" s="121"/>
      <c r="AA29" s="96"/>
      <c r="AB29" s="81"/>
      <c r="AC29" s="80"/>
    </row>
    <row r="30" spans="2:29" ht="10.5" customHeight="1" x14ac:dyDescent="0.15">
      <c r="B30" s="9"/>
      <c r="C30" s="159" t="str">
        <f t="shared" si="1"/>
        <v>06</v>
      </c>
      <c r="D30" s="164" t="str">
        <f t="shared" si="2"/>
        <v>山 形 県</v>
      </c>
      <c r="E30" s="160">
        <f t="shared" si="3"/>
        <v>2923.340222692405</v>
      </c>
      <c r="F30" s="124">
        <v>26</v>
      </c>
      <c r="G30" s="28"/>
      <c r="H30" s="34"/>
      <c r="I30" s="34"/>
      <c r="J30" s="34"/>
      <c r="K30" s="34"/>
      <c r="L30" s="36"/>
      <c r="M30" s="37"/>
      <c r="N30" s="38"/>
      <c r="O30" s="139" t="s">
        <v>31</v>
      </c>
      <c r="P30" s="68" t="s">
        <v>78</v>
      </c>
      <c r="Q30" s="102">
        <v>3018.3435693050892</v>
      </c>
      <c r="R30" s="149">
        <f t="shared" si="0"/>
        <v>18</v>
      </c>
      <c r="S30" s="105"/>
      <c r="T30" s="69"/>
      <c r="U30" s="68"/>
      <c r="V30" s="129"/>
      <c r="W30" s="130"/>
      <c r="X30" s="95"/>
      <c r="Y30" s="68"/>
      <c r="Z30" s="121"/>
      <c r="AA30" s="96"/>
      <c r="AB30" s="81"/>
      <c r="AC30" s="80"/>
    </row>
    <row r="31" spans="2:29" ht="10.5" customHeight="1" x14ac:dyDescent="0.15">
      <c r="B31" s="9"/>
      <c r="C31" s="159" t="str">
        <f t="shared" si="1"/>
        <v>40</v>
      </c>
      <c r="D31" s="164" t="str">
        <f t="shared" si="2"/>
        <v>福 岡 県</v>
      </c>
      <c r="E31" s="160">
        <f t="shared" si="3"/>
        <v>2887.5799469282224</v>
      </c>
      <c r="F31" s="124">
        <v>27</v>
      </c>
      <c r="G31" s="28"/>
      <c r="H31" s="34"/>
      <c r="I31" s="34"/>
      <c r="J31" s="34"/>
      <c r="K31" s="34"/>
      <c r="L31" s="36"/>
      <c r="M31" s="37"/>
      <c r="N31" s="38"/>
      <c r="O31" s="139" t="s">
        <v>32</v>
      </c>
      <c r="P31" s="68" t="s">
        <v>79</v>
      </c>
      <c r="Q31" s="102">
        <v>3182.6965599891018</v>
      </c>
      <c r="R31" s="149">
        <f t="shared" si="0"/>
        <v>13</v>
      </c>
      <c r="S31" s="105"/>
      <c r="T31" s="69"/>
      <c r="U31" s="68"/>
      <c r="V31" s="129"/>
      <c r="W31" s="130"/>
      <c r="X31" s="95"/>
      <c r="Y31" s="68"/>
      <c r="Z31" s="121"/>
      <c r="AA31" s="96"/>
      <c r="AB31" s="81"/>
      <c r="AC31" s="80"/>
    </row>
    <row r="32" spans="2:29" ht="10.5" customHeight="1" x14ac:dyDescent="0.15">
      <c r="B32" s="39"/>
      <c r="C32" s="159" t="str">
        <f t="shared" si="1"/>
        <v>15</v>
      </c>
      <c r="D32" s="164" t="str">
        <f t="shared" si="2"/>
        <v>新 潟 県</v>
      </c>
      <c r="E32" s="160">
        <f t="shared" si="3"/>
        <v>2872.616995489559</v>
      </c>
      <c r="F32" s="124">
        <v>28</v>
      </c>
      <c r="G32" s="28"/>
      <c r="H32" s="34"/>
      <c r="I32" s="34"/>
      <c r="J32" s="34"/>
      <c r="K32" s="34"/>
      <c r="L32" s="36"/>
      <c r="M32" s="37"/>
      <c r="N32" s="38"/>
      <c r="O32" s="139" t="s">
        <v>33</v>
      </c>
      <c r="P32" s="68" t="s">
        <v>80</v>
      </c>
      <c r="Q32" s="102">
        <v>2965.9614352681601</v>
      </c>
      <c r="R32" s="149">
        <f t="shared" si="0"/>
        <v>22</v>
      </c>
      <c r="S32" s="105"/>
      <c r="T32" s="69"/>
      <c r="U32" s="68"/>
      <c r="V32" s="129"/>
      <c r="W32" s="130"/>
      <c r="X32" s="95"/>
      <c r="Y32" s="68"/>
      <c r="Z32" s="121"/>
      <c r="AA32" s="96"/>
      <c r="AB32" s="81"/>
      <c r="AC32" s="80"/>
    </row>
    <row r="33" spans="2:29" ht="10.5" customHeight="1" x14ac:dyDescent="0.15">
      <c r="B33" s="35"/>
      <c r="C33" s="159" t="str">
        <f t="shared" si="1"/>
        <v>21</v>
      </c>
      <c r="D33" s="164" t="str">
        <f t="shared" si="2"/>
        <v>岐 阜 県</v>
      </c>
      <c r="E33" s="160">
        <f t="shared" si="3"/>
        <v>2848.5483728012478</v>
      </c>
      <c r="F33" s="124">
        <v>29</v>
      </c>
      <c r="G33" s="28"/>
      <c r="H33" s="42"/>
      <c r="I33" s="28"/>
      <c r="J33" s="28"/>
      <c r="K33" s="28"/>
      <c r="L33" s="36"/>
      <c r="M33" s="37"/>
      <c r="N33" s="38"/>
      <c r="O33" s="139" t="s">
        <v>34</v>
      </c>
      <c r="P33" s="68" t="s">
        <v>81</v>
      </c>
      <c r="Q33" s="102">
        <v>2599.9217847909267</v>
      </c>
      <c r="R33" s="149">
        <f t="shared" si="0"/>
        <v>40</v>
      </c>
      <c r="S33" s="105"/>
      <c r="T33" s="69"/>
      <c r="U33" s="68"/>
      <c r="V33" s="129"/>
      <c r="W33" s="130"/>
      <c r="X33" s="95"/>
      <c r="Y33" s="68"/>
      <c r="Z33" s="121"/>
      <c r="AA33" s="96"/>
      <c r="AB33" s="81"/>
      <c r="AC33" s="80"/>
    </row>
    <row r="34" spans="2:29" ht="10.5" customHeight="1" x14ac:dyDescent="0.15">
      <c r="B34" s="35"/>
      <c r="C34" s="159" t="str">
        <f t="shared" si="1"/>
        <v>33</v>
      </c>
      <c r="D34" s="164" t="str">
        <f t="shared" si="2"/>
        <v>岡 山 県</v>
      </c>
      <c r="E34" s="160">
        <f t="shared" si="3"/>
        <v>2839.4533175330603</v>
      </c>
      <c r="F34" s="124">
        <v>30</v>
      </c>
      <c r="G34" s="28"/>
      <c r="H34" s="2"/>
      <c r="I34" s="28"/>
      <c r="J34" s="28"/>
      <c r="K34" s="28"/>
      <c r="L34" s="36"/>
      <c r="M34" s="37"/>
      <c r="N34" s="38"/>
      <c r="O34" s="139" t="s">
        <v>35</v>
      </c>
      <c r="P34" s="68" t="s">
        <v>82</v>
      </c>
      <c r="Q34" s="102">
        <v>2797.3095252458224</v>
      </c>
      <c r="R34" s="149">
        <f t="shared" si="0"/>
        <v>31</v>
      </c>
      <c r="S34" s="105"/>
      <c r="T34" s="69"/>
      <c r="U34" s="68"/>
      <c r="V34" s="129"/>
      <c r="W34" s="130"/>
      <c r="X34" s="95"/>
      <c r="Y34" s="68"/>
      <c r="Z34" s="121"/>
      <c r="AA34" s="96"/>
      <c r="AB34" s="81"/>
      <c r="AC34" s="80"/>
    </row>
    <row r="35" spans="2:29" ht="10.5" customHeight="1" x14ac:dyDescent="0.15">
      <c r="B35" s="35"/>
      <c r="C35" s="159" t="str">
        <f t="shared" si="1"/>
        <v>30</v>
      </c>
      <c r="D35" s="164" t="str">
        <f t="shared" si="2"/>
        <v>和歌山県</v>
      </c>
      <c r="E35" s="160">
        <f t="shared" si="3"/>
        <v>2797.3095252458224</v>
      </c>
      <c r="F35" s="124">
        <v>31</v>
      </c>
      <c r="G35" s="28"/>
      <c r="H35" s="42"/>
      <c r="I35" s="28"/>
      <c r="J35" s="28"/>
      <c r="K35" s="28"/>
      <c r="L35" s="36"/>
      <c r="M35" s="37"/>
      <c r="N35" s="38"/>
      <c r="O35" s="139" t="s">
        <v>36</v>
      </c>
      <c r="P35" s="68" t="s">
        <v>83</v>
      </c>
      <c r="Q35" s="102">
        <v>2484.5573714795337</v>
      </c>
      <c r="R35" s="149">
        <f t="shared" si="0"/>
        <v>46</v>
      </c>
      <c r="S35" s="105"/>
      <c r="T35" s="69"/>
      <c r="U35" s="68"/>
      <c r="V35" s="129"/>
      <c r="W35" s="130"/>
      <c r="X35" s="95"/>
      <c r="Y35" s="68"/>
      <c r="Z35" s="121"/>
      <c r="AA35" s="96"/>
      <c r="AB35" s="81"/>
      <c r="AC35" s="80"/>
    </row>
    <row r="36" spans="2:29" ht="10.5" customHeight="1" x14ac:dyDescent="0.15">
      <c r="B36" s="35"/>
      <c r="C36" s="159" t="str">
        <f t="shared" si="1"/>
        <v>03</v>
      </c>
      <c r="D36" s="164" t="str">
        <f t="shared" si="2"/>
        <v>岩 手 県</v>
      </c>
      <c r="E36" s="160">
        <f t="shared" si="3"/>
        <v>2771.5641827250656</v>
      </c>
      <c r="F36" s="124">
        <v>32</v>
      </c>
      <c r="G36" s="28"/>
      <c r="H36" s="2"/>
      <c r="I36" s="28"/>
      <c r="J36" s="28"/>
      <c r="K36" s="28"/>
      <c r="L36" s="36"/>
      <c r="M36" s="37"/>
      <c r="N36" s="38"/>
      <c r="O36" s="139" t="s">
        <v>37</v>
      </c>
      <c r="P36" s="68" t="s">
        <v>84</v>
      </c>
      <c r="Q36" s="102">
        <v>2553.0379576794357</v>
      </c>
      <c r="R36" s="149">
        <f t="shared" si="0"/>
        <v>42</v>
      </c>
      <c r="S36" s="105"/>
      <c r="T36" s="69"/>
      <c r="U36" s="68"/>
      <c r="V36" s="129"/>
      <c r="W36" s="130"/>
      <c r="X36" s="95"/>
      <c r="Y36" s="68"/>
      <c r="Z36" s="121"/>
      <c r="AA36" s="96"/>
      <c r="AB36" s="81"/>
      <c r="AC36" s="80"/>
    </row>
    <row r="37" spans="2:29" ht="10.5" customHeight="1" x14ac:dyDescent="0.15">
      <c r="B37" s="11"/>
      <c r="C37" s="159" t="str">
        <f t="shared" si="1"/>
        <v>38</v>
      </c>
      <c r="D37" s="164" t="str">
        <f t="shared" si="2"/>
        <v>愛 媛 県</v>
      </c>
      <c r="E37" s="160">
        <f t="shared" si="3"/>
        <v>2741.1153818239668</v>
      </c>
      <c r="F37" s="124">
        <v>33</v>
      </c>
      <c r="G37" s="28"/>
      <c r="H37" s="42"/>
      <c r="I37" s="28"/>
      <c r="J37" s="28"/>
      <c r="K37" s="28"/>
      <c r="L37" s="36"/>
      <c r="M37" s="37"/>
      <c r="N37" s="38"/>
      <c r="O37" s="139" t="s">
        <v>38</v>
      </c>
      <c r="P37" s="68" t="s">
        <v>85</v>
      </c>
      <c r="Q37" s="102">
        <v>2839.4533175330603</v>
      </c>
      <c r="R37" s="149">
        <f t="shared" si="0"/>
        <v>30</v>
      </c>
      <c r="S37" s="105"/>
      <c r="T37" s="69"/>
      <c r="U37" s="68"/>
      <c r="V37" s="129"/>
      <c r="W37" s="130"/>
      <c r="X37" s="95"/>
      <c r="Y37" s="68"/>
      <c r="Z37" s="121"/>
      <c r="AA37" s="96"/>
      <c r="AB37" s="81"/>
      <c r="AC37" s="80"/>
    </row>
    <row r="38" spans="2:29" ht="10.5" customHeight="1" x14ac:dyDescent="0.15">
      <c r="B38" s="9"/>
      <c r="C38" s="162" t="str">
        <f t="shared" si="1"/>
        <v>44</v>
      </c>
      <c r="D38" s="165" t="str">
        <f t="shared" si="2"/>
        <v>大 分 県</v>
      </c>
      <c r="E38" s="163">
        <f t="shared" si="3"/>
        <v>2709.6159971256411</v>
      </c>
      <c r="F38" s="146">
        <v>34</v>
      </c>
      <c r="G38" s="28"/>
      <c r="H38" s="2"/>
      <c r="I38" s="28"/>
      <c r="J38" s="28"/>
      <c r="K38" s="28"/>
      <c r="L38" s="36"/>
      <c r="M38" s="37"/>
      <c r="N38" s="38"/>
      <c r="O38" s="139" t="s">
        <v>39</v>
      </c>
      <c r="P38" s="68" t="s">
        <v>86</v>
      </c>
      <c r="Q38" s="102">
        <v>3167.2384774384859</v>
      </c>
      <c r="R38" s="149">
        <f t="shared" si="0"/>
        <v>14</v>
      </c>
      <c r="S38" s="105"/>
      <c r="T38" s="69"/>
      <c r="U38" s="68"/>
      <c r="V38" s="129"/>
      <c r="W38" s="130"/>
      <c r="X38" s="95"/>
      <c r="Y38" s="68"/>
      <c r="Z38" s="121"/>
      <c r="AA38" s="96"/>
      <c r="AB38" s="81"/>
      <c r="AC38" s="80"/>
    </row>
    <row r="39" spans="2:29" ht="10.5" customHeight="1" x14ac:dyDescent="0.15">
      <c r="B39" s="35"/>
      <c r="C39" s="159" t="str">
        <f t="shared" si="1"/>
        <v>05</v>
      </c>
      <c r="D39" s="164" t="str">
        <f t="shared" si="2"/>
        <v>秋 田 県</v>
      </c>
      <c r="E39" s="160">
        <f t="shared" si="3"/>
        <v>2699.3659412102056</v>
      </c>
      <c r="F39" s="124">
        <v>35</v>
      </c>
      <c r="G39" s="28"/>
      <c r="H39" s="42"/>
      <c r="I39" s="28"/>
      <c r="J39" s="28"/>
      <c r="K39" s="28"/>
      <c r="L39" s="36"/>
      <c r="M39" s="37"/>
      <c r="N39" s="38"/>
      <c r="O39" s="139" t="s">
        <v>40</v>
      </c>
      <c r="P39" s="68" t="s">
        <v>87</v>
      </c>
      <c r="Q39" s="102">
        <v>3258.15586220561</v>
      </c>
      <c r="R39" s="149">
        <f t="shared" si="0"/>
        <v>10</v>
      </c>
      <c r="S39" s="105"/>
      <c r="T39" s="69"/>
      <c r="U39" s="68"/>
      <c r="V39" s="129"/>
      <c r="W39" s="130"/>
      <c r="X39" s="95"/>
      <c r="Y39" s="68"/>
      <c r="Z39" s="121"/>
      <c r="AA39" s="96"/>
      <c r="AB39" s="81"/>
      <c r="AC39" s="80"/>
    </row>
    <row r="40" spans="2:29" ht="10.5" customHeight="1" x14ac:dyDescent="0.15">
      <c r="B40" s="10"/>
      <c r="C40" s="159" t="str">
        <f t="shared" si="1"/>
        <v>01</v>
      </c>
      <c r="D40" s="164" t="str">
        <f t="shared" si="2"/>
        <v>北 海 道</v>
      </c>
      <c r="E40" s="160">
        <f t="shared" si="3"/>
        <v>2682.2052742796068</v>
      </c>
      <c r="F40" s="124">
        <v>36</v>
      </c>
      <c r="G40" s="28"/>
      <c r="H40" s="3"/>
      <c r="I40" s="28"/>
      <c r="J40" s="28"/>
      <c r="K40" s="28"/>
      <c r="L40" s="36"/>
      <c r="M40" s="37"/>
      <c r="N40" s="38"/>
      <c r="O40" s="139" t="s">
        <v>41</v>
      </c>
      <c r="P40" s="68" t="s">
        <v>88</v>
      </c>
      <c r="Q40" s="102">
        <v>3090.5178502481422</v>
      </c>
      <c r="R40" s="149">
        <f t="shared" si="0"/>
        <v>16</v>
      </c>
      <c r="S40" s="105"/>
      <c r="T40" s="69"/>
      <c r="U40" s="68"/>
      <c r="V40" s="129"/>
      <c r="W40" s="130"/>
      <c r="X40" s="95"/>
      <c r="Y40" s="68"/>
      <c r="Z40" s="121"/>
      <c r="AA40" s="96"/>
      <c r="AB40" s="81"/>
      <c r="AC40" s="80"/>
    </row>
    <row r="41" spans="2:29" ht="10.5" customHeight="1" x14ac:dyDescent="0.15">
      <c r="B41" s="9"/>
      <c r="C41" s="159" t="str">
        <f t="shared" si="1"/>
        <v>39</v>
      </c>
      <c r="D41" s="164" t="str">
        <f t="shared" si="2"/>
        <v>高 知 県</v>
      </c>
      <c r="E41" s="160">
        <f t="shared" si="3"/>
        <v>2650.3317976482717</v>
      </c>
      <c r="F41" s="124">
        <v>37</v>
      </c>
      <c r="G41" s="28"/>
      <c r="H41" s="3"/>
      <c r="I41" s="28"/>
      <c r="J41" s="28"/>
      <c r="K41" s="28"/>
      <c r="L41" s="36"/>
      <c r="M41" s="37"/>
      <c r="N41" s="38"/>
      <c r="O41" s="139" t="s">
        <v>42</v>
      </c>
      <c r="P41" s="68" t="s">
        <v>89</v>
      </c>
      <c r="Q41" s="102">
        <v>3018.2098207133222</v>
      </c>
      <c r="R41" s="149">
        <f t="shared" si="0"/>
        <v>19</v>
      </c>
      <c r="S41" s="105"/>
      <c r="T41" s="69"/>
      <c r="U41" s="68"/>
      <c r="V41" s="129"/>
      <c r="W41" s="130"/>
      <c r="X41" s="95"/>
      <c r="Y41" s="68"/>
      <c r="Z41" s="121"/>
      <c r="AA41" s="96"/>
      <c r="AB41" s="81"/>
      <c r="AC41" s="80"/>
    </row>
    <row r="42" spans="2:29" ht="10.5" customHeight="1" x14ac:dyDescent="0.15">
      <c r="B42" s="10"/>
      <c r="C42" s="159" t="str">
        <f t="shared" si="1"/>
        <v>41</v>
      </c>
      <c r="D42" s="164" t="str">
        <f t="shared" si="2"/>
        <v>佐 賀 県</v>
      </c>
      <c r="E42" s="160">
        <f t="shared" si="3"/>
        <v>2630.0303603055695</v>
      </c>
      <c r="F42" s="124">
        <v>38</v>
      </c>
      <c r="G42" s="34"/>
      <c r="H42" s="3"/>
      <c r="I42" s="28"/>
      <c r="J42" s="28"/>
      <c r="K42" s="28"/>
      <c r="L42" s="36"/>
      <c r="M42" s="37"/>
      <c r="N42" s="38"/>
      <c r="O42" s="139" t="s">
        <v>43</v>
      </c>
      <c r="P42" s="68" t="s">
        <v>90</v>
      </c>
      <c r="Q42" s="102">
        <v>2741.1153818239668</v>
      </c>
      <c r="R42" s="149">
        <f t="shared" si="0"/>
        <v>33</v>
      </c>
      <c r="S42" s="105"/>
      <c r="T42" s="69"/>
      <c r="U42" s="68"/>
      <c r="V42" s="129"/>
      <c r="W42" s="130"/>
      <c r="X42" s="95"/>
      <c r="Y42" s="68"/>
      <c r="Z42" s="121"/>
      <c r="AA42" s="96"/>
      <c r="AB42" s="81"/>
      <c r="AC42" s="80"/>
    </row>
    <row r="43" spans="2:29" ht="10.5" customHeight="1" x14ac:dyDescent="0.15">
      <c r="B43" s="10"/>
      <c r="C43" s="159" t="str">
        <f t="shared" si="1"/>
        <v>43</v>
      </c>
      <c r="D43" s="164" t="str">
        <f t="shared" si="2"/>
        <v>熊 本 県</v>
      </c>
      <c r="E43" s="160">
        <f t="shared" si="3"/>
        <v>2613.3551235898408</v>
      </c>
      <c r="F43" s="124">
        <v>39</v>
      </c>
      <c r="G43" s="28"/>
      <c r="H43" s="34"/>
      <c r="I43" s="34"/>
      <c r="J43" s="34"/>
      <c r="K43" s="34"/>
      <c r="L43" s="45"/>
      <c r="M43" s="37"/>
      <c r="N43" s="38"/>
      <c r="O43" s="139" t="s">
        <v>44</v>
      </c>
      <c r="P43" s="68" t="s">
        <v>91</v>
      </c>
      <c r="Q43" s="102">
        <v>2650.3317976482717</v>
      </c>
      <c r="R43" s="149">
        <f t="shared" si="0"/>
        <v>37</v>
      </c>
      <c r="S43" s="105"/>
      <c r="T43" s="69"/>
      <c r="U43" s="68"/>
      <c r="V43" s="129"/>
      <c r="W43" s="130"/>
      <c r="X43" s="95"/>
      <c r="Y43" s="68"/>
      <c r="Z43" s="121"/>
      <c r="AA43" s="96"/>
      <c r="AB43" s="81"/>
      <c r="AC43" s="80"/>
    </row>
    <row r="44" spans="2:29" ht="10.5" customHeight="1" x14ac:dyDescent="0.15">
      <c r="B44" s="10"/>
      <c r="C44" s="159" t="str">
        <f t="shared" si="1"/>
        <v>29</v>
      </c>
      <c r="D44" s="164" t="str">
        <f t="shared" si="2"/>
        <v>奈 良 県</v>
      </c>
      <c r="E44" s="160">
        <f t="shared" si="3"/>
        <v>2599.9217847909267</v>
      </c>
      <c r="F44" s="124">
        <v>40</v>
      </c>
      <c r="G44" s="28"/>
      <c r="H44" s="34"/>
      <c r="I44" s="34"/>
      <c r="J44" s="34"/>
      <c r="K44" s="34"/>
      <c r="L44" s="36"/>
      <c r="M44" s="37"/>
      <c r="N44" s="38"/>
      <c r="O44" s="139" t="s">
        <v>45</v>
      </c>
      <c r="P44" s="68" t="s">
        <v>92</v>
      </c>
      <c r="Q44" s="102">
        <v>2887.5799469282224</v>
      </c>
      <c r="R44" s="149">
        <f t="shared" si="0"/>
        <v>27</v>
      </c>
      <c r="S44" s="105"/>
      <c r="T44" s="69"/>
      <c r="U44" s="68"/>
      <c r="V44" s="129"/>
      <c r="W44" s="130"/>
      <c r="X44" s="95"/>
      <c r="Y44" s="68"/>
      <c r="Z44" s="121"/>
      <c r="AA44" s="96"/>
      <c r="AB44" s="81"/>
      <c r="AC44" s="80"/>
    </row>
    <row r="45" spans="2:29" ht="10.5" customHeight="1" x14ac:dyDescent="0.15">
      <c r="B45" s="9"/>
      <c r="C45" s="159" t="str">
        <f t="shared" si="1"/>
        <v>42</v>
      </c>
      <c r="D45" s="164" t="str">
        <f t="shared" si="2"/>
        <v>長 崎 県</v>
      </c>
      <c r="E45" s="160">
        <f t="shared" si="3"/>
        <v>2570.9396634363293</v>
      </c>
      <c r="F45" s="124">
        <v>41</v>
      </c>
      <c r="G45" s="28"/>
      <c r="H45" s="34"/>
      <c r="I45" s="34"/>
      <c r="J45" s="34"/>
      <c r="K45" s="34"/>
      <c r="L45" s="36"/>
      <c r="M45" s="37"/>
      <c r="N45" s="38"/>
      <c r="O45" s="139" t="s">
        <v>46</v>
      </c>
      <c r="P45" s="68" t="s">
        <v>93</v>
      </c>
      <c r="Q45" s="102">
        <v>2630.0303603055695</v>
      </c>
      <c r="R45" s="149">
        <f t="shared" si="0"/>
        <v>38</v>
      </c>
      <c r="S45" s="105"/>
      <c r="T45" s="69"/>
      <c r="U45" s="68"/>
      <c r="V45" s="129"/>
      <c r="W45" s="130"/>
      <c r="X45" s="95"/>
      <c r="Y45" s="68"/>
      <c r="Z45" s="121"/>
      <c r="AA45" s="96"/>
      <c r="AB45" s="81"/>
      <c r="AC45" s="80"/>
    </row>
    <row r="46" spans="2:29" ht="10.5" customHeight="1" x14ac:dyDescent="0.15">
      <c r="B46" s="35"/>
      <c r="C46" s="159" t="str">
        <f t="shared" si="1"/>
        <v>32</v>
      </c>
      <c r="D46" s="164" t="str">
        <f t="shared" si="2"/>
        <v>島 根 県</v>
      </c>
      <c r="E46" s="160">
        <f t="shared" si="3"/>
        <v>2553.0379576794357</v>
      </c>
      <c r="F46" s="124">
        <v>42</v>
      </c>
      <c r="G46" s="28"/>
      <c r="H46" s="34"/>
      <c r="I46" s="34"/>
      <c r="J46" s="34"/>
      <c r="K46" s="34"/>
      <c r="L46" s="36"/>
      <c r="M46" s="37"/>
      <c r="N46" s="38"/>
      <c r="O46" s="139" t="s">
        <v>47</v>
      </c>
      <c r="P46" s="68" t="s">
        <v>94</v>
      </c>
      <c r="Q46" s="102">
        <v>2570.9396634363293</v>
      </c>
      <c r="R46" s="149">
        <f t="shared" si="0"/>
        <v>41</v>
      </c>
      <c r="S46" s="105"/>
      <c r="T46" s="69"/>
      <c r="U46" s="68"/>
      <c r="V46" s="129"/>
      <c r="W46" s="130"/>
      <c r="X46" s="95"/>
      <c r="Y46" s="68"/>
      <c r="Z46" s="121"/>
      <c r="AA46" s="96"/>
      <c r="AB46" s="81"/>
      <c r="AC46" s="80"/>
    </row>
    <row r="47" spans="2:29" ht="10.5" customHeight="1" x14ac:dyDescent="0.15">
      <c r="B47" s="35"/>
      <c r="C47" s="159" t="str">
        <f t="shared" si="1"/>
        <v>46</v>
      </c>
      <c r="D47" s="164" t="str">
        <f t="shared" si="2"/>
        <v>鹿児島県</v>
      </c>
      <c r="E47" s="160">
        <f t="shared" si="3"/>
        <v>2492.0773277905282</v>
      </c>
      <c r="F47" s="124">
        <v>43</v>
      </c>
      <c r="G47" s="28"/>
      <c r="H47" s="34"/>
      <c r="I47" s="34"/>
      <c r="J47" s="34"/>
      <c r="K47" s="34"/>
      <c r="L47" s="36"/>
      <c r="M47" s="37"/>
      <c r="N47" s="38"/>
      <c r="O47" s="139" t="s">
        <v>48</v>
      </c>
      <c r="P47" s="68" t="s">
        <v>95</v>
      </c>
      <c r="Q47" s="102">
        <v>2613.3551235898408</v>
      </c>
      <c r="R47" s="149">
        <f t="shared" si="0"/>
        <v>39</v>
      </c>
      <c r="S47" s="105"/>
      <c r="T47" s="69"/>
      <c r="U47" s="68"/>
      <c r="V47" s="129"/>
      <c r="W47" s="130"/>
      <c r="X47" s="95"/>
      <c r="Y47" s="68"/>
      <c r="Z47" s="121"/>
      <c r="AA47" s="96"/>
      <c r="AB47" s="81"/>
      <c r="AC47" s="80"/>
    </row>
    <row r="48" spans="2:29" ht="10.5" customHeight="1" x14ac:dyDescent="0.15">
      <c r="B48" s="39"/>
      <c r="C48" s="159" t="str">
        <f t="shared" si="1"/>
        <v>02</v>
      </c>
      <c r="D48" s="164" t="str">
        <f t="shared" si="2"/>
        <v>青 森 県</v>
      </c>
      <c r="E48" s="160">
        <f t="shared" si="3"/>
        <v>2489.8771206657852</v>
      </c>
      <c r="F48" s="124">
        <v>44</v>
      </c>
      <c r="G48" s="28"/>
      <c r="H48" s="34"/>
      <c r="I48" s="34"/>
      <c r="J48" s="34"/>
      <c r="K48" s="34"/>
      <c r="L48" s="36"/>
      <c r="M48" s="37"/>
      <c r="N48" s="38"/>
      <c r="O48" s="153" t="s">
        <v>49</v>
      </c>
      <c r="P48" s="154" t="s">
        <v>96</v>
      </c>
      <c r="Q48" s="155">
        <v>2709.6159971256411</v>
      </c>
      <c r="R48" s="156">
        <f t="shared" si="0"/>
        <v>34</v>
      </c>
      <c r="S48" s="105"/>
      <c r="T48" s="69"/>
      <c r="U48" s="68"/>
      <c r="V48" s="129"/>
      <c r="W48" s="130"/>
      <c r="X48" s="95"/>
      <c r="Y48" s="68"/>
      <c r="Z48" s="121"/>
      <c r="AA48" s="96"/>
      <c r="AB48" s="81"/>
      <c r="AC48" s="80"/>
    </row>
    <row r="49" spans="2:29" ht="10.5" customHeight="1" x14ac:dyDescent="0.15">
      <c r="B49" s="10"/>
      <c r="C49" s="159" t="str">
        <f t="shared" si="1"/>
        <v>45</v>
      </c>
      <c r="D49" s="164" t="str">
        <f t="shared" si="2"/>
        <v>宮 崎 県</v>
      </c>
      <c r="E49" s="160">
        <f t="shared" si="3"/>
        <v>2487.3555722919232</v>
      </c>
      <c r="F49" s="124">
        <v>45</v>
      </c>
      <c r="G49" s="28"/>
      <c r="H49" s="34"/>
      <c r="I49" s="34"/>
      <c r="J49" s="34"/>
      <c r="K49" s="34"/>
      <c r="L49" s="36"/>
      <c r="M49" s="37"/>
      <c r="N49" s="38"/>
      <c r="O49" s="139" t="s">
        <v>50</v>
      </c>
      <c r="P49" s="68" t="s">
        <v>97</v>
      </c>
      <c r="Q49" s="102">
        <v>2487.3555722919232</v>
      </c>
      <c r="R49" s="149">
        <f t="shared" si="0"/>
        <v>45</v>
      </c>
      <c r="S49" s="105"/>
      <c r="T49" s="69"/>
      <c r="U49" s="68"/>
      <c r="V49" s="129"/>
      <c r="W49" s="130"/>
      <c r="X49" s="95"/>
      <c r="Y49" s="68"/>
      <c r="Z49" s="121"/>
      <c r="AA49" s="96"/>
      <c r="AB49" s="81"/>
      <c r="AC49" s="80"/>
    </row>
    <row r="50" spans="2:29" ht="10.5" customHeight="1" x14ac:dyDescent="0.15">
      <c r="B50" s="9"/>
      <c r="C50" s="159" t="str">
        <f t="shared" si="1"/>
        <v>31</v>
      </c>
      <c r="D50" s="164" t="str">
        <f t="shared" si="2"/>
        <v>鳥 取 県</v>
      </c>
      <c r="E50" s="160">
        <f t="shared" si="3"/>
        <v>2484.5573714795337</v>
      </c>
      <c r="F50" s="124">
        <v>46</v>
      </c>
      <c r="G50" s="28"/>
      <c r="H50" s="34"/>
      <c r="I50" s="34"/>
      <c r="J50" s="34"/>
      <c r="K50" s="34"/>
      <c r="L50" s="36"/>
      <c r="M50" s="37"/>
      <c r="N50" s="38"/>
      <c r="O50" s="139" t="s">
        <v>51</v>
      </c>
      <c r="P50" s="68" t="s">
        <v>98</v>
      </c>
      <c r="Q50" s="102">
        <v>2492.0773277905282</v>
      </c>
      <c r="R50" s="149">
        <f t="shared" si="0"/>
        <v>43</v>
      </c>
      <c r="S50" s="105"/>
      <c r="T50" s="69"/>
      <c r="U50" s="68"/>
      <c r="V50" s="129"/>
      <c r="W50" s="130"/>
      <c r="X50" s="95"/>
      <c r="Y50" s="68"/>
      <c r="Z50" s="121"/>
      <c r="AA50" s="96"/>
      <c r="AB50" s="81"/>
      <c r="AC50" s="80"/>
    </row>
    <row r="51" spans="2:29" ht="10.5" customHeight="1" x14ac:dyDescent="0.15">
      <c r="B51" s="10"/>
      <c r="C51" s="159" t="str">
        <f t="shared" si="1"/>
        <v>47</v>
      </c>
      <c r="D51" s="164" t="str">
        <f t="shared" si="2"/>
        <v>沖 縄 県</v>
      </c>
      <c r="E51" s="160">
        <f t="shared" si="3"/>
        <v>2348.622009595902</v>
      </c>
      <c r="F51" s="124">
        <v>47</v>
      </c>
      <c r="G51" s="28"/>
      <c r="H51" s="34"/>
      <c r="I51" s="34"/>
      <c r="J51" s="34"/>
      <c r="K51" s="34"/>
      <c r="L51" s="4"/>
      <c r="M51" s="6"/>
      <c r="N51" s="4"/>
      <c r="O51" s="139" t="s">
        <v>52</v>
      </c>
      <c r="P51" s="68" t="s">
        <v>99</v>
      </c>
      <c r="Q51" s="102">
        <v>2348.622009595902</v>
      </c>
      <c r="R51" s="149">
        <f t="shared" si="0"/>
        <v>47</v>
      </c>
      <c r="S51" s="105"/>
      <c r="T51" s="69"/>
      <c r="U51" s="68"/>
      <c r="V51" s="129"/>
      <c r="W51" s="130"/>
      <c r="X51" s="95"/>
      <c r="Y51" s="68"/>
      <c r="Z51" s="121"/>
      <c r="AA51" s="96"/>
      <c r="AB51" s="81"/>
      <c r="AC51" s="80"/>
    </row>
    <row r="52" spans="2:29" ht="10.5" customHeight="1" x14ac:dyDescent="0.15">
      <c r="B52" s="46"/>
      <c r="C52" s="167"/>
      <c r="D52" s="127" t="s">
        <v>133</v>
      </c>
      <c r="E52" s="161">
        <f>Q52</f>
        <v>3190</v>
      </c>
      <c r="F52" s="125" t="s">
        <v>120</v>
      </c>
      <c r="G52" s="28"/>
      <c r="H52" s="34"/>
      <c r="I52" s="34"/>
      <c r="J52" s="34"/>
      <c r="K52" s="34"/>
      <c r="L52" s="34"/>
      <c r="M52" s="48"/>
      <c r="N52" s="32"/>
      <c r="O52" s="141"/>
      <c r="P52" s="142" t="s">
        <v>127</v>
      </c>
      <c r="Q52" s="143">
        <v>3190</v>
      </c>
      <c r="R52" s="144"/>
      <c r="S52" s="71"/>
      <c r="T52" s="34"/>
      <c r="U52" s="68"/>
      <c r="V52" s="129"/>
      <c r="W52" s="131"/>
      <c r="X52" s="95"/>
      <c r="Y52" s="68"/>
      <c r="Z52" s="121"/>
      <c r="AA52" s="96"/>
      <c r="AB52" s="81"/>
      <c r="AC52" s="80"/>
    </row>
    <row r="53" spans="2:29" ht="9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64"/>
      <c r="R53" s="33"/>
      <c r="S53" s="67"/>
      <c r="T53" s="66"/>
      <c r="U53" s="66"/>
      <c r="V53" s="64"/>
      <c r="W53" s="33"/>
      <c r="Y53" s="64"/>
      <c r="Z53" s="64"/>
      <c r="AA53" s="64"/>
    </row>
    <row r="54" spans="2:29" ht="3.75" customHeight="1" x14ac:dyDescent="0.15">
      <c r="B54" s="169" t="s">
        <v>110</v>
      </c>
      <c r="C54" s="170"/>
      <c r="D54" s="34"/>
      <c r="E54" s="41"/>
      <c r="F54" s="53"/>
      <c r="G54" s="53"/>
      <c r="H54" s="177" t="s">
        <v>2</v>
      </c>
      <c r="I54" s="54"/>
      <c r="J54" s="54"/>
      <c r="K54" s="54"/>
      <c r="L54" s="54"/>
      <c r="M54" s="55"/>
      <c r="N54" s="32"/>
      <c r="O54" s="66"/>
      <c r="P54" s="66"/>
      <c r="Q54" s="64"/>
      <c r="R54" s="33"/>
      <c r="S54" s="67"/>
      <c r="T54" s="67"/>
      <c r="Y54" s="64"/>
      <c r="Z54" s="64"/>
      <c r="AA54" s="64"/>
    </row>
    <row r="55" spans="2:29" ht="10.5" customHeight="1" x14ac:dyDescent="0.15">
      <c r="B55" s="171"/>
      <c r="C55" s="172"/>
      <c r="D55" s="34"/>
      <c r="E55" s="41"/>
      <c r="F55" s="53"/>
      <c r="G55" s="53"/>
      <c r="H55" s="178"/>
      <c r="I55" s="110" t="s">
        <v>111</v>
      </c>
      <c r="J55" s="30" t="s">
        <v>3</v>
      </c>
      <c r="K55" s="30"/>
      <c r="L55" s="30"/>
      <c r="M55" s="48"/>
      <c r="N55" s="32"/>
      <c r="O55" s="66"/>
      <c r="P55" s="64"/>
      <c r="Q55" s="33"/>
      <c r="R55" s="67"/>
      <c r="S55" s="67"/>
      <c r="T55" s="67"/>
      <c r="Y55" s="64"/>
      <c r="Z55" s="64"/>
      <c r="AA55" s="64"/>
    </row>
    <row r="56" spans="2:29" ht="10.5" customHeight="1" x14ac:dyDescent="0.15">
      <c r="B56" s="171"/>
      <c r="C56" s="172"/>
      <c r="D56" s="34"/>
      <c r="E56" s="41"/>
      <c r="F56" s="53"/>
      <c r="G56" s="53"/>
      <c r="H56" s="178"/>
      <c r="I56" s="34"/>
      <c r="J56" s="181" t="s">
        <v>134</v>
      </c>
      <c r="K56" s="181"/>
      <c r="L56" s="181"/>
      <c r="M56" s="57"/>
      <c r="N56" s="32"/>
      <c r="O56" s="66"/>
      <c r="P56" s="99"/>
      <c r="Q56" s="33"/>
      <c r="R56" s="67"/>
      <c r="S56" s="67"/>
      <c r="T56" s="67"/>
    </row>
    <row r="57" spans="2:29" ht="10.5" customHeight="1" x14ac:dyDescent="0.15">
      <c r="B57" s="171"/>
      <c r="C57" s="172"/>
      <c r="D57" s="34"/>
      <c r="E57" s="41"/>
      <c r="F57" s="53"/>
      <c r="G57" s="53"/>
      <c r="H57" s="178"/>
      <c r="I57" s="34"/>
      <c r="J57" s="181"/>
      <c r="K57" s="181"/>
      <c r="L57" s="181"/>
      <c r="M57" s="57"/>
      <c r="N57" s="32"/>
      <c r="O57" s="66"/>
      <c r="P57" s="64"/>
      <c r="Q57" s="33"/>
      <c r="R57" s="67"/>
      <c r="S57" s="67"/>
      <c r="T57" s="67"/>
    </row>
    <row r="58" spans="2:29" ht="10.5" customHeight="1" x14ac:dyDescent="0.15">
      <c r="B58" s="171"/>
      <c r="C58" s="172"/>
      <c r="D58" s="34"/>
      <c r="E58" s="41"/>
      <c r="F58" s="53"/>
      <c r="G58" s="53"/>
      <c r="H58" s="178"/>
      <c r="I58" s="110" t="s">
        <v>105</v>
      </c>
      <c r="J58" s="92" t="s">
        <v>103</v>
      </c>
      <c r="K58" s="88"/>
      <c r="L58" s="65" t="s">
        <v>109</v>
      </c>
      <c r="M58" s="57"/>
      <c r="N58" s="32"/>
    </row>
    <row r="59" spans="2:29" ht="10.5" customHeight="1" x14ac:dyDescent="0.15">
      <c r="B59" s="171"/>
      <c r="C59" s="172"/>
      <c r="D59" s="34"/>
      <c r="E59" s="41"/>
      <c r="F59" s="53"/>
      <c r="G59" s="53"/>
      <c r="H59" s="178"/>
      <c r="I59" s="34"/>
      <c r="J59" s="93"/>
      <c r="K59" s="84" t="s">
        <v>1</v>
      </c>
      <c r="L59" s="84" t="s">
        <v>104</v>
      </c>
      <c r="M59" s="56"/>
      <c r="N59" s="32"/>
    </row>
    <row r="60" spans="2:29" ht="10.5" customHeight="1" x14ac:dyDescent="0.15">
      <c r="B60" s="171"/>
      <c r="C60" s="172"/>
      <c r="D60" s="34"/>
      <c r="E60" s="41"/>
      <c r="F60" s="53"/>
      <c r="G60" s="53"/>
      <c r="H60" s="178"/>
      <c r="I60" s="33"/>
      <c r="J60" s="151" t="s">
        <v>129</v>
      </c>
      <c r="K60" s="152">
        <v>2401</v>
      </c>
      <c r="L60" s="152">
        <v>2938</v>
      </c>
      <c r="M60" s="56"/>
    </row>
    <row r="61" spans="2:29" ht="10.5" customHeight="1" x14ac:dyDescent="0.15">
      <c r="B61" s="171"/>
      <c r="C61" s="172"/>
      <c r="D61" s="34"/>
      <c r="E61" s="41"/>
      <c r="F61" s="53"/>
      <c r="G61" s="53"/>
      <c r="H61" s="178"/>
      <c r="I61" s="34"/>
      <c r="J61" s="107">
        <v>26</v>
      </c>
      <c r="K61" s="152">
        <v>2457</v>
      </c>
      <c r="L61" s="152">
        <v>2983</v>
      </c>
      <c r="M61" s="57"/>
    </row>
    <row r="62" spans="2:29" ht="10.5" customHeight="1" x14ac:dyDescent="0.15">
      <c r="B62" s="171"/>
      <c r="C62" s="172"/>
      <c r="D62" s="34"/>
      <c r="E62" s="41"/>
      <c r="F62" s="53"/>
      <c r="G62" s="53"/>
      <c r="H62" s="178"/>
      <c r="I62" s="33"/>
      <c r="J62" s="107">
        <v>27</v>
      </c>
      <c r="K62" s="152">
        <v>2605</v>
      </c>
      <c r="L62" s="152">
        <v>3069</v>
      </c>
      <c r="M62" s="57"/>
    </row>
    <row r="63" spans="2:29" ht="10.5" customHeight="1" x14ac:dyDescent="0.15">
      <c r="B63" s="171"/>
      <c r="C63" s="172"/>
      <c r="D63" s="34"/>
      <c r="E63" s="41"/>
      <c r="F63" s="53"/>
      <c r="G63" s="53"/>
      <c r="H63" s="178"/>
      <c r="I63" s="34"/>
      <c r="J63" s="107">
        <v>28</v>
      </c>
      <c r="K63" s="152">
        <v>2599</v>
      </c>
      <c r="L63" s="152">
        <v>3082</v>
      </c>
      <c r="M63" s="48"/>
    </row>
    <row r="64" spans="2:29" ht="10.5" customHeight="1" x14ac:dyDescent="0.15">
      <c r="B64" s="171"/>
      <c r="C64" s="172"/>
      <c r="D64" s="34"/>
      <c r="E64" s="41"/>
      <c r="F64" s="53"/>
      <c r="G64" s="53"/>
      <c r="H64" s="178"/>
      <c r="I64" s="33"/>
      <c r="J64" s="107">
        <v>29</v>
      </c>
      <c r="K64" s="152">
        <v>2710</v>
      </c>
      <c r="L64" s="152">
        <v>3190</v>
      </c>
      <c r="M64" s="48"/>
    </row>
    <row r="65" spans="2:21" ht="3.75" customHeight="1" x14ac:dyDescent="0.15">
      <c r="B65" s="171"/>
      <c r="C65" s="172"/>
      <c r="D65" s="34"/>
      <c r="E65" s="41"/>
      <c r="F65" s="53"/>
      <c r="G65" s="53"/>
      <c r="H65" s="179"/>
      <c r="I65" s="33"/>
      <c r="J65" s="97"/>
      <c r="K65" s="98"/>
      <c r="L65" s="98"/>
      <c r="M65" s="48"/>
      <c r="N65" s="32"/>
    </row>
    <row r="66" spans="2:21" ht="3.75" customHeight="1" x14ac:dyDescent="0.15">
      <c r="B66" s="171"/>
      <c r="C66" s="172"/>
      <c r="D66" s="34"/>
      <c r="E66" s="41"/>
      <c r="F66" s="53"/>
      <c r="G66" s="53"/>
      <c r="H66" s="177" t="s">
        <v>4</v>
      </c>
      <c r="I66" s="76"/>
      <c r="J66" s="74"/>
      <c r="K66" s="75"/>
      <c r="L66" s="77"/>
      <c r="M66" s="55"/>
      <c r="N66" s="32"/>
    </row>
    <row r="67" spans="2:21" ht="10.5" customHeight="1" x14ac:dyDescent="0.15">
      <c r="B67" s="171"/>
      <c r="C67" s="172"/>
      <c r="D67" s="34"/>
      <c r="E67" s="41"/>
      <c r="F67" s="53"/>
      <c r="G67" s="53"/>
      <c r="H67" s="178"/>
      <c r="I67" s="110" t="s">
        <v>112</v>
      </c>
      <c r="J67" s="175" t="s">
        <v>130</v>
      </c>
      <c r="K67" s="175"/>
      <c r="L67" s="175"/>
      <c r="M67" s="31"/>
      <c r="N67" s="32"/>
    </row>
    <row r="68" spans="2:21" ht="10.5" customHeight="1" x14ac:dyDescent="0.15">
      <c r="B68" s="171"/>
      <c r="C68" s="172"/>
      <c r="D68" s="34"/>
      <c r="E68" s="58"/>
      <c r="F68" s="59"/>
      <c r="G68" s="58"/>
      <c r="H68" s="178"/>
      <c r="I68" s="110"/>
      <c r="J68" s="175"/>
      <c r="K68" s="175"/>
      <c r="L68" s="175"/>
      <c r="M68" s="31"/>
      <c r="N68" s="32"/>
    </row>
    <row r="69" spans="2:21" ht="10.5" customHeight="1" x14ac:dyDescent="0.15">
      <c r="B69" s="171"/>
      <c r="C69" s="172"/>
      <c r="D69" s="59"/>
      <c r="E69" s="53"/>
      <c r="F69" s="59"/>
      <c r="G69" s="58"/>
      <c r="H69" s="178"/>
      <c r="I69" s="110" t="s">
        <v>106</v>
      </c>
      <c r="J69" s="175" t="s">
        <v>131</v>
      </c>
      <c r="K69" s="175"/>
      <c r="L69" s="175"/>
      <c r="M69" s="176"/>
      <c r="N69" s="32"/>
    </row>
    <row r="70" spans="2:21" ht="10.5" customHeight="1" x14ac:dyDescent="0.15">
      <c r="B70" s="171"/>
      <c r="C70" s="172"/>
      <c r="D70" s="53"/>
      <c r="E70" s="7"/>
      <c r="F70" s="7"/>
      <c r="G70" s="53"/>
      <c r="H70" s="178"/>
      <c r="I70" s="110" t="s">
        <v>106</v>
      </c>
      <c r="J70" s="122" t="s">
        <v>102</v>
      </c>
      <c r="K70" s="89"/>
      <c r="L70" s="89"/>
      <c r="M70" s="90"/>
      <c r="N70" s="32"/>
    </row>
    <row r="71" spans="2:21" ht="10.5" customHeight="1" x14ac:dyDescent="0.15">
      <c r="B71" s="171"/>
      <c r="C71" s="172"/>
      <c r="D71" s="53"/>
      <c r="E71" s="7"/>
      <c r="F71" s="7"/>
      <c r="G71" s="53"/>
      <c r="H71" s="178"/>
      <c r="I71" s="110" t="s">
        <v>106</v>
      </c>
      <c r="J71" s="175" t="s">
        <v>117</v>
      </c>
      <c r="K71" s="175"/>
      <c r="L71" s="175"/>
      <c r="M71" s="90"/>
      <c r="N71" s="32"/>
    </row>
    <row r="72" spans="2:21" ht="12" customHeight="1" x14ac:dyDescent="0.15">
      <c r="B72" s="171"/>
      <c r="C72" s="172"/>
      <c r="D72" s="59"/>
      <c r="E72" s="59"/>
      <c r="F72" s="8"/>
      <c r="G72" s="58"/>
      <c r="H72" s="178"/>
      <c r="J72" s="175"/>
      <c r="K72" s="175"/>
      <c r="L72" s="175"/>
      <c r="M72" s="31"/>
      <c r="N72" s="32"/>
    </row>
    <row r="73" spans="2:21" ht="10.5" customHeight="1" x14ac:dyDescent="0.15">
      <c r="B73" s="171"/>
      <c r="C73" s="172"/>
      <c r="D73" s="59"/>
      <c r="E73" s="59"/>
      <c r="F73" s="8"/>
      <c r="G73" s="58"/>
      <c r="H73" s="178"/>
      <c r="I73" s="110"/>
      <c r="J73" s="175"/>
      <c r="K73" s="175"/>
      <c r="L73" s="175"/>
      <c r="M73" s="91"/>
      <c r="N73" s="32"/>
    </row>
    <row r="74" spans="2:21" ht="10.5" customHeight="1" x14ac:dyDescent="0.15">
      <c r="B74" s="171"/>
      <c r="C74" s="172"/>
      <c r="D74" s="59"/>
      <c r="E74" s="59"/>
      <c r="F74" s="8"/>
      <c r="G74" s="58"/>
      <c r="H74" s="178"/>
      <c r="I74" s="145" t="s">
        <v>114</v>
      </c>
      <c r="J74" s="106" t="s">
        <v>115</v>
      </c>
      <c r="K74" s="106"/>
      <c r="L74" s="106"/>
      <c r="M74" s="91"/>
      <c r="N74" s="32"/>
    </row>
    <row r="75" spans="2:21" ht="3.75" customHeight="1" thickBot="1" x14ac:dyDescent="0.2">
      <c r="B75" s="173"/>
      <c r="C75" s="174"/>
      <c r="D75" s="60"/>
      <c r="E75" s="60"/>
      <c r="F75" s="60"/>
      <c r="G75" s="61"/>
      <c r="H75" s="180"/>
      <c r="I75" s="62"/>
      <c r="J75" s="62"/>
      <c r="K75" s="62"/>
      <c r="L75" s="60"/>
      <c r="M75" s="63"/>
      <c r="N75" s="32"/>
    </row>
    <row r="76" spans="2:21" ht="11.25" customHeight="1" x14ac:dyDescent="0.15">
      <c r="B76" s="85" t="s">
        <v>100</v>
      </c>
      <c r="C76" s="32"/>
      <c r="D76" s="1"/>
      <c r="E76" s="1"/>
      <c r="F76" s="1"/>
      <c r="G76" s="72"/>
      <c r="H76" s="73"/>
      <c r="I76" s="72"/>
      <c r="J76" s="72"/>
      <c r="K76" s="72"/>
      <c r="L76" s="32"/>
      <c r="M76" s="32"/>
      <c r="N76" s="32"/>
    </row>
    <row r="77" spans="2:21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21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t="s">
        <v>125</v>
      </c>
    </row>
    <row r="79" spans="2:21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109"/>
      <c r="Q79" s="65"/>
      <c r="R79" s="65" t="s">
        <v>109</v>
      </c>
      <c r="S79" s="64"/>
      <c r="T79" s="65"/>
      <c r="U79" s="65"/>
    </row>
    <row r="80" spans="2:21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5"/>
      <c r="P80" s="111"/>
      <c r="Q80" s="84" t="s">
        <v>1</v>
      </c>
      <c r="R80" s="84" t="s">
        <v>104</v>
      </c>
      <c r="S80" s="112"/>
      <c r="T80" s="113"/>
      <c r="U80" s="113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6"/>
      <c r="P81" s="108" t="s">
        <v>107</v>
      </c>
      <c r="Q81" s="147"/>
      <c r="R81" s="118"/>
      <c r="S81" s="114"/>
      <c r="T81" s="117"/>
      <c r="U81" s="117"/>
      <c r="V81" s="79"/>
      <c r="W81" s="64"/>
      <c r="X81" s="64"/>
      <c r="Y81" s="64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6"/>
      <c r="P82" s="108" t="s">
        <v>118</v>
      </c>
      <c r="Q82" s="147"/>
      <c r="R82" s="118"/>
      <c r="S82" s="114"/>
      <c r="T82" s="117"/>
      <c r="U82" s="117"/>
      <c r="V82" s="43"/>
      <c r="W82" s="44"/>
      <c r="X82" s="44"/>
      <c r="Y82" s="64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6"/>
      <c r="P83" s="108" t="s">
        <v>119</v>
      </c>
      <c r="Q83" s="147"/>
      <c r="R83" s="118"/>
      <c r="S83" s="114"/>
      <c r="T83" s="117"/>
      <c r="U83" s="117"/>
      <c r="V83" s="100"/>
      <c r="W83" s="100"/>
      <c r="X83" s="100"/>
      <c r="Y83" s="100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6"/>
      <c r="P84" s="108" t="s">
        <v>121</v>
      </c>
      <c r="Q84" s="150"/>
      <c r="R84" s="118"/>
      <c r="S84" s="114"/>
      <c r="T84" s="117"/>
      <c r="U84" s="117"/>
      <c r="V84" s="70"/>
      <c r="W84" s="101"/>
      <c r="X84" s="87"/>
      <c r="Y84" s="101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6"/>
      <c r="P85" s="108" t="s">
        <v>122</v>
      </c>
      <c r="Q85" s="150"/>
      <c r="R85" s="118"/>
      <c r="S85" s="114"/>
      <c r="T85" s="117"/>
      <c r="U85" s="117"/>
      <c r="V85" s="70"/>
      <c r="W85" s="101"/>
      <c r="X85" s="87"/>
      <c r="Y85" s="101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116"/>
      <c r="P86" s="108" t="s">
        <v>123</v>
      </c>
      <c r="Q86" s="150">
        <v>2530</v>
      </c>
      <c r="R86" s="118">
        <v>3068</v>
      </c>
      <c r="S86" s="117"/>
      <c r="T86" s="117"/>
      <c r="U86" s="70"/>
      <c r="V86" s="101"/>
      <c r="W86" s="87"/>
      <c r="X86" s="101"/>
    </row>
    <row r="87" spans="2:25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116"/>
      <c r="P87" s="107" t="s">
        <v>126</v>
      </c>
      <c r="Q87" s="150">
        <v>2545</v>
      </c>
      <c r="R87" s="118">
        <v>3065</v>
      </c>
      <c r="S87" s="117"/>
      <c r="T87" s="117"/>
      <c r="U87" s="70"/>
      <c r="V87" s="101"/>
      <c r="W87" s="87"/>
      <c r="X87" s="101"/>
    </row>
    <row r="88" spans="2:25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116"/>
      <c r="P88" s="107" t="s">
        <v>132</v>
      </c>
      <c r="Q88" s="150">
        <v>2458</v>
      </c>
      <c r="R88" s="118">
        <v>2843</v>
      </c>
      <c r="S88" s="117"/>
      <c r="T88" s="117"/>
      <c r="U88" s="70"/>
      <c r="V88" s="101"/>
      <c r="W88" s="87"/>
      <c r="X88" s="101"/>
    </row>
    <row r="89" spans="2:25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116"/>
      <c r="P89" s="107">
        <v>21</v>
      </c>
      <c r="Q89" s="150">
        <v>2221</v>
      </c>
      <c r="R89" s="118">
        <v>2760</v>
      </c>
      <c r="S89" s="117"/>
      <c r="T89" s="117"/>
      <c r="U89" s="70"/>
      <c r="V89" s="101"/>
      <c r="W89" s="87"/>
      <c r="X89" s="101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116"/>
      <c r="P90" s="107">
        <v>22</v>
      </c>
      <c r="Q90" s="150">
        <v>2450</v>
      </c>
      <c r="R90" s="118">
        <v>2827</v>
      </c>
      <c r="S90" s="117"/>
      <c r="T90" s="117"/>
      <c r="U90" s="70"/>
      <c r="V90" s="101"/>
      <c r="W90" s="87"/>
      <c r="X90" s="101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07">
        <v>23</v>
      </c>
      <c r="Q91" s="150">
        <v>2398</v>
      </c>
      <c r="R91" s="118">
        <v>2805</v>
      </c>
      <c r="S91" s="101"/>
      <c r="T91" s="68"/>
      <c r="U91" s="70"/>
      <c r="V91" s="101"/>
      <c r="W91" s="87"/>
      <c r="X91" s="101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07">
        <v>24</v>
      </c>
      <c r="Q92" s="150">
        <v>2387</v>
      </c>
      <c r="R92" s="118">
        <v>2820</v>
      </c>
      <c r="S92" s="101"/>
      <c r="U92" s="33"/>
      <c r="V92" s="101"/>
      <c r="W92" s="87"/>
      <c r="X92" s="101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P93" s="107">
        <v>25</v>
      </c>
      <c r="Q93" s="150">
        <v>2401</v>
      </c>
      <c r="R93" s="118">
        <v>2938</v>
      </c>
      <c r="S93" s="87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P94" s="107">
        <v>26</v>
      </c>
      <c r="Q94" s="150">
        <v>2457</v>
      </c>
      <c r="R94" s="118">
        <v>2983</v>
      </c>
      <c r="S94" s="87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P95" s="107">
        <v>27</v>
      </c>
      <c r="Q95" s="150">
        <v>2605</v>
      </c>
      <c r="R95" s="118">
        <v>3069</v>
      </c>
      <c r="S95" s="87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P96" s="107">
        <v>28</v>
      </c>
      <c r="Q96" s="150">
        <v>2599</v>
      </c>
      <c r="R96" s="118">
        <v>3082</v>
      </c>
      <c r="S96" s="87"/>
      <c r="T96" s="87"/>
    </row>
    <row r="97" spans="4:18" ht="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P97" s="158" t="s">
        <v>135</v>
      </c>
      <c r="Q97" s="168">
        <v>2710</v>
      </c>
      <c r="R97" s="157">
        <v>3190</v>
      </c>
    </row>
    <row r="98" spans="4:18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P98" s="158"/>
      <c r="R98" s="157"/>
    </row>
    <row r="99" spans="4:18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8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8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8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8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8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8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8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8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8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8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8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8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8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7">
    <mergeCell ref="B54:C75"/>
    <mergeCell ref="J69:M69"/>
    <mergeCell ref="H54:H65"/>
    <mergeCell ref="H66:H75"/>
    <mergeCell ref="J56:L57"/>
    <mergeCell ref="J71:L73"/>
    <mergeCell ref="J67:L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