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9.55.23\disk0\R03_学事G共有\130_Web(選抜関係以外）\03_データでみる府立・私立高校\03_在籍者数\"/>
    </mc:Choice>
  </mc:AlternateContent>
  <bookViews>
    <workbookView xWindow="-15" yWindow="45" windowWidth="10245" windowHeight="7650" tabRatio="808"/>
  </bookViews>
  <sheets>
    <sheet name="全日制学科別 " sheetId="21" r:id="rId1"/>
    <sheet name="定時制学科別" sheetId="11" r:id="rId2"/>
  </sheets>
  <externalReferences>
    <externalReference r:id="rId3"/>
  </externalReferences>
  <definedNames>
    <definedName name="_xlnm.Print_Area" localSheetId="0">'全日制学科別 '!$A$1:$P$266</definedName>
    <definedName name="_xlnm.Print_Area" localSheetId="1">定時制学科別!$A$1:$R$60</definedName>
    <definedName name="_xlnm.Print_Area">#REF!</definedName>
    <definedName name="_xlnm.Print_Titles" localSheetId="0">'全日制学科別 '!$3:$8</definedName>
    <definedName name="_xlnm.Print_Titles" localSheetId="1">定時制学科別!$1:$5</definedName>
    <definedName name="_xlnm.Print_Titles">#REF!</definedName>
    <definedName name="PRINT_TITLES_MI">#REF!</definedName>
    <definedName name="Tx_Ex_高校_01_学年別生徒数_01_府立">#REF!</definedName>
    <definedName name="校名">[1]Sheet1!$B$3:$D$218</definedName>
  </definedNames>
  <calcPr calcId="162913"/>
</workbook>
</file>

<file path=xl/calcChain.xml><?xml version="1.0" encoding="utf-8"?>
<calcChain xmlns="http://schemas.openxmlformats.org/spreadsheetml/2006/main">
  <c r="F265" i="21" l="1"/>
  <c r="G265" i="21"/>
  <c r="H265" i="21"/>
  <c r="I265" i="21"/>
  <c r="J265" i="21"/>
  <c r="K265" i="21"/>
  <c r="L265" i="21"/>
  <c r="M265" i="21"/>
  <c r="N265" i="21"/>
  <c r="O265" i="21"/>
  <c r="P265" i="21"/>
  <c r="E265" i="21"/>
  <c r="F264" i="21" l="1"/>
  <c r="G264" i="21"/>
  <c r="H264" i="21"/>
  <c r="I264" i="21"/>
  <c r="J264" i="21"/>
  <c r="K264" i="21"/>
  <c r="L264" i="21"/>
  <c r="M264" i="21"/>
  <c r="N264" i="21"/>
  <c r="O264" i="21"/>
  <c r="P264" i="21"/>
  <c r="E264" i="21"/>
  <c r="F263" i="21"/>
  <c r="G263" i="21"/>
  <c r="H263" i="21"/>
  <c r="I263" i="21"/>
  <c r="J263" i="21"/>
  <c r="K263" i="21"/>
  <c r="L263" i="21"/>
  <c r="M263" i="21"/>
  <c r="N263" i="21"/>
  <c r="O263" i="21"/>
  <c r="P263" i="21"/>
  <c r="E263" i="21"/>
  <c r="F262" i="21"/>
  <c r="G262" i="21"/>
  <c r="H262" i="21"/>
  <c r="I262" i="21"/>
  <c r="J262" i="21"/>
  <c r="K262" i="21"/>
  <c r="L262" i="21"/>
  <c r="M262" i="21"/>
  <c r="N262" i="21"/>
  <c r="O262" i="21"/>
  <c r="P262" i="21"/>
  <c r="E262" i="21"/>
  <c r="F261" i="21"/>
  <c r="G261" i="21"/>
  <c r="H261" i="21"/>
  <c r="I261" i="21"/>
  <c r="J261" i="21"/>
  <c r="K261" i="21"/>
  <c r="L261" i="21"/>
  <c r="M261" i="21"/>
  <c r="N261" i="21"/>
  <c r="O261" i="21"/>
  <c r="P261" i="21"/>
  <c r="E261" i="21"/>
  <c r="F260" i="21"/>
  <c r="G260" i="21"/>
  <c r="H260" i="21"/>
  <c r="I260" i="21"/>
  <c r="J260" i="21"/>
  <c r="K260" i="21"/>
  <c r="L260" i="21"/>
  <c r="M260" i="21"/>
  <c r="N260" i="21"/>
  <c r="O260" i="21"/>
  <c r="P260" i="21"/>
  <c r="E260" i="21"/>
  <c r="F259" i="21"/>
  <c r="G259" i="21"/>
  <c r="H259" i="21"/>
  <c r="I259" i="21"/>
  <c r="J259" i="21"/>
  <c r="K259" i="21"/>
  <c r="L259" i="21"/>
  <c r="M259" i="21"/>
  <c r="N259" i="21"/>
  <c r="O259" i="21"/>
  <c r="P259" i="21"/>
  <c r="E259" i="21"/>
  <c r="F258" i="21"/>
  <c r="G258" i="21"/>
  <c r="H258" i="21"/>
  <c r="I258" i="21"/>
  <c r="J258" i="21"/>
  <c r="K258" i="21"/>
  <c r="L258" i="21"/>
  <c r="M258" i="21"/>
  <c r="N258" i="21"/>
  <c r="O258" i="21"/>
  <c r="P258" i="21"/>
  <c r="E258" i="21"/>
  <c r="F257" i="21"/>
  <c r="G257" i="21"/>
  <c r="H257" i="21"/>
  <c r="I257" i="21"/>
  <c r="J257" i="21"/>
  <c r="K257" i="21"/>
  <c r="L257" i="21"/>
  <c r="M257" i="21"/>
  <c r="N257" i="21"/>
  <c r="O257" i="21"/>
  <c r="P257" i="21"/>
  <c r="E257" i="21"/>
  <c r="F256" i="21"/>
  <c r="G256" i="21"/>
  <c r="H256" i="21"/>
  <c r="I256" i="21"/>
  <c r="J256" i="21"/>
  <c r="K256" i="21"/>
  <c r="L256" i="21"/>
  <c r="M256" i="21"/>
  <c r="N256" i="21"/>
  <c r="O256" i="21"/>
  <c r="P256" i="21"/>
  <c r="E256" i="21"/>
  <c r="P253" i="21" l="1"/>
  <c r="O253" i="21"/>
  <c r="N253" i="21"/>
  <c r="M253" i="21"/>
  <c r="L253" i="21"/>
  <c r="K253" i="21"/>
  <c r="J253" i="21"/>
  <c r="I253" i="21"/>
  <c r="H253" i="21"/>
  <c r="G253" i="21"/>
  <c r="F253" i="21"/>
  <c r="E253" i="21"/>
  <c r="P255" i="21"/>
  <c r="O255" i="21"/>
  <c r="N255" i="21"/>
  <c r="M255" i="21"/>
  <c r="L255" i="21"/>
  <c r="K255" i="21"/>
  <c r="J255" i="21"/>
  <c r="I255" i="21"/>
  <c r="H255" i="21"/>
  <c r="G255" i="21"/>
  <c r="F255" i="21"/>
  <c r="E255" i="21"/>
  <c r="O157" i="21" l="1"/>
  <c r="N157" i="21"/>
  <c r="P157" i="21" s="1"/>
  <c r="M157" i="21"/>
  <c r="J157" i="21"/>
  <c r="G157" i="21"/>
  <c r="O156" i="21"/>
  <c r="P156" i="21" s="1"/>
  <c r="N156" i="21"/>
  <c r="M156" i="21"/>
  <c r="J156" i="21"/>
  <c r="G156" i="21"/>
  <c r="O155" i="21"/>
  <c r="N155" i="21"/>
  <c r="P155" i="21" s="1"/>
  <c r="M155" i="21"/>
  <c r="J155" i="21"/>
  <c r="G155" i="21"/>
  <c r="O154" i="21"/>
  <c r="P154" i="21" s="1"/>
  <c r="N154" i="21"/>
  <c r="M154" i="21"/>
  <c r="J154" i="21"/>
  <c r="G154" i="21"/>
  <c r="P152" i="21"/>
  <c r="O152" i="21"/>
  <c r="N152" i="21"/>
  <c r="M152" i="21"/>
  <c r="J152" i="21"/>
  <c r="G152" i="21"/>
  <c r="O151" i="21"/>
  <c r="N151" i="21"/>
  <c r="P151" i="21" s="1"/>
  <c r="M151" i="21"/>
  <c r="J151" i="21"/>
  <c r="G151" i="21"/>
  <c r="P150" i="21"/>
  <c r="O150" i="21"/>
  <c r="N150" i="21"/>
  <c r="M150" i="21"/>
  <c r="J150" i="21"/>
  <c r="G150" i="21"/>
  <c r="O149" i="21"/>
  <c r="N149" i="21"/>
  <c r="M149" i="21"/>
  <c r="J149" i="21"/>
  <c r="G149" i="21"/>
  <c r="P147" i="21"/>
  <c r="O147" i="21"/>
  <c r="N147" i="21"/>
  <c r="M147" i="21"/>
  <c r="J147" i="21"/>
  <c r="G147" i="21"/>
  <c r="O146" i="21"/>
  <c r="N146" i="21"/>
  <c r="P146" i="21" s="1"/>
  <c r="M146" i="21"/>
  <c r="J146" i="21"/>
  <c r="G146" i="21"/>
  <c r="P145" i="21"/>
  <c r="O145" i="21"/>
  <c r="N145" i="21"/>
  <c r="M145" i="21"/>
  <c r="J145" i="21"/>
  <c r="G145" i="21"/>
  <c r="O144" i="21"/>
  <c r="N144" i="21"/>
  <c r="M144" i="21"/>
  <c r="J144" i="21"/>
  <c r="G144" i="21"/>
  <c r="P142" i="21"/>
  <c r="O142" i="21"/>
  <c r="N142" i="21"/>
  <c r="M142" i="21"/>
  <c r="J142" i="21"/>
  <c r="G142" i="21"/>
  <c r="O141" i="21"/>
  <c r="N141" i="21"/>
  <c r="P141" i="21" s="1"/>
  <c r="M141" i="21"/>
  <c r="J141" i="21"/>
  <c r="G141" i="21"/>
  <c r="P140" i="21"/>
  <c r="O140" i="21"/>
  <c r="N140" i="21"/>
  <c r="M140" i="21"/>
  <c r="J140" i="21"/>
  <c r="G140" i="21"/>
  <c r="O139" i="21"/>
  <c r="N139" i="21"/>
  <c r="M139" i="21"/>
  <c r="J139" i="21"/>
  <c r="G139" i="21"/>
  <c r="P137" i="21"/>
  <c r="O137" i="21"/>
  <c r="N137" i="21"/>
  <c r="M137" i="21"/>
  <c r="J137" i="21"/>
  <c r="G137" i="21"/>
  <c r="O136" i="21"/>
  <c r="N136" i="21"/>
  <c r="P136" i="21" s="1"/>
  <c r="M136" i="21"/>
  <c r="J136" i="21"/>
  <c r="G136" i="21"/>
  <c r="P135" i="21"/>
  <c r="O135" i="21"/>
  <c r="N135" i="21"/>
  <c r="M135" i="21"/>
  <c r="J135" i="21"/>
  <c r="G135" i="21"/>
  <c r="O134" i="21"/>
  <c r="N134" i="21"/>
  <c r="M134" i="21"/>
  <c r="J134" i="21"/>
  <c r="G134" i="21"/>
  <c r="P132" i="21"/>
  <c r="O132" i="21"/>
  <c r="N132" i="21"/>
  <c r="M132" i="21"/>
  <c r="J132" i="21"/>
  <c r="G132" i="21"/>
  <c r="O131" i="21"/>
  <c r="N131" i="21"/>
  <c r="P131" i="21" s="1"/>
  <c r="M131" i="21"/>
  <c r="J131" i="21"/>
  <c r="G131" i="21"/>
  <c r="P130" i="21"/>
  <c r="O130" i="21"/>
  <c r="N130" i="21"/>
  <c r="M130" i="21"/>
  <c r="J130" i="21"/>
  <c r="G130" i="21"/>
  <c r="O129" i="21"/>
  <c r="N129" i="21"/>
  <c r="P129" i="21" s="1"/>
  <c r="M129" i="21"/>
  <c r="J129" i="21"/>
  <c r="G129" i="21"/>
  <c r="P128" i="21"/>
  <c r="O128" i="21"/>
  <c r="N128" i="21"/>
  <c r="M128" i="21"/>
  <c r="J128" i="21"/>
  <c r="G128" i="21"/>
  <c r="O126" i="21"/>
  <c r="N126" i="21"/>
  <c r="P126" i="21" s="1"/>
  <c r="M126" i="21"/>
  <c r="J126" i="21"/>
  <c r="G126" i="21"/>
  <c r="P125" i="21"/>
  <c r="O125" i="21"/>
  <c r="N125" i="21"/>
  <c r="M125" i="21"/>
  <c r="J125" i="21"/>
  <c r="G125" i="21"/>
  <c r="O124" i="21"/>
  <c r="N124" i="21"/>
  <c r="P124" i="21" s="1"/>
  <c r="M124" i="21"/>
  <c r="J124" i="21"/>
  <c r="G124" i="21"/>
  <c r="P123" i="21"/>
  <c r="O123" i="21"/>
  <c r="N123" i="21"/>
  <c r="M123" i="21"/>
  <c r="J123" i="21"/>
  <c r="G123" i="21"/>
  <c r="O122" i="21"/>
  <c r="N122" i="21"/>
  <c r="P122" i="21" s="1"/>
  <c r="M122" i="21"/>
  <c r="J122" i="21"/>
  <c r="G122" i="21"/>
  <c r="P121" i="21"/>
  <c r="O121" i="21"/>
  <c r="N121" i="21"/>
  <c r="M121" i="21"/>
  <c r="J121" i="21"/>
  <c r="G121" i="21"/>
  <c r="O119" i="21"/>
  <c r="N119" i="21"/>
  <c r="P119" i="21" s="1"/>
  <c r="M119" i="21"/>
  <c r="J119" i="21"/>
  <c r="G119" i="21"/>
  <c r="P118" i="21"/>
  <c r="O118" i="21"/>
  <c r="N118" i="21"/>
  <c r="M118" i="21"/>
  <c r="J118" i="21"/>
  <c r="G118" i="21"/>
  <c r="O117" i="21"/>
  <c r="N117" i="21"/>
  <c r="P117" i="21" s="1"/>
  <c r="M117" i="21"/>
  <c r="J117" i="21"/>
  <c r="G117" i="21"/>
  <c r="P116" i="21"/>
  <c r="O116" i="21"/>
  <c r="N116" i="21"/>
  <c r="M116" i="21"/>
  <c r="J116" i="21"/>
  <c r="G116" i="21"/>
  <c r="O115" i="21"/>
  <c r="N115" i="21"/>
  <c r="M115" i="21"/>
  <c r="J115" i="21"/>
  <c r="G115" i="21"/>
  <c r="P113" i="21"/>
  <c r="O113" i="21"/>
  <c r="N113" i="21"/>
  <c r="M113" i="21"/>
  <c r="J113" i="21"/>
  <c r="G113" i="21"/>
  <c r="O112" i="21"/>
  <c r="N112" i="21"/>
  <c r="P112" i="21" s="1"/>
  <c r="M112" i="21"/>
  <c r="J112" i="21"/>
  <c r="G112" i="21"/>
  <c r="P111" i="21"/>
  <c r="O111" i="21"/>
  <c r="N111" i="21"/>
  <c r="M111" i="21"/>
  <c r="J111" i="21"/>
  <c r="G111" i="21"/>
  <c r="O110" i="21"/>
  <c r="N110" i="21"/>
  <c r="P110" i="21" s="1"/>
  <c r="M110" i="21"/>
  <c r="J110" i="21"/>
  <c r="G110" i="21"/>
  <c r="P109" i="21"/>
  <c r="O109" i="21"/>
  <c r="N109" i="21"/>
  <c r="M109" i="21"/>
  <c r="J109" i="21"/>
  <c r="G109" i="21"/>
  <c r="P254" i="21"/>
  <c r="O254" i="21"/>
  <c r="N254" i="21"/>
  <c r="M254" i="21"/>
  <c r="L254" i="21"/>
  <c r="K254" i="21"/>
  <c r="J254" i="21"/>
  <c r="I254" i="21"/>
  <c r="H254" i="21"/>
  <c r="G254" i="21"/>
  <c r="F254" i="21"/>
  <c r="E254" i="21"/>
  <c r="O104" i="21"/>
  <c r="N104" i="21"/>
  <c r="P104" i="21" s="1"/>
  <c r="M104" i="21"/>
  <c r="J104" i="21"/>
  <c r="G104" i="21"/>
  <c r="O103" i="21"/>
  <c r="P103" i="21" s="1"/>
  <c r="N103" i="21"/>
  <c r="M103" i="21"/>
  <c r="J103" i="21"/>
  <c r="G103" i="21"/>
  <c r="O102" i="21"/>
  <c r="N102" i="21"/>
  <c r="P102" i="21" s="1"/>
  <c r="M102" i="21"/>
  <c r="J102" i="21"/>
  <c r="G102" i="21"/>
  <c r="O100" i="21"/>
  <c r="P100" i="21" s="1"/>
  <c r="N100" i="21"/>
  <c r="M100" i="21"/>
  <c r="J100" i="21"/>
  <c r="G100" i="21"/>
  <c r="O99" i="21"/>
  <c r="N99" i="21"/>
  <c r="P99" i="21" s="1"/>
  <c r="M99" i="21"/>
  <c r="J99" i="21"/>
  <c r="G99" i="21"/>
  <c r="O98" i="21"/>
  <c r="N98" i="21"/>
  <c r="M98" i="21"/>
  <c r="J98" i="21"/>
  <c r="G98" i="21"/>
  <c r="P115" i="21" l="1"/>
  <c r="P134" i="21"/>
  <c r="P139" i="21"/>
  <c r="P144" i="21"/>
  <c r="P149" i="21"/>
  <c r="P98" i="21"/>
  <c r="P70" i="21" l="1"/>
  <c r="O70" i="21"/>
  <c r="N70" i="21"/>
  <c r="M70" i="21"/>
  <c r="J70" i="21"/>
  <c r="G70" i="21"/>
  <c r="O69" i="21"/>
  <c r="N69" i="21"/>
  <c r="P69" i="21" s="1"/>
  <c r="M69" i="21"/>
  <c r="J69" i="21"/>
  <c r="G69" i="21"/>
  <c r="P68" i="21"/>
  <c r="O68" i="21"/>
  <c r="N68" i="21"/>
  <c r="M68" i="21"/>
  <c r="J68" i="21"/>
  <c r="G68" i="21"/>
  <c r="O67" i="21"/>
  <c r="N67" i="21"/>
  <c r="P67" i="21" s="1"/>
  <c r="M67" i="21"/>
  <c r="J67" i="21"/>
  <c r="G67" i="21"/>
  <c r="P66" i="21"/>
  <c r="O66" i="21"/>
  <c r="N66" i="21"/>
  <c r="M66" i="21"/>
  <c r="J66" i="21"/>
  <c r="G66" i="21"/>
  <c r="O65" i="21"/>
  <c r="N65" i="21"/>
  <c r="P65" i="21" s="1"/>
  <c r="M65" i="21"/>
  <c r="J65" i="21"/>
  <c r="G65" i="21"/>
  <c r="P64" i="21"/>
  <c r="O64" i="21"/>
  <c r="N64" i="21"/>
  <c r="M64" i="21"/>
  <c r="J64" i="21"/>
  <c r="G64" i="21"/>
  <c r="O63" i="21"/>
  <c r="N63" i="21"/>
  <c r="P63" i="21" s="1"/>
  <c r="M63" i="21"/>
  <c r="J63" i="21"/>
  <c r="G63" i="21"/>
  <c r="P62" i="21"/>
  <c r="O62" i="21"/>
  <c r="N62" i="21"/>
  <c r="M62" i="21"/>
  <c r="J62" i="21"/>
  <c r="G62" i="21"/>
  <c r="O61" i="21"/>
  <c r="N61" i="21"/>
  <c r="P61" i="21" s="1"/>
  <c r="M61" i="21"/>
  <c r="J61" i="21"/>
  <c r="G61" i="21"/>
  <c r="P60" i="21"/>
  <c r="O60" i="21"/>
  <c r="N60" i="21"/>
  <c r="M60" i="21"/>
  <c r="J60" i="21"/>
  <c r="G60" i="21"/>
  <c r="O59" i="21"/>
  <c r="N59" i="21"/>
  <c r="P59" i="21" s="1"/>
  <c r="M59" i="21"/>
  <c r="J59" i="21"/>
  <c r="G59" i="21"/>
  <c r="P58" i="21"/>
  <c r="O58" i="21"/>
  <c r="N58" i="21"/>
  <c r="M58" i="21"/>
  <c r="J58" i="21"/>
  <c r="G58" i="21"/>
  <c r="O57" i="21"/>
  <c r="N57" i="21"/>
  <c r="P57" i="21" s="1"/>
  <c r="M57" i="21"/>
  <c r="J57" i="21"/>
  <c r="G57" i="21"/>
  <c r="P56" i="21"/>
  <c r="O56" i="21"/>
  <c r="N56" i="21"/>
  <c r="M56" i="21"/>
  <c r="J56" i="21"/>
  <c r="G56" i="21"/>
  <c r="O55" i="21"/>
  <c r="N55" i="21"/>
  <c r="P55" i="21" s="1"/>
  <c r="M55" i="21"/>
  <c r="J55" i="21"/>
  <c r="G55" i="21"/>
  <c r="P54" i="21"/>
  <c r="O54" i="21"/>
  <c r="N54" i="21"/>
  <c r="M54" i="21"/>
  <c r="J54" i="21"/>
  <c r="G54" i="21"/>
  <c r="O53" i="21"/>
  <c r="N53" i="21"/>
  <c r="P53" i="21" s="1"/>
  <c r="M53" i="21"/>
  <c r="J53" i="21"/>
  <c r="G53" i="21"/>
  <c r="P52" i="21"/>
  <c r="O52" i="21"/>
  <c r="N52" i="21"/>
  <c r="M52" i="21"/>
  <c r="J52" i="21"/>
  <c r="G52" i="21"/>
  <c r="O51" i="21"/>
  <c r="N51" i="21"/>
  <c r="P51" i="21" s="1"/>
  <c r="M51" i="21"/>
  <c r="J51" i="21"/>
  <c r="G51" i="21"/>
  <c r="P50" i="21"/>
  <c r="O50" i="21"/>
  <c r="N50" i="21"/>
  <c r="M50" i="21"/>
  <c r="J50" i="21"/>
  <c r="O49" i="21"/>
  <c r="N49" i="21"/>
  <c r="P49" i="21" s="1"/>
  <c r="M49" i="21"/>
  <c r="J49" i="21"/>
  <c r="G49" i="21"/>
  <c r="P48" i="21"/>
  <c r="O48" i="21"/>
  <c r="N48" i="21"/>
  <c r="M48" i="21"/>
  <c r="J48" i="21"/>
  <c r="G48" i="21"/>
  <c r="P46" i="21"/>
  <c r="O46" i="21"/>
  <c r="N46" i="21"/>
  <c r="M46" i="21"/>
  <c r="J46" i="21"/>
  <c r="G46" i="21"/>
  <c r="O45" i="21"/>
  <c r="N45" i="21"/>
  <c r="P45" i="21" s="1"/>
  <c r="M45" i="21"/>
  <c r="J45" i="21"/>
  <c r="G45" i="21"/>
  <c r="P44" i="21"/>
  <c r="O44" i="21"/>
  <c r="N44" i="21"/>
  <c r="M44" i="21"/>
  <c r="J44" i="21"/>
  <c r="G44" i="21"/>
  <c r="O43" i="21"/>
  <c r="N43" i="21"/>
  <c r="P43" i="21" s="1"/>
  <c r="M43" i="21"/>
  <c r="J43" i="21"/>
  <c r="G43" i="21"/>
  <c r="P42" i="21"/>
  <c r="O42" i="21"/>
  <c r="N42" i="21"/>
  <c r="M42" i="21"/>
  <c r="J42" i="21"/>
  <c r="G42" i="21"/>
  <c r="O41" i="21"/>
  <c r="N41" i="21"/>
  <c r="P41" i="21" s="1"/>
  <c r="M41" i="21"/>
  <c r="J41" i="21"/>
  <c r="G41" i="21"/>
  <c r="P40" i="21"/>
  <c r="O40" i="21"/>
  <c r="N40" i="21"/>
  <c r="M40" i="21"/>
  <c r="J40" i="21"/>
  <c r="G40" i="21"/>
  <c r="O39" i="21"/>
  <c r="N39" i="21"/>
  <c r="P39" i="21" s="1"/>
  <c r="M39" i="21"/>
  <c r="J39" i="21"/>
  <c r="G39" i="21"/>
  <c r="P38" i="21"/>
  <c r="O38" i="21"/>
  <c r="N38" i="21"/>
  <c r="M38" i="21"/>
  <c r="J38" i="21"/>
  <c r="G38" i="21"/>
  <c r="O37" i="21"/>
  <c r="N37" i="21"/>
  <c r="P37" i="21" s="1"/>
  <c r="M37" i="21"/>
  <c r="J37" i="21"/>
  <c r="G37" i="21"/>
  <c r="P36" i="21"/>
  <c r="O36" i="21"/>
  <c r="N36" i="21"/>
  <c r="M36" i="21"/>
  <c r="J36" i="21"/>
  <c r="G36" i="21"/>
  <c r="O35" i="21"/>
  <c r="N35" i="21"/>
  <c r="P35" i="21" s="1"/>
  <c r="M35" i="21"/>
  <c r="J35" i="21"/>
  <c r="G35" i="21"/>
  <c r="P34" i="21"/>
  <c r="O34" i="21"/>
  <c r="N34" i="21"/>
  <c r="M34" i="21"/>
  <c r="J34" i="21"/>
  <c r="G34" i="21"/>
  <c r="O33" i="21"/>
  <c r="N33" i="21"/>
  <c r="P33" i="21" s="1"/>
  <c r="M33" i="21"/>
  <c r="J33" i="21"/>
  <c r="G33" i="21"/>
  <c r="P32" i="21"/>
  <c r="O32" i="21"/>
  <c r="N32" i="21"/>
  <c r="M32" i="21"/>
  <c r="J32" i="21"/>
  <c r="G32" i="21"/>
  <c r="O31" i="21"/>
  <c r="N31" i="21"/>
  <c r="P31" i="21" s="1"/>
  <c r="M31" i="21"/>
  <c r="J31" i="21"/>
  <c r="G31" i="21"/>
  <c r="O29" i="21"/>
  <c r="N29" i="21"/>
  <c r="P29" i="21" s="1"/>
  <c r="M29" i="21"/>
  <c r="J29" i="21"/>
  <c r="G29" i="21"/>
  <c r="O28" i="21"/>
  <c r="P28" i="21" s="1"/>
  <c r="N28" i="21"/>
  <c r="M28" i="21"/>
  <c r="J28" i="21"/>
  <c r="G28" i="21"/>
  <c r="O27" i="21"/>
  <c r="N27" i="21"/>
  <c r="P27" i="21" s="1"/>
  <c r="M27" i="21"/>
  <c r="J27" i="21"/>
  <c r="G27" i="21"/>
  <c r="O26" i="21"/>
  <c r="P26" i="21" s="1"/>
  <c r="N26" i="21"/>
  <c r="M26" i="21"/>
  <c r="J26" i="21"/>
  <c r="G26" i="21"/>
  <c r="O25" i="21"/>
  <c r="N25" i="21"/>
  <c r="P25" i="21" s="1"/>
  <c r="M25" i="21"/>
  <c r="J25" i="21"/>
  <c r="G25" i="21"/>
  <c r="O24" i="21"/>
  <c r="P24" i="21" s="1"/>
  <c r="N24" i="21"/>
  <c r="M24" i="21"/>
  <c r="J24" i="21"/>
  <c r="G24" i="21"/>
  <c r="O23" i="21"/>
  <c r="N23" i="21"/>
  <c r="P23" i="21" s="1"/>
  <c r="M23" i="21"/>
  <c r="J23" i="21"/>
  <c r="G23" i="21"/>
  <c r="O22" i="21"/>
  <c r="N22" i="21"/>
  <c r="P22" i="21" s="1"/>
  <c r="M22" i="21"/>
  <c r="J22" i="21"/>
  <c r="G22" i="21"/>
  <c r="O21" i="21"/>
  <c r="N21" i="21"/>
  <c r="P21" i="21" s="1"/>
  <c r="M21" i="21"/>
  <c r="J21" i="21"/>
  <c r="G21" i="21"/>
  <c r="O20" i="21"/>
  <c r="N20" i="21"/>
  <c r="P20" i="21" s="1"/>
  <c r="M20" i="21"/>
  <c r="J20" i="21"/>
  <c r="G20" i="21"/>
  <c r="O19" i="21"/>
  <c r="N19" i="21"/>
  <c r="P19" i="21" s="1"/>
  <c r="M19" i="21"/>
  <c r="J19" i="21"/>
  <c r="G19" i="21"/>
  <c r="O18" i="21"/>
  <c r="N18" i="21"/>
  <c r="P18" i="21" s="1"/>
  <c r="M18" i="21"/>
  <c r="J18" i="21"/>
  <c r="G18" i="21"/>
  <c r="O17" i="21"/>
  <c r="N17" i="21"/>
  <c r="P17" i="21" s="1"/>
  <c r="M17" i="21"/>
  <c r="J17" i="21"/>
  <c r="G17" i="21"/>
  <c r="O16" i="21"/>
  <c r="N16" i="21"/>
  <c r="P16" i="21" s="1"/>
  <c r="M16" i="21"/>
  <c r="J16" i="21"/>
  <c r="G16" i="21"/>
  <c r="O15" i="21"/>
  <c r="N15" i="21"/>
  <c r="P15" i="21" s="1"/>
  <c r="M15" i="21"/>
  <c r="J15" i="21"/>
  <c r="G15" i="21"/>
  <c r="O14" i="21"/>
  <c r="N14" i="21"/>
  <c r="P14" i="21" s="1"/>
  <c r="M14" i="21"/>
  <c r="J14" i="21"/>
  <c r="G14" i="21"/>
  <c r="O13" i="21"/>
  <c r="N13" i="21"/>
  <c r="P13" i="21" s="1"/>
  <c r="M13" i="21"/>
  <c r="J13" i="21"/>
  <c r="G13" i="21"/>
  <c r="O12" i="21"/>
  <c r="N12" i="21"/>
  <c r="P12" i="21" s="1"/>
  <c r="M12" i="21"/>
  <c r="J12" i="21"/>
  <c r="G12" i="21"/>
  <c r="O11" i="21"/>
  <c r="N11" i="21"/>
  <c r="P11" i="21" s="1"/>
  <c r="M11" i="21"/>
  <c r="J11" i="21"/>
  <c r="G11" i="21"/>
  <c r="O10" i="21"/>
  <c r="N10" i="21"/>
  <c r="P10" i="21" s="1"/>
  <c r="M10" i="21"/>
  <c r="J10" i="21"/>
  <c r="G10" i="21"/>
  <c r="O9" i="21"/>
  <c r="N9" i="21"/>
  <c r="P9" i="21" s="1"/>
  <c r="M9" i="21"/>
  <c r="J9" i="21"/>
  <c r="G9" i="21"/>
</calcChain>
</file>

<file path=xl/sharedStrings.xml><?xml version="1.0" encoding="utf-8"?>
<sst xmlns="http://schemas.openxmlformats.org/spreadsheetml/2006/main" count="648" uniqueCount="237">
  <si>
    <t>１学年</t>
  </si>
  <si>
    <t>２学年</t>
  </si>
  <si>
    <t>３学年</t>
    <rPh sb="1" eb="3">
      <t>ガクネン</t>
    </rPh>
    <phoneticPr fontId="2"/>
  </si>
  <si>
    <t>学校名</t>
    <rPh sb="0" eb="2">
      <t>ガッコウ</t>
    </rPh>
    <rPh sb="2" eb="3">
      <t>メイ</t>
    </rPh>
    <phoneticPr fontId="2"/>
  </si>
  <si>
    <t>学科</t>
    <rPh sb="0" eb="2">
      <t>ガッカ</t>
    </rPh>
    <phoneticPr fontId="2"/>
  </si>
  <si>
    <t>総計</t>
    <rPh sb="0" eb="1">
      <t>ソウ</t>
    </rPh>
    <rPh sb="1" eb="2">
      <t>ケイ</t>
    </rPh>
    <phoneticPr fontId="2"/>
  </si>
  <si>
    <t>総男</t>
    <rPh sb="0" eb="1">
      <t>ソウ</t>
    </rPh>
    <rPh sb="1" eb="2">
      <t>オトコ</t>
    </rPh>
    <phoneticPr fontId="2"/>
  </si>
  <si>
    <t>総女</t>
    <rPh sb="0" eb="1">
      <t>ソウ</t>
    </rPh>
    <rPh sb="1" eb="2">
      <t>オンナ</t>
    </rPh>
    <phoneticPr fontId="2"/>
  </si>
  <si>
    <t>1計</t>
    <rPh sb="1" eb="2">
      <t>ケイ</t>
    </rPh>
    <phoneticPr fontId="2"/>
  </si>
  <si>
    <t>1男</t>
    <rPh sb="1" eb="2">
      <t>オトコ</t>
    </rPh>
    <phoneticPr fontId="2"/>
  </si>
  <si>
    <t>1女</t>
    <rPh sb="1" eb="2">
      <t>オンナ</t>
    </rPh>
    <phoneticPr fontId="2"/>
  </si>
  <si>
    <t>2計</t>
    <rPh sb="1" eb="2">
      <t>ケイ</t>
    </rPh>
    <phoneticPr fontId="2"/>
  </si>
  <si>
    <t>2男</t>
    <rPh sb="1" eb="2">
      <t>オトコ</t>
    </rPh>
    <phoneticPr fontId="2"/>
  </si>
  <si>
    <t>2女</t>
    <rPh sb="1" eb="2">
      <t>オンナ</t>
    </rPh>
    <phoneticPr fontId="2"/>
  </si>
  <si>
    <t>3計</t>
    <rPh sb="1" eb="2">
      <t>ケイ</t>
    </rPh>
    <phoneticPr fontId="2"/>
  </si>
  <si>
    <t>3男</t>
    <rPh sb="1" eb="2">
      <t>オトコ</t>
    </rPh>
    <phoneticPr fontId="2"/>
  </si>
  <si>
    <t>3女</t>
    <rPh sb="1" eb="2">
      <t>オンナ</t>
    </rPh>
    <phoneticPr fontId="2"/>
  </si>
  <si>
    <t>府立北野高等学校</t>
  </si>
  <si>
    <t>普通科</t>
    <rPh sb="0" eb="2">
      <t>フツウ</t>
    </rPh>
    <rPh sb="2" eb="3">
      <t>カ</t>
    </rPh>
    <phoneticPr fontId="2"/>
  </si>
  <si>
    <t>府立東淀川高等学校</t>
  </si>
  <si>
    <t>府立池田高等学校</t>
  </si>
  <si>
    <t>府立渋谷高等学校</t>
  </si>
  <si>
    <t>府立豊中高等学校</t>
  </si>
  <si>
    <t>府立桜塚高等学校</t>
  </si>
  <si>
    <t>府立豊島高等学校</t>
  </si>
  <si>
    <t>府立刀根山高等学校</t>
  </si>
  <si>
    <t>府立箕面高等学校</t>
  </si>
  <si>
    <t>国際教養科</t>
    <rPh sb="0" eb="2">
      <t>コクサイ</t>
    </rPh>
    <rPh sb="2" eb="4">
      <t>キョウヨウ</t>
    </rPh>
    <rPh sb="4" eb="5">
      <t>カ</t>
    </rPh>
    <phoneticPr fontId="2"/>
  </si>
  <si>
    <t>府立春日丘高等学校</t>
  </si>
  <si>
    <t>府立茨木高等学校</t>
  </si>
  <si>
    <t>府立茨木西高等学校</t>
  </si>
  <si>
    <t>府立福井高等学校</t>
  </si>
  <si>
    <t>府立吹田高等学校</t>
  </si>
  <si>
    <t>府立千里高等学校</t>
  </si>
  <si>
    <t>国際文化科</t>
    <rPh sb="0" eb="2">
      <t>コクサイ</t>
    </rPh>
    <rPh sb="2" eb="4">
      <t>ブンカ</t>
    </rPh>
    <rPh sb="4" eb="5">
      <t>カ</t>
    </rPh>
    <phoneticPr fontId="2"/>
  </si>
  <si>
    <t>総合科学科</t>
    <rPh sb="0" eb="2">
      <t>ソウゴウ</t>
    </rPh>
    <rPh sb="2" eb="4">
      <t>カガク</t>
    </rPh>
    <rPh sb="4" eb="5">
      <t>カ</t>
    </rPh>
    <phoneticPr fontId="2"/>
  </si>
  <si>
    <t>府立吹田東高等学校</t>
  </si>
  <si>
    <t>府立北千里高等学校</t>
  </si>
  <si>
    <t>府立山田高等学校</t>
  </si>
  <si>
    <t>府立三島高等学校</t>
  </si>
  <si>
    <t>府立高槻北高等学校</t>
  </si>
  <si>
    <t>府立芥川高等学校</t>
  </si>
  <si>
    <t>府立阿武野高等学校</t>
  </si>
  <si>
    <t>府立大冠高等学校</t>
  </si>
  <si>
    <t>府立摂津高等学校</t>
  </si>
  <si>
    <t>府立島本高等学校</t>
  </si>
  <si>
    <t>府立大手前高等学校</t>
  </si>
  <si>
    <t>府立旭高等学校</t>
  </si>
  <si>
    <t>府立茨田高等学校</t>
  </si>
  <si>
    <t>府立港高等学校</t>
  </si>
  <si>
    <t>府立市岡高等学校</t>
  </si>
  <si>
    <t>府立寝屋川高等学校</t>
  </si>
  <si>
    <t>府立西寝屋川高等学校</t>
  </si>
  <si>
    <t>府立枚方高等学校</t>
  </si>
  <si>
    <t>府立長尾高等学校</t>
  </si>
  <si>
    <t>府立牧野高等学校</t>
  </si>
  <si>
    <t>府立香里丘高等学校</t>
  </si>
  <si>
    <t>府立枚方津田高等学校</t>
  </si>
  <si>
    <t>府立守口東高等学校</t>
  </si>
  <si>
    <t>府立門真西高等学校</t>
  </si>
  <si>
    <t>府立門真なみはや高等学校</t>
  </si>
  <si>
    <t>府立野崎高等学校</t>
  </si>
  <si>
    <t>府立交野高等学校</t>
  </si>
  <si>
    <t>府立清水谷高等学校</t>
  </si>
  <si>
    <t>府立高津高等学校</t>
  </si>
  <si>
    <t>府立夕陽丘高等学校</t>
  </si>
  <si>
    <t>府立布施高等学校</t>
  </si>
  <si>
    <t>府立花園高等学校</t>
  </si>
  <si>
    <t>府立布施北高等学校</t>
  </si>
  <si>
    <t>府立山本高等学校</t>
  </si>
  <si>
    <t>府立八尾高等学校</t>
  </si>
  <si>
    <t>府立八尾翠翔高等学校</t>
  </si>
  <si>
    <t>府立勝山高等学校</t>
  </si>
  <si>
    <t>府立西成高等学校</t>
  </si>
  <si>
    <t>府立天王寺高等学校</t>
  </si>
  <si>
    <t>府立阿倍野高等学校</t>
  </si>
  <si>
    <t>府立住吉高等学校</t>
  </si>
  <si>
    <t>府立阪南高等学校</t>
  </si>
  <si>
    <t>府立東住吉高等学校</t>
  </si>
  <si>
    <t>芸能文化科</t>
    <rPh sb="0" eb="2">
      <t>ゲイノウ</t>
    </rPh>
    <rPh sb="2" eb="4">
      <t>ブンカ</t>
    </rPh>
    <rPh sb="4" eb="5">
      <t>カ</t>
    </rPh>
    <phoneticPr fontId="2"/>
  </si>
  <si>
    <t>府立平野高等学校</t>
  </si>
  <si>
    <t>府立生野高等学校</t>
  </si>
  <si>
    <t>府立大塚高等学校</t>
  </si>
  <si>
    <t>体育科</t>
  </si>
  <si>
    <t>府立河南高等学校</t>
  </si>
  <si>
    <t>府立富田林高等学校</t>
  </si>
  <si>
    <t>府立金剛高等学校</t>
  </si>
  <si>
    <t>府立長野高等学校</t>
  </si>
  <si>
    <t>府立藤井寺高等学校</t>
  </si>
  <si>
    <t>府立美原高等学校</t>
  </si>
  <si>
    <t>府立狭山高等学校</t>
  </si>
  <si>
    <t>府立登美丘高等学校</t>
  </si>
  <si>
    <t>府立泉陽高等学校</t>
  </si>
  <si>
    <t>府立三国丘高等学校</t>
  </si>
  <si>
    <t>府立鳳高等学校</t>
  </si>
  <si>
    <t>府立泉北高等学校</t>
  </si>
  <si>
    <t>府立金岡高等学校</t>
  </si>
  <si>
    <t>府立東百舌鳥高等学校</t>
  </si>
  <si>
    <t>府立堺西高等学校</t>
  </si>
  <si>
    <t>府立福泉高等学校</t>
  </si>
  <si>
    <t>府立堺上高等学校</t>
  </si>
  <si>
    <t>府立成美高等学校</t>
  </si>
  <si>
    <t>府立泉大津高等学校</t>
  </si>
  <si>
    <t>府立伯太高等学校</t>
  </si>
  <si>
    <t>府立信太高等学校</t>
  </si>
  <si>
    <t>府立高石高等学校</t>
  </si>
  <si>
    <t>府立和泉高等学校</t>
  </si>
  <si>
    <t>府立岸和田高等学校</t>
  </si>
  <si>
    <t>府立久米田高等学校</t>
  </si>
  <si>
    <t>府立佐野高等学校</t>
  </si>
  <si>
    <t>府立日根野高等学校</t>
  </si>
  <si>
    <t>府立泉鳥取高等学校</t>
  </si>
  <si>
    <t>府立岬高等学校</t>
  </si>
  <si>
    <t>府立長吉高等学校</t>
  </si>
  <si>
    <t>府立槻の木高等学校</t>
  </si>
  <si>
    <t>府立園芸高等学校</t>
  </si>
  <si>
    <t>ﾌﾗﾜｰﾌｧｸﾄﾘ科</t>
    <rPh sb="9" eb="10">
      <t>カ</t>
    </rPh>
    <phoneticPr fontId="2"/>
  </si>
  <si>
    <t>環境緑化科</t>
    <rPh sb="0" eb="2">
      <t>カンキョウ</t>
    </rPh>
    <rPh sb="2" eb="4">
      <t>リョクカ</t>
    </rPh>
    <rPh sb="4" eb="5">
      <t>カ</t>
    </rPh>
    <phoneticPr fontId="2"/>
  </si>
  <si>
    <t>府立農芸高等学校</t>
  </si>
  <si>
    <t>ﾊｲﾃｸ農芸科</t>
  </si>
  <si>
    <t>食品加工科</t>
  </si>
  <si>
    <t>資源動物科</t>
  </si>
  <si>
    <t>府立西野田工科高等学校</t>
    <rPh sb="5" eb="7">
      <t>コウカ</t>
    </rPh>
    <phoneticPr fontId="2"/>
  </si>
  <si>
    <t>府立淀川工科高等学校</t>
    <rPh sb="4" eb="6">
      <t>コウカ</t>
    </rPh>
    <phoneticPr fontId="2"/>
  </si>
  <si>
    <t>府立今宮工科高等学校</t>
    <phoneticPr fontId="2"/>
  </si>
  <si>
    <t>府立城東工科高等学校</t>
    <rPh sb="5" eb="6">
      <t>カ</t>
    </rPh>
    <phoneticPr fontId="2"/>
  </si>
  <si>
    <t>府立布施工科高等学校</t>
    <rPh sb="5" eb="6">
      <t>カ</t>
    </rPh>
    <phoneticPr fontId="2"/>
  </si>
  <si>
    <t>府立藤井寺工科高等学校</t>
    <rPh sb="6" eb="7">
      <t>カ</t>
    </rPh>
    <phoneticPr fontId="2"/>
  </si>
  <si>
    <t>府立堺工科高等学校</t>
    <rPh sb="4" eb="5">
      <t>カ</t>
    </rPh>
    <phoneticPr fontId="2"/>
  </si>
  <si>
    <t>府立佐野工科高等学校</t>
    <rPh sb="5" eb="6">
      <t>カ</t>
    </rPh>
    <phoneticPr fontId="2"/>
  </si>
  <si>
    <t>府立港南造形高等学校</t>
  </si>
  <si>
    <t>総合造形科</t>
    <rPh sb="0" eb="2">
      <t>ソウゴウ</t>
    </rPh>
    <rPh sb="2" eb="4">
      <t>ゾウケイ</t>
    </rPh>
    <rPh sb="4" eb="5">
      <t>カ</t>
    </rPh>
    <phoneticPr fontId="2"/>
  </si>
  <si>
    <t>府立柴島高等学校</t>
  </si>
  <si>
    <t>総合学科</t>
    <rPh sb="0" eb="2">
      <t>ソウゴウ</t>
    </rPh>
    <rPh sb="2" eb="4">
      <t>ガッカ</t>
    </rPh>
    <phoneticPr fontId="2"/>
  </si>
  <si>
    <t>府立今宮高等学校</t>
  </si>
  <si>
    <t>府立芦間高等学校</t>
  </si>
  <si>
    <t>府立枚岡樟風高等学校</t>
  </si>
  <si>
    <t>府立八尾北高等学校</t>
  </si>
  <si>
    <t>府立松原高等学校</t>
  </si>
  <si>
    <t>府立堺東高等学校</t>
  </si>
  <si>
    <t>府立貝塚高等学校</t>
  </si>
  <si>
    <t>府立箕面東高等学校</t>
  </si>
  <si>
    <t>計</t>
    <rPh sb="0" eb="1">
      <t>ケイ</t>
    </rPh>
    <phoneticPr fontId="2"/>
  </si>
  <si>
    <t>普通科</t>
  </si>
  <si>
    <t>総合学科</t>
  </si>
  <si>
    <t>ﾊﾞｲｵｻｲｴﾝｽ科</t>
    <rPh sb="9" eb="10">
      <t>カ</t>
    </rPh>
    <phoneticPr fontId="2"/>
  </si>
  <si>
    <t>府立茨木工科高等学校</t>
    <rPh sb="5" eb="6">
      <t>カ</t>
    </rPh>
    <phoneticPr fontId="2"/>
  </si>
  <si>
    <t>多部制Ⅰ（普）</t>
    <rPh sb="0" eb="1">
      <t>タ</t>
    </rPh>
    <rPh sb="1" eb="2">
      <t>ブ</t>
    </rPh>
    <rPh sb="2" eb="3">
      <t>セイ</t>
    </rPh>
    <rPh sb="5" eb="6">
      <t>フ</t>
    </rPh>
    <phoneticPr fontId="2"/>
  </si>
  <si>
    <t>多部制Ⅱ（普）</t>
    <rPh sb="0" eb="1">
      <t>タ</t>
    </rPh>
    <rPh sb="1" eb="2">
      <t>ブ</t>
    </rPh>
    <rPh sb="2" eb="3">
      <t>セイ</t>
    </rPh>
    <rPh sb="5" eb="6">
      <t>フ</t>
    </rPh>
    <phoneticPr fontId="2"/>
  </si>
  <si>
    <t>府立桃谷高等学校</t>
    <phoneticPr fontId="2"/>
  </si>
  <si>
    <t>多部制Ⅲ（普）</t>
    <rPh sb="0" eb="1">
      <t>タ</t>
    </rPh>
    <rPh sb="1" eb="2">
      <t>ブ</t>
    </rPh>
    <rPh sb="2" eb="3">
      <t>セイ</t>
    </rPh>
    <rPh sb="5" eb="6">
      <t>フ</t>
    </rPh>
    <phoneticPr fontId="2"/>
  </si>
  <si>
    <t>府立成城高等学校</t>
    <phoneticPr fontId="2"/>
  </si>
  <si>
    <t>府立和泉総合高等学校</t>
    <rPh sb="4" eb="6">
      <t>ソウゴウ</t>
    </rPh>
    <phoneticPr fontId="2"/>
  </si>
  <si>
    <t>定時制</t>
    <phoneticPr fontId="2"/>
  </si>
  <si>
    <t>4計</t>
    <rPh sb="1" eb="2">
      <t>ケイ</t>
    </rPh>
    <phoneticPr fontId="2"/>
  </si>
  <si>
    <t>4男</t>
    <rPh sb="1" eb="2">
      <t>オトコ</t>
    </rPh>
    <phoneticPr fontId="2"/>
  </si>
  <si>
    <t>4女</t>
    <rPh sb="1" eb="2">
      <t>オンナ</t>
    </rPh>
    <phoneticPr fontId="2"/>
  </si>
  <si>
    <t>4学年</t>
    <rPh sb="1" eb="3">
      <t>ガクネン</t>
    </rPh>
    <phoneticPr fontId="2"/>
  </si>
  <si>
    <t>機械系</t>
    <rPh sb="0" eb="3">
      <t>キカイケイ</t>
    </rPh>
    <phoneticPr fontId="2"/>
  </si>
  <si>
    <t>電気系</t>
    <rPh sb="0" eb="3">
      <t>デンキケイ</t>
    </rPh>
    <phoneticPr fontId="2"/>
  </si>
  <si>
    <t>建築都市工学系</t>
    <rPh sb="0" eb="2">
      <t>ケンチク</t>
    </rPh>
    <rPh sb="2" eb="4">
      <t>トシ</t>
    </rPh>
    <rPh sb="4" eb="7">
      <t>コウガクケイ</t>
    </rPh>
    <phoneticPr fontId="2"/>
  </si>
  <si>
    <t>工業デザイン系</t>
    <rPh sb="0" eb="2">
      <t>コウギョウ</t>
    </rPh>
    <rPh sb="6" eb="7">
      <t>ケイ</t>
    </rPh>
    <phoneticPr fontId="2"/>
  </si>
  <si>
    <t>メカトロニクス系</t>
    <rPh sb="7" eb="8">
      <t>ケイ</t>
    </rPh>
    <phoneticPr fontId="2"/>
  </si>
  <si>
    <t>建築系</t>
    <rPh sb="0" eb="2">
      <t>ケンチク</t>
    </rPh>
    <rPh sb="2" eb="3">
      <t>ケイ</t>
    </rPh>
    <phoneticPr fontId="2"/>
  </si>
  <si>
    <t>グラフィックデザイン系</t>
    <rPh sb="10" eb="11">
      <t>ケイ</t>
    </rPh>
    <phoneticPr fontId="2"/>
  </si>
  <si>
    <t>府立今宮工科高等学校</t>
  </si>
  <si>
    <t>環境化学システム系</t>
    <rPh sb="0" eb="2">
      <t>カンキョウ</t>
    </rPh>
    <rPh sb="2" eb="4">
      <t>カガク</t>
    </rPh>
    <rPh sb="8" eb="9">
      <t>ケイ</t>
    </rPh>
    <phoneticPr fontId="2"/>
  </si>
  <si>
    <t>建築設備系</t>
    <rPh sb="0" eb="2">
      <t>ケンチク</t>
    </rPh>
    <rPh sb="2" eb="4">
      <t>セツビ</t>
    </rPh>
    <rPh sb="4" eb="5">
      <t>ケイ</t>
    </rPh>
    <phoneticPr fontId="2"/>
  </si>
  <si>
    <t>府立桃谷高等学校</t>
    <phoneticPr fontId="2"/>
  </si>
  <si>
    <t>総合学科</t>
    <rPh sb="0" eb="4">
      <t>ソウゴウガッカ</t>
    </rPh>
    <phoneticPr fontId="2"/>
  </si>
  <si>
    <t>通信制</t>
    <rPh sb="0" eb="2">
      <t>ツウシン</t>
    </rPh>
    <rPh sb="2" eb="3">
      <t>セイ</t>
    </rPh>
    <phoneticPr fontId="2"/>
  </si>
  <si>
    <t>工業科</t>
    <rPh sb="0" eb="3">
      <t>コウギョウカ</t>
    </rPh>
    <phoneticPr fontId="2"/>
  </si>
  <si>
    <t>府立千里青雲高等学校</t>
    <rPh sb="0" eb="2">
      <t>フリツ</t>
    </rPh>
    <rPh sb="2" eb="4">
      <t>センリ</t>
    </rPh>
    <rPh sb="4" eb="6">
      <t>セイウン</t>
    </rPh>
    <rPh sb="6" eb="8">
      <t>コウトウ</t>
    </rPh>
    <rPh sb="8" eb="10">
      <t>ガッコウ</t>
    </rPh>
    <phoneticPr fontId="2"/>
  </si>
  <si>
    <t>全日制</t>
    <phoneticPr fontId="2"/>
  </si>
  <si>
    <t>府立今宮工科高等学校</t>
    <phoneticPr fontId="2"/>
  </si>
  <si>
    <t>音楽科</t>
    <phoneticPr fontId="2"/>
  </si>
  <si>
    <t>全日制</t>
    <phoneticPr fontId="2"/>
  </si>
  <si>
    <t>多部制単位制</t>
    <rPh sb="0" eb="2">
      <t>タブ</t>
    </rPh>
    <rPh sb="2" eb="3">
      <t>セイ</t>
    </rPh>
    <rPh sb="3" eb="5">
      <t>タンイ</t>
    </rPh>
    <rPh sb="5" eb="6">
      <t>セイ</t>
    </rPh>
    <phoneticPr fontId="2"/>
  </si>
  <si>
    <t>農業に関する学科</t>
    <rPh sb="0" eb="2">
      <t>ノウギョウ</t>
    </rPh>
    <rPh sb="3" eb="4">
      <t>カン</t>
    </rPh>
    <rPh sb="6" eb="8">
      <t>ガッカ</t>
    </rPh>
    <phoneticPr fontId="2"/>
  </si>
  <si>
    <t>工業に関する学科</t>
    <rPh sb="0" eb="2">
      <t>コウギョウ</t>
    </rPh>
    <rPh sb="3" eb="4">
      <t>カン</t>
    </rPh>
    <rPh sb="6" eb="8">
      <t>ガッカ</t>
    </rPh>
    <phoneticPr fontId="2"/>
  </si>
  <si>
    <t>府立りんくう翔南高等学校</t>
    <rPh sb="0" eb="2">
      <t>フリツ</t>
    </rPh>
    <rPh sb="6" eb="7">
      <t>ショウ</t>
    </rPh>
    <rPh sb="7" eb="8">
      <t>ナン</t>
    </rPh>
    <rPh sb="8" eb="10">
      <t>コウトウ</t>
    </rPh>
    <rPh sb="10" eb="12">
      <t>ガッコウ</t>
    </rPh>
    <phoneticPr fontId="2"/>
  </si>
  <si>
    <t>文理学科</t>
    <rPh sb="0" eb="2">
      <t>ブンリ</t>
    </rPh>
    <rPh sb="2" eb="3">
      <t>ガク</t>
    </rPh>
    <rPh sb="3" eb="4">
      <t>カ</t>
    </rPh>
    <phoneticPr fontId="2"/>
  </si>
  <si>
    <t>大阪府教育センター附属高等学校</t>
  </si>
  <si>
    <t>府立東住吉総合高等学校</t>
  </si>
  <si>
    <t>大学進学専科</t>
    <rPh sb="0" eb="2">
      <t>ダイガク</t>
    </rPh>
    <rPh sb="2" eb="4">
      <t>シンガク</t>
    </rPh>
    <rPh sb="4" eb="6">
      <t>センカ</t>
    </rPh>
    <phoneticPr fontId="2"/>
  </si>
  <si>
    <t>国際科（グローバル科）</t>
  </si>
  <si>
    <t>通信制</t>
    <rPh sb="0" eb="3">
      <t>ツウシンセイ</t>
    </rPh>
    <phoneticPr fontId="2"/>
  </si>
  <si>
    <t>府立大正白稜高等学校</t>
    <rPh sb="0" eb="2">
      <t>フリツ</t>
    </rPh>
    <rPh sb="2" eb="4">
      <t>タイショウ</t>
    </rPh>
    <rPh sb="4" eb="5">
      <t>ハク</t>
    </rPh>
    <rPh sb="5" eb="6">
      <t>リョウ</t>
    </rPh>
    <rPh sb="6" eb="8">
      <t>コウトウ</t>
    </rPh>
    <rPh sb="8" eb="10">
      <t>ガッコウ</t>
    </rPh>
    <phoneticPr fontId="2"/>
  </si>
  <si>
    <t>総合学科</t>
    <phoneticPr fontId="2"/>
  </si>
  <si>
    <t>府立淀川清流高等学校</t>
    <rPh sb="0" eb="2">
      <t>フリツ</t>
    </rPh>
    <rPh sb="2" eb="4">
      <t>ヨドガワ</t>
    </rPh>
    <rPh sb="4" eb="6">
      <t>セイリュウ</t>
    </rPh>
    <rPh sb="6" eb="8">
      <t>コウトウ</t>
    </rPh>
    <rPh sb="8" eb="10">
      <t>ガッコウ</t>
    </rPh>
    <phoneticPr fontId="2"/>
  </si>
  <si>
    <t>府立豊中高等学校能勢分校</t>
    <rPh sb="0" eb="2">
      <t>フリツ</t>
    </rPh>
    <rPh sb="8" eb="10">
      <t>ノセ</t>
    </rPh>
    <rPh sb="10" eb="12">
      <t>ブンコウ</t>
    </rPh>
    <phoneticPr fontId="2"/>
  </si>
  <si>
    <t>総合学科</t>
    <rPh sb="0" eb="2">
      <t>ソウゴウ</t>
    </rPh>
    <rPh sb="2" eb="4">
      <t>ガッカ</t>
    </rPh>
    <phoneticPr fontId="2"/>
  </si>
  <si>
    <t>府立枚方なぎさ高等学校</t>
    <rPh sb="0" eb="2">
      <t>フリツ</t>
    </rPh>
    <rPh sb="2" eb="4">
      <t>ヒラカタ</t>
    </rPh>
    <rPh sb="7" eb="9">
      <t>コウトウ</t>
    </rPh>
    <rPh sb="9" eb="11">
      <t>ガッコウ</t>
    </rPh>
    <phoneticPr fontId="2"/>
  </si>
  <si>
    <t>府立北摂つばさ高等学校</t>
  </si>
  <si>
    <t>府立四條畷高等学校</t>
  </si>
  <si>
    <t>府立北かわち皐が丘高等学校</t>
  </si>
  <si>
    <t>府立緑風冠高等学校</t>
  </si>
  <si>
    <t>府立かわち野高等学校</t>
  </si>
  <si>
    <t>府立みどり清朋高等学校</t>
  </si>
  <si>
    <t>府立懐風館高等学校</t>
  </si>
  <si>
    <t>府立貝塚南高等学校</t>
  </si>
  <si>
    <t>普通科(単位制)</t>
  </si>
  <si>
    <t>府立成城高等学校</t>
  </si>
  <si>
    <t>府立和泉総合高等学校</t>
  </si>
  <si>
    <t>産業創造系</t>
    <rPh sb="0" eb="2">
      <t>サンギョウ</t>
    </rPh>
    <rPh sb="2" eb="4">
      <t>ソウゾウ</t>
    </rPh>
    <rPh sb="4" eb="5">
      <t>ケイ</t>
    </rPh>
    <phoneticPr fontId="2"/>
  </si>
  <si>
    <t>総合学科</t>
    <phoneticPr fontId="2"/>
  </si>
  <si>
    <t>文理学科</t>
  </si>
  <si>
    <t>文理学科</t>
    <phoneticPr fontId="2"/>
  </si>
  <si>
    <t>文理学科</t>
    <phoneticPr fontId="2"/>
  </si>
  <si>
    <t>文理学科</t>
    <rPh sb="0" eb="2">
      <t>ブンリ</t>
    </rPh>
    <rPh sb="2" eb="4">
      <t>ガッカ</t>
    </rPh>
    <phoneticPr fontId="2"/>
  </si>
  <si>
    <t>全日制の課程（学科別）</t>
    <rPh sb="7" eb="9">
      <t>ガッカ</t>
    </rPh>
    <rPh sb="9" eb="10">
      <t>ベツ</t>
    </rPh>
    <phoneticPr fontId="2"/>
  </si>
  <si>
    <t>定時制の課程、多部制単位制及び通信制の課程（学科別）</t>
    <rPh sb="22" eb="24">
      <t>ガッカ</t>
    </rPh>
    <rPh sb="24" eb="25">
      <t>ベツ</t>
    </rPh>
    <phoneticPr fontId="2"/>
  </si>
  <si>
    <t>合　　計</t>
    <rPh sb="0" eb="1">
      <t>ゴウ</t>
    </rPh>
    <rPh sb="3" eb="4">
      <t>ケイ</t>
    </rPh>
    <phoneticPr fontId="2"/>
  </si>
  <si>
    <t>府立　計</t>
    <rPh sb="0" eb="2">
      <t>フリツ</t>
    </rPh>
    <rPh sb="3" eb="4">
      <t>ケイ</t>
    </rPh>
    <phoneticPr fontId="2"/>
  </si>
  <si>
    <t>合　計</t>
    <rPh sb="0" eb="1">
      <t>ゴウ</t>
    </rPh>
    <rPh sb="2" eb="3">
      <t>ケイ</t>
    </rPh>
    <phoneticPr fontId="2"/>
  </si>
  <si>
    <t>普通科</t>
    <phoneticPr fontId="2"/>
  </si>
  <si>
    <t>普通科</t>
    <phoneticPr fontId="2"/>
  </si>
  <si>
    <t>普通科</t>
    <phoneticPr fontId="2"/>
  </si>
  <si>
    <t>普通科</t>
    <phoneticPr fontId="2"/>
  </si>
  <si>
    <t>普通科</t>
    <phoneticPr fontId="2"/>
  </si>
  <si>
    <t>普通科</t>
    <phoneticPr fontId="2"/>
  </si>
  <si>
    <t>普通科</t>
    <rPh sb="0" eb="3">
      <t>フツウカ</t>
    </rPh>
    <phoneticPr fontId="2"/>
  </si>
  <si>
    <t>普通科(単位制）</t>
    <rPh sb="4" eb="7">
      <t>タンイセイ</t>
    </rPh>
    <phoneticPr fontId="2"/>
  </si>
  <si>
    <t>総合学科（ＥＳ）</t>
  </si>
  <si>
    <t>総合学科（ＥＳ）</t>
    <phoneticPr fontId="2"/>
  </si>
  <si>
    <t>一
区</t>
    <rPh sb="0" eb="1">
      <t>１</t>
    </rPh>
    <rPh sb="2" eb="3">
      <t>ク</t>
    </rPh>
    <phoneticPr fontId="2"/>
  </si>
  <si>
    <t>三
区</t>
    <rPh sb="0" eb="1">
      <t>３</t>
    </rPh>
    <rPh sb="2" eb="3">
      <t>ク</t>
    </rPh>
    <phoneticPr fontId="2"/>
  </si>
  <si>
    <t>四
区</t>
    <rPh sb="0" eb="1">
      <t>４</t>
    </rPh>
    <rPh sb="2" eb="3">
      <t>ク</t>
    </rPh>
    <phoneticPr fontId="2"/>
  </si>
  <si>
    <t>総合学科（ＣＳ）</t>
    <phoneticPr fontId="2"/>
  </si>
  <si>
    <t>ＥＳはエンパワメントスクール、ＣＳはクリエイティブスクールの略です。</t>
    <rPh sb="30" eb="31">
      <t>リャク</t>
    </rPh>
    <phoneticPr fontId="2"/>
  </si>
  <si>
    <t>学  科</t>
    <rPh sb="0" eb="1">
      <t>ガク</t>
    </rPh>
    <rPh sb="3" eb="4">
      <t>カ</t>
    </rPh>
    <phoneticPr fontId="2"/>
  </si>
  <si>
    <t>府立大阪わかば高等学校</t>
    <rPh sb="2" eb="4">
      <t>オオサカ</t>
    </rPh>
    <rPh sb="7" eb="9">
      <t>コウトウ</t>
    </rPh>
    <rPh sb="9" eb="11">
      <t>ガッコウ</t>
    </rPh>
    <phoneticPr fontId="2"/>
  </si>
  <si>
    <t>多部制単位制</t>
    <phoneticPr fontId="2"/>
  </si>
  <si>
    <t>府立桃谷高等学校</t>
    <rPh sb="0" eb="2">
      <t>フリツ</t>
    </rPh>
    <rPh sb="2" eb="4">
      <t>モモタニ</t>
    </rPh>
    <rPh sb="4" eb="6">
      <t>コウトウ</t>
    </rPh>
    <rPh sb="6" eb="8">
      <t>ガッコウ</t>
    </rPh>
    <phoneticPr fontId="2"/>
  </si>
  <si>
    <t>普通科</t>
    <phoneticPr fontId="2"/>
  </si>
  <si>
    <t>令和３年度　大阪府立高等学校在籍者数</t>
    <rPh sb="0" eb="1">
      <t>レイ</t>
    </rPh>
    <rPh sb="1" eb="2">
      <t>ワ</t>
    </rPh>
    <rPh sb="6" eb="9">
      <t>オオサカフ</t>
    </rPh>
    <rPh sb="9" eb="10">
      <t>リツ</t>
    </rPh>
    <rPh sb="10" eb="12">
      <t>コウトウ</t>
    </rPh>
    <rPh sb="12" eb="14">
      <t>ガッコウ</t>
    </rPh>
    <phoneticPr fontId="2"/>
  </si>
  <si>
    <t>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</si>
</sst>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398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vertical="center" shrinkToFit="1"/>
    </xf>
    <xf numFmtId="0" fontId="1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0" fontId="0" fillId="0" borderId="14" xfId="0" applyFill="1" applyBorder="1" applyAlignment="1">
      <alignment vertical="center" shrinkToFit="1"/>
    </xf>
    <xf numFmtId="0" fontId="1" fillId="0" borderId="45" xfId="0" applyFont="1" applyFill="1" applyBorder="1" applyAlignment="1">
      <alignment vertical="center" shrinkToFit="1"/>
    </xf>
    <xf numFmtId="3" fontId="4" fillId="0" borderId="0" xfId="0" applyNumberFormat="1" applyFont="1" applyFill="1" applyBorder="1" applyAlignment="1">
      <alignment vertical="center" shrinkToFit="1"/>
    </xf>
    <xf numFmtId="3" fontId="4" fillId="0" borderId="78" xfId="0" applyNumberFormat="1" applyFont="1" applyFill="1" applyBorder="1" applyAlignment="1">
      <alignment vertical="center" shrinkToFit="1"/>
    </xf>
    <xf numFmtId="3" fontId="4" fillId="0" borderId="16" xfId="0" applyNumberFormat="1" applyFont="1" applyFill="1" applyBorder="1" applyAlignment="1">
      <alignment vertical="center" shrinkToFit="1"/>
    </xf>
    <xf numFmtId="3" fontId="4" fillId="0" borderId="6" xfId="0" applyNumberFormat="1" applyFont="1" applyFill="1" applyBorder="1" applyAlignment="1">
      <alignment vertical="center" shrinkToFit="1"/>
    </xf>
    <xf numFmtId="3" fontId="4" fillId="0" borderId="17" xfId="0" applyNumberFormat="1" applyFont="1" applyFill="1" applyBorder="1" applyAlignment="1">
      <alignment vertical="center" shrinkToFit="1"/>
    </xf>
    <xf numFmtId="3" fontId="4" fillId="0" borderId="87" xfId="0" applyNumberFormat="1" applyFont="1" applyFill="1" applyBorder="1" applyAlignment="1">
      <alignment vertical="center" shrinkToFit="1"/>
    </xf>
    <xf numFmtId="3" fontId="4" fillId="0" borderId="80" xfId="0" applyNumberFormat="1" applyFont="1" applyFill="1" applyBorder="1" applyAlignment="1">
      <alignment vertical="center" shrinkToFit="1"/>
    </xf>
    <xf numFmtId="3" fontId="4" fillId="0" borderId="81" xfId="0" applyNumberFormat="1" applyFont="1" applyFill="1" applyBorder="1" applyAlignment="1">
      <alignment vertical="center" shrinkToFit="1"/>
    </xf>
    <xf numFmtId="0" fontId="4" fillId="0" borderId="0" xfId="0" applyFont="1" applyFill="1" applyAlignment="1">
      <alignment vertical="center" shrinkToFit="1"/>
    </xf>
    <xf numFmtId="3" fontId="4" fillId="0" borderId="59" xfId="0" applyNumberFormat="1" applyFont="1" applyFill="1" applyBorder="1" applyAlignment="1">
      <alignment vertical="center" shrinkToFit="1"/>
    </xf>
    <xf numFmtId="3" fontId="4" fillId="0" borderId="58" xfId="0" applyNumberFormat="1" applyFont="1" applyFill="1" applyBorder="1" applyAlignment="1">
      <alignment vertical="center" shrinkToFit="1"/>
    </xf>
    <xf numFmtId="3" fontId="4" fillId="0" borderId="60" xfId="0" applyNumberFormat="1" applyFont="1" applyFill="1" applyBorder="1" applyAlignment="1">
      <alignment vertical="center" shrinkToFit="1"/>
    </xf>
    <xf numFmtId="3" fontId="4" fillId="0" borderId="61" xfId="0" applyNumberFormat="1" applyFont="1" applyFill="1" applyBorder="1" applyAlignment="1">
      <alignment vertical="center" shrinkToFit="1"/>
    </xf>
    <xf numFmtId="3" fontId="4" fillId="0" borderId="57" xfId="0" applyNumberFormat="1" applyFont="1" applyFill="1" applyBorder="1" applyAlignment="1">
      <alignment vertical="center" shrinkToFit="1"/>
    </xf>
    <xf numFmtId="0" fontId="0" fillId="0" borderId="1" xfId="0" applyFont="1" applyFill="1" applyBorder="1" applyAlignment="1">
      <alignment vertical="center" shrinkToFit="1"/>
    </xf>
    <xf numFmtId="0" fontId="0" fillId="0" borderId="2" xfId="0" applyFont="1" applyFill="1" applyBorder="1" applyAlignment="1">
      <alignment vertical="center" shrinkToFit="1"/>
    </xf>
    <xf numFmtId="0" fontId="0" fillId="0" borderId="14" xfId="0" applyFont="1" applyFill="1" applyBorder="1" applyAlignment="1">
      <alignment vertical="center" shrinkToFit="1"/>
    </xf>
    <xf numFmtId="3" fontId="4" fillId="0" borderId="64" xfId="0" applyNumberFormat="1" applyFont="1" applyFill="1" applyBorder="1" applyAlignment="1">
      <alignment vertical="center" shrinkToFit="1"/>
    </xf>
    <xf numFmtId="3" fontId="4" fillId="0" borderId="63" xfId="0" applyNumberFormat="1" applyFont="1" applyFill="1" applyBorder="1" applyAlignment="1">
      <alignment vertical="center" shrinkToFit="1"/>
    </xf>
    <xf numFmtId="3" fontId="4" fillId="0" borderId="41" xfId="0" applyNumberFormat="1" applyFont="1" applyFill="1" applyBorder="1" applyAlignment="1">
      <alignment vertical="center" shrinkToFit="1"/>
    </xf>
    <xf numFmtId="3" fontId="4" fillId="0" borderId="65" xfId="0" applyNumberFormat="1" applyFont="1" applyFill="1" applyBorder="1" applyAlignment="1">
      <alignment vertical="center" shrinkToFit="1"/>
    </xf>
    <xf numFmtId="3" fontId="4" fillId="0" borderId="62" xfId="0" applyNumberFormat="1" applyFont="1" applyFill="1" applyBorder="1" applyAlignment="1">
      <alignment vertical="center" shrinkToFit="1"/>
    </xf>
    <xf numFmtId="3" fontId="4" fillId="0" borderId="13" xfId="0" applyNumberFormat="1" applyFont="1" applyFill="1" applyBorder="1" applyAlignment="1">
      <alignment vertical="center" shrinkToFit="1"/>
    </xf>
    <xf numFmtId="3" fontId="4" fillId="0" borderId="1" xfId="0" applyNumberFormat="1" applyFont="1" applyFill="1" applyBorder="1" applyAlignment="1">
      <alignment vertical="center" shrinkToFit="1"/>
    </xf>
    <xf numFmtId="3" fontId="4" fillId="0" borderId="14" xfId="0" applyNumberFormat="1" applyFont="1" applyFill="1" applyBorder="1" applyAlignment="1">
      <alignment vertical="center" shrinkToFit="1"/>
    </xf>
    <xf numFmtId="3" fontId="4" fillId="0" borderId="21" xfId="0" applyNumberFormat="1" applyFont="1" applyFill="1" applyBorder="1" applyAlignment="1">
      <alignment vertical="center" shrinkToFit="1"/>
    </xf>
    <xf numFmtId="3" fontId="4" fillId="0" borderId="2" xfId="0" applyNumberFormat="1" applyFont="1" applyFill="1" applyBorder="1" applyAlignment="1">
      <alignment vertical="center" shrinkToFit="1"/>
    </xf>
    <xf numFmtId="3" fontId="0" fillId="0" borderId="1" xfId="0" applyNumberFormat="1" applyFont="1" applyFill="1" applyBorder="1">
      <alignment vertical="center"/>
    </xf>
    <xf numFmtId="3" fontId="0" fillId="0" borderId="14" xfId="0" applyNumberFormat="1" applyFont="1" applyFill="1" applyBorder="1">
      <alignment vertical="center"/>
    </xf>
    <xf numFmtId="3" fontId="0" fillId="0" borderId="13" xfId="0" applyNumberFormat="1" applyFont="1" applyFill="1" applyBorder="1">
      <alignment vertical="center"/>
    </xf>
    <xf numFmtId="3" fontId="0" fillId="0" borderId="51" xfId="0" applyNumberFormat="1" applyFont="1" applyFill="1" applyBorder="1">
      <alignment vertical="center"/>
    </xf>
    <xf numFmtId="3" fontId="0" fillId="0" borderId="53" xfId="0" applyNumberFormat="1" applyFont="1" applyFill="1" applyBorder="1">
      <alignment vertical="center"/>
    </xf>
    <xf numFmtId="3" fontId="0" fillId="0" borderId="52" xfId="0" applyNumberFormat="1" applyFont="1" applyFill="1" applyBorder="1">
      <alignment vertical="center"/>
    </xf>
    <xf numFmtId="0" fontId="0" fillId="0" borderId="5" xfId="0" applyFont="1" applyFill="1" applyBorder="1" applyAlignment="1">
      <alignment vertical="center" shrinkToFit="1"/>
    </xf>
    <xf numFmtId="0" fontId="0" fillId="0" borderId="5" xfId="0" applyFont="1" applyFill="1" applyBorder="1">
      <alignment vertical="center"/>
    </xf>
    <xf numFmtId="0" fontId="0" fillId="0" borderId="74" xfId="0" applyFont="1" applyFill="1" applyBorder="1" applyAlignment="1">
      <alignment vertical="center" shrinkToFit="1"/>
    </xf>
    <xf numFmtId="3" fontId="0" fillId="0" borderId="32" xfId="0" applyNumberFormat="1" applyFont="1" applyFill="1" applyBorder="1">
      <alignment vertical="center"/>
    </xf>
    <xf numFmtId="3" fontId="0" fillId="0" borderId="8" xfId="0" applyNumberFormat="1" applyFont="1" applyFill="1" applyBorder="1">
      <alignment vertical="center"/>
    </xf>
    <xf numFmtId="3" fontId="0" fillId="0" borderId="48" xfId="0" applyNumberFormat="1" applyFont="1" applyFill="1" applyBorder="1">
      <alignment vertical="center"/>
    </xf>
    <xf numFmtId="3" fontId="0" fillId="0" borderId="29" xfId="0" applyNumberFormat="1" applyFont="1" applyFill="1" applyBorder="1">
      <alignment vertical="center"/>
    </xf>
    <xf numFmtId="3" fontId="0" fillId="0" borderId="25" xfId="0" applyNumberFormat="1" applyFont="1" applyFill="1" applyBorder="1">
      <alignment vertical="center"/>
    </xf>
    <xf numFmtId="3" fontId="0" fillId="0" borderId="99" xfId="0" applyNumberFormat="1" applyFont="1" applyFill="1" applyBorder="1">
      <alignment vertical="center"/>
    </xf>
    <xf numFmtId="3" fontId="0" fillId="0" borderId="74" xfId="0" applyNumberFormat="1" applyFont="1" applyFill="1" applyBorder="1">
      <alignment vertical="center"/>
    </xf>
    <xf numFmtId="0" fontId="0" fillId="0" borderId="1" xfId="0" applyFont="1" applyFill="1" applyBorder="1">
      <alignment vertical="center"/>
    </xf>
    <xf numFmtId="3" fontId="0" fillId="0" borderId="45" xfId="0" applyNumberFormat="1" applyFont="1" applyFill="1" applyBorder="1">
      <alignment vertical="center"/>
    </xf>
    <xf numFmtId="3" fontId="0" fillId="0" borderId="2" xfId="0" applyNumberFormat="1" applyFont="1" applyFill="1" applyBorder="1">
      <alignment vertical="center"/>
    </xf>
    <xf numFmtId="3" fontId="0" fillId="0" borderId="21" xfId="0" applyNumberFormat="1" applyFont="1" applyFill="1" applyBorder="1">
      <alignment vertical="center"/>
    </xf>
    <xf numFmtId="0" fontId="0" fillId="0" borderId="29" xfId="0" applyFont="1" applyFill="1" applyBorder="1">
      <alignment vertical="center"/>
    </xf>
    <xf numFmtId="0" fontId="0" fillId="0" borderId="8" xfId="0" applyFont="1" applyFill="1" applyBorder="1" applyAlignment="1">
      <alignment vertical="center" shrinkToFit="1"/>
    </xf>
    <xf numFmtId="0" fontId="0" fillId="0" borderId="4" xfId="0" applyFont="1" applyFill="1" applyBorder="1" applyAlignment="1">
      <alignment vertical="center" shrinkToFit="1"/>
    </xf>
    <xf numFmtId="0" fontId="0" fillId="0" borderId="8" xfId="0" applyFont="1" applyFill="1" applyBorder="1">
      <alignment vertical="center"/>
    </xf>
    <xf numFmtId="3" fontId="0" fillId="0" borderId="56" xfId="0" applyNumberFormat="1" applyFont="1" applyFill="1" applyBorder="1">
      <alignment vertical="center"/>
    </xf>
    <xf numFmtId="3" fontId="0" fillId="0" borderId="4" xfId="0" applyNumberFormat="1" applyFont="1" applyFill="1" applyBorder="1">
      <alignment vertical="center"/>
    </xf>
    <xf numFmtId="3" fontId="0" fillId="0" borderId="9" xfId="0" applyNumberFormat="1" applyFont="1" applyFill="1" applyBorder="1">
      <alignment vertical="center"/>
    </xf>
    <xf numFmtId="3" fontId="0" fillId="0" borderId="49" xfId="0" applyNumberFormat="1" applyFont="1" applyFill="1" applyBorder="1">
      <alignment vertical="center"/>
    </xf>
    <xf numFmtId="3" fontId="0" fillId="0" borderId="26" xfId="0" applyNumberFormat="1" applyFont="1" applyFill="1" applyBorder="1">
      <alignment vertical="center"/>
    </xf>
    <xf numFmtId="3" fontId="0" fillId="0" borderId="50" xfId="0" applyNumberFormat="1" applyFont="1" applyFill="1" applyBorder="1">
      <alignment vertical="center"/>
    </xf>
    <xf numFmtId="0" fontId="0" fillId="0" borderId="26" xfId="0" applyFont="1" applyFill="1" applyBorder="1" applyAlignment="1">
      <alignment vertical="center" shrinkToFit="1"/>
    </xf>
    <xf numFmtId="0" fontId="0" fillId="0" borderId="14" xfId="0" applyFont="1" applyFill="1" applyBorder="1">
      <alignment vertical="center"/>
    </xf>
    <xf numFmtId="0" fontId="0" fillId="0" borderId="13" xfId="0" applyFont="1" applyFill="1" applyBorder="1">
      <alignment vertical="center"/>
    </xf>
    <xf numFmtId="0" fontId="0" fillId="0" borderId="74" xfId="0" applyFont="1" applyFill="1" applyBorder="1">
      <alignment vertical="center"/>
    </xf>
    <xf numFmtId="0" fontId="0" fillId="0" borderId="15" xfId="0" applyFont="1" applyFill="1" applyBorder="1">
      <alignment vertical="center"/>
    </xf>
    <xf numFmtId="3" fontId="0" fillId="0" borderId="5" xfId="0" applyNumberFormat="1" applyFont="1" applyFill="1" applyBorder="1">
      <alignment vertical="center"/>
    </xf>
    <xf numFmtId="3" fontId="0" fillId="0" borderId="10" xfId="0" applyNumberFormat="1" applyFont="1" applyFill="1" applyBorder="1">
      <alignment vertical="center"/>
    </xf>
    <xf numFmtId="3" fontId="0" fillId="0" borderId="15" xfId="0" applyNumberFormat="1" applyFont="1" applyFill="1" applyBorder="1">
      <alignment vertical="center"/>
    </xf>
    <xf numFmtId="3" fontId="0" fillId="0" borderId="79" xfId="0" applyNumberFormat="1" applyFont="1" applyFill="1" applyBorder="1">
      <alignment vertical="center"/>
    </xf>
    <xf numFmtId="0" fontId="0" fillId="0" borderId="54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 shrinkToFit="1"/>
    </xf>
    <xf numFmtId="3" fontId="0" fillId="0" borderId="1" xfId="0" applyNumberFormat="1" applyFont="1" applyFill="1" applyBorder="1" applyAlignment="1">
      <alignment vertical="center" shrinkToFit="1"/>
    </xf>
    <xf numFmtId="0" fontId="0" fillId="0" borderId="92" xfId="0" applyFont="1" applyFill="1" applyBorder="1" applyAlignment="1">
      <alignment vertical="center" shrinkToFit="1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 shrinkToFit="1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shrinkToFit="1"/>
    </xf>
    <xf numFmtId="176" fontId="0" fillId="0" borderId="0" xfId="0" applyNumberFormat="1" applyFont="1" applyFill="1" applyAlignment="1">
      <alignment vertical="center"/>
    </xf>
    <xf numFmtId="0" fontId="0" fillId="0" borderId="27" xfId="0" applyFont="1" applyFill="1" applyBorder="1">
      <alignment vertical="center"/>
    </xf>
    <xf numFmtId="0" fontId="0" fillId="0" borderId="28" xfId="0" applyFont="1" applyFill="1" applyBorder="1">
      <alignment vertical="center"/>
    </xf>
    <xf numFmtId="0" fontId="0" fillId="0" borderId="34" xfId="0" applyFont="1" applyFill="1" applyBorder="1">
      <alignment vertical="center"/>
    </xf>
    <xf numFmtId="0" fontId="0" fillId="0" borderId="17" xfId="0" applyFont="1" applyFill="1" applyBorder="1">
      <alignment vertical="center"/>
    </xf>
    <xf numFmtId="0" fontId="0" fillId="0" borderId="31" xfId="0" applyFont="1" applyFill="1" applyBorder="1">
      <alignment vertical="center"/>
    </xf>
    <xf numFmtId="0" fontId="0" fillId="0" borderId="45" xfId="0" applyFont="1" applyFill="1" applyBorder="1">
      <alignment vertical="center"/>
    </xf>
    <xf numFmtId="0" fontId="0" fillId="0" borderId="21" xfId="0" applyFont="1" applyFill="1" applyBorder="1">
      <alignment vertical="center"/>
    </xf>
    <xf numFmtId="0" fontId="0" fillId="0" borderId="31" xfId="0" applyFont="1" applyFill="1" applyBorder="1" applyAlignment="1">
      <alignment vertical="center" shrinkToFi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104" xfId="0" applyFont="1" applyFill="1" applyBorder="1" applyAlignment="1">
      <alignment vertical="center" shrinkToFit="1"/>
    </xf>
    <xf numFmtId="0" fontId="0" fillId="0" borderId="107" xfId="0" applyFont="1" applyFill="1" applyBorder="1" applyAlignment="1">
      <alignment vertical="center" shrinkToFit="1"/>
    </xf>
    <xf numFmtId="0" fontId="0" fillId="0" borderId="30" xfId="0" applyFont="1" applyFill="1" applyBorder="1">
      <alignment vertical="center"/>
    </xf>
    <xf numFmtId="0" fontId="0" fillId="0" borderId="84" xfId="0" applyFont="1" applyFill="1" applyBorder="1" applyAlignment="1">
      <alignment vertical="center" shrinkToFit="1"/>
    </xf>
    <xf numFmtId="0" fontId="0" fillId="0" borderId="88" xfId="0" applyFont="1" applyFill="1" applyBorder="1">
      <alignment vertical="center"/>
    </xf>
    <xf numFmtId="0" fontId="0" fillId="0" borderId="35" xfId="0" applyFont="1" applyFill="1" applyBorder="1" applyAlignment="1">
      <alignment vertical="center" shrinkToFit="1"/>
    </xf>
    <xf numFmtId="0" fontId="0" fillId="0" borderId="36" xfId="0" applyFont="1" applyFill="1" applyBorder="1" applyAlignment="1">
      <alignment vertical="center" shrinkToFit="1"/>
    </xf>
    <xf numFmtId="0" fontId="0" fillId="0" borderId="20" xfId="0" applyFont="1" applyFill="1" applyBorder="1">
      <alignment vertical="center"/>
    </xf>
    <xf numFmtId="0" fontId="0" fillId="0" borderId="6" xfId="0" applyFont="1" applyFill="1" applyBorder="1" applyAlignment="1">
      <alignment vertical="center" shrinkToFit="1"/>
    </xf>
    <xf numFmtId="0" fontId="0" fillId="0" borderId="6" xfId="0" applyFont="1" applyFill="1" applyBorder="1">
      <alignment vertical="center"/>
    </xf>
    <xf numFmtId="0" fontId="0" fillId="0" borderId="39" xfId="0" applyFont="1" applyFill="1" applyBorder="1" applyAlignment="1">
      <alignment vertical="center" shrinkToFit="1"/>
    </xf>
    <xf numFmtId="0" fontId="0" fillId="0" borderId="16" xfId="0" applyFont="1" applyFill="1" applyBorder="1">
      <alignment vertical="center"/>
    </xf>
    <xf numFmtId="0" fontId="0" fillId="0" borderId="0" xfId="0" applyFont="1" applyFill="1" applyBorder="1" applyAlignment="1">
      <alignment vertical="center" shrinkToFit="1"/>
    </xf>
    <xf numFmtId="0" fontId="0" fillId="0" borderId="3" xfId="0" applyFont="1" applyFill="1" applyBorder="1" applyAlignment="1">
      <alignment vertical="center" shrinkToFit="1"/>
    </xf>
    <xf numFmtId="0" fontId="0" fillId="0" borderId="11" xfId="0" applyFont="1" applyFill="1" applyBorder="1" applyAlignment="1">
      <alignment vertical="center" shrinkToFit="1"/>
    </xf>
    <xf numFmtId="0" fontId="0" fillId="0" borderId="22" xfId="0" applyFont="1" applyFill="1" applyBorder="1">
      <alignment vertical="center"/>
    </xf>
    <xf numFmtId="0" fontId="0" fillId="0" borderId="10" xfId="0" applyFont="1" applyFill="1" applyBorder="1" applyAlignment="1">
      <alignment vertical="center" shrinkToFit="1"/>
    </xf>
    <xf numFmtId="0" fontId="0" fillId="0" borderId="79" xfId="0" applyFont="1" applyFill="1" applyBorder="1">
      <alignment vertical="center"/>
    </xf>
    <xf numFmtId="0" fontId="0" fillId="0" borderId="78" xfId="0" applyFont="1" applyFill="1" applyBorder="1">
      <alignment vertical="center"/>
    </xf>
    <xf numFmtId="3" fontId="0" fillId="0" borderId="0" xfId="0" applyNumberFormat="1" applyFont="1" applyFill="1" applyBorder="1">
      <alignment vertical="center"/>
    </xf>
    <xf numFmtId="0" fontId="0" fillId="0" borderId="54" xfId="0" applyFont="1" applyFill="1" applyBorder="1">
      <alignment vertical="center"/>
    </xf>
    <xf numFmtId="0" fontId="0" fillId="0" borderId="58" xfId="0" applyFont="1" applyFill="1" applyBorder="1" applyAlignment="1">
      <alignment vertical="center" shrinkToFit="1"/>
    </xf>
    <xf numFmtId="0" fontId="0" fillId="0" borderId="60" xfId="0" applyFont="1" applyFill="1" applyBorder="1" applyAlignment="1">
      <alignment vertical="center" shrinkToFit="1"/>
    </xf>
    <xf numFmtId="0" fontId="0" fillId="0" borderId="63" xfId="0" applyFont="1" applyFill="1" applyBorder="1" applyAlignment="1">
      <alignment vertical="center" shrinkToFit="1"/>
    </xf>
    <xf numFmtId="0" fontId="0" fillId="0" borderId="41" xfId="0" applyFont="1" applyFill="1" applyBorder="1" applyAlignment="1">
      <alignment vertical="center" shrinkToFit="1"/>
    </xf>
    <xf numFmtId="0" fontId="0" fillId="0" borderId="66" xfId="0" applyFont="1" applyFill="1" applyBorder="1" applyAlignment="1">
      <alignment vertical="center" shrinkToFit="1"/>
    </xf>
    <xf numFmtId="0" fontId="0" fillId="0" borderId="68" xfId="0" applyFont="1" applyFill="1" applyBorder="1" applyAlignment="1">
      <alignment vertical="center" shrinkToFit="1"/>
    </xf>
    <xf numFmtId="0" fontId="0" fillId="0" borderId="60" xfId="0" applyFont="1" applyFill="1" applyBorder="1">
      <alignment vertical="center"/>
    </xf>
    <xf numFmtId="0" fontId="0" fillId="0" borderId="41" xfId="0" applyFont="1" applyFill="1" applyBorder="1">
      <alignment vertical="center"/>
    </xf>
    <xf numFmtId="0" fontId="0" fillId="0" borderId="68" xfId="0" applyFont="1" applyFill="1" applyBorder="1">
      <alignment vertical="center"/>
    </xf>
    <xf numFmtId="0" fontId="0" fillId="0" borderId="70" xfId="0" applyFont="1" applyFill="1" applyBorder="1" applyAlignment="1">
      <alignment vertical="center" shrinkToFit="1"/>
    </xf>
    <xf numFmtId="0" fontId="0" fillId="0" borderId="71" xfId="0" applyFont="1" applyFill="1" applyBorder="1">
      <alignment vertical="center"/>
    </xf>
    <xf numFmtId="0" fontId="0" fillId="0" borderId="103" xfId="0" applyFont="1" applyFill="1" applyBorder="1">
      <alignment vertical="center"/>
    </xf>
    <xf numFmtId="0" fontId="0" fillId="0" borderId="102" xfId="0" applyFont="1" applyFill="1" applyBorder="1" applyAlignment="1">
      <alignment vertical="center" shrinkToFit="1"/>
    </xf>
    <xf numFmtId="0" fontId="0" fillId="0" borderId="7" xfId="0" applyFont="1" applyFill="1" applyBorder="1" applyAlignment="1">
      <alignment vertical="center" shrinkToFit="1"/>
    </xf>
    <xf numFmtId="0" fontId="0" fillId="0" borderId="19" xfId="0" applyFont="1" applyFill="1" applyBorder="1">
      <alignment vertical="center"/>
    </xf>
    <xf numFmtId="3" fontId="0" fillId="0" borderId="18" xfId="0" applyNumberFormat="1" applyFont="1" applyFill="1" applyBorder="1">
      <alignment vertical="center"/>
    </xf>
    <xf numFmtId="3" fontId="0" fillId="0" borderId="7" xfId="0" applyNumberFormat="1" applyFont="1" applyFill="1" applyBorder="1">
      <alignment vertical="center"/>
    </xf>
    <xf numFmtId="3" fontId="0" fillId="0" borderId="19" xfId="0" applyNumberFormat="1" applyFont="1" applyFill="1" applyBorder="1">
      <alignment vertical="center"/>
    </xf>
    <xf numFmtId="3" fontId="0" fillId="0" borderId="37" xfId="0" applyNumberFormat="1" applyFont="1" applyFill="1" applyBorder="1">
      <alignment vertical="center"/>
    </xf>
    <xf numFmtId="0" fontId="0" fillId="0" borderId="53" xfId="0" applyFont="1" applyFill="1" applyBorder="1">
      <alignment vertical="center"/>
    </xf>
    <xf numFmtId="0" fontId="0" fillId="0" borderId="51" xfId="0" applyFont="1" applyFill="1" applyBorder="1" applyAlignment="1">
      <alignment vertical="center" shrinkToFit="1"/>
    </xf>
    <xf numFmtId="0" fontId="0" fillId="0" borderId="52" xfId="0" applyFont="1" applyFill="1" applyBorder="1" applyAlignment="1">
      <alignment vertical="center" shrinkToFit="1"/>
    </xf>
    <xf numFmtId="3" fontId="0" fillId="0" borderId="38" xfId="0" applyNumberFormat="1" applyFont="1" applyFill="1" applyBorder="1">
      <alignment vertical="center"/>
    </xf>
    <xf numFmtId="3" fontId="0" fillId="0" borderId="6" xfId="0" applyNumberFormat="1" applyFont="1" applyFill="1" applyBorder="1">
      <alignment vertical="center"/>
    </xf>
    <xf numFmtId="3" fontId="0" fillId="0" borderId="22" xfId="0" applyNumberFormat="1" applyFont="1" applyFill="1" applyBorder="1">
      <alignment vertical="center"/>
    </xf>
    <xf numFmtId="3" fontId="0" fillId="0" borderId="46" xfId="0" applyNumberFormat="1" applyFont="1" applyFill="1" applyBorder="1">
      <alignment vertical="center"/>
    </xf>
    <xf numFmtId="3" fontId="0" fillId="0" borderId="16" xfId="0" applyNumberFormat="1" applyFont="1" applyFill="1" applyBorder="1">
      <alignment vertical="center"/>
    </xf>
    <xf numFmtId="3" fontId="0" fillId="0" borderId="17" xfId="0" applyNumberFormat="1" applyFont="1" applyFill="1" applyBorder="1">
      <alignment vertical="center"/>
    </xf>
    <xf numFmtId="3" fontId="0" fillId="0" borderId="23" xfId="0" applyNumberFormat="1" applyFont="1" applyFill="1" applyBorder="1">
      <alignment vertical="center"/>
    </xf>
    <xf numFmtId="3" fontId="0" fillId="0" borderId="43" xfId="0" applyNumberFormat="1" applyFont="1" applyFill="1" applyBorder="1">
      <alignment vertical="center"/>
    </xf>
    <xf numFmtId="3" fontId="0" fillId="0" borderId="27" xfId="0" applyNumberFormat="1" applyFont="1" applyFill="1" applyBorder="1">
      <alignment vertical="center"/>
    </xf>
    <xf numFmtId="3" fontId="0" fillId="0" borderId="83" xfId="0" applyNumberFormat="1" applyFont="1" applyFill="1" applyBorder="1">
      <alignment vertical="center"/>
    </xf>
    <xf numFmtId="3" fontId="0" fillId="0" borderId="97" xfId="0" applyNumberFormat="1" applyFont="1" applyFill="1" applyBorder="1">
      <alignment vertical="center"/>
    </xf>
    <xf numFmtId="0" fontId="0" fillId="0" borderId="72" xfId="0" applyFont="1" applyFill="1" applyBorder="1" applyAlignment="1">
      <alignment vertical="center" shrinkToFit="1"/>
    </xf>
    <xf numFmtId="0" fontId="0" fillId="0" borderId="73" xfId="0" applyFont="1" applyFill="1" applyBorder="1">
      <alignment vertical="center"/>
    </xf>
    <xf numFmtId="0" fontId="0" fillId="0" borderId="52" xfId="0" applyFont="1" applyFill="1" applyBorder="1">
      <alignment vertical="center"/>
    </xf>
    <xf numFmtId="0" fontId="0" fillId="0" borderId="78" xfId="0" applyFont="1" applyFill="1" applyBorder="1" applyAlignment="1">
      <alignment vertical="center" shrinkToFit="1"/>
    </xf>
    <xf numFmtId="3" fontId="0" fillId="0" borderId="78" xfId="0" applyNumberFormat="1" applyFont="1" applyFill="1" applyBorder="1">
      <alignment vertical="center"/>
    </xf>
    <xf numFmtId="3" fontId="0" fillId="0" borderId="0" xfId="0" applyNumberFormat="1" applyFont="1" applyFill="1">
      <alignment vertical="center"/>
    </xf>
    <xf numFmtId="0" fontId="0" fillId="0" borderId="17" xfId="0" applyFont="1" applyFill="1" applyBorder="1" applyAlignment="1">
      <alignment vertical="center" shrinkToFit="1"/>
    </xf>
    <xf numFmtId="3" fontId="0" fillId="0" borderId="11" xfId="0" applyNumberFormat="1" applyFont="1" applyFill="1" applyBorder="1">
      <alignment vertical="center"/>
    </xf>
    <xf numFmtId="3" fontId="0" fillId="0" borderId="12" xfId="0" applyNumberFormat="1" applyFont="1" applyFill="1" applyBorder="1">
      <alignment vertical="center"/>
    </xf>
    <xf numFmtId="0" fontId="0" fillId="0" borderId="91" xfId="0" applyFont="1" applyFill="1" applyBorder="1">
      <alignment vertical="center"/>
    </xf>
    <xf numFmtId="0" fontId="0" fillId="0" borderId="93" xfId="0" applyFont="1" applyFill="1" applyBorder="1" applyAlignment="1">
      <alignment vertical="center" shrinkToFit="1"/>
    </xf>
    <xf numFmtId="0" fontId="0" fillId="0" borderId="95" xfId="0" applyFont="1" applyFill="1" applyBorder="1" applyAlignment="1">
      <alignment vertical="center" shrinkToFit="1"/>
    </xf>
    <xf numFmtId="0" fontId="0" fillId="0" borderId="92" xfId="0" applyFont="1" applyFill="1" applyBorder="1">
      <alignment vertical="center"/>
    </xf>
    <xf numFmtId="0" fontId="0" fillId="0" borderId="19" xfId="0" applyFont="1" applyFill="1" applyBorder="1" applyAlignment="1">
      <alignment vertical="center" shrinkToFit="1"/>
    </xf>
    <xf numFmtId="0" fontId="0" fillId="0" borderId="85" xfId="0" applyFont="1" applyFill="1" applyBorder="1" applyAlignment="1">
      <alignment vertical="center" shrinkToFit="1"/>
    </xf>
    <xf numFmtId="0" fontId="0" fillId="0" borderId="76" xfId="0" applyFont="1" applyFill="1" applyBorder="1" applyAlignment="1">
      <alignment vertical="center" shrinkToFit="1"/>
    </xf>
    <xf numFmtId="0" fontId="0" fillId="0" borderId="77" xfId="0" applyFont="1" applyFill="1" applyBorder="1" applyAlignment="1">
      <alignment vertical="center" shrinkToFit="1"/>
    </xf>
    <xf numFmtId="0" fontId="0" fillId="0" borderId="0" xfId="0" applyFill="1" applyAlignment="1">
      <alignment vertical="center" shrinkToFit="1"/>
    </xf>
    <xf numFmtId="176" fontId="0" fillId="0" borderId="0" xfId="0" applyNumberFormat="1" applyFill="1" applyAlignment="1">
      <alignment vertical="center"/>
    </xf>
    <xf numFmtId="176" fontId="0" fillId="0" borderId="0" xfId="0" applyNumberFormat="1" applyFill="1" applyAlignment="1">
      <alignment vertical="center" shrinkToFit="1"/>
    </xf>
    <xf numFmtId="0" fontId="3" fillId="0" borderId="0" xfId="0" applyFont="1" applyFill="1" applyBorder="1">
      <alignment vertical="center"/>
    </xf>
    <xf numFmtId="0" fontId="0" fillId="0" borderId="44" xfId="0" applyFill="1" applyBorder="1">
      <alignment vertical="center"/>
    </xf>
    <xf numFmtId="0" fontId="1" fillId="0" borderId="47" xfId="0" applyFont="1" applyFill="1" applyBorder="1" applyAlignment="1">
      <alignment vertical="center" shrinkToFit="1"/>
    </xf>
    <xf numFmtId="0" fontId="1" fillId="0" borderId="14" xfId="0" applyFont="1" applyFill="1" applyBorder="1" applyAlignment="1">
      <alignment vertical="center" shrinkToFit="1"/>
    </xf>
    <xf numFmtId="0" fontId="5" fillId="0" borderId="78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shrinkToFit="1"/>
    </xf>
    <xf numFmtId="0" fontId="1" fillId="0" borderId="54" xfId="0" applyFont="1" applyFill="1" applyBorder="1" applyAlignment="1">
      <alignment vertical="center" shrinkToFit="1"/>
    </xf>
    <xf numFmtId="0" fontId="1" fillId="0" borderId="39" xfId="0" applyFont="1" applyFill="1" applyBorder="1" applyAlignment="1">
      <alignment vertical="center" shrinkToFit="1"/>
    </xf>
    <xf numFmtId="0" fontId="0" fillId="0" borderId="17" xfId="0" applyFill="1" applyBorder="1" applyAlignment="1">
      <alignment vertical="center" shrinkToFit="1"/>
    </xf>
    <xf numFmtId="3" fontId="4" fillId="0" borderId="22" xfId="0" applyNumberFormat="1" applyFont="1" applyFill="1" applyBorder="1" applyAlignment="1">
      <alignment vertical="center" shrinkToFit="1"/>
    </xf>
    <xf numFmtId="3" fontId="4" fillId="0" borderId="11" xfId="0" applyNumberFormat="1" applyFont="1" applyFill="1" applyBorder="1" applyAlignment="1">
      <alignment vertical="center" shrinkToFit="1"/>
    </xf>
    <xf numFmtId="0" fontId="0" fillId="0" borderId="32" xfId="0" applyFont="1" applyFill="1" applyBorder="1" applyAlignment="1">
      <alignment vertical="center" shrinkToFit="1"/>
    </xf>
    <xf numFmtId="3" fontId="0" fillId="0" borderId="15" xfId="0" applyNumberFormat="1" applyFont="1" applyFill="1" applyBorder="1" applyAlignment="1">
      <alignment vertical="center" shrinkToFit="1"/>
    </xf>
    <xf numFmtId="3" fontId="0" fillId="0" borderId="5" xfId="0" applyNumberFormat="1" applyFont="1" applyFill="1" applyBorder="1" applyAlignment="1">
      <alignment vertical="center" shrinkToFit="1"/>
    </xf>
    <xf numFmtId="3" fontId="0" fillId="0" borderId="74" xfId="0" applyNumberFormat="1" applyFont="1" applyFill="1" applyBorder="1" applyAlignment="1">
      <alignment vertical="center" shrinkToFit="1"/>
    </xf>
    <xf numFmtId="3" fontId="0" fillId="0" borderId="79" xfId="0" applyNumberFormat="1" applyFont="1" applyFill="1" applyBorder="1" applyAlignment="1">
      <alignment vertical="center" shrinkToFit="1"/>
    </xf>
    <xf numFmtId="3" fontId="0" fillId="0" borderId="10" xfId="0" applyNumberFormat="1" applyFont="1" applyFill="1" applyBorder="1" applyAlignment="1">
      <alignment vertical="center" shrinkToFit="1"/>
    </xf>
    <xf numFmtId="0" fontId="0" fillId="0" borderId="46" xfId="0" applyFont="1" applyFill="1" applyBorder="1" applyAlignment="1">
      <alignment vertical="center" shrinkToFit="1"/>
    </xf>
    <xf numFmtId="3" fontId="0" fillId="0" borderId="18" xfId="0" applyNumberFormat="1" applyFont="1" applyFill="1" applyBorder="1" applyAlignment="1">
      <alignment vertical="center" shrinkToFit="1"/>
    </xf>
    <xf numFmtId="3" fontId="0" fillId="0" borderId="7" xfId="0" applyNumberFormat="1" applyFont="1" applyFill="1" applyBorder="1" applyAlignment="1">
      <alignment vertical="center" shrinkToFit="1"/>
    </xf>
    <xf numFmtId="3" fontId="0" fillId="0" borderId="19" xfId="0" applyNumberFormat="1" applyFont="1" applyFill="1" applyBorder="1" applyAlignment="1">
      <alignment vertical="center" shrinkToFit="1"/>
    </xf>
    <xf numFmtId="3" fontId="0" fillId="0" borderId="37" xfId="0" applyNumberFormat="1" applyFont="1" applyFill="1" applyBorder="1" applyAlignment="1">
      <alignment vertical="center" shrinkToFit="1"/>
    </xf>
    <xf numFmtId="3" fontId="0" fillId="0" borderId="12" xfId="0" applyNumberFormat="1" applyFont="1" applyFill="1" applyBorder="1" applyAlignment="1">
      <alignment vertical="center" shrinkToFit="1"/>
    </xf>
    <xf numFmtId="3" fontId="0" fillId="0" borderId="0" xfId="0" applyNumberFormat="1" applyFill="1" applyAlignment="1">
      <alignment vertical="center" shrinkToFit="1"/>
    </xf>
    <xf numFmtId="0" fontId="0" fillId="0" borderId="44" xfId="0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1" fillId="0" borderId="91" xfId="0" applyFont="1" applyFill="1" applyBorder="1" applyAlignment="1">
      <alignment vertical="center" shrinkToFit="1"/>
    </xf>
    <xf numFmtId="0" fontId="1" fillId="0" borderId="94" xfId="0" applyFont="1" applyFill="1" applyBorder="1" applyAlignment="1">
      <alignment vertical="center" shrinkToFit="1"/>
    </xf>
    <xf numFmtId="3" fontId="4" fillId="0" borderId="105" xfId="0" applyNumberFormat="1" applyFont="1" applyFill="1" applyBorder="1" applyAlignment="1">
      <alignment vertical="center" shrinkToFit="1"/>
    </xf>
    <xf numFmtId="3" fontId="4" fillId="0" borderId="104" xfId="0" applyNumberFormat="1" applyFont="1" applyFill="1" applyBorder="1" applyAlignment="1">
      <alignment vertical="center" shrinkToFit="1"/>
    </xf>
    <xf numFmtId="3" fontId="4" fillId="0" borderId="101" xfId="0" applyNumberFormat="1" applyFont="1" applyFill="1" applyBorder="1" applyAlignment="1">
      <alignment vertical="center" shrinkToFit="1"/>
    </xf>
    <xf numFmtId="0" fontId="3" fillId="0" borderId="44" xfId="0" applyFont="1" applyFill="1" applyBorder="1">
      <alignment vertical="center"/>
    </xf>
    <xf numFmtId="0" fontId="0" fillId="0" borderId="100" xfId="0" applyFont="1" applyFill="1" applyBorder="1" applyAlignment="1">
      <alignment vertical="center" shrinkToFit="1"/>
    </xf>
    <xf numFmtId="0" fontId="0" fillId="0" borderId="71" xfId="0" applyFont="1" applyFill="1" applyBorder="1" applyAlignment="1">
      <alignment vertical="center" shrinkToFit="1"/>
    </xf>
    <xf numFmtId="3" fontId="4" fillId="0" borderId="42" xfId="0" applyNumberFormat="1" applyFont="1" applyFill="1" applyBorder="1" applyAlignment="1">
      <alignment vertical="center" shrinkToFit="1"/>
    </xf>
    <xf numFmtId="3" fontId="4" fillId="0" borderId="70" xfId="0" applyNumberFormat="1" applyFont="1" applyFill="1" applyBorder="1" applyAlignment="1">
      <alignment vertical="center" shrinkToFit="1"/>
    </xf>
    <xf numFmtId="3" fontId="4" fillId="0" borderId="71" xfId="0" applyNumberFormat="1" applyFont="1" applyFill="1" applyBorder="1" applyAlignment="1">
      <alignment vertical="center" shrinkToFit="1"/>
    </xf>
    <xf numFmtId="3" fontId="4" fillId="0" borderId="75" xfId="0" applyNumberFormat="1" applyFont="1" applyFill="1" applyBorder="1" applyAlignment="1">
      <alignment vertical="center" shrinkToFit="1"/>
    </xf>
    <xf numFmtId="3" fontId="4" fillId="0" borderId="69" xfId="0" applyNumberFormat="1" applyFont="1" applyFill="1" applyBorder="1" applyAlignment="1">
      <alignment vertical="center" shrinkToFit="1"/>
    </xf>
    <xf numFmtId="0" fontId="1" fillId="0" borderId="86" xfId="0" applyFont="1" applyFill="1" applyBorder="1" applyAlignment="1">
      <alignment vertical="center" shrinkToFit="1"/>
    </xf>
    <xf numFmtId="3" fontId="4" fillId="0" borderId="98" xfId="0" applyNumberFormat="1" applyFont="1" applyFill="1" applyBorder="1" applyAlignment="1">
      <alignment vertical="center" shrinkToFit="1"/>
    </xf>
    <xf numFmtId="3" fontId="4" fillId="0" borderId="85" xfId="0" applyNumberFormat="1" applyFont="1" applyFill="1" applyBorder="1" applyAlignment="1">
      <alignment vertical="center" shrinkToFit="1"/>
    </xf>
    <xf numFmtId="0" fontId="0" fillId="0" borderId="90" xfId="0" applyFont="1" applyFill="1" applyBorder="1" applyAlignment="1">
      <alignment horizontal="center" vertical="center" shrinkToFit="1"/>
    </xf>
    <xf numFmtId="0" fontId="0" fillId="0" borderId="81" xfId="0" applyFill="1" applyBorder="1" applyAlignment="1">
      <alignment horizontal="center" vertical="center" shrinkToFit="1"/>
    </xf>
    <xf numFmtId="0" fontId="3" fillId="0" borderId="1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0" fillId="0" borderId="87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3" fontId="0" fillId="0" borderId="30" xfId="0" applyNumberFormat="1" applyFont="1" applyFill="1" applyBorder="1">
      <alignment vertical="center"/>
    </xf>
    <xf numFmtId="3" fontId="0" fillId="0" borderId="35" xfId="0" applyNumberFormat="1" applyFont="1" applyFill="1" applyBorder="1">
      <alignment vertical="center"/>
    </xf>
    <xf numFmtId="3" fontId="0" fillId="0" borderId="36" xfId="0" applyNumberFormat="1" applyFont="1" applyFill="1" applyBorder="1">
      <alignment vertical="center"/>
    </xf>
    <xf numFmtId="3" fontId="0" fillId="0" borderId="108" xfId="0" applyNumberFormat="1" applyFont="1" applyFill="1" applyBorder="1">
      <alignment vertical="center"/>
    </xf>
    <xf numFmtId="3" fontId="0" fillId="0" borderId="109" xfId="0" applyNumberFormat="1" applyFont="1" applyFill="1" applyBorder="1">
      <alignment vertical="center"/>
    </xf>
    <xf numFmtId="3" fontId="0" fillId="0" borderId="47" xfId="0" applyNumberFormat="1" applyFont="1" applyFill="1" applyBorder="1">
      <alignment vertical="center"/>
    </xf>
    <xf numFmtId="0" fontId="0" fillId="0" borderId="82" xfId="0" applyFont="1" applyFill="1" applyBorder="1">
      <alignment vertical="center"/>
    </xf>
    <xf numFmtId="0" fontId="0" fillId="0" borderId="78" xfId="0" applyFont="1" applyFill="1" applyBorder="1" applyAlignment="1">
      <alignment vertical="center" shrinkToFit="1"/>
    </xf>
    <xf numFmtId="3" fontId="0" fillId="0" borderId="78" xfId="0" applyNumberFormat="1" applyFont="1" applyFill="1" applyBorder="1" applyAlignment="1">
      <alignment vertical="center" shrinkToFit="1"/>
    </xf>
    <xf numFmtId="0" fontId="3" fillId="0" borderId="18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19" xfId="0" applyFont="1" applyFill="1" applyBorder="1" applyAlignment="1">
      <alignment horizontal="center" vertical="center" shrinkToFit="1"/>
    </xf>
    <xf numFmtId="0" fontId="3" fillId="0" borderId="37" xfId="0" applyFont="1" applyFill="1" applyBorder="1" applyAlignment="1">
      <alignment horizontal="center" vertical="center" shrinkToFit="1"/>
    </xf>
    <xf numFmtId="0" fontId="3" fillId="0" borderId="49" xfId="0" applyFont="1" applyFill="1" applyBorder="1" applyAlignment="1">
      <alignment horizontal="center" vertical="center" shrinkToFit="1"/>
    </xf>
    <xf numFmtId="0" fontId="0" fillId="0" borderId="110" xfId="0" applyFont="1" applyFill="1" applyBorder="1" applyAlignment="1">
      <alignment vertical="center" shrinkToFit="1"/>
    </xf>
    <xf numFmtId="0" fontId="0" fillId="0" borderId="73" xfId="0" applyFont="1" applyFill="1" applyBorder="1" applyAlignment="1">
      <alignment vertical="center" shrinkToFit="1"/>
    </xf>
    <xf numFmtId="3" fontId="4" fillId="0" borderId="111" xfId="0" applyNumberFormat="1" applyFont="1" applyFill="1" applyBorder="1" applyAlignment="1">
      <alignment vertical="center" shrinkToFit="1"/>
    </xf>
    <xf numFmtId="3" fontId="4" fillId="0" borderId="72" xfId="0" applyNumberFormat="1" applyFont="1" applyFill="1" applyBorder="1" applyAlignment="1">
      <alignment vertical="center" shrinkToFit="1"/>
    </xf>
    <xf numFmtId="3" fontId="4" fillId="0" borderId="73" xfId="0" applyNumberFormat="1" applyFont="1" applyFill="1" applyBorder="1" applyAlignment="1">
      <alignment vertical="center" shrinkToFit="1"/>
    </xf>
    <xf numFmtId="3" fontId="4" fillId="0" borderId="112" xfId="0" applyNumberFormat="1" applyFont="1" applyFill="1" applyBorder="1" applyAlignment="1">
      <alignment vertical="center" shrinkToFit="1"/>
    </xf>
    <xf numFmtId="3" fontId="4" fillId="0" borderId="113" xfId="0" applyNumberFormat="1" applyFont="1" applyFill="1" applyBorder="1" applyAlignment="1">
      <alignment vertical="center" shrinkToFit="1"/>
    </xf>
    <xf numFmtId="0" fontId="3" fillId="0" borderId="20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1" fillId="0" borderId="95" xfId="0" applyFont="1" applyFill="1" applyBorder="1" applyAlignment="1">
      <alignment vertical="center" shrinkToFit="1"/>
    </xf>
    <xf numFmtId="3" fontId="4" fillId="0" borderId="15" xfId="0" applyNumberFormat="1" applyFont="1" applyFill="1" applyBorder="1" applyAlignment="1">
      <alignment vertical="center" shrinkToFit="1"/>
    </xf>
    <xf numFmtId="3" fontId="4" fillId="0" borderId="5" xfId="0" applyNumberFormat="1" applyFont="1" applyFill="1" applyBorder="1" applyAlignment="1">
      <alignment vertical="center" shrinkToFit="1"/>
    </xf>
    <xf numFmtId="3" fontId="4" fillId="0" borderId="74" xfId="0" applyNumberFormat="1" applyFont="1" applyFill="1" applyBorder="1" applyAlignment="1">
      <alignment vertical="center" shrinkToFit="1"/>
    </xf>
    <xf numFmtId="0" fontId="0" fillId="0" borderId="47" xfId="0" applyFont="1" applyFill="1" applyBorder="1" applyAlignment="1">
      <alignment vertical="center" shrinkToFit="1"/>
    </xf>
    <xf numFmtId="3" fontId="3" fillId="0" borderId="20" xfId="0" applyNumberFormat="1" applyFont="1" applyFill="1" applyBorder="1" applyAlignment="1">
      <alignment horizontal="right" vertical="center" shrinkToFit="1"/>
    </xf>
    <xf numFmtId="3" fontId="3" fillId="0" borderId="23" xfId="0" applyNumberFormat="1" applyFont="1" applyFill="1" applyBorder="1" applyAlignment="1">
      <alignment horizontal="right" vertical="center" shrinkToFit="1"/>
    </xf>
    <xf numFmtId="3" fontId="3" fillId="0" borderId="24" xfId="0" applyNumberFormat="1" applyFont="1" applyFill="1" applyBorder="1" applyAlignment="1">
      <alignment horizontal="right" vertical="center" shrinkToFit="1"/>
    </xf>
    <xf numFmtId="3" fontId="3" fillId="0" borderId="50" xfId="0" applyNumberFormat="1" applyFont="1" applyFill="1" applyBorder="1" applyAlignment="1">
      <alignment horizontal="right" vertical="center" shrinkToFit="1"/>
    </xf>
    <xf numFmtId="3" fontId="3" fillId="0" borderId="4" xfId="0" applyNumberFormat="1" applyFont="1" applyFill="1" applyBorder="1" applyAlignment="1">
      <alignment horizontal="right" vertical="center" shrinkToFit="1"/>
    </xf>
    <xf numFmtId="3" fontId="3" fillId="0" borderId="26" xfId="0" applyNumberFormat="1" applyFont="1" applyFill="1" applyBorder="1" applyAlignment="1">
      <alignment horizontal="right" vertical="center" shrinkToFit="1"/>
    </xf>
    <xf numFmtId="3" fontId="3" fillId="0" borderId="9" xfId="0" applyNumberFormat="1" applyFont="1" applyFill="1" applyBorder="1" applyAlignment="1">
      <alignment horizontal="right" vertical="center" shrinkToFit="1"/>
    </xf>
    <xf numFmtId="3" fontId="3" fillId="0" borderId="49" xfId="0" applyNumberFormat="1" applyFont="1" applyFill="1" applyBorder="1" applyAlignment="1">
      <alignment horizontal="right" vertical="center" shrinkToFit="1"/>
    </xf>
    <xf numFmtId="3" fontId="3" fillId="0" borderId="13" xfId="0" applyNumberFormat="1" applyFont="1" applyFill="1" applyBorder="1" applyAlignment="1">
      <alignment horizontal="right" vertical="center" shrinkToFit="1"/>
    </xf>
    <xf numFmtId="3" fontId="3" fillId="0" borderId="1" xfId="0" applyNumberFormat="1" applyFont="1" applyFill="1" applyBorder="1" applyAlignment="1">
      <alignment horizontal="right" vertical="center" shrinkToFit="1"/>
    </xf>
    <xf numFmtId="3" fontId="3" fillId="0" borderId="14" xfId="0" applyNumberFormat="1" applyFont="1" applyFill="1" applyBorder="1" applyAlignment="1">
      <alignment horizontal="right" vertical="center" shrinkToFit="1"/>
    </xf>
    <xf numFmtId="3" fontId="3" fillId="0" borderId="22" xfId="0" applyNumberFormat="1" applyFont="1" applyFill="1" applyBorder="1" applyAlignment="1">
      <alignment horizontal="right" vertical="center" shrinkToFit="1"/>
    </xf>
    <xf numFmtId="3" fontId="3" fillId="0" borderId="6" xfId="0" applyNumberFormat="1" applyFont="1" applyFill="1" applyBorder="1" applyAlignment="1">
      <alignment horizontal="right" vertical="center" shrinkToFit="1"/>
    </xf>
    <xf numFmtId="3" fontId="3" fillId="0" borderId="17" xfId="0" applyNumberFormat="1" applyFont="1" applyFill="1" applyBorder="1" applyAlignment="1">
      <alignment horizontal="right" vertical="center" shrinkToFit="1"/>
    </xf>
    <xf numFmtId="3" fontId="3" fillId="0" borderId="16" xfId="0" applyNumberFormat="1" applyFont="1" applyFill="1" applyBorder="1" applyAlignment="1">
      <alignment horizontal="right" vertical="center" shrinkToFit="1"/>
    </xf>
    <xf numFmtId="0" fontId="0" fillId="0" borderId="91" xfId="0" applyFont="1" applyFill="1" applyBorder="1" applyAlignment="1">
      <alignment vertical="center" shrinkToFit="1"/>
    </xf>
    <xf numFmtId="0" fontId="4" fillId="0" borderId="32" xfId="0" applyFont="1" applyFill="1" applyBorder="1">
      <alignment vertical="center"/>
    </xf>
    <xf numFmtId="0" fontId="4" fillId="0" borderId="5" xfId="0" applyFont="1" applyFill="1" applyBorder="1">
      <alignment vertical="center"/>
    </xf>
    <xf numFmtId="0" fontId="4" fillId="0" borderId="33" xfId="0" applyFont="1" applyFill="1" applyBorder="1">
      <alignment vertical="center"/>
    </xf>
    <xf numFmtId="0" fontId="4" fillId="0" borderId="45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4" fillId="0" borderId="32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28" xfId="0" applyFont="1" applyBorder="1">
      <alignment vertical="center"/>
    </xf>
    <xf numFmtId="0" fontId="4" fillId="0" borderId="105" xfId="0" applyFont="1" applyBorder="1">
      <alignment vertical="center"/>
    </xf>
    <xf numFmtId="0" fontId="4" fillId="0" borderId="104" xfId="0" applyFont="1" applyBorder="1">
      <alignment vertical="center"/>
    </xf>
    <xf numFmtId="0" fontId="4" fillId="0" borderId="106" xfId="0" applyFont="1" applyBorder="1">
      <alignment vertical="center"/>
    </xf>
    <xf numFmtId="0" fontId="4" fillId="0" borderId="15" xfId="0" applyFont="1" applyFill="1" applyBorder="1">
      <alignment vertical="center"/>
    </xf>
    <xf numFmtId="0" fontId="4" fillId="0" borderId="15" xfId="0" applyFont="1" applyBorder="1">
      <alignment vertical="center"/>
    </xf>
    <xf numFmtId="0" fontId="4" fillId="0" borderId="30" xfId="0" applyFont="1" applyBorder="1">
      <alignment vertical="center"/>
    </xf>
    <xf numFmtId="0" fontId="4" fillId="0" borderId="35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14" xfId="0" applyFont="1" applyFill="1" applyBorder="1">
      <alignment vertical="center"/>
    </xf>
    <xf numFmtId="0" fontId="4" fillId="0" borderId="13" xfId="0" applyFont="1" applyFill="1" applyBorder="1">
      <alignment vertical="center"/>
    </xf>
    <xf numFmtId="0" fontId="4" fillId="0" borderId="13" xfId="0" applyFont="1" applyBorder="1">
      <alignment vertical="center"/>
    </xf>
    <xf numFmtId="0" fontId="4" fillId="0" borderId="1" xfId="0" applyFont="1" applyBorder="1">
      <alignment vertical="center"/>
    </xf>
    <xf numFmtId="3" fontId="4" fillId="0" borderId="42" xfId="0" applyNumberFormat="1" applyFont="1" applyBorder="1">
      <alignment vertical="center"/>
    </xf>
    <xf numFmtId="3" fontId="4" fillId="0" borderId="70" xfId="0" applyNumberFormat="1" applyFont="1" applyBorder="1">
      <alignment vertical="center"/>
    </xf>
    <xf numFmtId="0" fontId="4" fillId="0" borderId="114" xfId="0" applyFont="1" applyFill="1" applyBorder="1">
      <alignment vertical="center"/>
    </xf>
    <xf numFmtId="0" fontId="4" fillId="0" borderId="100" xfId="0" applyFont="1" applyFill="1" applyBorder="1">
      <alignment vertical="center"/>
    </xf>
    <xf numFmtId="0" fontId="4" fillId="0" borderId="70" xfId="0" applyFont="1" applyFill="1" applyBorder="1">
      <alignment vertical="center"/>
    </xf>
    <xf numFmtId="3" fontId="4" fillId="0" borderId="64" xfId="0" applyNumberFormat="1" applyFont="1" applyBorder="1">
      <alignment vertical="center"/>
    </xf>
    <xf numFmtId="3" fontId="4" fillId="0" borderId="63" xfId="0" applyNumberFormat="1" applyFont="1" applyBorder="1">
      <alignment vertical="center"/>
    </xf>
    <xf numFmtId="0" fontId="4" fillId="0" borderId="115" xfId="0" applyFont="1" applyFill="1" applyBorder="1">
      <alignment vertical="center"/>
    </xf>
    <xf numFmtId="0" fontId="4" fillId="0" borderId="77" xfId="0" applyFont="1" applyFill="1" applyBorder="1">
      <alignment vertical="center"/>
    </xf>
    <xf numFmtId="0" fontId="4" fillId="0" borderId="63" xfId="0" applyFont="1" applyFill="1" applyBorder="1">
      <alignment vertical="center"/>
    </xf>
    <xf numFmtId="3" fontId="4" fillId="0" borderId="67" xfId="0" applyNumberFormat="1" applyFont="1" applyBorder="1">
      <alignment vertical="center"/>
    </xf>
    <xf numFmtId="3" fontId="4" fillId="0" borderId="66" xfId="0" applyNumberFormat="1" applyFont="1" applyBorder="1">
      <alignment vertical="center"/>
    </xf>
    <xf numFmtId="0" fontId="4" fillId="0" borderId="116" xfId="0" applyFont="1" applyFill="1" applyBorder="1">
      <alignment vertical="center"/>
    </xf>
    <xf numFmtId="0" fontId="4" fillId="0" borderId="117" xfId="0" applyFont="1" applyFill="1" applyBorder="1">
      <alignment vertical="center"/>
    </xf>
    <xf numFmtId="0" fontId="4" fillId="0" borderId="66" xfId="0" applyFont="1" applyFill="1" applyBorder="1">
      <alignment vertical="center"/>
    </xf>
    <xf numFmtId="3" fontId="4" fillId="0" borderId="59" xfId="0" applyNumberFormat="1" applyFont="1" applyBorder="1">
      <alignment vertical="center"/>
    </xf>
    <xf numFmtId="3" fontId="4" fillId="0" borderId="58" xfId="0" applyNumberFormat="1" applyFont="1" applyBorder="1">
      <alignment vertical="center"/>
    </xf>
    <xf numFmtId="0" fontId="4" fillId="0" borderId="60" xfId="0" applyFont="1" applyFill="1" applyBorder="1">
      <alignment vertical="center"/>
    </xf>
    <xf numFmtId="0" fontId="4" fillId="0" borderId="76" xfId="0" applyFont="1" applyFill="1" applyBorder="1">
      <alignment vertical="center"/>
    </xf>
    <xf numFmtId="0" fontId="4" fillId="0" borderId="58" xfId="0" applyFont="1" applyFill="1" applyBorder="1">
      <alignment vertical="center"/>
    </xf>
    <xf numFmtId="0" fontId="4" fillId="0" borderId="118" xfId="0" applyFont="1" applyFill="1" applyBorder="1">
      <alignment vertical="center"/>
    </xf>
    <xf numFmtId="3" fontId="4" fillId="0" borderId="76" xfId="0" applyNumberFormat="1" applyFont="1" applyFill="1" applyBorder="1">
      <alignment vertical="center"/>
    </xf>
    <xf numFmtId="3" fontId="0" fillId="0" borderId="38" xfId="0" applyNumberFormat="1" applyFont="1" applyFill="1" applyBorder="1" applyAlignment="1">
      <alignment vertical="center" shrinkToFit="1"/>
    </xf>
    <xf numFmtId="3" fontId="0" fillId="0" borderId="45" xfId="0" applyNumberFormat="1" applyFont="1" applyFill="1" applyBorder="1" applyAlignment="1">
      <alignment vertical="center" shrinkToFit="1"/>
    </xf>
    <xf numFmtId="3" fontId="0" fillId="0" borderId="45" xfId="0" applyNumberFormat="1" applyFont="1" applyFill="1" applyBorder="1" applyAlignment="1">
      <alignment horizontal="center" vertical="center" shrinkToFit="1"/>
    </xf>
    <xf numFmtId="3" fontId="0" fillId="0" borderId="56" xfId="0" applyNumberFormat="1" applyFont="1" applyFill="1" applyBorder="1" applyAlignment="1">
      <alignment vertical="center" shrinkToFit="1"/>
    </xf>
    <xf numFmtId="3" fontId="0" fillId="0" borderId="22" xfId="0" applyNumberFormat="1" applyFont="1" applyFill="1" applyBorder="1" applyAlignment="1">
      <alignment vertical="center" shrinkToFit="1"/>
    </xf>
    <xf numFmtId="3" fontId="0" fillId="0" borderId="21" xfId="0" applyNumberFormat="1" applyFont="1" applyFill="1" applyBorder="1" applyAlignment="1">
      <alignment vertical="center" shrinkToFit="1"/>
    </xf>
    <xf numFmtId="3" fontId="0" fillId="0" borderId="21" xfId="0" applyNumberFormat="1" applyFont="1" applyFill="1" applyBorder="1" applyAlignment="1">
      <alignment horizontal="center" vertical="center" shrinkToFit="1"/>
    </xf>
    <xf numFmtId="3" fontId="0" fillId="0" borderId="50" xfId="0" applyNumberFormat="1" applyFont="1" applyFill="1" applyBorder="1" applyAlignment="1">
      <alignment vertical="center" shrinkToFit="1"/>
    </xf>
    <xf numFmtId="3" fontId="0" fillId="0" borderId="6" xfId="0" applyNumberFormat="1" applyFont="1" applyFill="1" applyBorder="1" applyAlignment="1">
      <alignment vertical="center" shrinkToFit="1"/>
    </xf>
    <xf numFmtId="3" fontId="0" fillId="0" borderId="1" xfId="0" applyNumberFormat="1" applyFont="1" applyFill="1" applyBorder="1" applyAlignment="1">
      <alignment horizontal="center" vertical="center" shrinkToFit="1"/>
    </xf>
    <xf numFmtId="3" fontId="0" fillId="0" borderId="4" xfId="0" applyNumberFormat="1" applyFont="1" applyFill="1" applyBorder="1" applyAlignment="1">
      <alignment vertical="center" shrinkToFit="1"/>
    </xf>
    <xf numFmtId="3" fontId="0" fillId="0" borderId="104" xfId="0" applyNumberFormat="1" applyFont="1" applyFill="1" applyBorder="1" applyAlignment="1">
      <alignment vertical="center" shrinkToFit="1"/>
    </xf>
    <xf numFmtId="0" fontId="3" fillId="0" borderId="46" xfId="0" applyFont="1" applyFill="1" applyBorder="1" applyAlignment="1">
      <alignment horizontal="center" vertical="center"/>
    </xf>
    <xf numFmtId="0" fontId="3" fillId="0" borderId="97" xfId="0" applyFont="1" applyFill="1" applyBorder="1" applyAlignment="1">
      <alignment horizontal="center" vertical="center"/>
    </xf>
    <xf numFmtId="3" fontId="4" fillId="0" borderId="53" xfId="0" applyNumberFormat="1" applyFont="1" applyFill="1" applyBorder="1" applyAlignment="1">
      <alignment vertical="center" shrinkToFit="1"/>
    </xf>
    <xf numFmtId="3" fontId="4" fillId="0" borderId="51" xfId="0" applyNumberFormat="1" applyFont="1" applyFill="1" applyBorder="1" applyAlignment="1">
      <alignment vertical="center" shrinkToFit="1"/>
    </xf>
    <xf numFmtId="3" fontId="4" fillId="0" borderId="52" xfId="0" applyNumberFormat="1" applyFont="1" applyFill="1" applyBorder="1" applyAlignment="1">
      <alignment vertical="center" shrinkToFit="1"/>
    </xf>
    <xf numFmtId="3" fontId="4" fillId="0" borderId="87" xfId="0" applyNumberFormat="1" applyFont="1" applyFill="1" applyBorder="1">
      <alignment vertical="center"/>
    </xf>
    <xf numFmtId="3" fontId="4" fillId="0" borderId="80" xfId="0" applyNumberFormat="1" applyFont="1" applyFill="1" applyBorder="1">
      <alignment vertical="center"/>
    </xf>
    <xf numFmtId="3" fontId="4" fillId="0" borderId="81" xfId="0" applyNumberFormat="1" applyFont="1" applyFill="1" applyBorder="1">
      <alignment vertical="center"/>
    </xf>
    <xf numFmtId="3" fontId="0" fillId="0" borderId="53" xfId="0" applyNumberFormat="1" applyFont="1" applyFill="1" applyBorder="1" applyAlignment="1">
      <alignment vertical="center" shrinkToFit="1"/>
    </xf>
    <xf numFmtId="3" fontId="0" fillId="0" borderId="51" xfId="0" applyNumberFormat="1" applyFont="1" applyFill="1" applyBorder="1" applyAlignment="1">
      <alignment vertical="center" shrinkToFit="1"/>
    </xf>
    <xf numFmtId="3" fontId="0" fillId="0" borderId="52" xfId="0" applyNumberFormat="1" applyFont="1" applyFill="1" applyBorder="1" applyAlignment="1">
      <alignment vertical="center" shrinkToFit="1"/>
    </xf>
    <xf numFmtId="3" fontId="4" fillId="0" borderId="15" xfId="0" applyNumberFormat="1" applyFont="1" applyFill="1" applyBorder="1">
      <alignment vertical="center"/>
    </xf>
    <xf numFmtId="3" fontId="4" fillId="0" borderId="5" xfId="0" applyNumberFormat="1" applyFont="1" applyFill="1" applyBorder="1">
      <alignment vertical="center"/>
    </xf>
    <xf numFmtId="3" fontId="4" fillId="0" borderId="25" xfId="0" applyNumberFormat="1" applyFont="1" applyFill="1" applyBorder="1">
      <alignment vertical="center"/>
    </xf>
    <xf numFmtId="3" fontId="4" fillId="0" borderId="74" xfId="0" applyNumberFormat="1" applyFont="1" applyFill="1" applyBorder="1">
      <alignment vertical="center"/>
    </xf>
    <xf numFmtId="3" fontId="4" fillId="0" borderId="18" xfId="0" applyNumberFormat="1" applyFont="1" applyFill="1" applyBorder="1">
      <alignment vertical="center"/>
    </xf>
    <xf numFmtId="3" fontId="4" fillId="0" borderId="7" xfId="0" applyNumberFormat="1" applyFont="1" applyFill="1" applyBorder="1">
      <alignment vertical="center"/>
    </xf>
    <xf numFmtId="3" fontId="4" fillId="0" borderId="30" xfId="0" applyNumberFormat="1" applyFont="1" applyFill="1" applyBorder="1">
      <alignment vertical="center"/>
    </xf>
    <xf numFmtId="3" fontId="4" fillId="0" borderId="35" xfId="0" applyNumberFormat="1" applyFont="1" applyFill="1" applyBorder="1">
      <alignment vertical="center"/>
    </xf>
    <xf numFmtId="3" fontId="4" fillId="0" borderId="36" xfId="0" applyNumberFormat="1" applyFont="1" applyFill="1" applyBorder="1">
      <alignment vertical="center"/>
    </xf>
    <xf numFmtId="3" fontId="4" fillId="0" borderId="108" xfId="0" applyNumberFormat="1" applyFont="1" applyFill="1" applyBorder="1">
      <alignment vertical="center"/>
    </xf>
    <xf numFmtId="3" fontId="4" fillId="0" borderId="51" xfId="0" applyNumberFormat="1" applyFont="1" applyFill="1" applyBorder="1">
      <alignment vertical="center"/>
    </xf>
    <xf numFmtId="3" fontId="4" fillId="0" borderId="49" xfId="0" applyNumberFormat="1" applyFont="1" applyFill="1" applyBorder="1">
      <alignment vertical="center"/>
    </xf>
    <xf numFmtId="3" fontId="4" fillId="0" borderId="4" xfId="0" applyNumberFormat="1" applyFont="1" applyFill="1" applyBorder="1">
      <alignment vertical="center"/>
    </xf>
    <xf numFmtId="3" fontId="4" fillId="0" borderId="26" xfId="0" applyNumberFormat="1" applyFont="1" applyFill="1" applyBorder="1">
      <alignment vertical="center"/>
    </xf>
    <xf numFmtId="3" fontId="4" fillId="0" borderId="13" xfId="0" applyNumberFormat="1" applyFont="1" applyFill="1" applyBorder="1">
      <alignment vertical="center"/>
    </xf>
    <xf numFmtId="3" fontId="4" fillId="0" borderId="1" xfId="0" applyNumberFormat="1" applyFont="1" applyFill="1" applyBorder="1">
      <alignment vertical="center"/>
    </xf>
    <xf numFmtId="3" fontId="4" fillId="0" borderId="14" xfId="0" applyNumberFormat="1" applyFont="1" applyFill="1" applyBorder="1">
      <alignment vertical="center"/>
    </xf>
    <xf numFmtId="3" fontId="4" fillId="0" borderId="19" xfId="0" applyNumberFormat="1" applyFont="1" applyFill="1" applyBorder="1">
      <alignment vertical="center"/>
    </xf>
    <xf numFmtId="3" fontId="4" fillId="0" borderId="53" xfId="0" applyNumberFormat="1" applyFont="1" applyFill="1" applyBorder="1">
      <alignment vertical="center"/>
    </xf>
    <xf numFmtId="3" fontId="4" fillId="0" borderId="52" xfId="0" applyNumberFormat="1" applyFont="1" applyFill="1" applyBorder="1">
      <alignment vertical="center"/>
    </xf>
    <xf numFmtId="3" fontId="0" fillId="0" borderId="38" xfId="0" applyNumberFormat="1" applyFont="1" applyFill="1" applyBorder="1" applyAlignment="1">
      <alignment horizontal="center" vertical="center"/>
    </xf>
    <xf numFmtId="3" fontId="0" fillId="0" borderId="6" xfId="0" applyNumberFormat="1" applyFont="1" applyFill="1" applyBorder="1" applyAlignment="1">
      <alignment horizontal="center" vertical="center"/>
    </xf>
    <xf numFmtId="3" fontId="0" fillId="0" borderId="22" xfId="0" applyNumberFormat="1" applyFont="1" applyFill="1" applyBorder="1" applyAlignment="1">
      <alignment horizontal="center" vertical="center"/>
    </xf>
    <xf numFmtId="3" fontId="0" fillId="0" borderId="45" xfId="0" applyNumberFormat="1" applyFont="1" applyFill="1" applyBorder="1" applyAlignment="1">
      <alignment horizontal="center" vertical="center"/>
    </xf>
    <xf numFmtId="3" fontId="0" fillId="0" borderId="1" xfId="0" applyNumberFormat="1" applyFont="1" applyFill="1" applyBorder="1" applyAlignment="1">
      <alignment horizontal="center" vertical="center"/>
    </xf>
    <xf numFmtId="3" fontId="0" fillId="0" borderId="21" xfId="0" applyNumberFormat="1" applyFont="1" applyFill="1" applyBorder="1" applyAlignment="1">
      <alignment horizontal="center" vertical="center"/>
    </xf>
    <xf numFmtId="3" fontId="0" fillId="0" borderId="46" xfId="0" applyNumberFormat="1" applyFont="1" applyFill="1" applyBorder="1" applyAlignment="1">
      <alignment horizontal="center" vertical="center"/>
    </xf>
    <xf numFmtId="3" fontId="0" fillId="0" borderId="7" xfId="0" applyNumberFormat="1" applyFont="1" applyFill="1" applyBorder="1" applyAlignment="1">
      <alignment horizontal="center" vertical="center"/>
    </xf>
    <xf numFmtId="3" fontId="0" fillId="0" borderId="37" xfId="0" applyNumberFormat="1" applyFont="1" applyFill="1" applyBorder="1" applyAlignment="1">
      <alignment horizontal="center" vertical="center"/>
    </xf>
    <xf numFmtId="3" fontId="4" fillId="0" borderId="53" xfId="0" applyNumberFormat="1" applyFont="1" applyFill="1" applyBorder="1" applyAlignment="1">
      <alignment horizontal="center" vertical="center"/>
    </xf>
    <xf numFmtId="3" fontId="4" fillId="0" borderId="51" xfId="0" applyNumberFormat="1" applyFont="1" applyFill="1" applyBorder="1" applyAlignment="1">
      <alignment horizontal="center" vertical="center"/>
    </xf>
    <xf numFmtId="3" fontId="4" fillId="0" borderId="52" xfId="0" applyNumberFormat="1" applyFont="1" applyFill="1" applyBorder="1" applyAlignment="1">
      <alignment horizontal="center" vertical="center"/>
    </xf>
    <xf numFmtId="3" fontId="0" fillId="0" borderId="86" xfId="0" applyNumberFormat="1" applyFont="1" applyFill="1" applyBorder="1" applyAlignment="1">
      <alignment vertical="center" shrinkToFit="1"/>
    </xf>
    <xf numFmtId="3" fontId="0" fillId="0" borderId="80" xfId="0" applyNumberFormat="1" applyFont="1" applyFill="1" applyBorder="1" applyAlignment="1">
      <alignment vertical="center" shrinkToFit="1"/>
    </xf>
    <xf numFmtId="3" fontId="0" fillId="0" borderId="98" xfId="0" applyNumberFormat="1" applyFont="1" applyFill="1" applyBorder="1" applyAlignment="1">
      <alignment vertical="center" shrinkToFit="1"/>
    </xf>
    <xf numFmtId="0" fontId="0" fillId="0" borderId="55" xfId="0" applyFont="1" applyFill="1" applyBorder="1" applyAlignment="1">
      <alignment horizontal="center" vertical="center"/>
    </xf>
    <xf numFmtId="0" fontId="0" fillId="0" borderId="96" xfId="0" applyFont="1" applyFill="1" applyBorder="1" applyAlignment="1">
      <alignment horizontal="center" vertical="center"/>
    </xf>
    <xf numFmtId="0" fontId="0" fillId="0" borderId="84" xfId="0" applyFont="1" applyFill="1" applyBorder="1" applyAlignment="1">
      <alignment vertical="center"/>
    </xf>
    <xf numFmtId="0" fontId="0" fillId="0" borderId="88" xfId="0" applyFont="1" applyFill="1" applyBorder="1" applyAlignment="1">
      <alignment vertical="center"/>
    </xf>
    <xf numFmtId="0" fontId="3" fillId="0" borderId="23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35" xfId="0" applyFont="1" applyFill="1" applyBorder="1" applyAlignment="1">
      <alignment horizontal="center" vertical="center" shrinkToFit="1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6" fillId="0" borderId="82" xfId="0" applyFont="1" applyFill="1" applyBorder="1" applyAlignment="1">
      <alignment horizontal="center" vertical="center"/>
    </xf>
    <xf numFmtId="0" fontId="6" fillId="0" borderId="89" xfId="0" applyFont="1" applyFill="1" applyBorder="1" applyAlignment="1">
      <alignment horizontal="center" vertical="center"/>
    </xf>
    <xf numFmtId="0" fontId="6" fillId="0" borderId="90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0" fillId="0" borderId="78" xfId="0" applyFont="1" applyFill="1" applyBorder="1" applyAlignment="1">
      <alignment vertical="center" shrinkToFit="1"/>
    </xf>
    <xf numFmtId="0" fontId="0" fillId="0" borderId="20" xfId="0" applyFont="1" applyFill="1" applyBorder="1" applyAlignment="1">
      <alignment horizontal="center" vertical="center" wrapText="1"/>
    </xf>
    <xf numFmtId="0" fontId="0" fillId="0" borderId="29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0" fillId="0" borderId="55" xfId="0" applyFill="1" applyBorder="1" applyAlignment="1">
      <alignment horizontal="center" vertical="center" shrinkToFit="1"/>
    </xf>
    <xf numFmtId="0" fontId="0" fillId="0" borderId="96" xfId="0" applyFill="1" applyBorder="1" applyAlignment="1">
      <alignment horizontal="center" vertical="center" shrinkToFit="1"/>
    </xf>
    <xf numFmtId="0" fontId="3" fillId="0" borderId="38" xfId="0" applyFont="1" applyFill="1" applyBorder="1" applyAlignment="1">
      <alignment horizontal="center" vertical="center" shrinkToFit="1"/>
    </xf>
    <xf numFmtId="0" fontId="3" fillId="0" borderId="39" xfId="0" applyFont="1" applyFill="1" applyBorder="1" applyAlignment="1">
      <alignment horizontal="center" vertical="center" shrinkToFit="1"/>
    </xf>
    <xf numFmtId="0" fontId="3" fillId="0" borderId="40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  <color rgb="FFFFE79B"/>
      <color rgb="FFFFF6D9"/>
      <color rgb="FFFFD961"/>
      <color rgb="FF66FFFF"/>
      <color rgb="FF0033CC"/>
      <color rgb="FF0000FF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398;&#20107;G&#20849;&#26377;/050_&#23398;&#20107;&#38306;&#20418;/200_&#23398;&#26657;&#22522;&#26412;&#35519;&#26619;/&#20316;&#26989;/0531data/&#32113;&#35336;&#35506;&#12424;&#12426;/&#21152;&#24037;/&#65297;&#22238;&#30446;&#65288;&#21152;&#24037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x_Ex_高校_01_学年別生徒数_01_府立"/>
      <sheetName val="Tx_Ex_高校_01_学年別生徒数_02_市立"/>
      <sheetName val="Tx_Ex_高校_01_学年別生徒数_03_通信"/>
    </sheetNames>
    <sheetDataSet>
      <sheetData sheetId="0">
        <row r="3">
          <cell r="B3" t="str">
            <v>大阪府立北野高等学校</v>
          </cell>
          <cell r="C3">
            <v>5511</v>
          </cell>
          <cell r="D3">
            <v>1</v>
          </cell>
        </row>
        <row r="4">
          <cell r="B4" t="str">
            <v>大阪府立東淀川高等学校</v>
          </cell>
          <cell r="C4">
            <v>5512</v>
          </cell>
          <cell r="D4">
            <v>2</v>
          </cell>
        </row>
        <row r="5">
          <cell r="B5" t="str">
            <v>大阪府立北淀高等学校</v>
          </cell>
          <cell r="C5">
            <v>5513</v>
          </cell>
          <cell r="D5">
            <v>3</v>
          </cell>
        </row>
        <row r="6">
          <cell r="B6" t="str">
            <v>大阪府立西淀川高等学校</v>
          </cell>
          <cell r="C6">
            <v>5610</v>
          </cell>
          <cell r="D6">
            <v>4</v>
          </cell>
        </row>
        <row r="7">
          <cell r="B7" t="str">
            <v>大阪府立池田高等学校</v>
          </cell>
          <cell r="C7">
            <v>5531</v>
          </cell>
          <cell r="D7">
            <v>5</v>
          </cell>
        </row>
        <row r="8">
          <cell r="B8" t="str">
            <v>大阪府立渋谷高等学校</v>
          </cell>
          <cell r="C8">
            <v>6002</v>
          </cell>
          <cell r="D8">
            <v>6</v>
          </cell>
        </row>
        <row r="9">
          <cell r="B9" t="str">
            <v>大阪府立池田北高等学校</v>
          </cell>
          <cell r="C9">
            <v>5674</v>
          </cell>
          <cell r="D9">
            <v>7</v>
          </cell>
        </row>
        <row r="10">
          <cell r="B10" t="str">
            <v>大阪府立豊中高等学校</v>
          </cell>
          <cell r="C10">
            <v>5532</v>
          </cell>
          <cell r="D10">
            <v>8</v>
          </cell>
        </row>
        <row r="11">
          <cell r="B11" t="str">
            <v>大阪府立桜塚高等学校</v>
          </cell>
          <cell r="C11">
            <v>5533</v>
          </cell>
          <cell r="D11">
            <v>9</v>
          </cell>
        </row>
        <row r="12">
          <cell r="B12" t="str">
            <v>大阪府立東豊中高等学校</v>
          </cell>
          <cell r="C12">
            <v>5567</v>
          </cell>
          <cell r="D12">
            <v>10</v>
          </cell>
        </row>
        <row r="13">
          <cell r="B13" t="str">
            <v>大阪府立豊島高等学校</v>
          </cell>
          <cell r="C13">
            <v>5593</v>
          </cell>
          <cell r="D13">
            <v>11</v>
          </cell>
        </row>
        <row r="14">
          <cell r="B14" t="str">
            <v>大阪府立刀根山高等学校</v>
          </cell>
          <cell r="C14">
            <v>5609</v>
          </cell>
          <cell r="D14">
            <v>12</v>
          </cell>
        </row>
        <row r="15">
          <cell r="B15" t="str">
            <v>大阪府立少路高等学校</v>
          </cell>
          <cell r="C15">
            <v>5668</v>
          </cell>
          <cell r="D15">
            <v>13</v>
          </cell>
        </row>
        <row r="16">
          <cell r="B16" t="str">
            <v>大阪府立箕面高等学校</v>
          </cell>
          <cell r="C16">
            <v>5535</v>
          </cell>
          <cell r="D16">
            <v>14</v>
          </cell>
        </row>
        <row r="17">
          <cell r="B17" t="str">
            <v>大阪府立箕面高等学校</v>
          </cell>
          <cell r="C17">
            <v>5535</v>
          </cell>
          <cell r="D17">
            <v>14</v>
          </cell>
        </row>
        <row r="18">
          <cell r="B18" t="str">
            <v>大阪府立箕面高等学校</v>
          </cell>
          <cell r="C18">
            <v>5535</v>
          </cell>
          <cell r="D18">
            <v>14</v>
          </cell>
        </row>
        <row r="19">
          <cell r="B19" t="str">
            <v>大阪府立春日丘高等学校</v>
          </cell>
          <cell r="C19">
            <v>5536</v>
          </cell>
          <cell r="D19">
            <v>15</v>
          </cell>
        </row>
        <row r="20">
          <cell r="B20" t="str">
            <v>大阪府立茨木高等学校</v>
          </cell>
          <cell r="C20">
            <v>5538</v>
          </cell>
          <cell r="D20">
            <v>16</v>
          </cell>
        </row>
        <row r="21">
          <cell r="B21" t="str">
            <v>大阪府立茨木西高等学校</v>
          </cell>
          <cell r="C21">
            <v>5596</v>
          </cell>
          <cell r="D21">
            <v>17</v>
          </cell>
        </row>
        <row r="22">
          <cell r="B22" t="str">
            <v>大阪府立茨木東高等学校</v>
          </cell>
          <cell r="C22">
            <v>5640</v>
          </cell>
          <cell r="D22">
            <v>18</v>
          </cell>
        </row>
        <row r="23">
          <cell r="B23" t="str">
            <v>大阪府立福井高等学校</v>
          </cell>
          <cell r="C23">
            <v>5675</v>
          </cell>
          <cell r="D23">
            <v>19</v>
          </cell>
        </row>
        <row r="24">
          <cell r="B24" t="str">
            <v>大阪府立北摂つばさ高等学校</v>
          </cell>
          <cell r="C24">
            <v>5717</v>
          </cell>
          <cell r="D24">
            <v>20</v>
          </cell>
        </row>
        <row r="25">
          <cell r="B25" t="str">
            <v>大阪府立吹田高等学校</v>
          </cell>
          <cell r="C25">
            <v>5539</v>
          </cell>
          <cell r="D25">
            <v>21</v>
          </cell>
        </row>
        <row r="26">
          <cell r="B26" t="str">
            <v>大阪府立吹田東高等学校</v>
          </cell>
          <cell r="C26">
            <v>5581</v>
          </cell>
          <cell r="D26">
            <v>22</v>
          </cell>
        </row>
        <row r="27">
          <cell r="B27" t="str">
            <v>大阪府立北千里高等学校</v>
          </cell>
          <cell r="C27">
            <v>5631</v>
          </cell>
          <cell r="D27">
            <v>23</v>
          </cell>
        </row>
        <row r="28">
          <cell r="B28" t="str">
            <v>大阪府立山田高等学校</v>
          </cell>
          <cell r="C28">
            <v>5677</v>
          </cell>
          <cell r="D28">
            <v>24</v>
          </cell>
        </row>
        <row r="29">
          <cell r="B29" t="str">
            <v>大阪府立三島高等学校</v>
          </cell>
          <cell r="C29">
            <v>5566</v>
          </cell>
          <cell r="D29">
            <v>25</v>
          </cell>
        </row>
        <row r="30">
          <cell r="B30" t="str">
            <v>大阪府立高槻北高等学校</v>
          </cell>
          <cell r="C30">
            <v>5604</v>
          </cell>
          <cell r="D30">
            <v>26</v>
          </cell>
        </row>
        <row r="31">
          <cell r="B31" t="str">
            <v>大阪府立芥川高等学校</v>
          </cell>
          <cell r="C31">
            <v>5643</v>
          </cell>
          <cell r="D31">
            <v>27</v>
          </cell>
        </row>
        <row r="32">
          <cell r="B32" t="str">
            <v>大阪府立阿武野高等学校</v>
          </cell>
          <cell r="C32">
            <v>5667</v>
          </cell>
          <cell r="D32">
            <v>28</v>
          </cell>
        </row>
        <row r="33">
          <cell r="B33" t="str">
            <v>大阪府立大冠高等学校</v>
          </cell>
          <cell r="C33">
            <v>5680</v>
          </cell>
          <cell r="D33">
            <v>29</v>
          </cell>
        </row>
        <row r="34">
          <cell r="B34" t="str">
            <v>大阪府立摂津高等学校</v>
          </cell>
          <cell r="C34">
            <v>5570</v>
          </cell>
          <cell r="D34">
            <v>30</v>
          </cell>
        </row>
        <row r="35">
          <cell r="B35" t="str">
            <v>大阪府立鳥飼高等学校</v>
          </cell>
          <cell r="C35">
            <v>5644</v>
          </cell>
          <cell r="D35">
            <v>31</v>
          </cell>
        </row>
        <row r="36">
          <cell r="B36" t="str">
            <v>大阪府立島本高等学校</v>
          </cell>
          <cell r="C36">
            <v>5582</v>
          </cell>
          <cell r="D36">
            <v>32</v>
          </cell>
        </row>
        <row r="37">
          <cell r="B37" t="str">
            <v>大阪府立大手前高等学校</v>
          </cell>
          <cell r="C37">
            <v>5514</v>
          </cell>
          <cell r="D37">
            <v>33</v>
          </cell>
        </row>
        <row r="38">
          <cell r="B38" t="str">
            <v>大阪府立大手前高等学校</v>
          </cell>
          <cell r="C38">
            <v>5514</v>
          </cell>
          <cell r="D38">
            <v>33</v>
          </cell>
        </row>
        <row r="39">
          <cell r="B39" t="str">
            <v>大阪府立大手前高等学校</v>
          </cell>
          <cell r="C39">
            <v>5514</v>
          </cell>
          <cell r="D39">
            <v>33</v>
          </cell>
        </row>
        <row r="40">
          <cell r="B40" t="str">
            <v>大阪府立旭高等学校</v>
          </cell>
          <cell r="C40">
            <v>5515</v>
          </cell>
          <cell r="D40">
            <v>34</v>
          </cell>
        </row>
        <row r="41">
          <cell r="B41" t="str">
            <v>大阪府立旭高等学校</v>
          </cell>
          <cell r="C41">
            <v>5515</v>
          </cell>
          <cell r="D41">
            <v>34</v>
          </cell>
        </row>
        <row r="42">
          <cell r="B42" t="str">
            <v>大阪府立旭高等学校</v>
          </cell>
          <cell r="C42">
            <v>5515</v>
          </cell>
          <cell r="D42">
            <v>34</v>
          </cell>
        </row>
        <row r="43">
          <cell r="B43" t="str">
            <v>大阪府立茨田高等学校</v>
          </cell>
          <cell r="C43">
            <v>5591</v>
          </cell>
          <cell r="D43">
            <v>35</v>
          </cell>
        </row>
        <row r="44">
          <cell r="B44" t="str">
            <v>大阪府立港高等学校</v>
          </cell>
          <cell r="C44">
            <v>5519</v>
          </cell>
          <cell r="D44">
            <v>36</v>
          </cell>
        </row>
        <row r="45">
          <cell r="B45" t="str">
            <v>大阪府立市岡高等学校</v>
          </cell>
          <cell r="C45">
            <v>5520</v>
          </cell>
          <cell r="D45">
            <v>37</v>
          </cell>
        </row>
        <row r="46">
          <cell r="B46" t="str">
            <v>大阪府立泉尾高等学校</v>
          </cell>
          <cell r="C46">
            <v>5521</v>
          </cell>
          <cell r="D46">
            <v>38</v>
          </cell>
        </row>
        <row r="47">
          <cell r="B47" t="str">
            <v>大阪府立大正高等学校</v>
          </cell>
          <cell r="C47">
            <v>5632</v>
          </cell>
          <cell r="D47">
            <v>39</v>
          </cell>
        </row>
        <row r="48">
          <cell r="B48" t="str">
            <v>大阪府立四條畷高等学校</v>
          </cell>
          <cell r="C48">
            <v>5542</v>
          </cell>
          <cell r="D48">
            <v>40</v>
          </cell>
        </row>
        <row r="49">
          <cell r="B49" t="str">
            <v>大阪府立四條畷北高等学校</v>
          </cell>
          <cell r="C49">
            <v>5671</v>
          </cell>
          <cell r="D49">
            <v>41</v>
          </cell>
        </row>
        <row r="50">
          <cell r="B50" t="str">
            <v>大阪府立寝屋川高等学校</v>
          </cell>
          <cell r="C50">
            <v>5543</v>
          </cell>
          <cell r="D50">
            <v>42</v>
          </cell>
        </row>
        <row r="51">
          <cell r="B51" t="str">
            <v>大阪府立東寝屋川高等学校</v>
          </cell>
          <cell r="C51">
            <v>5634</v>
          </cell>
          <cell r="D51">
            <v>43</v>
          </cell>
        </row>
        <row r="52">
          <cell r="B52" t="str">
            <v>大阪府立西寝屋川高等学校</v>
          </cell>
          <cell r="C52">
            <v>5646</v>
          </cell>
          <cell r="D52">
            <v>44</v>
          </cell>
        </row>
        <row r="53">
          <cell r="B53" t="str">
            <v>大阪府立北かわち皐が丘高等学校</v>
          </cell>
          <cell r="D53">
            <v>45</v>
          </cell>
        </row>
        <row r="54">
          <cell r="B54" t="str">
            <v>大阪府立枚方高等学校</v>
          </cell>
          <cell r="C54">
            <v>5544</v>
          </cell>
          <cell r="D54">
            <v>46</v>
          </cell>
        </row>
        <row r="55">
          <cell r="B55" t="str">
            <v>大阪府立枚方高等学校</v>
          </cell>
          <cell r="C55">
            <v>5544</v>
          </cell>
          <cell r="D55">
            <v>46</v>
          </cell>
        </row>
        <row r="56">
          <cell r="B56" t="str">
            <v>大阪府立枚方高等学校</v>
          </cell>
          <cell r="C56">
            <v>5544</v>
          </cell>
          <cell r="D56">
            <v>46</v>
          </cell>
        </row>
        <row r="57">
          <cell r="B57" t="str">
            <v>大阪府立長尾高等学校</v>
          </cell>
          <cell r="C57">
            <v>5577</v>
          </cell>
          <cell r="D57">
            <v>47</v>
          </cell>
        </row>
        <row r="58">
          <cell r="B58" t="str">
            <v>大阪府立牧野高等学校</v>
          </cell>
          <cell r="C58">
            <v>5595</v>
          </cell>
          <cell r="D58">
            <v>48</v>
          </cell>
        </row>
        <row r="59">
          <cell r="B59" t="str">
            <v>大阪府立香里丘高等学校</v>
          </cell>
          <cell r="C59">
            <v>5645</v>
          </cell>
          <cell r="D59">
            <v>49</v>
          </cell>
        </row>
        <row r="60">
          <cell r="B60" t="str">
            <v>大阪府立枚方津田高等学校</v>
          </cell>
          <cell r="C60">
            <v>5681</v>
          </cell>
          <cell r="D60">
            <v>50</v>
          </cell>
        </row>
        <row r="61">
          <cell r="B61" t="str">
            <v>大阪府立枚方なぎさ高等学校</v>
          </cell>
          <cell r="C61">
            <v>5691</v>
          </cell>
          <cell r="D61">
            <v>51</v>
          </cell>
        </row>
        <row r="62">
          <cell r="B62" t="str">
            <v>大阪府立守口東高等学校</v>
          </cell>
          <cell r="C62">
            <v>5669</v>
          </cell>
          <cell r="D62">
            <v>52</v>
          </cell>
        </row>
        <row r="63">
          <cell r="B63" t="str">
            <v>大阪府立門真西高等学校</v>
          </cell>
          <cell r="C63">
            <v>5605</v>
          </cell>
          <cell r="D63">
            <v>53</v>
          </cell>
        </row>
        <row r="64">
          <cell r="B64" t="str">
            <v>大阪府立門真なみはや高等学校</v>
          </cell>
          <cell r="C64">
            <v>5683</v>
          </cell>
          <cell r="D64">
            <v>54</v>
          </cell>
        </row>
        <row r="65">
          <cell r="B65" t="str">
            <v>大阪府立野崎高等学校</v>
          </cell>
          <cell r="C65">
            <v>5597</v>
          </cell>
          <cell r="D65">
            <v>55</v>
          </cell>
        </row>
        <row r="66">
          <cell r="B66" t="str">
            <v>大阪府立緑風冠高等学校</v>
          </cell>
          <cell r="C66">
            <v>5715</v>
          </cell>
          <cell r="D66">
            <v>56</v>
          </cell>
        </row>
        <row r="67">
          <cell r="B67" t="str">
            <v>大阪府立交野高等学校</v>
          </cell>
          <cell r="C67">
            <v>5583</v>
          </cell>
          <cell r="D67">
            <v>57</v>
          </cell>
        </row>
        <row r="68">
          <cell r="B68" t="str">
            <v>大阪府立清水谷高等学校</v>
          </cell>
          <cell r="C68">
            <v>5516</v>
          </cell>
          <cell r="D68">
            <v>58</v>
          </cell>
        </row>
        <row r="69">
          <cell r="B69" t="str">
            <v>大阪府立高津高等学校</v>
          </cell>
          <cell r="C69">
            <v>5517</v>
          </cell>
          <cell r="D69">
            <v>59</v>
          </cell>
        </row>
        <row r="70">
          <cell r="B70" t="str">
            <v>大阪府立夕陽丘高等学校</v>
          </cell>
          <cell r="C70">
            <v>5518</v>
          </cell>
          <cell r="D70">
            <v>60</v>
          </cell>
        </row>
        <row r="71">
          <cell r="B71" t="str">
            <v>大阪府立夕陽丘高等学校</v>
          </cell>
          <cell r="C71">
            <v>5518</v>
          </cell>
          <cell r="D71">
            <v>60</v>
          </cell>
        </row>
        <row r="72">
          <cell r="B72" t="str">
            <v>大阪府立夕陽丘高等学校</v>
          </cell>
          <cell r="C72">
            <v>5518</v>
          </cell>
          <cell r="D72">
            <v>60</v>
          </cell>
        </row>
        <row r="73">
          <cell r="B73" t="str">
            <v>大阪府立勝山高等学校</v>
          </cell>
          <cell r="C73">
            <v>5523</v>
          </cell>
          <cell r="D73">
            <v>61</v>
          </cell>
        </row>
        <row r="74">
          <cell r="B74" t="str">
            <v>大阪府立西成高等学校</v>
          </cell>
          <cell r="C74">
            <v>5579</v>
          </cell>
          <cell r="D74">
            <v>62</v>
          </cell>
        </row>
        <row r="75">
          <cell r="B75" t="str">
            <v>大阪府立天王寺高等学校</v>
          </cell>
          <cell r="C75">
            <v>5525</v>
          </cell>
          <cell r="D75">
            <v>63</v>
          </cell>
        </row>
        <row r="76">
          <cell r="B76" t="str">
            <v>大阪府立天王寺高等学校</v>
          </cell>
          <cell r="C76">
            <v>5525</v>
          </cell>
          <cell r="D76">
            <v>63</v>
          </cell>
        </row>
        <row r="77">
          <cell r="B77" t="str">
            <v>大阪府立天王寺高等学校</v>
          </cell>
          <cell r="C77">
            <v>5525</v>
          </cell>
          <cell r="D77">
            <v>63</v>
          </cell>
        </row>
        <row r="78">
          <cell r="B78" t="str">
            <v>大阪府立阿倍野高等学校</v>
          </cell>
          <cell r="C78">
            <v>5526</v>
          </cell>
          <cell r="D78">
            <v>64</v>
          </cell>
        </row>
        <row r="79">
          <cell r="B79" t="str">
            <v>大阪府立東住吉高等学校</v>
          </cell>
          <cell r="C79">
            <v>5528</v>
          </cell>
          <cell r="D79">
            <v>65</v>
          </cell>
        </row>
        <row r="80">
          <cell r="B80" t="str">
            <v>大阪府立東住吉高等学校</v>
          </cell>
          <cell r="C80">
            <v>5528</v>
          </cell>
          <cell r="D80">
            <v>65</v>
          </cell>
        </row>
        <row r="81">
          <cell r="B81" t="str">
            <v>大阪府立東住吉高等学校</v>
          </cell>
          <cell r="C81">
            <v>5528</v>
          </cell>
          <cell r="D81">
            <v>65</v>
          </cell>
        </row>
        <row r="82">
          <cell r="B82" t="str">
            <v>大阪府立平野高等学校</v>
          </cell>
          <cell r="C82">
            <v>5649</v>
          </cell>
          <cell r="D82">
            <v>66</v>
          </cell>
        </row>
        <row r="83">
          <cell r="B83" t="str">
            <v>大阪府立阪南高等学校</v>
          </cell>
          <cell r="C83">
            <v>5529</v>
          </cell>
          <cell r="D83">
            <v>67</v>
          </cell>
        </row>
        <row r="84">
          <cell r="B84" t="str">
            <v>大阪府立大和川高等学校</v>
          </cell>
          <cell r="C84">
            <v>5530</v>
          </cell>
          <cell r="D84">
            <v>68</v>
          </cell>
        </row>
        <row r="85">
          <cell r="B85" t="str">
            <v>大阪府立布施高等学校</v>
          </cell>
          <cell r="C85">
            <v>5546</v>
          </cell>
          <cell r="D85">
            <v>69</v>
          </cell>
        </row>
        <row r="86">
          <cell r="B86" t="str">
            <v>大阪府立花園高等学校</v>
          </cell>
          <cell r="C86">
            <v>5549</v>
          </cell>
          <cell r="D86">
            <v>70</v>
          </cell>
        </row>
        <row r="87">
          <cell r="B87" t="str">
            <v>大阪府立花園高等学校</v>
          </cell>
          <cell r="C87">
            <v>5549</v>
          </cell>
          <cell r="D87">
            <v>70</v>
          </cell>
        </row>
        <row r="88">
          <cell r="B88" t="str">
            <v>大阪府立花園高等学校</v>
          </cell>
          <cell r="C88">
            <v>5549</v>
          </cell>
          <cell r="D88">
            <v>70</v>
          </cell>
        </row>
        <row r="89">
          <cell r="B89" t="str">
            <v>大阪府立池島高等学校</v>
          </cell>
          <cell r="C89">
            <v>5578</v>
          </cell>
          <cell r="D89">
            <v>71</v>
          </cell>
        </row>
        <row r="90">
          <cell r="B90" t="str">
            <v>大阪府立布施北高等学校</v>
          </cell>
          <cell r="C90">
            <v>5635</v>
          </cell>
          <cell r="D90">
            <v>72</v>
          </cell>
        </row>
        <row r="91">
          <cell r="B91" t="str">
            <v>大阪府立かわち野高等学校</v>
          </cell>
          <cell r="C91">
            <v>5692</v>
          </cell>
          <cell r="D91">
            <v>73</v>
          </cell>
        </row>
        <row r="92">
          <cell r="B92" t="str">
            <v>大阪府立みどり清朋高等学校</v>
          </cell>
          <cell r="D92">
            <v>74</v>
          </cell>
        </row>
        <row r="93">
          <cell r="B93" t="str">
            <v>大阪府立山本高等学校</v>
          </cell>
          <cell r="C93">
            <v>5547</v>
          </cell>
          <cell r="D93">
            <v>75</v>
          </cell>
        </row>
        <row r="94">
          <cell r="B94" t="str">
            <v>大阪府立八尾高等学校</v>
          </cell>
          <cell r="C94">
            <v>5548</v>
          </cell>
          <cell r="D94">
            <v>76</v>
          </cell>
        </row>
        <row r="95">
          <cell r="B95" t="str">
            <v>大阪府立清友高等学校</v>
          </cell>
          <cell r="C95">
            <v>6003</v>
          </cell>
          <cell r="D95">
            <v>77</v>
          </cell>
        </row>
        <row r="96">
          <cell r="B96" t="str">
            <v>大阪府立八尾翠翔高等学校</v>
          </cell>
          <cell r="C96">
            <v>5686</v>
          </cell>
          <cell r="D96">
            <v>78</v>
          </cell>
        </row>
        <row r="97">
          <cell r="B97" t="str">
            <v>大阪府立生野高等学校</v>
          </cell>
          <cell r="C97">
            <v>5524</v>
          </cell>
          <cell r="D97">
            <v>79</v>
          </cell>
        </row>
        <row r="98">
          <cell r="B98" t="str">
            <v>大阪府立大塚高等学校</v>
          </cell>
          <cell r="C98">
            <v>5673</v>
          </cell>
          <cell r="D98">
            <v>80</v>
          </cell>
        </row>
        <row r="99">
          <cell r="B99" t="str">
            <v>大阪府立大塚高等学校</v>
          </cell>
          <cell r="C99">
            <v>5673</v>
          </cell>
          <cell r="D99">
            <v>80</v>
          </cell>
        </row>
        <row r="100">
          <cell r="B100" t="str">
            <v>大阪府立大塚高等学校</v>
          </cell>
          <cell r="C100">
            <v>5673</v>
          </cell>
          <cell r="D100">
            <v>80</v>
          </cell>
        </row>
        <row r="101">
          <cell r="B101" t="str">
            <v>大阪府立柏原東高等学校</v>
          </cell>
          <cell r="C101">
            <v>5606</v>
          </cell>
          <cell r="D101">
            <v>81</v>
          </cell>
        </row>
        <row r="102">
          <cell r="B102" t="str">
            <v>大阪府立河南高等学校</v>
          </cell>
          <cell r="C102">
            <v>5550</v>
          </cell>
          <cell r="D102">
            <v>82</v>
          </cell>
        </row>
        <row r="103">
          <cell r="B103" t="str">
            <v>大阪府立富田林高等学校</v>
          </cell>
          <cell r="C103">
            <v>5551</v>
          </cell>
          <cell r="D103">
            <v>83</v>
          </cell>
        </row>
        <row r="104">
          <cell r="B104" t="str">
            <v>大阪府立金剛高等学校</v>
          </cell>
          <cell r="C104">
            <v>5650</v>
          </cell>
          <cell r="D104">
            <v>84</v>
          </cell>
        </row>
        <row r="105">
          <cell r="B105" t="str">
            <v>大阪府立羽曳野高等学校</v>
          </cell>
          <cell r="C105">
            <v>5569</v>
          </cell>
          <cell r="D105">
            <v>85</v>
          </cell>
        </row>
        <row r="106">
          <cell r="B106" t="str">
            <v>大阪府立西浦高等学校</v>
          </cell>
          <cell r="C106">
            <v>5636</v>
          </cell>
          <cell r="D106">
            <v>86</v>
          </cell>
        </row>
        <row r="107">
          <cell r="B107" t="str">
            <v>大阪府立長野高等学校</v>
          </cell>
          <cell r="C107">
            <v>5576</v>
          </cell>
          <cell r="D107">
            <v>87</v>
          </cell>
        </row>
        <row r="108">
          <cell r="B108" t="str">
            <v>大阪府立長野高等学校</v>
          </cell>
          <cell r="C108">
            <v>5576</v>
          </cell>
          <cell r="D108">
            <v>87</v>
          </cell>
        </row>
        <row r="109">
          <cell r="B109" t="str">
            <v>大阪府立長野高等学校</v>
          </cell>
          <cell r="C109">
            <v>5576</v>
          </cell>
          <cell r="D109">
            <v>87</v>
          </cell>
        </row>
        <row r="110">
          <cell r="B110" t="str">
            <v>大阪府立長野北高等学校</v>
          </cell>
          <cell r="C110">
            <v>5586</v>
          </cell>
          <cell r="D110">
            <v>88</v>
          </cell>
        </row>
        <row r="111">
          <cell r="B111" t="str">
            <v>大阪府立藤井寺高等学校</v>
          </cell>
          <cell r="C111">
            <v>5587</v>
          </cell>
          <cell r="D111">
            <v>89</v>
          </cell>
        </row>
        <row r="112">
          <cell r="B112" t="str">
            <v>大阪府立狭山高等学校</v>
          </cell>
          <cell r="C112">
            <v>5661</v>
          </cell>
          <cell r="D112">
            <v>90</v>
          </cell>
        </row>
        <row r="113">
          <cell r="B113" t="str">
            <v>大阪府立美原高等学校</v>
          </cell>
          <cell r="C113">
            <v>5599</v>
          </cell>
          <cell r="D113">
            <v>91</v>
          </cell>
        </row>
        <row r="114">
          <cell r="B114" t="str">
            <v>大阪府立登美丘高等学校</v>
          </cell>
          <cell r="C114">
            <v>5553</v>
          </cell>
          <cell r="D114">
            <v>92</v>
          </cell>
        </row>
        <row r="115">
          <cell r="B115" t="str">
            <v>大阪府立泉陽高等学校</v>
          </cell>
          <cell r="C115">
            <v>5554</v>
          </cell>
          <cell r="D115">
            <v>93</v>
          </cell>
        </row>
        <row r="116">
          <cell r="B116" t="str">
            <v>大阪府立三国丘高等学校</v>
          </cell>
          <cell r="C116">
            <v>5555</v>
          </cell>
          <cell r="D116">
            <v>94</v>
          </cell>
        </row>
        <row r="117">
          <cell r="B117" t="str">
            <v>大阪府立鳳高等学校</v>
          </cell>
          <cell r="C117">
            <v>5556</v>
          </cell>
          <cell r="D117">
            <v>95</v>
          </cell>
        </row>
        <row r="118">
          <cell r="B118" t="str">
            <v>大阪府立鳳高等学校</v>
          </cell>
          <cell r="C118">
            <v>5556</v>
          </cell>
          <cell r="D118">
            <v>95</v>
          </cell>
        </row>
        <row r="119">
          <cell r="B119" t="str">
            <v>大阪府立鳳高等学校</v>
          </cell>
          <cell r="C119">
            <v>5556</v>
          </cell>
          <cell r="D119">
            <v>95</v>
          </cell>
        </row>
        <row r="120">
          <cell r="B120" t="str">
            <v>大阪府立金岡高等学校</v>
          </cell>
          <cell r="C120">
            <v>5588</v>
          </cell>
          <cell r="D120">
            <v>96</v>
          </cell>
        </row>
        <row r="121">
          <cell r="B121" t="str">
            <v>大阪府立東百舌鳥高等学校</v>
          </cell>
          <cell r="C121">
            <v>5594</v>
          </cell>
          <cell r="D121">
            <v>97</v>
          </cell>
        </row>
        <row r="122">
          <cell r="B122" t="str">
            <v>大阪府立堺西高等学校</v>
          </cell>
          <cell r="C122">
            <v>6001</v>
          </cell>
          <cell r="D122">
            <v>98</v>
          </cell>
        </row>
        <row r="123">
          <cell r="B123" t="str">
            <v>大阪府立福泉高等学校</v>
          </cell>
          <cell r="C123">
            <v>5664</v>
          </cell>
          <cell r="D123">
            <v>99</v>
          </cell>
        </row>
        <row r="124">
          <cell r="B124" t="str">
            <v>大阪府立堺上高等学校</v>
          </cell>
          <cell r="C124">
            <v>5679</v>
          </cell>
          <cell r="D124">
            <v>100</v>
          </cell>
        </row>
        <row r="125">
          <cell r="B125" t="str">
            <v>大阪府立成美高等学校</v>
          </cell>
          <cell r="C125">
            <v>5688</v>
          </cell>
          <cell r="D125">
            <v>101</v>
          </cell>
        </row>
        <row r="126">
          <cell r="B126" t="str">
            <v>大阪府立泉大津高等学校</v>
          </cell>
          <cell r="C126">
            <v>5558</v>
          </cell>
          <cell r="D126">
            <v>102</v>
          </cell>
        </row>
        <row r="127">
          <cell r="B127" t="str">
            <v>大阪府立伯太高等学校</v>
          </cell>
          <cell r="C127">
            <v>5637</v>
          </cell>
          <cell r="D127">
            <v>103</v>
          </cell>
        </row>
        <row r="128">
          <cell r="B128" t="str">
            <v>大阪府立信太高等学校</v>
          </cell>
          <cell r="C128">
            <v>5665</v>
          </cell>
          <cell r="D128">
            <v>104</v>
          </cell>
        </row>
        <row r="129">
          <cell r="B129" t="str">
            <v>大阪府立高石高等学校</v>
          </cell>
          <cell r="C129">
            <v>5608</v>
          </cell>
          <cell r="D129">
            <v>105</v>
          </cell>
        </row>
        <row r="130">
          <cell r="B130" t="str">
            <v>大阪府立和泉高等学校</v>
          </cell>
          <cell r="C130">
            <v>5559</v>
          </cell>
          <cell r="D130">
            <v>106</v>
          </cell>
        </row>
        <row r="131">
          <cell r="B131" t="str">
            <v>大阪府立岸和田高等学校</v>
          </cell>
          <cell r="C131">
            <v>5560</v>
          </cell>
          <cell r="D131">
            <v>107</v>
          </cell>
        </row>
        <row r="132">
          <cell r="B132" t="str">
            <v>大阪府立久米田高等学校</v>
          </cell>
          <cell r="C132">
            <v>5638</v>
          </cell>
          <cell r="D132">
            <v>108</v>
          </cell>
        </row>
        <row r="133">
          <cell r="B133" t="str">
            <v>大阪府立佐野高等学校</v>
          </cell>
          <cell r="C133">
            <v>5561</v>
          </cell>
          <cell r="D133">
            <v>109</v>
          </cell>
        </row>
        <row r="134">
          <cell r="B134" t="str">
            <v>大阪府立佐野高等学校</v>
          </cell>
          <cell r="C134">
            <v>5561</v>
          </cell>
          <cell r="D134">
            <v>109</v>
          </cell>
        </row>
        <row r="135">
          <cell r="B135" t="str">
            <v>大阪府立佐野高等学校</v>
          </cell>
          <cell r="C135">
            <v>5561</v>
          </cell>
          <cell r="D135">
            <v>109</v>
          </cell>
        </row>
        <row r="136">
          <cell r="B136" t="str">
            <v>大阪府立日根野高等学校</v>
          </cell>
          <cell r="C136">
            <v>5682</v>
          </cell>
          <cell r="D136">
            <v>110</v>
          </cell>
        </row>
        <row r="137">
          <cell r="B137" t="str">
            <v>大阪府立貝塚南高等学校</v>
          </cell>
          <cell r="C137">
            <v>5589</v>
          </cell>
          <cell r="D137">
            <v>111</v>
          </cell>
        </row>
        <row r="138">
          <cell r="B138" t="str">
            <v>大阪府立泉南高等学校</v>
          </cell>
          <cell r="C138">
            <v>5562</v>
          </cell>
          <cell r="D138">
            <v>112</v>
          </cell>
        </row>
        <row r="139">
          <cell r="B139" t="str">
            <v>大阪府立砂川高等学校</v>
          </cell>
          <cell r="C139">
            <v>5666</v>
          </cell>
          <cell r="D139">
            <v>113</v>
          </cell>
        </row>
        <row r="140">
          <cell r="B140" t="str">
            <v>大阪府立泉鳥取高等学校</v>
          </cell>
          <cell r="C140">
            <v>5598</v>
          </cell>
          <cell r="D140">
            <v>114</v>
          </cell>
        </row>
        <row r="141">
          <cell r="B141" t="str">
            <v>大阪府立岬高等学校</v>
          </cell>
          <cell r="C141">
            <v>5639</v>
          </cell>
          <cell r="D141">
            <v>115</v>
          </cell>
        </row>
        <row r="142">
          <cell r="B142" t="str">
            <v>大阪府立長吉高等学校</v>
          </cell>
          <cell r="C142">
            <v>5592</v>
          </cell>
          <cell r="D142">
            <v>116</v>
          </cell>
        </row>
        <row r="143">
          <cell r="B143" t="str">
            <v>大阪府立槻の木高等学校</v>
          </cell>
          <cell r="C143">
            <v>5687</v>
          </cell>
          <cell r="D143">
            <v>117</v>
          </cell>
        </row>
        <row r="144">
          <cell r="B144" t="str">
            <v>大阪府立園芸高等学校</v>
          </cell>
          <cell r="C144">
            <v>5601</v>
          </cell>
          <cell r="D144">
            <v>118</v>
          </cell>
        </row>
        <row r="145">
          <cell r="B145" t="str">
            <v>大阪府立園芸高等学校</v>
          </cell>
          <cell r="C145">
            <v>5601</v>
          </cell>
          <cell r="D145">
            <v>118</v>
          </cell>
        </row>
        <row r="146">
          <cell r="B146" t="str">
            <v>大阪府立園芸高等学校</v>
          </cell>
          <cell r="C146">
            <v>5601</v>
          </cell>
          <cell r="D146">
            <v>118</v>
          </cell>
        </row>
        <row r="147">
          <cell r="B147" t="str">
            <v>大阪府立園芸高等学校</v>
          </cell>
          <cell r="C147">
            <v>5601</v>
          </cell>
          <cell r="D147">
            <v>118</v>
          </cell>
        </row>
        <row r="148">
          <cell r="B148" t="str">
            <v>大阪府立農芸高等学校</v>
          </cell>
          <cell r="C148">
            <v>5603</v>
          </cell>
          <cell r="D148">
            <v>119</v>
          </cell>
        </row>
        <row r="149">
          <cell r="B149" t="str">
            <v>大阪府立農芸高等学校</v>
          </cell>
          <cell r="C149">
            <v>5603</v>
          </cell>
          <cell r="D149">
            <v>119</v>
          </cell>
        </row>
        <row r="150">
          <cell r="B150" t="str">
            <v>大阪府立農芸高等学校</v>
          </cell>
          <cell r="C150">
            <v>5603</v>
          </cell>
          <cell r="D150">
            <v>119</v>
          </cell>
        </row>
        <row r="151">
          <cell r="B151" t="str">
            <v>大阪府立農芸高等学校</v>
          </cell>
          <cell r="C151">
            <v>5603</v>
          </cell>
          <cell r="D151">
            <v>119</v>
          </cell>
        </row>
        <row r="152">
          <cell r="B152" t="str">
            <v>大阪府立淀川工科高等学校</v>
          </cell>
          <cell r="C152">
            <v>5694</v>
          </cell>
          <cell r="D152">
            <v>120</v>
          </cell>
        </row>
        <row r="153">
          <cell r="B153" t="str">
            <v>大阪府立淀川工科高等学校</v>
          </cell>
          <cell r="C153">
            <v>5694</v>
          </cell>
          <cell r="D153">
            <v>120</v>
          </cell>
        </row>
        <row r="154">
          <cell r="B154" t="str">
            <v>大阪府立淀川工科高等学校</v>
          </cell>
          <cell r="C154">
            <v>5694</v>
          </cell>
          <cell r="D154">
            <v>120</v>
          </cell>
        </row>
        <row r="155">
          <cell r="B155" t="str">
            <v>大阪府立淀川工科高等学校</v>
          </cell>
          <cell r="C155">
            <v>5694</v>
          </cell>
          <cell r="D155">
            <v>120</v>
          </cell>
        </row>
        <row r="156">
          <cell r="B156" t="str">
            <v>大阪府立淀川工科高等学校</v>
          </cell>
          <cell r="C156">
            <v>5694</v>
          </cell>
          <cell r="D156">
            <v>120</v>
          </cell>
        </row>
        <row r="157">
          <cell r="B157" t="str">
            <v>大阪府立西野田工科高等学校</v>
          </cell>
          <cell r="C157">
            <v>5693</v>
          </cell>
          <cell r="D157">
            <v>121</v>
          </cell>
        </row>
        <row r="158">
          <cell r="B158" t="str">
            <v>大阪府立西野田工科高等学校</v>
          </cell>
          <cell r="C158">
            <v>5693</v>
          </cell>
          <cell r="D158">
            <v>121</v>
          </cell>
        </row>
        <row r="159">
          <cell r="B159" t="str">
            <v>大阪府立西野田工科高等学校</v>
          </cell>
          <cell r="C159">
            <v>5693</v>
          </cell>
          <cell r="D159">
            <v>121</v>
          </cell>
        </row>
        <row r="160">
          <cell r="B160" t="str">
            <v>大阪府立西野田工科高等学校</v>
          </cell>
          <cell r="C160">
            <v>5693</v>
          </cell>
          <cell r="D160">
            <v>121</v>
          </cell>
        </row>
        <row r="161">
          <cell r="B161" t="str">
            <v>大阪府立西野田工科高等学校</v>
          </cell>
          <cell r="C161">
            <v>5693</v>
          </cell>
          <cell r="D161">
            <v>121</v>
          </cell>
        </row>
        <row r="162">
          <cell r="B162" t="str">
            <v>大阪府立西野田工科高等学校</v>
          </cell>
          <cell r="C162">
            <v>5693</v>
          </cell>
          <cell r="D162">
            <v>121</v>
          </cell>
        </row>
        <row r="163">
          <cell r="B163" t="str">
            <v>大阪府立今宮工科高等学校</v>
          </cell>
          <cell r="C163">
            <v>5696</v>
          </cell>
          <cell r="D163">
            <v>122</v>
          </cell>
        </row>
        <row r="164">
          <cell r="B164" t="str">
            <v>大阪府立今宮工科高等学校</v>
          </cell>
          <cell r="C164">
            <v>5696</v>
          </cell>
          <cell r="D164">
            <v>122</v>
          </cell>
        </row>
        <row r="165">
          <cell r="B165" t="str">
            <v>大阪府立今宮工科高等学校</v>
          </cell>
          <cell r="C165">
            <v>5696</v>
          </cell>
          <cell r="D165">
            <v>122</v>
          </cell>
        </row>
        <row r="166">
          <cell r="B166" t="str">
            <v>大阪府立今宮工科高等学校</v>
          </cell>
          <cell r="C166">
            <v>5696</v>
          </cell>
          <cell r="D166">
            <v>122</v>
          </cell>
        </row>
        <row r="167">
          <cell r="B167" t="str">
            <v>大阪府立今宮工科高等学校</v>
          </cell>
          <cell r="C167">
            <v>5696</v>
          </cell>
          <cell r="D167">
            <v>122</v>
          </cell>
        </row>
        <row r="168">
          <cell r="B168" t="str">
            <v>大阪府立今宮工科高等学校</v>
          </cell>
          <cell r="C168">
            <v>5696</v>
          </cell>
          <cell r="D168">
            <v>122</v>
          </cell>
        </row>
        <row r="169">
          <cell r="B169" t="str">
            <v>大阪府立茨木工科高等学校</v>
          </cell>
          <cell r="C169">
            <v>5699</v>
          </cell>
          <cell r="D169">
            <v>123</v>
          </cell>
        </row>
        <row r="170">
          <cell r="B170" t="str">
            <v>大阪府立茨木工科高等学校</v>
          </cell>
          <cell r="C170">
            <v>5699</v>
          </cell>
          <cell r="D170">
            <v>123</v>
          </cell>
        </row>
        <row r="171">
          <cell r="B171" t="str">
            <v>大阪府立茨木工科高等学校</v>
          </cell>
          <cell r="C171">
            <v>5699</v>
          </cell>
          <cell r="D171">
            <v>123</v>
          </cell>
        </row>
        <row r="172">
          <cell r="B172" t="str">
            <v>大阪府立茨木工科高等学校</v>
          </cell>
          <cell r="C172">
            <v>5699</v>
          </cell>
          <cell r="D172">
            <v>123</v>
          </cell>
        </row>
        <row r="173">
          <cell r="B173" t="str">
            <v>大阪府立茨木工科高等学校</v>
          </cell>
          <cell r="C173">
            <v>5699</v>
          </cell>
          <cell r="D173">
            <v>123</v>
          </cell>
        </row>
        <row r="174">
          <cell r="B174" t="str">
            <v>大阪府立城東工科高等学校</v>
          </cell>
          <cell r="C174">
            <v>5713</v>
          </cell>
          <cell r="D174">
            <v>124</v>
          </cell>
        </row>
        <row r="175">
          <cell r="B175" t="str">
            <v>大阪府立城東工科高等学校</v>
          </cell>
          <cell r="C175">
            <v>5713</v>
          </cell>
          <cell r="D175">
            <v>124</v>
          </cell>
        </row>
        <row r="176">
          <cell r="B176" t="str">
            <v>大阪府立城東工科高等学校</v>
          </cell>
          <cell r="C176">
            <v>5713</v>
          </cell>
          <cell r="D176">
            <v>124</v>
          </cell>
        </row>
        <row r="177">
          <cell r="B177" t="str">
            <v>大阪府立城東工科高等学校</v>
          </cell>
          <cell r="C177">
            <v>5713</v>
          </cell>
          <cell r="D177">
            <v>124</v>
          </cell>
        </row>
        <row r="178">
          <cell r="B178" t="str">
            <v>大阪府立城東工科高等学校</v>
          </cell>
          <cell r="C178">
            <v>5713</v>
          </cell>
          <cell r="D178">
            <v>124</v>
          </cell>
        </row>
        <row r="179">
          <cell r="B179" t="str">
            <v>大阪府立布施工科高等学校</v>
          </cell>
          <cell r="C179">
            <v>5714</v>
          </cell>
          <cell r="D179">
            <v>125</v>
          </cell>
        </row>
        <row r="180">
          <cell r="B180" t="str">
            <v>大阪府立布施工科高等学校</v>
          </cell>
          <cell r="C180">
            <v>5714</v>
          </cell>
          <cell r="D180">
            <v>125</v>
          </cell>
        </row>
        <row r="181">
          <cell r="B181" t="str">
            <v>大阪府立布施工科高等学校</v>
          </cell>
          <cell r="C181">
            <v>5714</v>
          </cell>
          <cell r="D181">
            <v>125</v>
          </cell>
        </row>
        <row r="182">
          <cell r="B182" t="str">
            <v>大阪府立布施工科高等学校</v>
          </cell>
          <cell r="C182">
            <v>5714</v>
          </cell>
          <cell r="D182">
            <v>125</v>
          </cell>
        </row>
        <row r="183">
          <cell r="B183" t="str">
            <v>大阪府立布施工科高等学校</v>
          </cell>
          <cell r="C183">
            <v>5714</v>
          </cell>
          <cell r="D183">
            <v>125</v>
          </cell>
        </row>
        <row r="184">
          <cell r="B184" t="str">
            <v>大阪府立藤井寺工科高等学校</v>
          </cell>
          <cell r="C184">
            <v>5712</v>
          </cell>
          <cell r="D184">
            <v>126</v>
          </cell>
        </row>
        <row r="185">
          <cell r="B185" t="str">
            <v>大阪府立藤井寺工科高等学校</v>
          </cell>
          <cell r="C185">
            <v>5712</v>
          </cell>
          <cell r="D185">
            <v>126</v>
          </cell>
        </row>
        <row r="186">
          <cell r="B186" t="str">
            <v>大阪府立藤井寺工科高等学校</v>
          </cell>
          <cell r="C186">
            <v>5712</v>
          </cell>
          <cell r="D186">
            <v>126</v>
          </cell>
        </row>
        <row r="187">
          <cell r="B187" t="str">
            <v>大阪府立藤井寺工科高等学校</v>
          </cell>
          <cell r="C187">
            <v>5712</v>
          </cell>
          <cell r="D187">
            <v>126</v>
          </cell>
        </row>
        <row r="188">
          <cell r="B188" t="str">
            <v>大阪府立藤井寺工科高等学校</v>
          </cell>
          <cell r="C188">
            <v>5712</v>
          </cell>
          <cell r="D188">
            <v>126</v>
          </cell>
        </row>
        <row r="189">
          <cell r="B189" t="str">
            <v>大阪府立堺工科高等学校</v>
          </cell>
          <cell r="C189">
            <v>5698</v>
          </cell>
          <cell r="D189">
            <v>127</v>
          </cell>
        </row>
        <row r="190">
          <cell r="B190" t="str">
            <v>大阪府立堺工科高等学校</v>
          </cell>
          <cell r="C190">
            <v>5698</v>
          </cell>
          <cell r="D190">
            <v>127</v>
          </cell>
        </row>
        <row r="191">
          <cell r="B191" t="str">
            <v>大阪府立堺工科高等学校</v>
          </cell>
          <cell r="C191">
            <v>5698</v>
          </cell>
          <cell r="D191">
            <v>127</v>
          </cell>
        </row>
        <row r="192">
          <cell r="B192" t="str">
            <v>大阪府立堺工科高等学校</v>
          </cell>
          <cell r="C192">
            <v>5698</v>
          </cell>
          <cell r="D192">
            <v>127</v>
          </cell>
        </row>
        <row r="193">
          <cell r="B193" t="str">
            <v>大阪府立堺工科高等学校</v>
          </cell>
          <cell r="C193">
            <v>5698</v>
          </cell>
          <cell r="D193">
            <v>127</v>
          </cell>
        </row>
        <row r="194">
          <cell r="B194" t="str">
            <v>大阪府立佐野工科高等学校</v>
          </cell>
          <cell r="C194">
            <v>5700</v>
          </cell>
          <cell r="D194">
            <v>128</v>
          </cell>
        </row>
        <row r="195">
          <cell r="B195" t="str">
            <v>大阪府立佐野工科高等学校</v>
          </cell>
          <cell r="C195">
            <v>5700</v>
          </cell>
          <cell r="D195">
            <v>128</v>
          </cell>
        </row>
        <row r="196">
          <cell r="B196" t="str">
            <v>大阪府立佐野工科高等学校</v>
          </cell>
          <cell r="C196">
            <v>5700</v>
          </cell>
          <cell r="D196">
            <v>128</v>
          </cell>
        </row>
        <row r="197">
          <cell r="B197" t="str">
            <v>大阪府立佐野工科高等学校</v>
          </cell>
          <cell r="C197">
            <v>5700</v>
          </cell>
          <cell r="D197">
            <v>128</v>
          </cell>
        </row>
        <row r="198">
          <cell r="B198" t="str">
            <v>大阪府立佐野工科高等学校</v>
          </cell>
          <cell r="C198">
            <v>5700</v>
          </cell>
          <cell r="D198">
            <v>128</v>
          </cell>
        </row>
        <row r="199">
          <cell r="B199" t="str">
            <v>大阪府立住吉高等学校</v>
          </cell>
          <cell r="C199">
            <v>5527</v>
          </cell>
          <cell r="D199">
            <v>129</v>
          </cell>
        </row>
        <row r="200">
          <cell r="B200" t="str">
            <v>大阪府立住吉高等学校</v>
          </cell>
          <cell r="C200">
            <v>5527</v>
          </cell>
          <cell r="D200">
            <v>129</v>
          </cell>
        </row>
        <row r="201">
          <cell r="B201" t="str">
            <v>大阪府立住吉高等学校</v>
          </cell>
          <cell r="C201">
            <v>5527</v>
          </cell>
          <cell r="D201">
            <v>129</v>
          </cell>
        </row>
        <row r="202">
          <cell r="B202" t="str">
            <v>大阪府立千里高等学校</v>
          </cell>
          <cell r="C202">
            <v>5540</v>
          </cell>
          <cell r="D202">
            <v>130</v>
          </cell>
        </row>
        <row r="203">
          <cell r="B203" t="str">
            <v>大阪府立千里高等学校</v>
          </cell>
          <cell r="C203">
            <v>5540</v>
          </cell>
          <cell r="D203">
            <v>130</v>
          </cell>
        </row>
        <row r="204">
          <cell r="B204" t="str">
            <v>大阪府立千里高等学校</v>
          </cell>
          <cell r="C204">
            <v>5540</v>
          </cell>
          <cell r="D204">
            <v>130</v>
          </cell>
        </row>
        <row r="205">
          <cell r="B205" t="str">
            <v>大阪府立泉北高等学校</v>
          </cell>
          <cell r="C205">
            <v>5565</v>
          </cell>
          <cell r="D205">
            <v>131</v>
          </cell>
        </row>
        <row r="206">
          <cell r="B206" t="str">
            <v>大阪府立泉北高等学校</v>
          </cell>
          <cell r="C206">
            <v>5565</v>
          </cell>
          <cell r="D206">
            <v>131</v>
          </cell>
        </row>
        <row r="207">
          <cell r="B207" t="str">
            <v>大阪府立泉北高等学校</v>
          </cell>
          <cell r="C207">
            <v>5565</v>
          </cell>
          <cell r="D207">
            <v>131</v>
          </cell>
        </row>
        <row r="208">
          <cell r="B208" t="str">
            <v>大阪府立港南造形高等学校</v>
          </cell>
          <cell r="C208">
            <v>5689</v>
          </cell>
          <cell r="D208">
            <v>132</v>
          </cell>
        </row>
        <row r="209">
          <cell r="B209" t="str">
            <v>大阪府立柴島高等学校</v>
          </cell>
          <cell r="C209">
            <v>5590</v>
          </cell>
          <cell r="D209">
            <v>133</v>
          </cell>
        </row>
        <row r="210">
          <cell r="B210" t="str">
            <v>大阪府立今宮高等学校</v>
          </cell>
          <cell r="C210">
            <v>5522</v>
          </cell>
          <cell r="D210">
            <v>134</v>
          </cell>
        </row>
        <row r="211">
          <cell r="B211" t="str">
            <v>大阪府立能勢高等学校</v>
          </cell>
          <cell r="C211">
            <v>5534</v>
          </cell>
          <cell r="D211">
            <v>135</v>
          </cell>
        </row>
        <row r="212">
          <cell r="B212" t="str">
            <v>大阪府立千里青雲高等学校</v>
          </cell>
          <cell r="C212">
            <v>5716</v>
          </cell>
          <cell r="D212">
            <v>136</v>
          </cell>
        </row>
        <row r="213">
          <cell r="B213" t="str">
            <v>大阪府立芦間高等学校</v>
          </cell>
          <cell r="C213">
            <v>5685</v>
          </cell>
          <cell r="D213">
            <v>137</v>
          </cell>
        </row>
        <row r="214">
          <cell r="B214" t="str">
            <v>大阪府立枚岡樟風高等学校</v>
          </cell>
          <cell r="C214">
            <v>5684</v>
          </cell>
          <cell r="D214">
            <v>138</v>
          </cell>
        </row>
        <row r="215">
          <cell r="B215" t="str">
            <v>大阪府立八尾北高等学校</v>
          </cell>
          <cell r="C215">
            <v>5672</v>
          </cell>
          <cell r="D215">
            <v>139</v>
          </cell>
        </row>
        <row r="216">
          <cell r="B216" t="str">
            <v>大阪府立松原高等学校</v>
          </cell>
          <cell r="C216">
            <v>5585</v>
          </cell>
          <cell r="D216">
            <v>140</v>
          </cell>
        </row>
        <row r="217">
          <cell r="B217" t="str">
            <v>大阪府立堺東高等学校</v>
          </cell>
          <cell r="C217">
            <v>5572</v>
          </cell>
          <cell r="D217">
            <v>141</v>
          </cell>
        </row>
        <row r="218">
          <cell r="B218" t="str">
            <v>大阪府立貝塚高等学校</v>
          </cell>
          <cell r="C218">
            <v>5563</v>
          </cell>
          <cell r="D218">
            <v>142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1"/>
  <sheetViews>
    <sheetView tabSelected="1" view="pageBreakPreview" zoomScaleNormal="100" zoomScaleSheetLayoutView="100" workbookViewId="0"/>
  </sheetViews>
  <sheetFormatPr defaultRowHeight="13.5" x14ac:dyDescent="0.15"/>
  <cols>
    <col min="1" max="1" width="1.75" style="92" customWidth="1"/>
    <col min="2" max="2" width="3.625" style="81" customWidth="1"/>
    <col min="3" max="3" width="19.5" style="82" customWidth="1"/>
    <col min="4" max="4" width="17.25" style="81" customWidth="1"/>
    <col min="5" max="13" width="5.625" style="81" customWidth="1"/>
    <col min="14" max="16" width="6.125" style="81" customWidth="1"/>
    <col min="17" max="16384" width="9" style="81"/>
  </cols>
  <sheetData>
    <row r="1" spans="1:16" x14ac:dyDescent="0.15">
      <c r="A1" s="81"/>
    </row>
    <row r="2" spans="1:16" x14ac:dyDescent="0.15">
      <c r="A2" s="81"/>
    </row>
    <row r="3" spans="1:16" ht="28.5" customHeight="1" x14ac:dyDescent="0.15">
      <c r="A3" s="81"/>
      <c r="B3" s="389" t="s">
        <v>235</v>
      </c>
      <c r="C3" s="389"/>
      <c r="D3" s="389"/>
      <c r="E3" s="389"/>
      <c r="F3" s="389"/>
      <c r="G3" s="389"/>
      <c r="H3" s="389"/>
      <c r="I3" s="389"/>
      <c r="J3" s="389"/>
      <c r="K3" s="389"/>
      <c r="L3" s="389"/>
      <c r="M3" s="389"/>
      <c r="N3" s="389"/>
      <c r="O3" s="389"/>
      <c r="P3" s="389"/>
    </row>
    <row r="4" spans="1:16" x14ac:dyDescent="0.15">
      <c r="A4" s="81"/>
      <c r="C4" s="81"/>
      <c r="N4" s="83"/>
      <c r="P4" s="83"/>
    </row>
    <row r="5" spans="1:16" ht="14.25" thickBot="1" x14ac:dyDescent="0.2">
      <c r="A5" s="81"/>
      <c r="B5" s="81" t="s">
        <v>210</v>
      </c>
    </row>
    <row r="6" spans="1:16" ht="14.25" thickBot="1" x14ac:dyDescent="0.2">
      <c r="A6" s="81"/>
      <c r="B6" s="84"/>
      <c r="C6" s="370" t="s">
        <v>3</v>
      </c>
      <c r="D6" s="373" t="s">
        <v>4</v>
      </c>
      <c r="E6" s="366" t="s">
        <v>173</v>
      </c>
      <c r="F6" s="366"/>
      <c r="G6" s="366"/>
      <c r="H6" s="366"/>
      <c r="I6" s="366"/>
      <c r="J6" s="366"/>
      <c r="K6" s="366"/>
      <c r="L6" s="366"/>
      <c r="M6" s="366"/>
      <c r="N6" s="366"/>
      <c r="O6" s="366"/>
      <c r="P6" s="367"/>
    </row>
    <row r="7" spans="1:16" x14ac:dyDescent="0.15">
      <c r="A7" s="81"/>
      <c r="B7" s="85"/>
      <c r="C7" s="371"/>
      <c r="D7" s="374"/>
      <c r="E7" s="379" t="s">
        <v>0</v>
      </c>
      <c r="F7" s="380"/>
      <c r="G7" s="381"/>
      <c r="H7" s="379" t="s">
        <v>1</v>
      </c>
      <c r="I7" s="380"/>
      <c r="J7" s="381"/>
      <c r="K7" s="379" t="s">
        <v>2</v>
      </c>
      <c r="L7" s="380"/>
      <c r="M7" s="381"/>
      <c r="N7" s="379" t="s">
        <v>142</v>
      </c>
      <c r="O7" s="380"/>
      <c r="P7" s="381"/>
    </row>
    <row r="8" spans="1:16" ht="32.25" customHeight="1" thickBot="1" x14ac:dyDescent="0.2">
      <c r="A8" s="81"/>
      <c r="B8" s="86"/>
      <c r="C8" s="372"/>
      <c r="D8" s="375"/>
      <c r="E8" s="213" t="s">
        <v>9</v>
      </c>
      <c r="F8" s="214" t="s">
        <v>10</v>
      </c>
      <c r="G8" s="215" t="s">
        <v>8</v>
      </c>
      <c r="H8" s="214" t="s">
        <v>12</v>
      </c>
      <c r="I8" s="214" t="s">
        <v>13</v>
      </c>
      <c r="J8" s="215" t="s">
        <v>11</v>
      </c>
      <c r="K8" s="216" t="s">
        <v>15</v>
      </c>
      <c r="L8" s="214" t="s">
        <v>16</v>
      </c>
      <c r="M8" s="215" t="s">
        <v>14</v>
      </c>
      <c r="N8" s="213" t="s">
        <v>6</v>
      </c>
      <c r="O8" s="214" t="s">
        <v>7</v>
      </c>
      <c r="P8" s="215" t="s">
        <v>5</v>
      </c>
    </row>
    <row r="9" spans="1:16" x14ac:dyDescent="0.15">
      <c r="A9" s="81"/>
      <c r="B9" s="386" t="s">
        <v>225</v>
      </c>
      <c r="C9" s="41" t="s">
        <v>19</v>
      </c>
      <c r="D9" s="91" t="s">
        <v>215</v>
      </c>
      <c r="E9" s="265">
        <v>81</v>
      </c>
      <c r="F9" s="266">
        <v>159</v>
      </c>
      <c r="G9" s="267">
        <f>SUM(E9:F9)</f>
        <v>240</v>
      </c>
      <c r="H9" s="265">
        <v>116</v>
      </c>
      <c r="I9" s="266">
        <v>160</v>
      </c>
      <c r="J9" s="267">
        <f>SUM(H9:I9)</f>
        <v>276</v>
      </c>
      <c r="K9" s="265">
        <v>117</v>
      </c>
      <c r="L9" s="266">
        <v>156</v>
      </c>
      <c r="M9" s="267">
        <f>SUM(K9:L9)</f>
        <v>273</v>
      </c>
      <c r="N9" s="265">
        <f>+E9+H9+K9</f>
        <v>314</v>
      </c>
      <c r="O9" s="266">
        <f>+F9+I9+L9</f>
        <v>475</v>
      </c>
      <c r="P9" s="267">
        <f>SUM(N9:O9)</f>
        <v>789</v>
      </c>
    </row>
    <row r="10" spans="1:16" x14ac:dyDescent="0.15">
      <c r="A10" s="81"/>
      <c r="B10" s="387"/>
      <c r="C10" s="41" t="s">
        <v>20</v>
      </c>
      <c r="D10" s="91" t="s">
        <v>143</v>
      </c>
      <c r="E10" s="265">
        <v>159</v>
      </c>
      <c r="F10" s="266">
        <v>164</v>
      </c>
      <c r="G10" s="267">
        <f>SUM(E10:F10)</f>
        <v>323</v>
      </c>
      <c r="H10" s="265">
        <v>169</v>
      </c>
      <c r="I10" s="266">
        <v>190</v>
      </c>
      <c r="J10" s="267">
        <f>SUM(H10:I10)</f>
        <v>359</v>
      </c>
      <c r="K10" s="265">
        <v>173</v>
      </c>
      <c r="L10" s="266">
        <v>181</v>
      </c>
      <c r="M10" s="267">
        <f>SUM(K10:L10)</f>
        <v>354</v>
      </c>
      <c r="N10" s="265">
        <f t="shared" ref="N10:O29" si="0">+E10+H10+K10</f>
        <v>501</v>
      </c>
      <c r="O10" s="266">
        <f t="shared" si="0"/>
        <v>535</v>
      </c>
      <c r="P10" s="267">
        <f t="shared" ref="P10:P29" si="1">SUM(N10:O10)</f>
        <v>1036</v>
      </c>
    </row>
    <row r="11" spans="1:16" x14ac:dyDescent="0.15">
      <c r="A11" s="81"/>
      <c r="B11" s="387"/>
      <c r="C11" s="41" t="s">
        <v>21</v>
      </c>
      <c r="D11" s="91" t="s">
        <v>143</v>
      </c>
      <c r="E11" s="265">
        <v>118</v>
      </c>
      <c r="F11" s="266">
        <v>122</v>
      </c>
      <c r="G11" s="267">
        <f>SUM(E11:F11)</f>
        <v>240</v>
      </c>
      <c r="H11" s="265">
        <v>127</v>
      </c>
      <c r="I11" s="266">
        <v>146</v>
      </c>
      <c r="J11" s="267">
        <f>SUM(H11:I11)</f>
        <v>273</v>
      </c>
      <c r="K11" s="265">
        <v>119</v>
      </c>
      <c r="L11" s="266">
        <v>143</v>
      </c>
      <c r="M11" s="267">
        <f t="shared" ref="M11:M29" si="2">SUM(K11:L11)</f>
        <v>262</v>
      </c>
      <c r="N11" s="265">
        <f t="shared" si="0"/>
        <v>364</v>
      </c>
      <c r="O11" s="266">
        <f t="shared" si="0"/>
        <v>411</v>
      </c>
      <c r="P11" s="267">
        <f t="shared" si="1"/>
        <v>775</v>
      </c>
    </row>
    <row r="12" spans="1:16" x14ac:dyDescent="0.15">
      <c r="A12" s="81"/>
      <c r="B12" s="387"/>
      <c r="C12" s="41" t="s">
        <v>23</v>
      </c>
      <c r="D12" s="91" t="s">
        <v>143</v>
      </c>
      <c r="E12" s="265">
        <v>116</v>
      </c>
      <c r="F12" s="266">
        <v>205</v>
      </c>
      <c r="G12" s="267">
        <f t="shared" ref="G12:G29" si="3">SUM(E12:F12)</f>
        <v>321</v>
      </c>
      <c r="H12" s="265">
        <v>146</v>
      </c>
      <c r="I12" s="266">
        <v>209</v>
      </c>
      <c r="J12" s="267">
        <f t="shared" ref="J12:J29" si="4">SUM(H12:I12)</f>
        <v>355</v>
      </c>
      <c r="K12" s="265">
        <v>142</v>
      </c>
      <c r="L12" s="266">
        <v>205</v>
      </c>
      <c r="M12" s="267">
        <f t="shared" si="2"/>
        <v>347</v>
      </c>
      <c r="N12" s="265">
        <f t="shared" si="0"/>
        <v>404</v>
      </c>
      <c r="O12" s="266">
        <f t="shared" si="0"/>
        <v>619</v>
      </c>
      <c r="P12" s="267">
        <f t="shared" si="1"/>
        <v>1023</v>
      </c>
    </row>
    <row r="13" spans="1:16" x14ac:dyDescent="0.15">
      <c r="A13" s="81"/>
      <c r="B13" s="387"/>
      <c r="C13" s="41" t="s">
        <v>24</v>
      </c>
      <c r="D13" s="91" t="s">
        <v>216</v>
      </c>
      <c r="E13" s="265">
        <v>104</v>
      </c>
      <c r="F13" s="266">
        <v>176</v>
      </c>
      <c r="G13" s="267">
        <f t="shared" si="3"/>
        <v>280</v>
      </c>
      <c r="H13" s="265">
        <v>120</v>
      </c>
      <c r="I13" s="266">
        <v>200</v>
      </c>
      <c r="J13" s="267">
        <f t="shared" si="4"/>
        <v>320</v>
      </c>
      <c r="K13" s="265">
        <v>110</v>
      </c>
      <c r="L13" s="266">
        <v>205</v>
      </c>
      <c r="M13" s="267">
        <f t="shared" si="2"/>
        <v>315</v>
      </c>
      <c r="N13" s="265">
        <f t="shared" si="0"/>
        <v>334</v>
      </c>
      <c r="O13" s="266">
        <f t="shared" si="0"/>
        <v>581</v>
      </c>
      <c r="P13" s="267">
        <f t="shared" si="1"/>
        <v>915</v>
      </c>
    </row>
    <row r="14" spans="1:16" x14ac:dyDescent="0.15">
      <c r="A14" s="81"/>
      <c r="B14" s="387"/>
      <c r="C14" s="41" t="s">
        <v>25</v>
      </c>
      <c r="D14" s="91" t="s">
        <v>143</v>
      </c>
      <c r="E14" s="265">
        <v>144</v>
      </c>
      <c r="F14" s="266">
        <v>176</v>
      </c>
      <c r="G14" s="267">
        <f t="shared" si="3"/>
        <v>320</v>
      </c>
      <c r="H14" s="265">
        <v>167</v>
      </c>
      <c r="I14" s="266">
        <v>184</v>
      </c>
      <c r="J14" s="267">
        <f t="shared" si="4"/>
        <v>351</v>
      </c>
      <c r="K14" s="265">
        <v>172</v>
      </c>
      <c r="L14" s="266">
        <v>184</v>
      </c>
      <c r="M14" s="267">
        <f t="shared" si="2"/>
        <v>356</v>
      </c>
      <c r="N14" s="265">
        <f t="shared" si="0"/>
        <v>483</v>
      </c>
      <c r="O14" s="266">
        <f t="shared" si="0"/>
        <v>544</v>
      </c>
      <c r="P14" s="267">
        <f t="shared" si="1"/>
        <v>1027</v>
      </c>
    </row>
    <row r="15" spans="1:16" x14ac:dyDescent="0.15">
      <c r="A15" s="81"/>
      <c r="B15" s="387"/>
      <c r="C15" s="42" t="s">
        <v>26</v>
      </c>
      <c r="D15" s="88" t="s">
        <v>143</v>
      </c>
      <c r="E15" s="268">
        <v>123</v>
      </c>
      <c r="F15" s="269">
        <v>117</v>
      </c>
      <c r="G15" s="267">
        <f t="shared" si="3"/>
        <v>240</v>
      </c>
      <c r="H15" s="268">
        <v>129</v>
      </c>
      <c r="I15" s="269">
        <v>148</v>
      </c>
      <c r="J15" s="267">
        <f t="shared" si="4"/>
        <v>277</v>
      </c>
      <c r="K15" s="268">
        <v>125</v>
      </c>
      <c r="L15" s="269">
        <v>151</v>
      </c>
      <c r="M15" s="267">
        <f t="shared" si="2"/>
        <v>276</v>
      </c>
      <c r="N15" s="265">
        <f t="shared" si="0"/>
        <v>377</v>
      </c>
      <c r="O15" s="266">
        <f t="shared" si="0"/>
        <v>416</v>
      </c>
      <c r="P15" s="267">
        <f t="shared" si="1"/>
        <v>793</v>
      </c>
    </row>
    <row r="16" spans="1:16" x14ac:dyDescent="0.15">
      <c r="A16" s="81"/>
      <c r="B16" s="387"/>
      <c r="C16" s="41" t="s">
        <v>28</v>
      </c>
      <c r="D16" s="91" t="s">
        <v>143</v>
      </c>
      <c r="E16" s="265">
        <v>158</v>
      </c>
      <c r="F16" s="266">
        <v>162</v>
      </c>
      <c r="G16" s="267">
        <f t="shared" si="3"/>
        <v>320</v>
      </c>
      <c r="H16" s="265">
        <v>148</v>
      </c>
      <c r="I16" s="266">
        <v>172</v>
      </c>
      <c r="J16" s="267">
        <f t="shared" si="4"/>
        <v>320</v>
      </c>
      <c r="K16" s="265">
        <v>147</v>
      </c>
      <c r="L16" s="266">
        <v>171</v>
      </c>
      <c r="M16" s="267">
        <f t="shared" si="2"/>
        <v>318</v>
      </c>
      <c r="N16" s="265">
        <f t="shared" si="0"/>
        <v>453</v>
      </c>
      <c r="O16" s="266">
        <f t="shared" si="0"/>
        <v>505</v>
      </c>
      <c r="P16" s="267">
        <f t="shared" si="1"/>
        <v>958</v>
      </c>
    </row>
    <row r="17" spans="1:16" x14ac:dyDescent="0.15">
      <c r="A17" s="81"/>
      <c r="B17" s="387"/>
      <c r="C17" s="41" t="s">
        <v>30</v>
      </c>
      <c r="D17" s="91" t="s">
        <v>143</v>
      </c>
      <c r="E17" s="265">
        <v>110</v>
      </c>
      <c r="F17" s="266">
        <v>131</v>
      </c>
      <c r="G17" s="267">
        <f t="shared" si="3"/>
        <v>241</v>
      </c>
      <c r="H17" s="265">
        <v>133</v>
      </c>
      <c r="I17" s="266">
        <v>141</v>
      </c>
      <c r="J17" s="267">
        <f t="shared" si="4"/>
        <v>274</v>
      </c>
      <c r="K17" s="265">
        <v>112</v>
      </c>
      <c r="L17" s="266">
        <v>159</v>
      </c>
      <c r="M17" s="267">
        <f t="shared" si="2"/>
        <v>271</v>
      </c>
      <c r="N17" s="265">
        <f t="shared" si="0"/>
        <v>355</v>
      </c>
      <c r="O17" s="266">
        <f t="shared" si="0"/>
        <v>431</v>
      </c>
      <c r="P17" s="267">
        <f t="shared" si="1"/>
        <v>786</v>
      </c>
    </row>
    <row r="18" spans="1:16" x14ac:dyDescent="0.15">
      <c r="A18" s="81"/>
      <c r="B18" s="387"/>
      <c r="C18" s="41" t="s">
        <v>193</v>
      </c>
      <c r="D18" s="91" t="s">
        <v>234</v>
      </c>
      <c r="E18" s="265">
        <v>106</v>
      </c>
      <c r="F18" s="266">
        <v>134</v>
      </c>
      <c r="G18" s="267">
        <f t="shared" si="3"/>
        <v>240</v>
      </c>
      <c r="H18" s="265">
        <v>116</v>
      </c>
      <c r="I18" s="266">
        <v>151</v>
      </c>
      <c r="J18" s="267">
        <f t="shared" si="4"/>
        <v>267</v>
      </c>
      <c r="K18" s="265">
        <v>112</v>
      </c>
      <c r="L18" s="266">
        <v>150</v>
      </c>
      <c r="M18" s="267">
        <f t="shared" si="2"/>
        <v>262</v>
      </c>
      <c r="N18" s="265">
        <f t="shared" si="0"/>
        <v>334</v>
      </c>
      <c r="O18" s="266">
        <f t="shared" si="0"/>
        <v>435</v>
      </c>
      <c r="P18" s="267">
        <f t="shared" si="1"/>
        <v>769</v>
      </c>
    </row>
    <row r="19" spans="1:16" x14ac:dyDescent="0.15">
      <c r="A19" s="81"/>
      <c r="B19" s="387"/>
      <c r="C19" s="41" t="s">
        <v>32</v>
      </c>
      <c r="D19" s="91" t="s">
        <v>143</v>
      </c>
      <c r="E19" s="270">
        <v>122</v>
      </c>
      <c r="F19" s="271">
        <v>117</v>
      </c>
      <c r="G19" s="267">
        <f t="shared" si="3"/>
        <v>239</v>
      </c>
      <c r="H19" s="270">
        <v>132</v>
      </c>
      <c r="I19" s="271">
        <v>139</v>
      </c>
      <c r="J19" s="267">
        <f t="shared" si="4"/>
        <v>271</v>
      </c>
      <c r="K19" s="270">
        <v>137</v>
      </c>
      <c r="L19" s="271">
        <v>108</v>
      </c>
      <c r="M19" s="267">
        <f t="shared" si="2"/>
        <v>245</v>
      </c>
      <c r="N19" s="265">
        <f t="shared" si="0"/>
        <v>391</v>
      </c>
      <c r="O19" s="266">
        <f t="shared" si="0"/>
        <v>364</v>
      </c>
      <c r="P19" s="267">
        <f t="shared" si="1"/>
        <v>755</v>
      </c>
    </row>
    <row r="20" spans="1:16" x14ac:dyDescent="0.15">
      <c r="A20" s="81"/>
      <c r="B20" s="387"/>
      <c r="C20" s="41" t="s">
        <v>36</v>
      </c>
      <c r="D20" s="91" t="s">
        <v>143</v>
      </c>
      <c r="E20" s="270">
        <v>118</v>
      </c>
      <c r="F20" s="271">
        <v>162</v>
      </c>
      <c r="G20" s="267">
        <f t="shared" si="3"/>
        <v>280</v>
      </c>
      <c r="H20" s="270">
        <v>142</v>
      </c>
      <c r="I20" s="271">
        <v>176</v>
      </c>
      <c r="J20" s="267">
        <f t="shared" si="4"/>
        <v>318</v>
      </c>
      <c r="K20" s="270">
        <v>157</v>
      </c>
      <c r="L20" s="271">
        <v>162</v>
      </c>
      <c r="M20" s="267">
        <f t="shared" si="2"/>
        <v>319</v>
      </c>
      <c r="N20" s="265">
        <f t="shared" si="0"/>
        <v>417</v>
      </c>
      <c r="O20" s="266">
        <f t="shared" si="0"/>
        <v>500</v>
      </c>
      <c r="P20" s="267">
        <f t="shared" si="1"/>
        <v>917</v>
      </c>
    </row>
    <row r="21" spans="1:16" x14ac:dyDescent="0.15">
      <c r="A21" s="81"/>
      <c r="B21" s="387"/>
      <c r="C21" s="41" t="s">
        <v>37</v>
      </c>
      <c r="D21" s="91" t="s">
        <v>143</v>
      </c>
      <c r="E21" s="270">
        <v>151</v>
      </c>
      <c r="F21" s="271">
        <v>170</v>
      </c>
      <c r="G21" s="267">
        <f t="shared" si="3"/>
        <v>321</v>
      </c>
      <c r="H21" s="270">
        <v>159</v>
      </c>
      <c r="I21" s="271">
        <v>197</v>
      </c>
      <c r="J21" s="267">
        <f t="shared" si="4"/>
        <v>356</v>
      </c>
      <c r="K21" s="270">
        <v>128</v>
      </c>
      <c r="L21" s="271">
        <v>230</v>
      </c>
      <c r="M21" s="267">
        <f t="shared" si="2"/>
        <v>358</v>
      </c>
      <c r="N21" s="265">
        <f t="shared" si="0"/>
        <v>438</v>
      </c>
      <c r="O21" s="266">
        <f t="shared" si="0"/>
        <v>597</v>
      </c>
      <c r="P21" s="267">
        <f t="shared" si="1"/>
        <v>1035</v>
      </c>
    </row>
    <row r="22" spans="1:16" x14ac:dyDescent="0.15">
      <c r="A22" s="81"/>
      <c r="B22" s="387"/>
      <c r="C22" s="41" t="s">
        <v>38</v>
      </c>
      <c r="D22" s="91" t="s">
        <v>143</v>
      </c>
      <c r="E22" s="270">
        <v>133</v>
      </c>
      <c r="F22" s="271">
        <v>187</v>
      </c>
      <c r="G22" s="267">
        <f t="shared" si="3"/>
        <v>320</v>
      </c>
      <c r="H22" s="270">
        <v>165</v>
      </c>
      <c r="I22" s="271">
        <v>189</v>
      </c>
      <c r="J22" s="267">
        <f t="shared" si="4"/>
        <v>354</v>
      </c>
      <c r="K22" s="270">
        <v>142</v>
      </c>
      <c r="L22" s="271">
        <v>208</v>
      </c>
      <c r="M22" s="267">
        <f t="shared" si="2"/>
        <v>350</v>
      </c>
      <c r="N22" s="265">
        <f t="shared" si="0"/>
        <v>440</v>
      </c>
      <c r="O22" s="266">
        <f t="shared" si="0"/>
        <v>584</v>
      </c>
      <c r="P22" s="267">
        <f t="shared" si="1"/>
        <v>1024</v>
      </c>
    </row>
    <row r="23" spans="1:16" x14ac:dyDescent="0.15">
      <c r="A23" s="81"/>
      <c r="B23" s="387"/>
      <c r="C23" s="41" t="s">
        <v>39</v>
      </c>
      <c r="D23" s="91" t="s">
        <v>143</v>
      </c>
      <c r="E23" s="270">
        <v>154</v>
      </c>
      <c r="F23" s="271">
        <v>166</v>
      </c>
      <c r="G23" s="267">
        <f t="shared" si="3"/>
        <v>320</v>
      </c>
      <c r="H23" s="270">
        <v>174</v>
      </c>
      <c r="I23" s="271">
        <v>190</v>
      </c>
      <c r="J23" s="267">
        <f t="shared" si="4"/>
        <v>364</v>
      </c>
      <c r="K23" s="270">
        <v>190</v>
      </c>
      <c r="L23" s="271">
        <v>163</v>
      </c>
      <c r="M23" s="267">
        <f t="shared" si="2"/>
        <v>353</v>
      </c>
      <c r="N23" s="265">
        <f t="shared" si="0"/>
        <v>518</v>
      </c>
      <c r="O23" s="266">
        <f t="shared" si="0"/>
        <v>519</v>
      </c>
      <c r="P23" s="267">
        <f t="shared" si="1"/>
        <v>1037</v>
      </c>
    </row>
    <row r="24" spans="1:16" x14ac:dyDescent="0.15">
      <c r="B24" s="387"/>
      <c r="C24" s="41" t="s">
        <v>40</v>
      </c>
      <c r="D24" s="91" t="s">
        <v>143</v>
      </c>
      <c r="E24" s="270">
        <v>151</v>
      </c>
      <c r="F24" s="271">
        <v>169</v>
      </c>
      <c r="G24" s="267">
        <f t="shared" si="3"/>
        <v>320</v>
      </c>
      <c r="H24" s="270">
        <v>157</v>
      </c>
      <c r="I24" s="271">
        <v>200</v>
      </c>
      <c r="J24" s="267">
        <f t="shared" si="4"/>
        <v>357</v>
      </c>
      <c r="K24" s="270">
        <v>180</v>
      </c>
      <c r="L24" s="271">
        <v>170</v>
      </c>
      <c r="M24" s="267">
        <f t="shared" si="2"/>
        <v>350</v>
      </c>
      <c r="N24" s="265">
        <f t="shared" si="0"/>
        <v>488</v>
      </c>
      <c r="O24" s="266">
        <f t="shared" si="0"/>
        <v>539</v>
      </c>
      <c r="P24" s="267">
        <f t="shared" si="1"/>
        <v>1027</v>
      </c>
    </row>
    <row r="25" spans="1:16" x14ac:dyDescent="0.15">
      <c r="B25" s="387"/>
      <c r="C25" s="41" t="s">
        <v>41</v>
      </c>
      <c r="D25" s="91" t="s">
        <v>143</v>
      </c>
      <c r="E25" s="270">
        <v>158</v>
      </c>
      <c r="F25" s="271">
        <v>162</v>
      </c>
      <c r="G25" s="267">
        <f t="shared" si="3"/>
        <v>320</v>
      </c>
      <c r="H25" s="270">
        <v>142</v>
      </c>
      <c r="I25" s="271">
        <v>198</v>
      </c>
      <c r="J25" s="267">
        <f t="shared" si="4"/>
        <v>340</v>
      </c>
      <c r="K25" s="270">
        <v>140</v>
      </c>
      <c r="L25" s="271">
        <v>212</v>
      </c>
      <c r="M25" s="267">
        <f t="shared" si="2"/>
        <v>352</v>
      </c>
      <c r="N25" s="265">
        <f t="shared" si="0"/>
        <v>440</v>
      </c>
      <c r="O25" s="266">
        <f t="shared" si="0"/>
        <v>572</v>
      </c>
      <c r="P25" s="267">
        <f t="shared" si="1"/>
        <v>1012</v>
      </c>
    </row>
    <row r="26" spans="1:16" x14ac:dyDescent="0.15">
      <c r="B26" s="387"/>
      <c r="C26" s="41" t="s">
        <v>42</v>
      </c>
      <c r="D26" s="91" t="s">
        <v>143</v>
      </c>
      <c r="E26" s="270">
        <v>123</v>
      </c>
      <c r="F26" s="271">
        <v>120</v>
      </c>
      <c r="G26" s="267">
        <f t="shared" si="3"/>
        <v>243</v>
      </c>
      <c r="H26" s="270">
        <v>111</v>
      </c>
      <c r="I26" s="271">
        <v>130</v>
      </c>
      <c r="J26" s="267">
        <f t="shared" si="4"/>
        <v>241</v>
      </c>
      <c r="K26" s="270">
        <v>111</v>
      </c>
      <c r="L26" s="271">
        <v>119</v>
      </c>
      <c r="M26" s="267">
        <f t="shared" si="2"/>
        <v>230</v>
      </c>
      <c r="N26" s="265">
        <f t="shared" si="0"/>
        <v>345</v>
      </c>
      <c r="O26" s="266">
        <f t="shared" si="0"/>
        <v>369</v>
      </c>
      <c r="P26" s="267">
        <f t="shared" si="1"/>
        <v>714</v>
      </c>
    </row>
    <row r="27" spans="1:16" x14ac:dyDescent="0.15">
      <c r="B27" s="387"/>
      <c r="C27" s="41" t="s">
        <v>43</v>
      </c>
      <c r="D27" s="91" t="s">
        <v>143</v>
      </c>
      <c r="E27" s="270">
        <v>124</v>
      </c>
      <c r="F27" s="271">
        <v>158</v>
      </c>
      <c r="G27" s="267">
        <f t="shared" si="3"/>
        <v>282</v>
      </c>
      <c r="H27" s="270">
        <v>153</v>
      </c>
      <c r="I27" s="271">
        <v>163</v>
      </c>
      <c r="J27" s="267">
        <f t="shared" si="4"/>
        <v>316</v>
      </c>
      <c r="K27" s="270">
        <v>139</v>
      </c>
      <c r="L27" s="271">
        <v>180</v>
      </c>
      <c r="M27" s="267">
        <f t="shared" si="2"/>
        <v>319</v>
      </c>
      <c r="N27" s="265">
        <f t="shared" si="0"/>
        <v>416</v>
      </c>
      <c r="O27" s="266">
        <f t="shared" si="0"/>
        <v>501</v>
      </c>
      <c r="P27" s="267">
        <f t="shared" si="1"/>
        <v>917</v>
      </c>
    </row>
    <row r="28" spans="1:16" x14ac:dyDescent="0.15">
      <c r="B28" s="387"/>
      <c r="C28" s="58" t="s">
        <v>44</v>
      </c>
      <c r="D28" s="93" t="s">
        <v>143</v>
      </c>
      <c r="E28" s="272">
        <v>95</v>
      </c>
      <c r="F28" s="271">
        <v>105</v>
      </c>
      <c r="G28" s="267">
        <f t="shared" si="3"/>
        <v>200</v>
      </c>
      <c r="H28" s="272">
        <v>118</v>
      </c>
      <c r="I28" s="271">
        <v>117</v>
      </c>
      <c r="J28" s="267">
        <f t="shared" si="4"/>
        <v>235</v>
      </c>
      <c r="K28" s="272">
        <v>140</v>
      </c>
      <c r="L28" s="271">
        <v>93</v>
      </c>
      <c r="M28" s="267">
        <f t="shared" si="2"/>
        <v>233</v>
      </c>
      <c r="N28" s="265">
        <f t="shared" si="0"/>
        <v>353</v>
      </c>
      <c r="O28" s="266">
        <f t="shared" si="0"/>
        <v>315</v>
      </c>
      <c r="P28" s="267">
        <f t="shared" si="1"/>
        <v>668</v>
      </c>
    </row>
    <row r="29" spans="1:16" ht="14.25" thickBot="1" x14ac:dyDescent="0.2">
      <c r="B29" s="387"/>
      <c r="C29" s="94" t="s">
        <v>45</v>
      </c>
      <c r="D29" s="95" t="s">
        <v>143</v>
      </c>
      <c r="E29" s="273">
        <v>33</v>
      </c>
      <c r="F29" s="274">
        <v>51</v>
      </c>
      <c r="G29" s="267">
        <f t="shared" si="3"/>
        <v>84</v>
      </c>
      <c r="H29" s="275">
        <v>61</v>
      </c>
      <c r="I29" s="274">
        <v>60</v>
      </c>
      <c r="J29" s="267">
        <f t="shared" si="4"/>
        <v>121</v>
      </c>
      <c r="K29" s="275">
        <v>37</v>
      </c>
      <c r="L29" s="274">
        <v>55</v>
      </c>
      <c r="M29" s="267">
        <f t="shared" si="2"/>
        <v>92</v>
      </c>
      <c r="N29" s="265">
        <f t="shared" si="0"/>
        <v>131</v>
      </c>
      <c r="O29" s="266">
        <f t="shared" si="0"/>
        <v>166</v>
      </c>
      <c r="P29" s="267">
        <f t="shared" si="1"/>
        <v>297</v>
      </c>
    </row>
    <row r="30" spans="1:16" ht="15" thickTop="1" thickBot="1" x14ac:dyDescent="0.2">
      <c r="B30" s="388"/>
      <c r="C30" s="97"/>
      <c r="D30" s="98"/>
      <c r="E30" s="325">
        <v>2581</v>
      </c>
      <c r="F30" s="326">
        <v>3113</v>
      </c>
      <c r="G30" s="326">
        <v>5694</v>
      </c>
      <c r="H30" s="326">
        <v>2885</v>
      </c>
      <c r="I30" s="326">
        <v>3460</v>
      </c>
      <c r="J30" s="327">
        <v>6345</v>
      </c>
      <c r="K30" s="326">
        <v>2830</v>
      </c>
      <c r="L30" s="326">
        <v>3405</v>
      </c>
      <c r="M30" s="327">
        <v>6235</v>
      </c>
      <c r="N30" s="326">
        <v>8296</v>
      </c>
      <c r="O30" s="326">
        <v>9978</v>
      </c>
      <c r="P30" s="327">
        <v>18274</v>
      </c>
    </row>
    <row r="31" spans="1:16" x14ac:dyDescent="0.15">
      <c r="B31" s="387"/>
      <c r="C31" s="42" t="s">
        <v>47</v>
      </c>
      <c r="D31" s="88" t="s">
        <v>143</v>
      </c>
      <c r="E31" s="268">
        <v>74</v>
      </c>
      <c r="F31" s="269">
        <v>126</v>
      </c>
      <c r="G31" s="267">
        <f t="shared" ref="G31:G46" si="5">SUM(E31:F31)</f>
        <v>200</v>
      </c>
      <c r="H31" s="268">
        <v>75</v>
      </c>
      <c r="I31" s="269">
        <v>162</v>
      </c>
      <c r="J31" s="267">
        <f t="shared" ref="J31:J46" si="6">SUM(H31:I31)</f>
        <v>237</v>
      </c>
      <c r="K31" s="268">
        <v>85</v>
      </c>
      <c r="L31" s="269">
        <v>151</v>
      </c>
      <c r="M31" s="267">
        <f t="shared" ref="M31:M46" si="7">SUM(K31:L31)</f>
        <v>236</v>
      </c>
      <c r="N31" s="265">
        <f t="shared" ref="N31:O46" si="8">+E31+H31+K31</f>
        <v>234</v>
      </c>
      <c r="O31" s="266">
        <f t="shared" si="8"/>
        <v>439</v>
      </c>
      <c r="P31" s="267">
        <f t="shared" ref="P31:P46" si="9">SUM(N31:O31)</f>
        <v>673</v>
      </c>
    </row>
    <row r="32" spans="1:16" x14ac:dyDescent="0.15">
      <c r="B32" s="387"/>
      <c r="C32" s="41" t="s">
        <v>48</v>
      </c>
      <c r="D32" s="43" t="s">
        <v>143</v>
      </c>
      <c r="E32" s="276">
        <v>61</v>
      </c>
      <c r="F32" s="266">
        <v>52</v>
      </c>
      <c r="G32" s="267">
        <f t="shared" si="5"/>
        <v>113</v>
      </c>
      <c r="H32" s="276">
        <v>46</v>
      </c>
      <c r="I32" s="266">
        <v>68</v>
      </c>
      <c r="J32" s="267">
        <f t="shared" si="6"/>
        <v>114</v>
      </c>
      <c r="K32" s="276">
        <v>52</v>
      </c>
      <c r="L32" s="266">
        <v>67</v>
      </c>
      <c r="M32" s="267">
        <f t="shared" si="7"/>
        <v>119</v>
      </c>
      <c r="N32" s="265">
        <f t="shared" si="8"/>
        <v>159</v>
      </c>
      <c r="O32" s="266">
        <f t="shared" si="8"/>
        <v>187</v>
      </c>
      <c r="P32" s="267">
        <f t="shared" si="9"/>
        <v>346</v>
      </c>
    </row>
    <row r="33" spans="2:16" x14ac:dyDescent="0.15">
      <c r="B33" s="387"/>
      <c r="C33" s="41" t="s">
        <v>49</v>
      </c>
      <c r="D33" s="43" t="s">
        <v>143</v>
      </c>
      <c r="E33" s="276">
        <v>83</v>
      </c>
      <c r="F33" s="266">
        <v>157</v>
      </c>
      <c r="G33" s="267">
        <f t="shared" si="5"/>
        <v>240</v>
      </c>
      <c r="H33" s="276">
        <v>82</v>
      </c>
      <c r="I33" s="266">
        <v>157</v>
      </c>
      <c r="J33" s="267">
        <f t="shared" si="6"/>
        <v>239</v>
      </c>
      <c r="K33" s="276">
        <v>114</v>
      </c>
      <c r="L33" s="266">
        <v>140</v>
      </c>
      <c r="M33" s="267">
        <f t="shared" si="7"/>
        <v>254</v>
      </c>
      <c r="N33" s="265">
        <f t="shared" si="8"/>
        <v>279</v>
      </c>
      <c r="O33" s="266">
        <f t="shared" si="8"/>
        <v>454</v>
      </c>
      <c r="P33" s="267">
        <f t="shared" si="9"/>
        <v>733</v>
      </c>
    </row>
    <row r="34" spans="2:16" x14ac:dyDescent="0.15">
      <c r="B34" s="387"/>
      <c r="C34" s="41" t="s">
        <v>51</v>
      </c>
      <c r="D34" s="43" t="s">
        <v>143</v>
      </c>
      <c r="E34" s="276">
        <v>179</v>
      </c>
      <c r="F34" s="266">
        <v>141</v>
      </c>
      <c r="G34" s="267">
        <f t="shared" si="5"/>
        <v>320</v>
      </c>
      <c r="H34" s="276">
        <v>183</v>
      </c>
      <c r="I34" s="266">
        <v>176</v>
      </c>
      <c r="J34" s="267">
        <f t="shared" si="6"/>
        <v>359</v>
      </c>
      <c r="K34" s="276">
        <v>196</v>
      </c>
      <c r="L34" s="266">
        <v>157</v>
      </c>
      <c r="M34" s="267">
        <f t="shared" si="7"/>
        <v>353</v>
      </c>
      <c r="N34" s="265">
        <f t="shared" si="8"/>
        <v>558</v>
      </c>
      <c r="O34" s="266">
        <f t="shared" si="8"/>
        <v>474</v>
      </c>
      <c r="P34" s="267">
        <f t="shared" si="9"/>
        <v>1032</v>
      </c>
    </row>
    <row r="35" spans="2:16" x14ac:dyDescent="0.15">
      <c r="B35" s="387"/>
      <c r="C35" s="41" t="s">
        <v>52</v>
      </c>
      <c r="D35" s="43" t="s">
        <v>143</v>
      </c>
      <c r="E35" s="276">
        <v>110</v>
      </c>
      <c r="F35" s="266">
        <v>132</v>
      </c>
      <c r="G35" s="267">
        <f t="shared" si="5"/>
        <v>242</v>
      </c>
      <c r="H35" s="276">
        <v>99</v>
      </c>
      <c r="I35" s="266">
        <v>126</v>
      </c>
      <c r="J35" s="267">
        <f t="shared" si="6"/>
        <v>225</v>
      </c>
      <c r="K35" s="276">
        <v>75</v>
      </c>
      <c r="L35" s="266">
        <v>143</v>
      </c>
      <c r="M35" s="267">
        <f t="shared" si="7"/>
        <v>218</v>
      </c>
      <c r="N35" s="265">
        <f t="shared" si="8"/>
        <v>284</v>
      </c>
      <c r="O35" s="266">
        <f t="shared" si="8"/>
        <v>401</v>
      </c>
      <c r="P35" s="267">
        <f t="shared" si="9"/>
        <v>685</v>
      </c>
    </row>
    <row r="36" spans="2:16" x14ac:dyDescent="0.15">
      <c r="B36" s="387"/>
      <c r="C36" s="41" t="s">
        <v>195</v>
      </c>
      <c r="D36" s="43" t="s">
        <v>217</v>
      </c>
      <c r="E36" s="276">
        <v>93</v>
      </c>
      <c r="F36" s="266">
        <v>147</v>
      </c>
      <c r="G36" s="267">
        <f t="shared" si="5"/>
        <v>240</v>
      </c>
      <c r="H36" s="276">
        <v>76</v>
      </c>
      <c r="I36" s="266">
        <v>161</v>
      </c>
      <c r="J36" s="267">
        <f t="shared" si="6"/>
        <v>237</v>
      </c>
      <c r="K36" s="276">
        <v>103</v>
      </c>
      <c r="L36" s="266">
        <v>130</v>
      </c>
      <c r="M36" s="267">
        <f t="shared" si="7"/>
        <v>233</v>
      </c>
      <c r="N36" s="265">
        <f t="shared" si="8"/>
        <v>272</v>
      </c>
      <c r="O36" s="266">
        <f t="shared" si="8"/>
        <v>438</v>
      </c>
      <c r="P36" s="267">
        <f t="shared" si="9"/>
        <v>710</v>
      </c>
    </row>
    <row r="37" spans="2:16" x14ac:dyDescent="0.15">
      <c r="B37" s="387"/>
      <c r="C37" s="42" t="s">
        <v>53</v>
      </c>
      <c r="D37" s="88" t="s">
        <v>143</v>
      </c>
      <c r="E37" s="268">
        <v>94</v>
      </c>
      <c r="F37" s="269">
        <v>106</v>
      </c>
      <c r="G37" s="267">
        <f t="shared" si="5"/>
        <v>200</v>
      </c>
      <c r="H37" s="268">
        <v>104</v>
      </c>
      <c r="I37" s="269">
        <v>136</v>
      </c>
      <c r="J37" s="267">
        <f t="shared" si="6"/>
        <v>240</v>
      </c>
      <c r="K37" s="268">
        <v>104</v>
      </c>
      <c r="L37" s="269">
        <v>133</v>
      </c>
      <c r="M37" s="267">
        <f t="shared" si="7"/>
        <v>237</v>
      </c>
      <c r="N37" s="265">
        <f t="shared" si="8"/>
        <v>302</v>
      </c>
      <c r="O37" s="266">
        <f t="shared" si="8"/>
        <v>375</v>
      </c>
      <c r="P37" s="267">
        <f t="shared" si="9"/>
        <v>677</v>
      </c>
    </row>
    <row r="38" spans="2:16" x14ac:dyDescent="0.15">
      <c r="B38" s="387"/>
      <c r="C38" s="41" t="s">
        <v>54</v>
      </c>
      <c r="D38" s="43" t="s">
        <v>143</v>
      </c>
      <c r="E38" s="276">
        <v>118</v>
      </c>
      <c r="F38" s="266">
        <v>116</v>
      </c>
      <c r="G38" s="267">
        <f t="shared" si="5"/>
        <v>234</v>
      </c>
      <c r="H38" s="276">
        <v>85</v>
      </c>
      <c r="I38" s="266">
        <v>115</v>
      </c>
      <c r="J38" s="267">
        <f t="shared" si="6"/>
        <v>200</v>
      </c>
      <c r="K38" s="276">
        <v>123</v>
      </c>
      <c r="L38" s="266">
        <v>103</v>
      </c>
      <c r="M38" s="267">
        <f t="shared" si="7"/>
        <v>226</v>
      </c>
      <c r="N38" s="265">
        <f t="shared" si="8"/>
        <v>326</v>
      </c>
      <c r="O38" s="266">
        <f t="shared" si="8"/>
        <v>334</v>
      </c>
      <c r="P38" s="267">
        <f t="shared" si="9"/>
        <v>660</v>
      </c>
    </row>
    <row r="39" spans="2:16" x14ac:dyDescent="0.15">
      <c r="B39" s="387"/>
      <c r="C39" s="41" t="s">
        <v>55</v>
      </c>
      <c r="D39" s="43" t="s">
        <v>143</v>
      </c>
      <c r="E39" s="277">
        <v>125</v>
      </c>
      <c r="F39" s="271">
        <v>156</v>
      </c>
      <c r="G39" s="267">
        <f t="shared" si="5"/>
        <v>281</v>
      </c>
      <c r="H39" s="277">
        <v>152</v>
      </c>
      <c r="I39" s="271">
        <v>165</v>
      </c>
      <c r="J39" s="267">
        <f t="shared" si="6"/>
        <v>317</v>
      </c>
      <c r="K39" s="277">
        <v>154</v>
      </c>
      <c r="L39" s="271">
        <v>164</v>
      </c>
      <c r="M39" s="267">
        <f t="shared" si="7"/>
        <v>318</v>
      </c>
      <c r="N39" s="265">
        <f t="shared" si="8"/>
        <v>431</v>
      </c>
      <c r="O39" s="266">
        <f t="shared" si="8"/>
        <v>485</v>
      </c>
      <c r="P39" s="267">
        <f t="shared" si="9"/>
        <v>916</v>
      </c>
    </row>
    <row r="40" spans="2:16" x14ac:dyDescent="0.15">
      <c r="B40" s="387"/>
      <c r="C40" s="41" t="s">
        <v>56</v>
      </c>
      <c r="D40" s="43" t="s">
        <v>143</v>
      </c>
      <c r="E40" s="277">
        <v>138</v>
      </c>
      <c r="F40" s="271">
        <v>102</v>
      </c>
      <c r="G40" s="267">
        <f t="shared" si="5"/>
        <v>240</v>
      </c>
      <c r="H40" s="277">
        <v>136</v>
      </c>
      <c r="I40" s="271">
        <v>143</v>
      </c>
      <c r="J40" s="267">
        <f t="shared" si="6"/>
        <v>279</v>
      </c>
      <c r="K40" s="277">
        <v>167</v>
      </c>
      <c r="L40" s="271">
        <v>145</v>
      </c>
      <c r="M40" s="267">
        <f t="shared" si="7"/>
        <v>312</v>
      </c>
      <c r="N40" s="265">
        <f t="shared" si="8"/>
        <v>441</v>
      </c>
      <c r="O40" s="266">
        <f t="shared" si="8"/>
        <v>390</v>
      </c>
      <c r="P40" s="267">
        <f t="shared" si="9"/>
        <v>831</v>
      </c>
    </row>
    <row r="41" spans="2:16" x14ac:dyDescent="0.15">
      <c r="B41" s="387"/>
      <c r="C41" s="41" t="s">
        <v>57</v>
      </c>
      <c r="D41" s="43" t="s">
        <v>143</v>
      </c>
      <c r="E41" s="277">
        <v>120</v>
      </c>
      <c r="F41" s="271">
        <v>118</v>
      </c>
      <c r="G41" s="267">
        <f t="shared" si="5"/>
        <v>238</v>
      </c>
      <c r="H41" s="277">
        <v>117</v>
      </c>
      <c r="I41" s="271">
        <v>160</v>
      </c>
      <c r="J41" s="267">
        <f t="shared" si="6"/>
        <v>277</v>
      </c>
      <c r="K41" s="277">
        <v>144</v>
      </c>
      <c r="L41" s="271">
        <v>160</v>
      </c>
      <c r="M41" s="267">
        <f t="shared" si="7"/>
        <v>304</v>
      </c>
      <c r="N41" s="265">
        <f t="shared" si="8"/>
        <v>381</v>
      </c>
      <c r="O41" s="266">
        <f t="shared" si="8"/>
        <v>438</v>
      </c>
      <c r="P41" s="267">
        <f t="shared" si="9"/>
        <v>819</v>
      </c>
    </row>
    <row r="42" spans="2:16" x14ac:dyDescent="0.15">
      <c r="B42" s="387"/>
      <c r="C42" s="41" t="s">
        <v>58</v>
      </c>
      <c r="D42" s="43" t="s">
        <v>143</v>
      </c>
      <c r="E42" s="277">
        <v>113</v>
      </c>
      <c r="F42" s="271">
        <v>125</v>
      </c>
      <c r="G42" s="267">
        <f t="shared" si="5"/>
        <v>238</v>
      </c>
      <c r="H42" s="277">
        <v>77</v>
      </c>
      <c r="I42" s="271">
        <v>154</v>
      </c>
      <c r="J42" s="267">
        <f>SUM(H42:I42)</f>
        <v>231</v>
      </c>
      <c r="K42" s="277">
        <v>77</v>
      </c>
      <c r="L42" s="271">
        <v>147</v>
      </c>
      <c r="M42" s="267">
        <f t="shared" si="7"/>
        <v>224</v>
      </c>
      <c r="N42" s="265">
        <f t="shared" si="8"/>
        <v>267</v>
      </c>
      <c r="O42" s="266">
        <f t="shared" si="8"/>
        <v>426</v>
      </c>
      <c r="P42" s="267">
        <f t="shared" si="9"/>
        <v>693</v>
      </c>
    </row>
    <row r="43" spans="2:16" x14ac:dyDescent="0.15">
      <c r="B43" s="387"/>
      <c r="C43" s="41" t="s">
        <v>59</v>
      </c>
      <c r="D43" s="43" t="s">
        <v>143</v>
      </c>
      <c r="E43" s="277">
        <v>67</v>
      </c>
      <c r="F43" s="271">
        <v>104</v>
      </c>
      <c r="G43" s="267">
        <f t="shared" si="5"/>
        <v>171</v>
      </c>
      <c r="H43" s="277">
        <v>96</v>
      </c>
      <c r="I43" s="271">
        <v>109</v>
      </c>
      <c r="J43" s="267">
        <f t="shared" si="6"/>
        <v>205</v>
      </c>
      <c r="K43" s="277">
        <v>69</v>
      </c>
      <c r="L43" s="271">
        <v>121</v>
      </c>
      <c r="M43" s="267">
        <f t="shared" si="7"/>
        <v>190</v>
      </c>
      <c r="N43" s="265">
        <f t="shared" si="8"/>
        <v>232</v>
      </c>
      <c r="O43" s="266">
        <f t="shared" si="8"/>
        <v>334</v>
      </c>
      <c r="P43" s="267">
        <f t="shared" si="9"/>
        <v>566</v>
      </c>
    </row>
    <row r="44" spans="2:16" x14ac:dyDescent="0.15">
      <c r="B44" s="387"/>
      <c r="C44" s="41" t="s">
        <v>61</v>
      </c>
      <c r="D44" s="43" t="s">
        <v>143</v>
      </c>
      <c r="E44" s="277">
        <v>90</v>
      </c>
      <c r="F44" s="271">
        <v>106</v>
      </c>
      <c r="G44" s="267">
        <f t="shared" si="5"/>
        <v>196</v>
      </c>
      <c r="H44" s="277">
        <v>79</v>
      </c>
      <c r="I44" s="271">
        <v>118</v>
      </c>
      <c r="J44" s="267">
        <f t="shared" si="6"/>
        <v>197</v>
      </c>
      <c r="K44" s="277">
        <v>87</v>
      </c>
      <c r="L44" s="271">
        <v>99</v>
      </c>
      <c r="M44" s="267">
        <f t="shared" si="7"/>
        <v>186</v>
      </c>
      <c r="N44" s="265">
        <f t="shared" si="8"/>
        <v>256</v>
      </c>
      <c r="O44" s="266">
        <f t="shared" si="8"/>
        <v>323</v>
      </c>
      <c r="P44" s="267">
        <f t="shared" si="9"/>
        <v>579</v>
      </c>
    </row>
    <row r="45" spans="2:16" x14ac:dyDescent="0.15">
      <c r="B45" s="387"/>
      <c r="C45" s="41" t="s">
        <v>196</v>
      </c>
      <c r="D45" s="43" t="s">
        <v>234</v>
      </c>
      <c r="E45" s="277">
        <v>113</v>
      </c>
      <c r="F45" s="271">
        <v>127</v>
      </c>
      <c r="G45" s="267">
        <f t="shared" si="5"/>
        <v>240</v>
      </c>
      <c r="H45" s="277">
        <v>99</v>
      </c>
      <c r="I45" s="271">
        <v>141</v>
      </c>
      <c r="J45" s="267">
        <f t="shared" si="6"/>
        <v>240</v>
      </c>
      <c r="K45" s="277">
        <v>106</v>
      </c>
      <c r="L45" s="271">
        <v>128</v>
      </c>
      <c r="M45" s="267">
        <f t="shared" si="7"/>
        <v>234</v>
      </c>
      <c r="N45" s="265">
        <f t="shared" si="8"/>
        <v>318</v>
      </c>
      <c r="O45" s="266">
        <f t="shared" si="8"/>
        <v>396</v>
      </c>
      <c r="P45" s="267">
        <f t="shared" si="9"/>
        <v>714</v>
      </c>
    </row>
    <row r="46" spans="2:16" ht="14.25" thickBot="1" x14ac:dyDescent="0.2">
      <c r="B46" s="387"/>
      <c r="C46" s="99" t="s">
        <v>62</v>
      </c>
      <c r="D46" s="100" t="s">
        <v>143</v>
      </c>
      <c r="E46" s="278">
        <v>94</v>
      </c>
      <c r="F46" s="279">
        <v>146</v>
      </c>
      <c r="G46" s="267">
        <f t="shared" si="5"/>
        <v>240</v>
      </c>
      <c r="H46" s="278">
        <v>128</v>
      </c>
      <c r="I46" s="279">
        <v>153</v>
      </c>
      <c r="J46" s="267">
        <f t="shared" si="6"/>
        <v>281</v>
      </c>
      <c r="K46" s="278">
        <v>119</v>
      </c>
      <c r="L46" s="279">
        <v>155</v>
      </c>
      <c r="M46" s="267">
        <f t="shared" si="7"/>
        <v>274</v>
      </c>
      <c r="N46" s="265">
        <f t="shared" si="8"/>
        <v>341</v>
      </c>
      <c r="O46" s="266">
        <f t="shared" si="8"/>
        <v>454</v>
      </c>
      <c r="P46" s="267">
        <f t="shared" si="9"/>
        <v>795</v>
      </c>
    </row>
    <row r="47" spans="2:16" ht="15" thickTop="1" thickBot="1" x14ac:dyDescent="0.2">
      <c r="B47" s="388"/>
      <c r="C47" s="97"/>
      <c r="D47" s="98"/>
      <c r="E47" s="325">
        <v>1672</v>
      </c>
      <c r="F47" s="326">
        <v>1961</v>
      </c>
      <c r="G47" s="327">
        <v>3633</v>
      </c>
      <c r="H47" s="325">
        <v>1634</v>
      </c>
      <c r="I47" s="326">
        <v>2244</v>
      </c>
      <c r="J47" s="327">
        <v>3878</v>
      </c>
      <c r="K47" s="325">
        <v>1775</v>
      </c>
      <c r="L47" s="326">
        <v>2143</v>
      </c>
      <c r="M47" s="327">
        <v>3918</v>
      </c>
      <c r="N47" s="325">
        <v>5081</v>
      </c>
      <c r="O47" s="326">
        <v>6348</v>
      </c>
      <c r="P47" s="327">
        <v>11429</v>
      </c>
    </row>
    <row r="48" spans="2:16" x14ac:dyDescent="0.15">
      <c r="B48" s="386" t="s">
        <v>226</v>
      </c>
      <c r="C48" s="102" t="s">
        <v>63</v>
      </c>
      <c r="D48" s="104" t="s">
        <v>143</v>
      </c>
      <c r="E48" s="280">
        <v>88</v>
      </c>
      <c r="F48" s="281">
        <v>192</v>
      </c>
      <c r="G48" s="267">
        <f t="shared" ref="G48:G70" si="10">SUM(E48:F48)</f>
        <v>280</v>
      </c>
      <c r="H48" s="280">
        <v>85</v>
      </c>
      <c r="I48" s="281">
        <v>195</v>
      </c>
      <c r="J48" s="267">
        <f t="shared" ref="J48:J70" si="11">SUM(H48:I48)</f>
        <v>280</v>
      </c>
      <c r="K48" s="280">
        <v>86</v>
      </c>
      <c r="L48" s="281">
        <v>188</v>
      </c>
      <c r="M48" s="267">
        <f t="shared" ref="M48:M70" si="12">SUM(K48:L48)</f>
        <v>274</v>
      </c>
      <c r="N48" s="265">
        <f t="shared" ref="N48:O63" si="13">+E48+H48+K48</f>
        <v>259</v>
      </c>
      <c r="O48" s="266">
        <f t="shared" si="13"/>
        <v>575</v>
      </c>
      <c r="P48" s="267">
        <f t="shared" ref="P48:P70" si="14">SUM(N48:O48)</f>
        <v>834</v>
      </c>
    </row>
    <row r="49" spans="1:16" x14ac:dyDescent="0.15">
      <c r="A49" s="81"/>
      <c r="B49" s="387"/>
      <c r="C49" s="42" t="s">
        <v>65</v>
      </c>
      <c r="D49" s="88" t="s">
        <v>143</v>
      </c>
      <c r="E49" s="268">
        <v>96</v>
      </c>
      <c r="F49" s="269">
        <v>145</v>
      </c>
      <c r="G49" s="267">
        <f t="shared" si="10"/>
        <v>241</v>
      </c>
      <c r="H49" s="268">
        <v>101</v>
      </c>
      <c r="I49" s="269">
        <v>179</v>
      </c>
      <c r="J49" s="267">
        <f t="shared" si="11"/>
        <v>280</v>
      </c>
      <c r="K49" s="268">
        <v>101</v>
      </c>
      <c r="L49" s="269">
        <v>178</v>
      </c>
      <c r="M49" s="267">
        <f t="shared" si="12"/>
        <v>279</v>
      </c>
      <c r="N49" s="265">
        <f t="shared" si="13"/>
        <v>298</v>
      </c>
      <c r="O49" s="266">
        <f t="shared" si="13"/>
        <v>502</v>
      </c>
      <c r="P49" s="267">
        <f t="shared" si="14"/>
        <v>800</v>
      </c>
    </row>
    <row r="50" spans="1:16" x14ac:dyDescent="0.15">
      <c r="A50" s="81"/>
      <c r="B50" s="387"/>
      <c r="C50" s="41" t="s">
        <v>72</v>
      </c>
      <c r="D50" s="91" t="s">
        <v>143</v>
      </c>
      <c r="E50" s="268">
        <v>0</v>
      </c>
      <c r="F50" s="269">
        <v>0</v>
      </c>
      <c r="G50" s="282">
        <v>0</v>
      </c>
      <c r="H50" s="268">
        <v>0</v>
      </c>
      <c r="I50" s="269">
        <v>0</v>
      </c>
      <c r="J50" s="267">
        <f t="shared" si="11"/>
        <v>0</v>
      </c>
      <c r="K50" s="283">
        <v>39</v>
      </c>
      <c r="L50" s="269">
        <v>49</v>
      </c>
      <c r="M50" s="267">
        <f t="shared" si="12"/>
        <v>88</v>
      </c>
      <c r="N50" s="265">
        <f t="shared" si="13"/>
        <v>39</v>
      </c>
      <c r="O50" s="266">
        <f t="shared" si="13"/>
        <v>49</v>
      </c>
      <c r="P50" s="267">
        <f t="shared" si="14"/>
        <v>88</v>
      </c>
    </row>
    <row r="51" spans="1:16" x14ac:dyDescent="0.15">
      <c r="A51" s="81"/>
      <c r="B51" s="387"/>
      <c r="C51" s="41" t="s">
        <v>75</v>
      </c>
      <c r="D51" s="91" t="s">
        <v>143</v>
      </c>
      <c r="E51" s="268">
        <v>128</v>
      </c>
      <c r="F51" s="269">
        <v>153</v>
      </c>
      <c r="G51" s="267">
        <f t="shared" si="10"/>
        <v>281</v>
      </c>
      <c r="H51" s="268">
        <v>140</v>
      </c>
      <c r="I51" s="269">
        <v>177</v>
      </c>
      <c r="J51" s="267">
        <f t="shared" si="11"/>
        <v>317</v>
      </c>
      <c r="K51" s="268">
        <v>149</v>
      </c>
      <c r="L51" s="269">
        <v>170</v>
      </c>
      <c r="M51" s="267">
        <f t="shared" si="12"/>
        <v>319</v>
      </c>
      <c r="N51" s="265">
        <f t="shared" si="13"/>
        <v>417</v>
      </c>
      <c r="O51" s="266">
        <f t="shared" si="13"/>
        <v>500</v>
      </c>
      <c r="P51" s="267">
        <f t="shared" si="14"/>
        <v>917</v>
      </c>
    </row>
    <row r="52" spans="1:16" x14ac:dyDescent="0.15">
      <c r="A52" s="81"/>
      <c r="B52" s="387"/>
      <c r="C52" s="42" t="s">
        <v>78</v>
      </c>
      <c r="D52" s="88" t="s">
        <v>143</v>
      </c>
      <c r="E52" s="268">
        <v>124</v>
      </c>
      <c r="F52" s="269">
        <v>116</v>
      </c>
      <c r="G52" s="267">
        <f t="shared" si="10"/>
        <v>240</v>
      </c>
      <c r="H52" s="268">
        <v>126</v>
      </c>
      <c r="I52" s="269">
        <v>154</v>
      </c>
      <c r="J52" s="267">
        <f t="shared" si="11"/>
        <v>280</v>
      </c>
      <c r="K52" s="268">
        <v>128</v>
      </c>
      <c r="L52" s="269">
        <v>146</v>
      </c>
      <c r="M52" s="267">
        <f t="shared" si="12"/>
        <v>274</v>
      </c>
      <c r="N52" s="265">
        <f t="shared" si="13"/>
        <v>378</v>
      </c>
      <c r="O52" s="266">
        <f t="shared" si="13"/>
        <v>416</v>
      </c>
      <c r="P52" s="267">
        <f t="shared" si="14"/>
        <v>794</v>
      </c>
    </row>
    <row r="53" spans="1:16" x14ac:dyDescent="0.15">
      <c r="A53" s="81"/>
      <c r="B53" s="387"/>
      <c r="C53" s="41" t="s">
        <v>80</v>
      </c>
      <c r="D53" s="91" t="s">
        <v>143</v>
      </c>
      <c r="E53" s="268">
        <v>58</v>
      </c>
      <c r="F53" s="269">
        <v>64</v>
      </c>
      <c r="G53" s="267">
        <f t="shared" si="10"/>
        <v>122</v>
      </c>
      <c r="H53" s="268">
        <v>59</v>
      </c>
      <c r="I53" s="269">
        <v>70</v>
      </c>
      <c r="J53" s="267">
        <f t="shared" si="11"/>
        <v>129</v>
      </c>
      <c r="K53" s="268">
        <v>66</v>
      </c>
      <c r="L53" s="269">
        <v>106</v>
      </c>
      <c r="M53" s="267">
        <f t="shared" si="12"/>
        <v>172</v>
      </c>
      <c r="N53" s="265">
        <f t="shared" si="13"/>
        <v>183</v>
      </c>
      <c r="O53" s="266">
        <f t="shared" si="13"/>
        <v>240</v>
      </c>
      <c r="P53" s="267">
        <f t="shared" si="14"/>
        <v>423</v>
      </c>
    </row>
    <row r="54" spans="1:16" x14ac:dyDescent="0.15">
      <c r="A54" s="81"/>
      <c r="B54" s="387"/>
      <c r="C54" s="41" t="s">
        <v>77</v>
      </c>
      <c r="D54" s="91" t="s">
        <v>143</v>
      </c>
      <c r="E54" s="268">
        <v>75</v>
      </c>
      <c r="F54" s="269">
        <v>165</v>
      </c>
      <c r="G54" s="267">
        <f t="shared" si="10"/>
        <v>240</v>
      </c>
      <c r="H54" s="268">
        <v>107</v>
      </c>
      <c r="I54" s="269">
        <v>171</v>
      </c>
      <c r="J54" s="267">
        <f t="shared" si="11"/>
        <v>278</v>
      </c>
      <c r="K54" s="268">
        <v>113</v>
      </c>
      <c r="L54" s="269">
        <v>155</v>
      </c>
      <c r="M54" s="267">
        <f t="shared" si="12"/>
        <v>268</v>
      </c>
      <c r="N54" s="265">
        <f t="shared" si="13"/>
        <v>295</v>
      </c>
      <c r="O54" s="266">
        <f t="shared" si="13"/>
        <v>491</v>
      </c>
      <c r="P54" s="267">
        <f t="shared" si="14"/>
        <v>786</v>
      </c>
    </row>
    <row r="55" spans="1:16" x14ac:dyDescent="0.15">
      <c r="A55" s="81"/>
      <c r="B55" s="387"/>
      <c r="C55" s="41" t="s">
        <v>66</v>
      </c>
      <c r="D55" s="91" t="s">
        <v>143</v>
      </c>
      <c r="E55" s="268">
        <v>118</v>
      </c>
      <c r="F55" s="269">
        <v>162</v>
      </c>
      <c r="G55" s="267">
        <f t="shared" si="10"/>
        <v>280</v>
      </c>
      <c r="H55" s="268">
        <v>154</v>
      </c>
      <c r="I55" s="269">
        <v>161</v>
      </c>
      <c r="J55" s="267">
        <f t="shared" si="11"/>
        <v>315</v>
      </c>
      <c r="K55" s="268">
        <v>149</v>
      </c>
      <c r="L55" s="269">
        <v>167</v>
      </c>
      <c r="M55" s="267">
        <f t="shared" si="12"/>
        <v>316</v>
      </c>
      <c r="N55" s="265">
        <f t="shared" si="13"/>
        <v>421</v>
      </c>
      <c r="O55" s="266">
        <f t="shared" si="13"/>
        <v>490</v>
      </c>
      <c r="P55" s="267">
        <f t="shared" si="14"/>
        <v>911</v>
      </c>
    </row>
    <row r="56" spans="1:16" x14ac:dyDescent="0.15">
      <c r="A56" s="81"/>
      <c r="B56" s="387"/>
      <c r="C56" s="42" t="s">
        <v>67</v>
      </c>
      <c r="D56" s="88" t="s">
        <v>143</v>
      </c>
      <c r="E56" s="268">
        <v>73</v>
      </c>
      <c r="F56" s="269">
        <v>167</v>
      </c>
      <c r="G56" s="267">
        <f t="shared" si="10"/>
        <v>240</v>
      </c>
      <c r="H56" s="268">
        <v>81</v>
      </c>
      <c r="I56" s="269">
        <v>156</v>
      </c>
      <c r="J56" s="267">
        <f t="shared" si="11"/>
        <v>237</v>
      </c>
      <c r="K56" s="268">
        <v>91</v>
      </c>
      <c r="L56" s="269">
        <v>143</v>
      </c>
      <c r="M56" s="267">
        <f t="shared" si="12"/>
        <v>234</v>
      </c>
      <c r="N56" s="265">
        <f t="shared" si="13"/>
        <v>245</v>
      </c>
      <c r="O56" s="266">
        <f t="shared" si="13"/>
        <v>466</v>
      </c>
      <c r="P56" s="267">
        <f t="shared" si="14"/>
        <v>711</v>
      </c>
    </row>
    <row r="57" spans="1:16" x14ac:dyDescent="0.15">
      <c r="A57" s="81"/>
      <c r="B57" s="387"/>
      <c r="C57" s="41" t="s">
        <v>197</v>
      </c>
      <c r="D57" s="91" t="s">
        <v>215</v>
      </c>
      <c r="E57" s="283">
        <v>59</v>
      </c>
      <c r="F57" s="269">
        <v>92</v>
      </c>
      <c r="G57" s="267">
        <f t="shared" si="10"/>
        <v>151</v>
      </c>
      <c r="H57" s="268">
        <v>85</v>
      </c>
      <c r="I57" s="269">
        <v>119</v>
      </c>
      <c r="J57" s="267">
        <f t="shared" si="11"/>
        <v>204</v>
      </c>
      <c r="K57" s="283">
        <v>91</v>
      </c>
      <c r="L57" s="269">
        <v>104</v>
      </c>
      <c r="M57" s="267">
        <f t="shared" si="12"/>
        <v>195</v>
      </c>
      <c r="N57" s="265">
        <f t="shared" si="13"/>
        <v>235</v>
      </c>
      <c r="O57" s="266">
        <f t="shared" si="13"/>
        <v>315</v>
      </c>
      <c r="P57" s="267">
        <f t="shared" si="14"/>
        <v>550</v>
      </c>
    </row>
    <row r="58" spans="1:16" x14ac:dyDescent="0.15">
      <c r="A58" s="81"/>
      <c r="B58" s="387"/>
      <c r="C58" s="41" t="s">
        <v>198</v>
      </c>
      <c r="D58" s="91" t="s">
        <v>218</v>
      </c>
      <c r="E58" s="283">
        <v>119</v>
      </c>
      <c r="F58" s="269">
        <v>121</v>
      </c>
      <c r="G58" s="267">
        <f t="shared" si="10"/>
        <v>240</v>
      </c>
      <c r="H58" s="268">
        <v>96</v>
      </c>
      <c r="I58" s="269">
        <v>141</v>
      </c>
      <c r="J58" s="267">
        <f t="shared" si="11"/>
        <v>237</v>
      </c>
      <c r="K58" s="283">
        <v>89</v>
      </c>
      <c r="L58" s="269">
        <v>141</v>
      </c>
      <c r="M58" s="267">
        <f t="shared" si="12"/>
        <v>230</v>
      </c>
      <c r="N58" s="265">
        <f t="shared" si="13"/>
        <v>304</v>
      </c>
      <c r="O58" s="266">
        <f t="shared" si="13"/>
        <v>403</v>
      </c>
      <c r="P58" s="267">
        <f t="shared" si="14"/>
        <v>707</v>
      </c>
    </row>
    <row r="59" spans="1:16" x14ac:dyDescent="0.15">
      <c r="A59" s="81"/>
      <c r="B59" s="387"/>
      <c r="C59" s="41" t="s">
        <v>69</v>
      </c>
      <c r="D59" s="91" t="s">
        <v>143</v>
      </c>
      <c r="E59" s="283">
        <v>90</v>
      </c>
      <c r="F59" s="269">
        <v>150</v>
      </c>
      <c r="G59" s="267">
        <f t="shared" si="10"/>
        <v>240</v>
      </c>
      <c r="H59" s="268">
        <v>112</v>
      </c>
      <c r="I59" s="269">
        <v>167</v>
      </c>
      <c r="J59" s="267">
        <f t="shared" si="11"/>
        <v>279</v>
      </c>
      <c r="K59" s="283">
        <v>112</v>
      </c>
      <c r="L59" s="269">
        <v>163</v>
      </c>
      <c r="M59" s="267">
        <f t="shared" si="12"/>
        <v>275</v>
      </c>
      <c r="N59" s="265">
        <f t="shared" si="13"/>
        <v>314</v>
      </c>
      <c r="O59" s="266">
        <f t="shared" si="13"/>
        <v>480</v>
      </c>
      <c r="P59" s="267">
        <f t="shared" si="14"/>
        <v>794</v>
      </c>
    </row>
    <row r="60" spans="1:16" x14ac:dyDescent="0.15">
      <c r="A60" s="81"/>
      <c r="B60" s="387"/>
      <c r="C60" s="41" t="s">
        <v>70</v>
      </c>
      <c r="D60" s="91" t="s">
        <v>143</v>
      </c>
      <c r="E60" s="283">
        <v>172</v>
      </c>
      <c r="F60" s="269">
        <v>108</v>
      </c>
      <c r="G60" s="267">
        <f t="shared" si="10"/>
        <v>280</v>
      </c>
      <c r="H60" s="268">
        <v>159</v>
      </c>
      <c r="I60" s="269">
        <v>120</v>
      </c>
      <c r="J60" s="267">
        <f t="shared" si="11"/>
        <v>279</v>
      </c>
      <c r="K60" s="283">
        <v>143</v>
      </c>
      <c r="L60" s="269">
        <v>137</v>
      </c>
      <c r="M60" s="267">
        <f t="shared" si="12"/>
        <v>280</v>
      </c>
      <c r="N60" s="265">
        <f t="shared" si="13"/>
        <v>474</v>
      </c>
      <c r="O60" s="266">
        <f t="shared" si="13"/>
        <v>365</v>
      </c>
      <c r="P60" s="267">
        <f t="shared" si="14"/>
        <v>839</v>
      </c>
    </row>
    <row r="61" spans="1:16" x14ac:dyDescent="0.15">
      <c r="B61" s="387"/>
      <c r="C61" s="41" t="s">
        <v>71</v>
      </c>
      <c r="D61" s="91" t="s">
        <v>216</v>
      </c>
      <c r="E61" s="283">
        <v>109</v>
      </c>
      <c r="F61" s="269">
        <v>98</v>
      </c>
      <c r="G61" s="267">
        <f t="shared" si="10"/>
        <v>207</v>
      </c>
      <c r="H61" s="268">
        <v>116</v>
      </c>
      <c r="I61" s="269">
        <v>120</v>
      </c>
      <c r="J61" s="267">
        <f t="shared" si="11"/>
        <v>236</v>
      </c>
      <c r="K61" s="283">
        <v>109</v>
      </c>
      <c r="L61" s="269">
        <v>92</v>
      </c>
      <c r="M61" s="267">
        <f t="shared" si="12"/>
        <v>201</v>
      </c>
      <c r="N61" s="265">
        <f t="shared" si="13"/>
        <v>334</v>
      </c>
      <c r="O61" s="266">
        <f t="shared" si="13"/>
        <v>310</v>
      </c>
      <c r="P61" s="267">
        <f t="shared" si="14"/>
        <v>644</v>
      </c>
    </row>
    <row r="62" spans="1:16" x14ac:dyDescent="0.15">
      <c r="B62" s="387"/>
      <c r="C62" s="42" t="s">
        <v>82</v>
      </c>
      <c r="D62" s="88" t="s">
        <v>143</v>
      </c>
      <c r="E62" s="268">
        <v>68</v>
      </c>
      <c r="F62" s="269">
        <v>38</v>
      </c>
      <c r="G62" s="267">
        <f t="shared" si="10"/>
        <v>106</v>
      </c>
      <c r="H62" s="268">
        <v>86</v>
      </c>
      <c r="I62" s="269">
        <v>48</v>
      </c>
      <c r="J62" s="267">
        <f t="shared" si="11"/>
        <v>134</v>
      </c>
      <c r="K62" s="268">
        <v>104</v>
      </c>
      <c r="L62" s="269">
        <v>51</v>
      </c>
      <c r="M62" s="267">
        <f t="shared" si="12"/>
        <v>155</v>
      </c>
      <c r="N62" s="265">
        <f t="shared" si="13"/>
        <v>258</v>
      </c>
      <c r="O62" s="266">
        <f t="shared" si="13"/>
        <v>137</v>
      </c>
      <c r="P62" s="267">
        <f t="shared" si="14"/>
        <v>395</v>
      </c>
    </row>
    <row r="63" spans="1:16" x14ac:dyDescent="0.15">
      <c r="B63" s="387"/>
      <c r="C63" s="41" t="s">
        <v>84</v>
      </c>
      <c r="D63" s="91" t="s">
        <v>143</v>
      </c>
      <c r="E63" s="283">
        <v>156</v>
      </c>
      <c r="F63" s="269">
        <v>124</v>
      </c>
      <c r="G63" s="267">
        <f t="shared" si="10"/>
        <v>280</v>
      </c>
      <c r="H63" s="268">
        <v>153</v>
      </c>
      <c r="I63" s="269">
        <v>162</v>
      </c>
      <c r="J63" s="267">
        <f t="shared" si="11"/>
        <v>315</v>
      </c>
      <c r="K63" s="283">
        <v>147</v>
      </c>
      <c r="L63" s="269">
        <v>170</v>
      </c>
      <c r="M63" s="267">
        <f t="shared" si="12"/>
        <v>317</v>
      </c>
      <c r="N63" s="265">
        <f t="shared" si="13"/>
        <v>456</v>
      </c>
      <c r="O63" s="266">
        <f t="shared" si="13"/>
        <v>456</v>
      </c>
      <c r="P63" s="267">
        <f t="shared" si="14"/>
        <v>912</v>
      </c>
    </row>
    <row r="64" spans="1:16" x14ac:dyDescent="0.15">
      <c r="B64" s="387"/>
      <c r="C64" s="41" t="s">
        <v>85</v>
      </c>
      <c r="D64" s="91" t="s">
        <v>143</v>
      </c>
      <c r="E64" s="283">
        <v>126</v>
      </c>
      <c r="F64" s="269">
        <v>115</v>
      </c>
      <c r="G64" s="267">
        <f t="shared" si="10"/>
        <v>241</v>
      </c>
      <c r="H64" s="268">
        <v>98</v>
      </c>
      <c r="I64" s="269">
        <v>140</v>
      </c>
      <c r="J64" s="267">
        <f t="shared" si="11"/>
        <v>238</v>
      </c>
      <c r="K64" s="283">
        <v>110</v>
      </c>
      <c r="L64" s="269">
        <v>128</v>
      </c>
      <c r="M64" s="267">
        <f t="shared" si="12"/>
        <v>238</v>
      </c>
      <c r="N64" s="265">
        <f t="shared" ref="N64:O70" si="15">+E64+H64+K64</f>
        <v>334</v>
      </c>
      <c r="O64" s="266">
        <f t="shared" si="15"/>
        <v>383</v>
      </c>
      <c r="P64" s="267">
        <f t="shared" si="14"/>
        <v>717</v>
      </c>
    </row>
    <row r="65" spans="1:16" x14ac:dyDescent="0.15">
      <c r="B65" s="387"/>
      <c r="C65" s="41" t="s">
        <v>86</v>
      </c>
      <c r="D65" s="91" t="s">
        <v>234</v>
      </c>
      <c r="E65" s="283">
        <v>115</v>
      </c>
      <c r="F65" s="269">
        <v>125</v>
      </c>
      <c r="G65" s="267">
        <f t="shared" si="10"/>
        <v>240</v>
      </c>
      <c r="H65" s="268">
        <v>90</v>
      </c>
      <c r="I65" s="269">
        <v>149</v>
      </c>
      <c r="J65" s="267">
        <f t="shared" si="11"/>
        <v>239</v>
      </c>
      <c r="K65" s="283">
        <v>106</v>
      </c>
      <c r="L65" s="269">
        <v>125</v>
      </c>
      <c r="M65" s="267">
        <f t="shared" si="12"/>
        <v>231</v>
      </c>
      <c r="N65" s="265">
        <f t="shared" si="15"/>
        <v>311</v>
      </c>
      <c r="O65" s="266">
        <f t="shared" si="15"/>
        <v>399</v>
      </c>
      <c r="P65" s="267">
        <f t="shared" si="14"/>
        <v>710</v>
      </c>
    </row>
    <row r="66" spans="1:16" x14ac:dyDescent="0.15">
      <c r="B66" s="387"/>
      <c r="C66" s="41" t="s">
        <v>199</v>
      </c>
      <c r="D66" s="91" t="s">
        <v>219</v>
      </c>
      <c r="E66" s="283">
        <v>95</v>
      </c>
      <c r="F66" s="269">
        <v>90</v>
      </c>
      <c r="G66" s="267">
        <f t="shared" si="10"/>
        <v>185</v>
      </c>
      <c r="H66" s="268">
        <v>103</v>
      </c>
      <c r="I66" s="269">
        <v>131</v>
      </c>
      <c r="J66" s="267">
        <f t="shared" si="11"/>
        <v>234</v>
      </c>
      <c r="K66" s="283">
        <v>96</v>
      </c>
      <c r="L66" s="269">
        <v>124</v>
      </c>
      <c r="M66" s="267">
        <f t="shared" si="12"/>
        <v>220</v>
      </c>
      <c r="N66" s="265">
        <f t="shared" si="15"/>
        <v>294</v>
      </c>
      <c r="O66" s="266">
        <f t="shared" si="15"/>
        <v>345</v>
      </c>
      <c r="P66" s="267">
        <f t="shared" si="14"/>
        <v>639</v>
      </c>
    </row>
    <row r="67" spans="1:16" x14ac:dyDescent="0.15">
      <c r="B67" s="387"/>
      <c r="C67" s="42" t="s">
        <v>87</v>
      </c>
      <c r="D67" s="88" t="s">
        <v>143</v>
      </c>
      <c r="E67" s="268">
        <v>86</v>
      </c>
      <c r="F67" s="269">
        <v>74</v>
      </c>
      <c r="G67" s="267">
        <f t="shared" si="10"/>
        <v>160</v>
      </c>
      <c r="H67" s="268">
        <v>74</v>
      </c>
      <c r="I67" s="269">
        <v>82</v>
      </c>
      <c r="J67" s="267">
        <f t="shared" si="11"/>
        <v>156</v>
      </c>
      <c r="K67" s="268">
        <v>71</v>
      </c>
      <c r="L67" s="269">
        <v>75</v>
      </c>
      <c r="M67" s="267">
        <f t="shared" si="12"/>
        <v>146</v>
      </c>
      <c r="N67" s="265">
        <f t="shared" si="15"/>
        <v>231</v>
      </c>
      <c r="O67" s="266">
        <f t="shared" si="15"/>
        <v>231</v>
      </c>
      <c r="P67" s="267">
        <f t="shared" si="14"/>
        <v>462</v>
      </c>
    </row>
    <row r="68" spans="1:16" x14ac:dyDescent="0.15">
      <c r="B68" s="387"/>
      <c r="C68" s="41" t="s">
        <v>88</v>
      </c>
      <c r="D68" s="91" t="s">
        <v>143</v>
      </c>
      <c r="E68" s="284">
        <v>115</v>
      </c>
      <c r="F68" s="285">
        <v>118</v>
      </c>
      <c r="G68" s="267">
        <f t="shared" si="10"/>
        <v>233</v>
      </c>
      <c r="H68" s="268">
        <v>127</v>
      </c>
      <c r="I68" s="269">
        <v>111</v>
      </c>
      <c r="J68" s="267">
        <f t="shared" si="11"/>
        <v>238</v>
      </c>
      <c r="K68" s="284">
        <v>112</v>
      </c>
      <c r="L68" s="285">
        <v>123</v>
      </c>
      <c r="M68" s="267">
        <f t="shared" si="12"/>
        <v>235</v>
      </c>
      <c r="N68" s="265">
        <f t="shared" si="15"/>
        <v>354</v>
      </c>
      <c r="O68" s="266">
        <f t="shared" si="15"/>
        <v>352</v>
      </c>
      <c r="P68" s="267">
        <f t="shared" si="14"/>
        <v>706</v>
      </c>
    </row>
    <row r="69" spans="1:16" x14ac:dyDescent="0.15">
      <c r="B69" s="387"/>
      <c r="C69" s="56" t="s">
        <v>90</v>
      </c>
      <c r="D69" s="106" t="s">
        <v>143</v>
      </c>
      <c r="E69" s="284">
        <v>104</v>
      </c>
      <c r="F69" s="285">
        <v>136</v>
      </c>
      <c r="G69" s="267">
        <f t="shared" si="10"/>
        <v>240</v>
      </c>
      <c r="H69" s="268">
        <v>118</v>
      </c>
      <c r="I69" s="269">
        <v>121</v>
      </c>
      <c r="J69" s="267">
        <f t="shared" si="11"/>
        <v>239</v>
      </c>
      <c r="K69" s="284">
        <v>120</v>
      </c>
      <c r="L69" s="285">
        <v>156</v>
      </c>
      <c r="M69" s="267">
        <f t="shared" si="12"/>
        <v>276</v>
      </c>
      <c r="N69" s="265">
        <f t="shared" si="15"/>
        <v>342</v>
      </c>
      <c r="O69" s="266">
        <f t="shared" si="15"/>
        <v>413</v>
      </c>
      <c r="P69" s="267">
        <f t="shared" si="14"/>
        <v>755</v>
      </c>
    </row>
    <row r="70" spans="1:16" ht="14.25" thickBot="1" x14ac:dyDescent="0.2">
      <c r="B70" s="387"/>
      <c r="C70" s="94" t="s">
        <v>89</v>
      </c>
      <c r="D70" s="107" t="s">
        <v>143</v>
      </c>
      <c r="E70" s="273">
        <v>93</v>
      </c>
      <c r="F70" s="274">
        <v>60</v>
      </c>
      <c r="G70" s="267">
        <f t="shared" si="10"/>
        <v>153</v>
      </c>
      <c r="H70" s="268">
        <v>87</v>
      </c>
      <c r="I70" s="269">
        <v>102</v>
      </c>
      <c r="J70" s="267">
        <f t="shared" si="11"/>
        <v>189</v>
      </c>
      <c r="K70" s="273">
        <v>101</v>
      </c>
      <c r="L70" s="274">
        <v>92</v>
      </c>
      <c r="M70" s="267">
        <f t="shared" si="12"/>
        <v>193</v>
      </c>
      <c r="N70" s="265">
        <f t="shared" si="15"/>
        <v>281</v>
      </c>
      <c r="O70" s="266">
        <f t="shared" si="15"/>
        <v>254</v>
      </c>
      <c r="P70" s="267">
        <f t="shared" si="14"/>
        <v>535</v>
      </c>
    </row>
    <row r="71" spans="1:16" ht="15" thickTop="1" thickBot="1" x14ac:dyDescent="0.2">
      <c r="B71" s="388"/>
      <c r="C71" s="97"/>
      <c r="D71" s="98"/>
      <c r="E71" s="325">
        <v>2267</v>
      </c>
      <c r="F71" s="326">
        <v>2613</v>
      </c>
      <c r="G71" s="327">
        <v>4880</v>
      </c>
      <c r="H71" s="325">
        <v>2357</v>
      </c>
      <c r="I71" s="326">
        <v>2976</v>
      </c>
      <c r="J71" s="327">
        <v>5333</v>
      </c>
      <c r="K71" s="325">
        <v>2433</v>
      </c>
      <c r="L71" s="326">
        <v>2983</v>
      </c>
      <c r="M71" s="327">
        <v>5416</v>
      </c>
      <c r="N71" s="325">
        <v>7057</v>
      </c>
      <c r="O71" s="326">
        <v>8572</v>
      </c>
      <c r="P71" s="327">
        <v>15629</v>
      </c>
    </row>
    <row r="72" spans="1:16" x14ac:dyDescent="0.15">
      <c r="B72" s="386" t="s">
        <v>227</v>
      </c>
      <c r="C72" s="102" t="s">
        <v>91</v>
      </c>
      <c r="D72" s="108" t="s">
        <v>143</v>
      </c>
      <c r="E72" s="105">
        <v>116</v>
      </c>
      <c r="F72" s="103">
        <v>164</v>
      </c>
      <c r="G72" s="87">
        <v>280</v>
      </c>
      <c r="H72" s="109">
        <v>140</v>
      </c>
      <c r="I72" s="103">
        <v>177</v>
      </c>
      <c r="J72" s="87">
        <v>317</v>
      </c>
      <c r="K72" s="109">
        <v>119</v>
      </c>
      <c r="L72" s="103">
        <v>197</v>
      </c>
      <c r="M72" s="87">
        <v>316</v>
      </c>
      <c r="N72" s="105">
        <v>375</v>
      </c>
      <c r="O72" s="103">
        <v>538</v>
      </c>
      <c r="P72" s="87">
        <v>913</v>
      </c>
    </row>
    <row r="73" spans="1:16" x14ac:dyDescent="0.15">
      <c r="B73" s="387"/>
      <c r="C73" s="41" t="s">
        <v>92</v>
      </c>
      <c r="D73" s="110" t="s">
        <v>143</v>
      </c>
      <c r="E73" s="67">
        <v>153</v>
      </c>
      <c r="F73" s="51">
        <v>167</v>
      </c>
      <c r="G73" s="66">
        <v>320</v>
      </c>
      <c r="H73" s="111">
        <v>161</v>
      </c>
      <c r="I73" s="42">
        <v>199</v>
      </c>
      <c r="J73" s="68">
        <v>360</v>
      </c>
      <c r="K73" s="111">
        <v>150</v>
      </c>
      <c r="L73" s="42">
        <v>207</v>
      </c>
      <c r="M73" s="68">
        <v>357</v>
      </c>
      <c r="N73" s="69">
        <v>464</v>
      </c>
      <c r="O73" s="42">
        <v>573</v>
      </c>
      <c r="P73" s="68">
        <v>1037</v>
      </c>
    </row>
    <row r="74" spans="1:16" x14ac:dyDescent="0.15">
      <c r="A74" s="81"/>
      <c r="B74" s="387"/>
      <c r="C74" s="41" t="s">
        <v>96</v>
      </c>
      <c r="D74" s="110" t="s">
        <v>143</v>
      </c>
      <c r="E74" s="67">
        <v>151</v>
      </c>
      <c r="F74" s="51">
        <v>129</v>
      </c>
      <c r="G74" s="66">
        <v>280</v>
      </c>
      <c r="H74" s="111">
        <v>149</v>
      </c>
      <c r="I74" s="42">
        <v>165</v>
      </c>
      <c r="J74" s="68">
        <v>314</v>
      </c>
      <c r="K74" s="111">
        <v>128</v>
      </c>
      <c r="L74" s="42">
        <v>188</v>
      </c>
      <c r="M74" s="68">
        <v>316</v>
      </c>
      <c r="N74" s="69">
        <v>428</v>
      </c>
      <c r="O74" s="42">
        <v>482</v>
      </c>
      <c r="P74" s="68">
        <v>910</v>
      </c>
    </row>
    <row r="75" spans="1:16" x14ac:dyDescent="0.15">
      <c r="A75" s="81"/>
      <c r="B75" s="387"/>
      <c r="C75" s="41" t="s">
        <v>97</v>
      </c>
      <c r="D75" s="110" t="s">
        <v>143</v>
      </c>
      <c r="E75" s="67">
        <v>105</v>
      </c>
      <c r="F75" s="51">
        <v>135</v>
      </c>
      <c r="G75" s="66">
        <v>240</v>
      </c>
      <c r="H75" s="111">
        <v>112</v>
      </c>
      <c r="I75" s="42">
        <v>162</v>
      </c>
      <c r="J75" s="68">
        <v>274</v>
      </c>
      <c r="K75" s="111">
        <v>100</v>
      </c>
      <c r="L75" s="42">
        <v>167</v>
      </c>
      <c r="M75" s="68">
        <v>267</v>
      </c>
      <c r="N75" s="69">
        <v>317</v>
      </c>
      <c r="O75" s="42">
        <v>464</v>
      </c>
      <c r="P75" s="68">
        <v>781</v>
      </c>
    </row>
    <row r="76" spans="1:16" x14ac:dyDescent="0.15">
      <c r="A76" s="81"/>
      <c r="B76" s="387"/>
      <c r="C76" s="41" t="s">
        <v>98</v>
      </c>
      <c r="D76" s="110" t="s">
        <v>143</v>
      </c>
      <c r="E76" s="67">
        <v>102</v>
      </c>
      <c r="F76" s="51">
        <v>138</v>
      </c>
      <c r="G76" s="66">
        <v>240</v>
      </c>
      <c r="H76" s="111">
        <v>122</v>
      </c>
      <c r="I76" s="42">
        <v>158</v>
      </c>
      <c r="J76" s="68">
        <v>280</v>
      </c>
      <c r="K76" s="111">
        <v>116</v>
      </c>
      <c r="L76" s="42">
        <v>158</v>
      </c>
      <c r="M76" s="68">
        <v>274</v>
      </c>
      <c r="N76" s="69">
        <v>340</v>
      </c>
      <c r="O76" s="42">
        <v>454</v>
      </c>
      <c r="P76" s="68">
        <v>794</v>
      </c>
    </row>
    <row r="77" spans="1:16" x14ac:dyDescent="0.15">
      <c r="A77" s="81"/>
      <c r="B77" s="387"/>
      <c r="C77" s="41" t="s">
        <v>99</v>
      </c>
      <c r="D77" s="110" t="s">
        <v>143</v>
      </c>
      <c r="E77" s="67">
        <v>87</v>
      </c>
      <c r="F77" s="51">
        <v>76</v>
      </c>
      <c r="G77" s="66">
        <v>163</v>
      </c>
      <c r="H77" s="111">
        <v>93</v>
      </c>
      <c r="I77" s="42">
        <v>103</v>
      </c>
      <c r="J77" s="68">
        <v>196</v>
      </c>
      <c r="K77" s="111">
        <v>83</v>
      </c>
      <c r="L77" s="42">
        <v>110</v>
      </c>
      <c r="M77" s="68">
        <v>193</v>
      </c>
      <c r="N77" s="69">
        <v>263</v>
      </c>
      <c r="O77" s="42">
        <v>289</v>
      </c>
      <c r="P77" s="68">
        <v>552</v>
      </c>
    </row>
    <row r="78" spans="1:16" x14ac:dyDescent="0.15">
      <c r="A78" s="81"/>
      <c r="B78" s="387"/>
      <c r="C78" s="41" t="s">
        <v>100</v>
      </c>
      <c r="D78" s="110" t="s">
        <v>143</v>
      </c>
      <c r="E78" s="67">
        <v>91</v>
      </c>
      <c r="F78" s="51">
        <v>149</v>
      </c>
      <c r="G78" s="66">
        <v>240</v>
      </c>
      <c r="H78" s="111">
        <v>87</v>
      </c>
      <c r="I78" s="42">
        <v>146</v>
      </c>
      <c r="J78" s="68">
        <v>233</v>
      </c>
      <c r="K78" s="111">
        <v>97</v>
      </c>
      <c r="L78" s="42">
        <v>133</v>
      </c>
      <c r="M78" s="68">
        <v>230</v>
      </c>
      <c r="N78" s="69">
        <v>275</v>
      </c>
      <c r="O78" s="42">
        <v>428</v>
      </c>
      <c r="P78" s="68">
        <v>703</v>
      </c>
    </row>
    <row r="79" spans="1:16" x14ac:dyDescent="0.15">
      <c r="A79" s="81"/>
      <c r="B79" s="387"/>
      <c r="C79" s="41" t="s">
        <v>102</v>
      </c>
      <c r="D79" s="110" t="s">
        <v>143</v>
      </c>
      <c r="E79" s="67">
        <v>123</v>
      </c>
      <c r="F79" s="51">
        <v>117</v>
      </c>
      <c r="G79" s="66">
        <v>240</v>
      </c>
      <c r="H79" s="111">
        <v>111</v>
      </c>
      <c r="I79" s="42">
        <v>128</v>
      </c>
      <c r="J79" s="68">
        <v>239</v>
      </c>
      <c r="K79" s="111">
        <v>119</v>
      </c>
      <c r="L79" s="42">
        <v>153</v>
      </c>
      <c r="M79" s="68">
        <v>272</v>
      </c>
      <c r="N79" s="69">
        <v>353</v>
      </c>
      <c r="O79" s="42">
        <v>398</v>
      </c>
      <c r="P79" s="68">
        <v>751</v>
      </c>
    </row>
    <row r="80" spans="1:16" x14ac:dyDescent="0.15">
      <c r="A80" s="81"/>
      <c r="B80" s="387"/>
      <c r="C80" s="41" t="s">
        <v>104</v>
      </c>
      <c r="D80" s="110" t="s">
        <v>143</v>
      </c>
      <c r="E80" s="67">
        <v>132</v>
      </c>
      <c r="F80" s="51">
        <v>108</v>
      </c>
      <c r="G80" s="66">
        <v>240</v>
      </c>
      <c r="H80" s="111">
        <v>101</v>
      </c>
      <c r="I80" s="42">
        <v>134</v>
      </c>
      <c r="J80" s="68">
        <v>235</v>
      </c>
      <c r="K80" s="111">
        <v>119</v>
      </c>
      <c r="L80" s="42">
        <v>144</v>
      </c>
      <c r="M80" s="68">
        <v>263</v>
      </c>
      <c r="N80" s="69">
        <v>352</v>
      </c>
      <c r="O80" s="42">
        <v>386</v>
      </c>
      <c r="P80" s="68">
        <v>738</v>
      </c>
    </row>
    <row r="81" spans="1:16" x14ac:dyDescent="0.15">
      <c r="A81" s="81"/>
      <c r="B81" s="387"/>
      <c r="C81" s="41" t="s">
        <v>105</v>
      </c>
      <c r="D81" s="110" t="s">
        <v>143</v>
      </c>
      <c r="E81" s="67">
        <v>131</v>
      </c>
      <c r="F81" s="51">
        <v>149</v>
      </c>
      <c r="G81" s="66">
        <v>280</v>
      </c>
      <c r="H81" s="111">
        <v>159</v>
      </c>
      <c r="I81" s="42">
        <v>160</v>
      </c>
      <c r="J81" s="68">
        <v>319</v>
      </c>
      <c r="K81" s="111">
        <v>149</v>
      </c>
      <c r="L81" s="42">
        <v>204</v>
      </c>
      <c r="M81" s="68">
        <v>353</v>
      </c>
      <c r="N81" s="69">
        <v>439</v>
      </c>
      <c r="O81" s="42">
        <v>513</v>
      </c>
      <c r="P81" s="68">
        <v>952</v>
      </c>
    </row>
    <row r="82" spans="1:16" x14ac:dyDescent="0.15">
      <c r="A82" s="81"/>
      <c r="B82" s="387"/>
      <c r="C82" s="41" t="s">
        <v>106</v>
      </c>
      <c r="D82" s="110" t="s">
        <v>143</v>
      </c>
      <c r="E82" s="67">
        <v>113</v>
      </c>
      <c r="F82" s="51">
        <v>127</v>
      </c>
      <c r="G82" s="66">
        <v>240</v>
      </c>
      <c r="H82" s="111">
        <v>119</v>
      </c>
      <c r="I82" s="42">
        <v>159</v>
      </c>
      <c r="J82" s="68">
        <v>278</v>
      </c>
      <c r="K82" s="111">
        <v>121</v>
      </c>
      <c r="L82" s="42">
        <v>155</v>
      </c>
      <c r="M82" s="68">
        <v>276</v>
      </c>
      <c r="N82" s="69">
        <v>353</v>
      </c>
      <c r="O82" s="42">
        <v>441</v>
      </c>
      <c r="P82" s="68">
        <v>794</v>
      </c>
    </row>
    <row r="83" spans="1:16" x14ac:dyDescent="0.15">
      <c r="A83" s="81"/>
      <c r="B83" s="387"/>
      <c r="C83" s="41" t="s">
        <v>108</v>
      </c>
      <c r="D83" s="110" t="s">
        <v>143</v>
      </c>
      <c r="E83" s="67">
        <v>99</v>
      </c>
      <c r="F83" s="51">
        <v>181</v>
      </c>
      <c r="G83" s="66">
        <v>280</v>
      </c>
      <c r="H83" s="111">
        <v>126</v>
      </c>
      <c r="I83" s="42">
        <v>194</v>
      </c>
      <c r="J83" s="68">
        <v>320</v>
      </c>
      <c r="K83" s="111">
        <v>144</v>
      </c>
      <c r="L83" s="42">
        <v>169</v>
      </c>
      <c r="M83" s="68">
        <v>313</v>
      </c>
      <c r="N83" s="69">
        <v>369</v>
      </c>
      <c r="O83" s="42">
        <v>544</v>
      </c>
      <c r="P83" s="68">
        <v>913</v>
      </c>
    </row>
    <row r="84" spans="1:16" x14ac:dyDescent="0.15">
      <c r="A84" s="81"/>
      <c r="B84" s="387"/>
      <c r="C84" s="42" t="s">
        <v>109</v>
      </c>
      <c r="D84" s="88" t="s">
        <v>143</v>
      </c>
      <c r="E84" s="89">
        <v>101</v>
      </c>
      <c r="F84" s="51">
        <v>99</v>
      </c>
      <c r="G84" s="90">
        <v>200</v>
      </c>
      <c r="H84" s="89">
        <v>112</v>
      </c>
      <c r="I84" s="51">
        <v>127</v>
      </c>
      <c r="J84" s="90">
        <v>239</v>
      </c>
      <c r="K84" s="89">
        <v>125</v>
      </c>
      <c r="L84" s="51">
        <v>111</v>
      </c>
      <c r="M84" s="90">
        <v>236</v>
      </c>
      <c r="N84" s="89">
        <v>338</v>
      </c>
      <c r="O84" s="51">
        <v>337</v>
      </c>
      <c r="P84" s="66">
        <v>675</v>
      </c>
    </row>
    <row r="85" spans="1:16" x14ac:dyDescent="0.15">
      <c r="A85" s="81"/>
      <c r="B85" s="387"/>
      <c r="C85" s="41" t="s">
        <v>110</v>
      </c>
      <c r="D85" s="110" t="s">
        <v>220</v>
      </c>
      <c r="E85" s="67">
        <v>85</v>
      </c>
      <c r="F85" s="51">
        <v>155</v>
      </c>
      <c r="G85" s="66">
        <v>240</v>
      </c>
      <c r="H85" s="111">
        <v>76</v>
      </c>
      <c r="I85" s="42">
        <v>164</v>
      </c>
      <c r="J85" s="68">
        <v>240</v>
      </c>
      <c r="K85" s="111">
        <v>69</v>
      </c>
      <c r="L85" s="42">
        <v>166</v>
      </c>
      <c r="M85" s="68">
        <v>235</v>
      </c>
      <c r="N85" s="69">
        <v>230</v>
      </c>
      <c r="O85" s="42">
        <v>485</v>
      </c>
      <c r="P85" s="68">
        <v>715</v>
      </c>
    </row>
    <row r="86" spans="1:16" x14ac:dyDescent="0.15">
      <c r="B86" s="387"/>
      <c r="C86" s="41" t="s">
        <v>200</v>
      </c>
      <c r="D86" s="110" t="s">
        <v>143</v>
      </c>
      <c r="E86" s="67">
        <v>97</v>
      </c>
      <c r="F86" s="51">
        <v>143</v>
      </c>
      <c r="G86" s="66">
        <v>240</v>
      </c>
      <c r="H86" s="111">
        <v>122</v>
      </c>
      <c r="I86" s="42">
        <v>115</v>
      </c>
      <c r="J86" s="68">
        <v>237</v>
      </c>
      <c r="K86" s="111">
        <v>132</v>
      </c>
      <c r="L86" s="42">
        <v>94</v>
      </c>
      <c r="M86" s="68">
        <v>226</v>
      </c>
      <c r="N86" s="69">
        <v>351</v>
      </c>
      <c r="O86" s="42">
        <v>352</v>
      </c>
      <c r="P86" s="68">
        <v>703</v>
      </c>
    </row>
    <row r="87" spans="1:16" x14ac:dyDescent="0.15">
      <c r="B87" s="387"/>
      <c r="C87" s="41" t="s">
        <v>180</v>
      </c>
      <c r="D87" s="110" t="s">
        <v>221</v>
      </c>
      <c r="E87" s="67">
        <v>85</v>
      </c>
      <c r="F87" s="51">
        <v>155</v>
      </c>
      <c r="G87" s="66">
        <v>240</v>
      </c>
      <c r="H87" s="111">
        <v>90</v>
      </c>
      <c r="I87" s="42">
        <v>131</v>
      </c>
      <c r="J87" s="68">
        <v>221</v>
      </c>
      <c r="K87" s="111">
        <v>70</v>
      </c>
      <c r="L87" s="42">
        <v>143</v>
      </c>
      <c r="M87" s="68">
        <v>213</v>
      </c>
      <c r="N87" s="69">
        <v>245</v>
      </c>
      <c r="O87" s="42">
        <v>429</v>
      </c>
      <c r="P87" s="68">
        <v>674</v>
      </c>
    </row>
    <row r="88" spans="1:16" ht="14.25" thickBot="1" x14ac:dyDescent="0.2">
      <c r="B88" s="387"/>
      <c r="C88" s="41" t="s">
        <v>111</v>
      </c>
      <c r="D88" s="110" t="s">
        <v>143</v>
      </c>
      <c r="E88" s="67">
        <v>98</v>
      </c>
      <c r="F88" s="51">
        <v>63</v>
      </c>
      <c r="G88" s="66">
        <v>161</v>
      </c>
      <c r="H88" s="111">
        <v>79</v>
      </c>
      <c r="I88" s="42">
        <v>98</v>
      </c>
      <c r="J88" s="68">
        <v>177</v>
      </c>
      <c r="K88" s="111">
        <v>79</v>
      </c>
      <c r="L88" s="42">
        <v>92</v>
      </c>
      <c r="M88" s="68">
        <v>171</v>
      </c>
      <c r="N88" s="69">
        <v>256</v>
      </c>
      <c r="O88" s="42">
        <v>253</v>
      </c>
      <c r="P88" s="68">
        <v>509</v>
      </c>
    </row>
    <row r="89" spans="1:16" ht="15" thickTop="1" thickBot="1" x14ac:dyDescent="0.2">
      <c r="B89" s="388"/>
      <c r="C89" s="162"/>
      <c r="D89" s="98"/>
      <c r="E89" s="325">
        <v>1869</v>
      </c>
      <c r="F89" s="326">
        <v>2255</v>
      </c>
      <c r="G89" s="327">
        <v>4124</v>
      </c>
      <c r="H89" s="325">
        <v>1959</v>
      </c>
      <c r="I89" s="326">
        <v>2520</v>
      </c>
      <c r="J89" s="327">
        <v>4479</v>
      </c>
      <c r="K89" s="325">
        <v>1920</v>
      </c>
      <c r="L89" s="326">
        <v>2591</v>
      </c>
      <c r="M89" s="327">
        <v>4511</v>
      </c>
      <c r="N89" s="325">
        <v>5748</v>
      </c>
      <c r="O89" s="326">
        <v>7366</v>
      </c>
      <c r="P89" s="327">
        <v>13114</v>
      </c>
    </row>
    <row r="90" spans="1:16" x14ac:dyDescent="0.15">
      <c r="B90" s="84"/>
      <c r="C90" s="41" t="s">
        <v>50</v>
      </c>
      <c r="D90" s="43" t="s">
        <v>201</v>
      </c>
      <c r="E90" s="69">
        <v>123</v>
      </c>
      <c r="F90" s="42">
        <v>159</v>
      </c>
      <c r="G90" s="68">
        <v>282</v>
      </c>
      <c r="H90" s="42">
        <v>131</v>
      </c>
      <c r="I90" s="42">
        <v>186</v>
      </c>
      <c r="J90" s="68">
        <v>317</v>
      </c>
      <c r="K90" s="111">
        <v>127</v>
      </c>
      <c r="L90" s="42">
        <v>191</v>
      </c>
      <c r="M90" s="68">
        <v>318</v>
      </c>
      <c r="N90" s="69">
        <v>381</v>
      </c>
      <c r="O90" s="42">
        <v>536</v>
      </c>
      <c r="P90" s="68">
        <v>917</v>
      </c>
    </row>
    <row r="91" spans="1:16" x14ac:dyDescent="0.15">
      <c r="B91" s="55"/>
      <c r="C91" s="41" t="s">
        <v>114</v>
      </c>
      <c r="D91" s="43" t="s">
        <v>201</v>
      </c>
      <c r="E91" s="69">
        <v>114</v>
      </c>
      <c r="F91" s="42">
        <v>126</v>
      </c>
      <c r="G91" s="68">
        <v>240</v>
      </c>
      <c r="H91" s="42">
        <v>127</v>
      </c>
      <c r="I91" s="42">
        <v>109</v>
      </c>
      <c r="J91" s="68">
        <v>236</v>
      </c>
      <c r="K91" s="111">
        <v>122</v>
      </c>
      <c r="L91" s="42">
        <v>111</v>
      </c>
      <c r="M91" s="68">
        <v>233</v>
      </c>
      <c r="N91" s="69">
        <v>363</v>
      </c>
      <c r="O91" s="42">
        <v>346</v>
      </c>
      <c r="P91" s="68">
        <v>709</v>
      </c>
    </row>
    <row r="92" spans="1:16" x14ac:dyDescent="0.15">
      <c r="B92" s="85"/>
      <c r="C92" s="41" t="s">
        <v>94</v>
      </c>
      <c r="D92" s="43" t="s">
        <v>201</v>
      </c>
      <c r="E92" s="69">
        <v>144</v>
      </c>
      <c r="F92" s="42">
        <v>137</v>
      </c>
      <c r="G92" s="68">
        <v>281</v>
      </c>
      <c r="H92" s="42">
        <v>168</v>
      </c>
      <c r="I92" s="42">
        <v>152</v>
      </c>
      <c r="J92" s="68">
        <v>320</v>
      </c>
      <c r="K92" s="111">
        <v>165</v>
      </c>
      <c r="L92" s="42">
        <v>156</v>
      </c>
      <c r="M92" s="68">
        <v>321</v>
      </c>
      <c r="N92" s="69">
        <v>477</v>
      </c>
      <c r="O92" s="42">
        <v>445</v>
      </c>
      <c r="P92" s="68">
        <v>922</v>
      </c>
    </row>
    <row r="93" spans="1:16" ht="14.25" thickBot="1" x14ac:dyDescent="0.2">
      <c r="B93" s="85"/>
      <c r="C93" s="41" t="s">
        <v>182</v>
      </c>
      <c r="D93" s="43" t="s">
        <v>222</v>
      </c>
      <c r="E93" s="69">
        <v>107</v>
      </c>
      <c r="F93" s="42">
        <v>127</v>
      </c>
      <c r="G93" s="68">
        <v>234</v>
      </c>
      <c r="H93" s="42">
        <v>100</v>
      </c>
      <c r="I93" s="42">
        <v>133</v>
      </c>
      <c r="J93" s="68">
        <v>233</v>
      </c>
      <c r="K93" s="111">
        <v>107</v>
      </c>
      <c r="L93" s="42">
        <v>124</v>
      </c>
      <c r="M93" s="68">
        <v>231</v>
      </c>
      <c r="N93" s="69">
        <v>314</v>
      </c>
      <c r="O93" s="42">
        <v>384</v>
      </c>
      <c r="P93" s="68">
        <v>698</v>
      </c>
    </row>
    <row r="94" spans="1:16" ht="15" thickTop="1" thickBot="1" x14ac:dyDescent="0.2">
      <c r="B94" s="96"/>
      <c r="C94" s="368"/>
      <c r="D94" s="369"/>
      <c r="E94" s="325">
        <v>488</v>
      </c>
      <c r="F94" s="326">
        <v>549</v>
      </c>
      <c r="G94" s="327">
        <v>1037</v>
      </c>
      <c r="H94" s="325">
        <v>526</v>
      </c>
      <c r="I94" s="326">
        <v>580</v>
      </c>
      <c r="J94" s="327">
        <v>1106</v>
      </c>
      <c r="K94" s="325">
        <v>521</v>
      </c>
      <c r="L94" s="326">
        <v>582</v>
      </c>
      <c r="M94" s="327">
        <v>1103</v>
      </c>
      <c r="N94" s="326">
        <v>1535</v>
      </c>
      <c r="O94" s="326">
        <v>1711</v>
      </c>
      <c r="P94" s="326">
        <v>3246</v>
      </c>
    </row>
    <row r="95" spans="1:16" ht="14.25" thickBot="1" x14ac:dyDescent="0.2">
      <c r="B95" s="112"/>
      <c r="C95" s="106"/>
      <c r="D95" s="93"/>
      <c r="E95" s="113"/>
      <c r="F95" s="113"/>
      <c r="G95" s="113"/>
      <c r="H95" s="113"/>
      <c r="I95" s="113"/>
      <c r="J95" s="113"/>
      <c r="K95" s="113"/>
      <c r="L95" s="113"/>
      <c r="M95" s="113"/>
      <c r="N95" s="113"/>
      <c r="O95" s="113"/>
      <c r="P95" s="113"/>
    </row>
    <row r="96" spans="1:16" ht="14.25" thickBot="1" x14ac:dyDescent="0.2">
      <c r="B96" s="93"/>
      <c r="C96" s="106"/>
      <c r="D96" s="227" t="s">
        <v>18</v>
      </c>
      <c r="E96" s="328">
        <v>8877</v>
      </c>
      <c r="F96" s="329">
        <v>10491</v>
      </c>
      <c r="G96" s="330">
        <v>19368</v>
      </c>
      <c r="H96" s="328">
        <v>9361</v>
      </c>
      <c r="I96" s="329">
        <v>11780</v>
      </c>
      <c r="J96" s="330">
        <v>21141</v>
      </c>
      <c r="K96" s="328">
        <v>9479</v>
      </c>
      <c r="L96" s="329">
        <v>11704</v>
      </c>
      <c r="M96" s="330">
        <v>21183</v>
      </c>
      <c r="N96" s="328">
        <v>27717</v>
      </c>
      <c r="O96" s="329">
        <v>33975</v>
      </c>
      <c r="P96" s="330">
        <v>61692</v>
      </c>
    </row>
    <row r="97" spans="2:16" ht="14.25" thickBot="1" x14ac:dyDescent="0.2">
      <c r="B97" s="93"/>
      <c r="C97" s="106"/>
      <c r="D97" s="112"/>
      <c r="E97" s="229"/>
      <c r="F97" s="229"/>
      <c r="G97" s="229"/>
      <c r="H97" s="229"/>
      <c r="I97" s="229"/>
      <c r="J97" s="229"/>
      <c r="K97" s="229"/>
      <c r="L97" s="229"/>
      <c r="M97" s="229"/>
      <c r="N97" s="229"/>
      <c r="O97" s="229"/>
      <c r="P97" s="229"/>
    </row>
    <row r="98" spans="2:16" x14ac:dyDescent="0.15">
      <c r="B98" s="101"/>
      <c r="C98" s="124" t="s">
        <v>115</v>
      </c>
      <c r="D98" s="202" t="s">
        <v>116</v>
      </c>
      <c r="E98" s="286">
        <v>34</v>
      </c>
      <c r="F98" s="287">
        <v>47</v>
      </c>
      <c r="G98" s="288">
        <f t="shared" ref="G98:G104" si="16">SUM(E98:F98)</f>
        <v>81</v>
      </c>
      <c r="H98" s="286">
        <v>39</v>
      </c>
      <c r="I98" s="287">
        <v>40</v>
      </c>
      <c r="J98" s="288">
        <f t="shared" ref="J98:J100" si="17">SUM(H98:I98)</f>
        <v>79</v>
      </c>
      <c r="K98" s="286">
        <v>37</v>
      </c>
      <c r="L98" s="287">
        <v>35</v>
      </c>
      <c r="M98" s="288">
        <f t="shared" ref="M98:M100" si="18">SUM(K98:L98)</f>
        <v>72</v>
      </c>
      <c r="N98" s="289">
        <f t="shared" ref="N98:O100" si="19">+E98+H98+K98</f>
        <v>110</v>
      </c>
      <c r="O98" s="290">
        <f t="shared" si="19"/>
        <v>122</v>
      </c>
      <c r="P98" s="288">
        <f t="shared" ref="P98:P100" si="20">SUM(N98:O98)</f>
        <v>232</v>
      </c>
    </row>
    <row r="99" spans="2:16" x14ac:dyDescent="0.15">
      <c r="B99" s="55"/>
      <c r="C99" s="117" t="s">
        <v>115</v>
      </c>
      <c r="D99" s="118" t="s">
        <v>117</v>
      </c>
      <c r="E99" s="291">
        <v>33</v>
      </c>
      <c r="F99" s="292">
        <v>9</v>
      </c>
      <c r="G99" s="293">
        <f t="shared" si="16"/>
        <v>42</v>
      </c>
      <c r="H99" s="291">
        <v>35</v>
      </c>
      <c r="I99" s="292">
        <v>3</v>
      </c>
      <c r="J99" s="293">
        <f t="shared" si="17"/>
        <v>38</v>
      </c>
      <c r="K99" s="291">
        <v>28</v>
      </c>
      <c r="L99" s="292">
        <v>7</v>
      </c>
      <c r="M99" s="293">
        <f t="shared" si="18"/>
        <v>35</v>
      </c>
      <c r="N99" s="294">
        <f t="shared" si="19"/>
        <v>96</v>
      </c>
      <c r="O99" s="295">
        <f t="shared" si="19"/>
        <v>19</v>
      </c>
      <c r="P99" s="293">
        <f t="shared" si="20"/>
        <v>115</v>
      </c>
    </row>
    <row r="100" spans="2:16" x14ac:dyDescent="0.15">
      <c r="B100" s="55"/>
      <c r="C100" s="119" t="s">
        <v>115</v>
      </c>
      <c r="D100" s="120" t="s">
        <v>145</v>
      </c>
      <c r="E100" s="296">
        <v>45</v>
      </c>
      <c r="F100" s="297">
        <v>37</v>
      </c>
      <c r="G100" s="298">
        <f t="shared" si="16"/>
        <v>82</v>
      </c>
      <c r="H100" s="296">
        <v>45</v>
      </c>
      <c r="I100" s="297">
        <v>27</v>
      </c>
      <c r="J100" s="298">
        <f t="shared" si="17"/>
        <v>72</v>
      </c>
      <c r="K100" s="296">
        <v>48</v>
      </c>
      <c r="L100" s="297">
        <v>25</v>
      </c>
      <c r="M100" s="298">
        <f t="shared" si="18"/>
        <v>73</v>
      </c>
      <c r="N100" s="299">
        <f t="shared" si="19"/>
        <v>138</v>
      </c>
      <c r="O100" s="300">
        <f t="shared" si="19"/>
        <v>89</v>
      </c>
      <c r="P100" s="298">
        <f t="shared" si="20"/>
        <v>227</v>
      </c>
    </row>
    <row r="101" spans="2:16" x14ac:dyDescent="0.15">
      <c r="B101" s="55"/>
      <c r="C101" s="22" t="s">
        <v>115</v>
      </c>
      <c r="D101" s="218" t="s">
        <v>214</v>
      </c>
      <c r="E101" s="331">
        <v>112</v>
      </c>
      <c r="F101" s="332">
        <v>93</v>
      </c>
      <c r="G101" s="333">
        <v>205</v>
      </c>
      <c r="H101" s="331">
        <v>119</v>
      </c>
      <c r="I101" s="332">
        <v>70</v>
      </c>
      <c r="J101" s="333">
        <v>189</v>
      </c>
      <c r="K101" s="331">
        <v>113</v>
      </c>
      <c r="L101" s="332">
        <v>67</v>
      </c>
      <c r="M101" s="333">
        <v>180</v>
      </c>
      <c r="N101" s="331">
        <v>344</v>
      </c>
      <c r="O101" s="332">
        <v>230</v>
      </c>
      <c r="P101" s="334">
        <v>574</v>
      </c>
    </row>
    <row r="102" spans="2:16" x14ac:dyDescent="0.15">
      <c r="B102" s="55"/>
      <c r="C102" s="115" t="s">
        <v>118</v>
      </c>
      <c r="D102" s="121" t="s">
        <v>119</v>
      </c>
      <c r="E102" s="301">
        <v>24</v>
      </c>
      <c r="F102" s="302">
        <v>16</v>
      </c>
      <c r="G102" s="303">
        <f t="shared" si="16"/>
        <v>40</v>
      </c>
      <c r="H102" s="301">
        <v>26</v>
      </c>
      <c r="I102" s="302">
        <v>14</v>
      </c>
      <c r="J102" s="303">
        <f t="shared" ref="J102:J104" si="21">SUM(H102:I102)</f>
        <v>40</v>
      </c>
      <c r="K102" s="301">
        <v>15</v>
      </c>
      <c r="L102" s="302">
        <v>22</v>
      </c>
      <c r="M102" s="303">
        <f t="shared" ref="M102:M104" si="22">SUM(K102:L102)</f>
        <v>37</v>
      </c>
      <c r="N102" s="304">
        <f t="shared" ref="N102:O104" si="23">+E102+H102+K102</f>
        <v>65</v>
      </c>
      <c r="O102" s="305">
        <f t="shared" si="23"/>
        <v>52</v>
      </c>
      <c r="P102" s="306">
        <f t="shared" ref="P102:P104" si="24">SUM(N102:O102)</f>
        <v>117</v>
      </c>
    </row>
    <row r="103" spans="2:16" x14ac:dyDescent="0.15">
      <c r="B103" s="55"/>
      <c r="C103" s="117" t="s">
        <v>118</v>
      </c>
      <c r="D103" s="122" t="s">
        <v>120</v>
      </c>
      <c r="E103" s="291">
        <v>17</v>
      </c>
      <c r="F103" s="292">
        <v>64</v>
      </c>
      <c r="G103" s="293">
        <f t="shared" ref="G103" si="25">SUM(E103:F103)</f>
        <v>81</v>
      </c>
      <c r="H103" s="291">
        <v>27</v>
      </c>
      <c r="I103" s="292">
        <v>50</v>
      </c>
      <c r="J103" s="293">
        <f t="shared" si="21"/>
        <v>77</v>
      </c>
      <c r="K103" s="291">
        <v>26</v>
      </c>
      <c r="L103" s="292">
        <v>50</v>
      </c>
      <c r="M103" s="293">
        <f t="shared" si="22"/>
        <v>76</v>
      </c>
      <c r="N103" s="294">
        <f t="shared" si="23"/>
        <v>70</v>
      </c>
      <c r="O103" s="295">
        <f t="shared" si="23"/>
        <v>164</v>
      </c>
      <c r="P103" s="293">
        <f t="shared" si="24"/>
        <v>234</v>
      </c>
    </row>
    <row r="104" spans="2:16" x14ac:dyDescent="0.15">
      <c r="B104" s="55"/>
      <c r="C104" s="119" t="s">
        <v>118</v>
      </c>
      <c r="D104" s="123" t="s">
        <v>121</v>
      </c>
      <c r="E104" s="296">
        <v>29</v>
      </c>
      <c r="F104" s="297">
        <v>51</v>
      </c>
      <c r="G104" s="298">
        <f t="shared" si="16"/>
        <v>80</v>
      </c>
      <c r="H104" s="296">
        <v>29</v>
      </c>
      <c r="I104" s="297">
        <v>51</v>
      </c>
      <c r="J104" s="298">
        <f t="shared" si="21"/>
        <v>80</v>
      </c>
      <c r="K104" s="296">
        <v>22</v>
      </c>
      <c r="L104" s="297">
        <v>54</v>
      </c>
      <c r="M104" s="298">
        <f t="shared" si="22"/>
        <v>76</v>
      </c>
      <c r="N104" s="299">
        <f t="shared" si="23"/>
        <v>80</v>
      </c>
      <c r="O104" s="300">
        <f t="shared" si="23"/>
        <v>156</v>
      </c>
      <c r="P104" s="298">
        <f t="shared" si="24"/>
        <v>236</v>
      </c>
    </row>
    <row r="105" spans="2:16" ht="14.25" thickBot="1" x14ac:dyDescent="0.2">
      <c r="B105" s="96"/>
      <c r="C105" s="128" t="s">
        <v>118</v>
      </c>
      <c r="D105" s="219" t="s">
        <v>214</v>
      </c>
      <c r="E105" s="335">
        <v>70</v>
      </c>
      <c r="F105" s="336">
        <v>131</v>
      </c>
      <c r="G105" s="336">
        <v>201</v>
      </c>
      <c r="H105" s="335">
        <v>82</v>
      </c>
      <c r="I105" s="336">
        <v>115</v>
      </c>
      <c r="J105" s="336">
        <v>197</v>
      </c>
      <c r="K105" s="335">
        <v>63</v>
      </c>
      <c r="L105" s="336">
        <v>126</v>
      </c>
      <c r="M105" s="336">
        <v>189</v>
      </c>
      <c r="N105" s="337">
        <v>215</v>
      </c>
      <c r="O105" s="338">
        <v>372</v>
      </c>
      <c r="P105" s="339">
        <v>587</v>
      </c>
    </row>
    <row r="106" spans="2:16" ht="14.25" thickBot="1" x14ac:dyDescent="0.2">
      <c r="B106" s="93"/>
      <c r="C106" s="106"/>
      <c r="D106" s="93"/>
      <c r="E106" s="113"/>
      <c r="F106" s="113"/>
      <c r="G106" s="113"/>
      <c r="H106" s="113"/>
      <c r="I106" s="113"/>
      <c r="J106" s="113"/>
      <c r="K106" s="113"/>
      <c r="L106" s="113"/>
      <c r="M106" s="113"/>
      <c r="N106" s="113"/>
      <c r="O106" s="113"/>
      <c r="P106" s="113"/>
    </row>
    <row r="107" spans="2:16" ht="14.25" thickBot="1" x14ac:dyDescent="0.2">
      <c r="B107" s="93"/>
      <c r="C107" s="106"/>
      <c r="D107" s="74" t="s">
        <v>178</v>
      </c>
      <c r="E107" s="340">
        <v>182</v>
      </c>
      <c r="F107" s="341">
        <v>224</v>
      </c>
      <c r="G107" s="341">
        <v>406</v>
      </c>
      <c r="H107" s="340">
        <v>201</v>
      </c>
      <c r="I107" s="341">
        <v>185</v>
      </c>
      <c r="J107" s="341">
        <v>386</v>
      </c>
      <c r="K107" s="340">
        <v>176</v>
      </c>
      <c r="L107" s="341">
        <v>193</v>
      </c>
      <c r="M107" s="341">
        <v>369</v>
      </c>
      <c r="N107" s="340">
        <v>559</v>
      </c>
      <c r="O107" s="341">
        <v>602</v>
      </c>
      <c r="P107" s="341">
        <v>1161</v>
      </c>
    </row>
    <row r="108" spans="2:16" ht="14.25" thickBot="1" x14ac:dyDescent="0.2">
      <c r="B108" s="93"/>
      <c r="C108" s="106"/>
      <c r="D108" s="112"/>
      <c r="E108" s="152"/>
      <c r="F108" s="152"/>
      <c r="G108" s="152"/>
      <c r="H108" s="152"/>
      <c r="I108" s="152"/>
      <c r="J108" s="152"/>
      <c r="K108" s="152"/>
      <c r="L108" s="152"/>
      <c r="M108" s="152"/>
      <c r="N108" s="152"/>
      <c r="O108" s="152"/>
      <c r="P108" s="152"/>
    </row>
    <row r="109" spans="2:16" x14ac:dyDescent="0.15">
      <c r="B109" s="101"/>
      <c r="C109" s="124" t="s">
        <v>123</v>
      </c>
      <c r="D109" s="125" t="s">
        <v>171</v>
      </c>
      <c r="E109" s="286">
        <v>166</v>
      </c>
      <c r="F109" s="287">
        <v>9</v>
      </c>
      <c r="G109" s="288">
        <f t="shared" ref="G109:G113" si="26">SUM(E109:F109)</f>
        <v>175</v>
      </c>
      <c r="H109" s="286">
        <v>0</v>
      </c>
      <c r="I109" s="287">
        <v>0</v>
      </c>
      <c r="J109" s="288">
        <f t="shared" ref="J109:J113" si="27">SUM(H109:I109)</f>
        <v>0</v>
      </c>
      <c r="K109" s="286">
        <v>0</v>
      </c>
      <c r="L109" s="287">
        <v>0</v>
      </c>
      <c r="M109" s="288">
        <f t="shared" ref="M109:M113" si="28">SUM(K109:L109)</f>
        <v>0</v>
      </c>
      <c r="N109" s="289">
        <f t="shared" ref="N109:O113" si="29">+E109+H109+K109</f>
        <v>166</v>
      </c>
      <c r="O109" s="290">
        <f t="shared" si="29"/>
        <v>9</v>
      </c>
      <c r="P109" s="288">
        <f t="shared" ref="P109:P113" si="30">SUM(N109:O109)</f>
        <v>175</v>
      </c>
    </row>
    <row r="110" spans="2:16" x14ac:dyDescent="0.15">
      <c r="B110" s="55"/>
      <c r="C110" s="117" t="s">
        <v>123</v>
      </c>
      <c r="D110" s="126" t="s">
        <v>184</v>
      </c>
      <c r="E110" s="291">
        <v>30</v>
      </c>
      <c r="F110" s="292">
        <v>5</v>
      </c>
      <c r="G110" s="293">
        <f t="shared" si="26"/>
        <v>35</v>
      </c>
      <c r="H110" s="291">
        <v>23</v>
      </c>
      <c r="I110" s="292">
        <v>11</v>
      </c>
      <c r="J110" s="293">
        <f t="shared" si="27"/>
        <v>34</v>
      </c>
      <c r="K110" s="291">
        <v>28</v>
      </c>
      <c r="L110" s="292">
        <v>10</v>
      </c>
      <c r="M110" s="293">
        <f t="shared" si="28"/>
        <v>38</v>
      </c>
      <c r="N110" s="294">
        <f t="shared" si="29"/>
        <v>81</v>
      </c>
      <c r="O110" s="295">
        <f t="shared" si="29"/>
        <v>26</v>
      </c>
      <c r="P110" s="293">
        <f t="shared" si="30"/>
        <v>107</v>
      </c>
    </row>
    <row r="111" spans="2:16" x14ac:dyDescent="0.15">
      <c r="B111" s="55"/>
      <c r="C111" s="117" t="s">
        <v>123</v>
      </c>
      <c r="D111" s="118" t="s">
        <v>158</v>
      </c>
      <c r="E111" s="291">
        <v>0</v>
      </c>
      <c r="F111" s="292">
        <v>0</v>
      </c>
      <c r="G111" s="293">
        <f t="shared" si="26"/>
        <v>0</v>
      </c>
      <c r="H111" s="291">
        <v>63</v>
      </c>
      <c r="I111" s="292">
        <v>8</v>
      </c>
      <c r="J111" s="293">
        <f t="shared" si="27"/>
        <v>71</v>
      </c>
      <c r="K111" s="291">
        <v>70</v>
      </c>
      <c r="L111" s="292">
        <v>7</v>
      </c>
      <c r="M111" s="293">
        <f t="shared" si="28"/>
        <v>77</v>
      </c>
      <c r="N111" s="294">
        <f t="shared" si="29"/>
        <v>133</v>
      </c>
      <c r="O111" s="295">
        <f t="shared" si="29"/>
        <v>15</v>
      </c>
      <c r="P111" s="293">
        <f t="shared" si="30"/>
        <v>148</v>
      </c>
    </row>
    <row r="112" spans="2:16" x14ac:dyDescent="0.15">
      <c r="B112" s="55"/>
      <c r="C112" s="117" t="s">
        <v>123</v>
      </c>
      <c r="D112" s="118" t="s">
        <v>159</v>
      </c>
      <c r="E112" s="291">
        <v>0</v>
      </c>
      <c r="F112" s="292">
        <v>0</v>
      </c>
      <c r="G112" s="293">
        <f t="shared" si="26"/>
        <v>0</v>
      </c>
      <c r="H112" s="291">
        <v>69</v>
      </c>
      <c r="I112" s="292">
        <v>1</v>
      </c>
      <c r="J112" s="293">
        <f t="shared" si="27"/>
        <v>70</v>
      </c>
      <c r="K112" s="291">
        <v>74</v>
      </c>
      <c r="L112" s="292">
        <v>6</v>
      </c>
      <c r="M112" s="293">
        <f t="shared" si="28"/>
        <v>80</v>
      </c>
      <c r="N112" s="294">
        <f t="shared" si="29"/>
        <v>143</v>
      </c>
      <c r="O112" s="295">
        <f t="shared" si="29"/>
        <v>7</v>
      </c>
      <c r="P112" s="293">
        <f t="shared" si="30"/>
        <v>150</v>
      </c>
    </row>
    <row r="113" spans="2:16" x14ac:dyDescent="0.15">
      <c r="B113" s="55"/>
      <c r="C113" s="119" t="s">
        <v>123</v>
      </c>
      <c r="D113" s="120" t="s">
        <v>162</v>
      </c>
      <c r="E113" s="296">
        <v>0</v>
      </c>
      <c r="F113" s="297">
        <v>0</v>
      </c>
      <c r="G113" s="298">
        <f t="shared" si="26"/>
        <v>0</v>
      </c>
      <c r="H113" s="296">
        <v>55</v>
      </c>
      <c r="I113" s="297">
        <v>14</v>
      </c>
      <c r="J113" s="293">
        <f t="shared" si="27"/>
        <v>69</v>
      </c>
      <c r="K113" s="296">
        <v>65</v>
      </c>
      <c r="L113" s="297">
        <v>12</v>
      </c>
      <c r="M113" s="298">
        <f t="shared" si="28"/>
        <v>77</v>
      </c>
      <c r="N113" s="299">
        <f t="shared" si="29"/>
        <v>120</v>
      </c>
      <c r="O113" s="300">
        <f t="shared" si="29"/>
        <v>26</v>
      </c>
      <c r="P113" s="298">
        <f t="shared" si="30"/>
        <v>146</v>
      </c>
    </row>
    <row r="114" spans="2:16" x14ac:dyDescent="0.15">
      <c r="B114" s="55"/>
      <c r="C114" s="22" t="s">
        <v>123</v>
      </c>
      <c r="D114" s="218" t="s">
        <v>214</v>
      </c>
      <c r="E114" s="342">
        <v>196</v>
      </c>
      <c r="F114" s="343">
        <v>14</v>
      </c>
      <c r="G114" s="344">
        <v>210</v>
      </c>
      <c r="H114" s="342">
        <v>210</v>
      </c>
      <c r="I114" s="343">
        <v>34</v>
      </c>
      <c r="J114" s="344">
        <v>244</v>
      </c>
      <c r="K114" s="342">
        <v>237</v>
      </c>
      <c r="L114" s="343">
        <v>35</v>
      </c>
      <c r="M114" s="344">
        <v>272</v>
      </c>
      <c r="N114" s="342">
        <v>643</v>
      </c>
      <c r="O114" s="343">
        <v>83</v>
      </c>
      <c r="P114" s="344">
        <v>726</v>
      </c>
    </row>
    <row r="115" spans="2:16" x14ac:dyDescent="0.15">
      <c r="B115" s="55"/>
      <c r="C115" s="127" t="s">
        <v>122</v>
      </c>
      <c r="D115" s="126" t="s">
        <v>171</v>
      </c>
      <c r="E115" s="301">
        <v>122</v>
      </c>
      <c r="F115" s="302">
        <v>7</v>
      </c>
      <c r="G115" s="306">
        <f t="shared" ref="G115:G119" si="31">SUM(E115:F115)</f>
        <v>129</v>
      </c>
      <c r="H115" s="301">
        <v>0</v>
      </c>
      <c r="I115" s="302">
        <v>0</v>
      </c>
      <c r="J115" s="306">
        <f t="shared" ref="J115:J119" si="32">SUM(H115:I115)</f>
        <v>0</v>
      </c>
      <c r="K115" s="301">
        <v>0</v>
      </c>
      <c r="L115" s="302">
        <v>0</v>
      </c>
      <c r="M115" s="306">
        <f t="shared" ref="M115:M119" si="33">SUM(K115:L115)</f>
        <v>0</v>
      </c>
      <c r="N115" s="307">
        <f>+E115+H115+K115</f>
        <v>122</v>
      </c>
      <c r="O115" s="305">
        <f t="shared" ref="O115:O119" si="34">+F115+I115+L115</f>
        <v>7</v>
      </c>
      <c r="P115" s="306">
        <f t="shared" ref="P115:P119" si="35">SUM(N115:O115)</f>
        <v>129</v>
      </c>
    </row>
    <row r="116" spans="2:16" x14ac:dyDescent="0.15">
      <c r="B116" s="85"/>
      <c r="C116" s="117" t="s">
        <v>122</v>
      </c>
      <c r="D116" s="122" t="s">
        <v>158</v>
      </c>
      <c r="E116" s="291">
        <v>0</v>
      </c>
      <c r="F116" s="292">
        <v>0</v>
      </c>
      <c r="G116" s="293">
        <f t="shared" si="31"/>
        <v>0</v>
      </c>
      <c r="H116" s="291">
        <v>44</v>
      </c>
      <c r="I116" s="292">
        <v>0</v>
      </c>
      <c r="J116" s="293">
        <f t="shared" si="32"/>
        <v>44</v>
      </c>
      <c r="K116" s="291">
        <v>67</v>
      </c>
      <c r="L116" s="292">
        <v>1</v>
      </c>
      <c r="M116" s="293">
        <f t="shared" si="33"/>
        <v>68</v>
      </c>
      <c r="N116" s="294">
        <f t="shared" ref="N116:N119" si="36">+E116+H116+K116</f>
        <v>111</v>
      </c>
      <c r="O116" s="295">
        <f t="shared" si="34"/>
        <v>1</v>
      </c>
      <c r="P116" s="293">
        <f t="shared" si="35"/>
        <v>112</v>
      </c>
    </row>
    <row r="117" spans="2:16" x14ac:dyDescent="0.15">
      <c r="B117" s="85"/>
      <c r="C117" s="117" t="s">
        <v>122</v>
      </c>
      <c r="D117" s="122" t="s">
        <v>159</v>
      </c>
      <c r="E117" s="291">
        <v>0</v>
      </c>
      <c r="F117" s="292">
        <v>0</v>
      </c>
      <c r="G117" s="293">
        <f t="shared" si="31"/>
        <v>0</v>
      </c>
      <c r="H117" s="291">
        <v>34</v>
      </c>
      <c r="I117" s="292">
        <v>2</v>
      </c>
      <c r="J117" s="293">
        <f t="shared" si="32"/>
        <v>36</v>
      </c>
      <c r="K117" s="291">
        <v>40</v>
      </c>
      <c r="L117" s="292">
        <v>0</v>
      </c>
      <c r="M117" s="293">
        <f t="shared" si="33"/>
        <v>40</v>
      </c>
      <c r="N117" s="294">
        <f t="shared" si="36"/>
        <v>74</v>
      </c>
      <c r="O117" s="295">
        <f t="shared" si="34"/>
        <v>2</v>
      </c>
      <c r="P117" s="293">
        <f t="shared" si="35"/>
        <v>76</v>
      </c>
    </row>
    <row r="118" spans="2:16" x14ac:dyDescent="0.15">
      <c r="B118" s="85"/>
      <c r="C118" s="117" t="s">
        <v>122</v>
      </c>
      <c r="D118" s="118" t="s">
        <v>160</v>
      </c>
      <c r="E118" s="291">
        <v>0</v>
      </c>
      <c r="F118" s="292">
        <v>0</v>
      </c>
      <c r="G118" s="293">
        <f t="shared" si="31"/>
        <v>0</v>
      </c>
      <c r="H118" s="291">
        <v>54</v>
      </c>
      <c r="I118" s="292">
        <v>3</v>
      </c>
      <c r="J118" s="293">
        <f t="shared" si="32"/>
        <v>57</v>
      </c>
      <c r="K118" s="291">
        <v>52</v>
      </c>
      <c r="L118" s="292">
        <v>8</v>
      </c>
      <c r="M118" s="293">
        <f t="shared" si="33"/>
        <v>60</v>
      </c>
      <c r="N118" s="294">
        <f t="shared" si="36"/>
        <v>106</v>
      </c>
      <c r="O118" s="295">
        <f t="shared" si="34"/>
        <v>11</v>
      </c>
      <c r="P118" s="293">
        <f t="shared" si="35"/>
        <v>117</v>
      </c>
    </row>
    <row r="119" spans="2:16" x14ac:dyDescent="0.15">
      <c r="B119" s="85"/>
      <c r="C119" s="119" t="s">
        <v>122</v>
      </c>
      <c r="D119" s="120" t="s">
        <v>161</v>
      </c>
      <c r="E119" s="296">
        <v>0</v>
      </c>
      <c r="F119" s="297">
        <v>0</v>
      </c>
      <c r="G119" s="298">
        <f t="shared" si="31"/>
        <v>0</v>
      </c>
      <c r="H119" s="296">
        <v>17</v>
      </c>
      <c r="I119" s="297">
        <v>4</v>
      </c>
      <c r="J119" s="298">
        <f t="shared" si="32"/>
        <v>21</v>
      </c>
      <c r="K119" s="296">
        <v>29</v>
      </c>
      <c r="L119" s="297">
        <v>5</v>
      </c>
      <c r="M119" s="298">
        <f t="shared" si="33"/>
        <v>34</v>
      </c>
      <c r="N119" s="299">
        <f t="shared" si="36"/>
        <v>46</v>
      </c>
      <c r="O119" s="300">
        <f t="shared" si="34"/>
        <v>9</v>
      </c>
      <c r="P119" s="298">
        <f t="shared" si="35"/>
        <v>55</v>
      </c>
    </row>
    <row r="120" spans="2:16" x14ac:dyDescent="0.15">
      <c r="B120" s="55"/>
      <c r="C120" s="22" t="s">
        <v>122</v>
      </c>
      <c r="D120" s="220" t="s">
        <v>214</v>
      </c>
      <c r="E120" s="345">
        <v>122</v>
      </c>
      <c r="F120" s="346">
        <v>7</v>
      </c>
      <c r="G120" s="347">
        <v>129</v>
      </c>
      <c r="H120" s="345">
        <v>149</v>
      </c>
      <c r="I120" s="346">
        <v>9</v>
      </c>
      <c r="J120" s="347">
        <v>158</v>
      </c>
      <c r="K120" s="345">
        <v>188</v>
      </c>
      <c r="L120" s="346">
        <v>14</v>
      </c>
      <c r="M120" s="347">
        <v>202</v>
      </c>
      <c r="N120" s="345">
        <v>459</v>
      </c>
      <c r="O120" s="346">
        <v>30</v>
      </c>
      <c r="P120" s="347">
        <v>489</v>
      </c>
    </row>
    <row r="121" spans="2:16" x14ac:dyDescent="0.15">
      <c r="B121" s="55"/>
      <c r="C121" s="115" t="s">
        <v>124</v>
      </c>
      <c r="D121" s="121" t="s">
        <v>171</v>
      </c>
      <c r="E121" s="301">
        <v>124</v>
      </c>
      <c r="F121" s="302">
        <v>17</v>
      </c>
      <c r="G121" s="306">
        <f t="shared" ref="G121:G126" si="37">SUM(E121:F121)</f>
        <v>141</v>
      </c>
      <c r="H121" s="301">
        <v>0</v>
      </c>
      <c r="I121" s="302">
        <v>0</v>
      </c>
      <c r="J121" s="306">
        <f t="shared" ref="J121:J126" si="38">SUM(H121:I121)</f>
        <v>0</v>
      </c>
      <c r="K121" s="301">
        <v>0</v>
      </c>
      <c r="L121" s="302">
        <v>0</v>
      </c>
      <c r="M121" s="306">
        <f t="shared" ref="M121:M126" si="39">SUM(K121:L121)</f>
        <v>0</v>
      </c>
      <c r="N121" s="304">
        <f t="shared" ref="N121:O126" si="40">+E121+H121+K121</f>
        <v>124</v>
      </c>
      <c r="O121" s="305">
        <f t="shared" si="40"/>
        <v>17</v>
      </c>
      <c r="P121" s="306">
        <f t="shared" ref="P121:P126" si="41">SUM(N121:O121)</f>
        <v>141</v>
      </c>
    </row>
    <row r="122" spans="2:16" x14ac:dyDescent="0.15">
      <c r="B122" s="55"/>
      <c r="C122" s="127" t="s">
        <v>165</v>
      </c>
      <c r="D122" s="126" t="s">
        <v>184</v>
      </c>
      <c r="E122" s="291">
        <v>32</v>
      </c>
      <c r="F122" s="292">
        <v>3</v>
      </c>
      <c r="G122" s="293">
        <f t="shared" si="37"/>
        <v>35</v>
      </c>
      <c r="H122" s="291">
        <v>33</v>
      </c>
      <c r="I122" s="292">
        <v>1</v>
      </c>
      <c r="J122" s="293">
        <f t="shared" si="38"/>
        <v>34</v>
      </c>
      <c r="K122" s="291">
        <v>37</v>
      </c>
      <c r="L122" s="292">
        <v>1</v>
      </c>
      <c r="M122" s="293">
        <f t="shared" si="39"/>
        <v>38</v>
      </c>
      <c r="N122" s="294">
        <f t="shared" si="40"/>
        <v>102</v>
      </c>
      <c r="O122" s="295">
        <f t="shared" si="40"/>
        <v>5</v>
      </c>
      <c r="P122" s="293">
        <f t="shared" si="41"/>
        <v>107</v>
      </c>
    </row>
    <row r="123" spans="2:16" x14ac:dyDescent="0.15">
      <c r="B123" s="55"/>
      <c r="C123" s="117" t="s">
        <v>165</v>
      </c>
      <c r="D123" s="122" t="s">
        <v>158</v>
      </c>
      <c r="E123" s="291">
        <v>0</v>
      </c>
      <c r="F123" s="292">
        <v>0</v>
      </c>
      <c r="G123" s="293">
        <f t="shared" si="37"/>
        <v>0</v>
      </c>
      <c r="H123" s="291">
        <v>34</v>
      </c>
      <c r="I123" s="292">
        <v>2</v>
      </c>
      <c r="J123" s="293">
        <f t="shared" si="38"/>
        <v>36</v>
      </c>
      <c r="K123" s="291">
        <v>37</v>
      </c>
      <c r="L123" s="292">
        <v>2</v>
      </c>
      <c r="M123" s="293">
        <f t="shared" si="39"/>
        <v>39</v>
      </c>
      <c r="N123" s="294">
        <f t="shared" si="40"/>
        <v>71</v>
      </c>
      <c r="O123" s="295">
        <f t="shared" si="40"/>
        <v>4</v>
      </c>
      <c r="P123" s="293">
        <f t="shared" si="41"/>
        <v>75</v>
      </c>
    </row>
    <row r="124" spans="2:16" x14ac:dyDescent="0.15">
      <c r="B124" s="55"/>
      <c r="C124" s="117" t="s">
        <v>165</v>
      </c>
      <c r="D124" s="122" t="s">
        <v>159</v>
      </c>
      <c r="E124" s="291">
        <v>0</v>
      </c>
      <c r="F124" s="292">
        <v>0</v>
      </c>
      <c r="G124" s="293">
        <f t="shared" si="37"/>
        <v>0</v>
      </c>
      <c r="H124" s="291">
        <v>66</v>
      </c>
      <c r="I124" s="292">
        <v>4</v>
      </c>
      <c r="J124" s="293">
        <f t="shared" si="38"/>
        <v>70</v>
      </c>
      <c r="K124" s="291">
        <v>76</v>
      </c>
      <c r="L124" s="292">
        <v>3</v>
      </c>
      <c r="M124" s="293">
        <f t="shared" si="39"/>
        <v>79</v>
      </c>
      <c r="N124" s="294">
        <f t="shared" si="40"/>
        <v>142</v>
      </c>
      <c r="O124" s="295">
        <f t="shared" si="40"/>
        <v>7</v>
      </c>
      <c r="P124" s="293">
        <f t="shared" si="41"/>
        <v>149</v>
      </c>
    </row>
    <row r="125" spans="2:16" x14ac:dyDescent="0.15">
      <c r="B125" s="55"/>
      <c r="C125" s="117" t="s">
        <v>165</v>
      </c>
      <c r="D125" s="118" t="s">
        <v>163</v>
      </c>
      <c r="E125" s="296">
        <v>0</v>
      </c>
      <c r="F125" s="297">
        <v>0</v>
      </c>
      <c r="G125" s="298">
        <f t="shared" si="37"/>
        <v>0</v>
      </c>
      <c r="H125" s="296">
        <v>28</v>
      </c>
      <c r="I125" s="297">
        <v>5</v>
      </c>
      <c r="J125" s="298">
        <f t="shared" si="38"/>
        <v>33</v>
      </c>
      <c r="K125" s="296">
        <v>34</v>
      </c>
      <c r="L125" s="297">
        <v>5</v>
      </c>
      <c r="M125" s="298">
        <f t="shared" si="39"/>
        <v>39</v>
      </c>
      <c r="N125" s="299">
        <f t="shared" si="40"/>
        <v>62</v>
      </c>
      <c r="O125" s="300">
        <f t="shared" si="40"/>
        <v>10</v>
      </c>
      <c r="P125" s="298">
        <f t="shared" si="41"/>
        <v>72</v>
      </c>
    </row>
    <row r="126" spans="2:16" x14ac:dyDescent="0.15">
      <c r="B126" s="55"/>
      <c r="C126" s="119" t="s">
        <v>165</v>
      </c>
      <c r="D126" s="120" t="s">
        <v>164</v>
      </c>
      <c r="E126" s="296">
        <v>0</v>
      </c>
      <c r="F126" s="297">
        <v>0</v>
      </c>
      <c r="G126" s="298">
        <f t="shared" si="37"/>
        <v>0</v>
      </c>
      <c r="H126" s="296">
        <v>25</v>
      </c>
      <c r="I126" s="297">
        <v>10</v>
      </c>
      <c r="J126" s="298">
        <f t="shared" si="38"/>
        <v>35</v>
      </c>
      <c r="K126" s="296">
        <v>22</v>
      </c>
      <c r="L126" s="297">
        <v>10</v>
      </c>
      <c r="M126" s="298">
        <f t="shared" si="39"/>
        <v>32</v>
      </c>
      <c r="N126" s="299">
        <f t="shared" si="40"/>
        <v>47</v>
      </c>
      <c r="O126" s="300">
        <f t="shared" si="40"/>
        <v>20</v>
      </c>
      <c r="P126" s="298">
        <f t="shared" si="41"/>
        <v>67</v>
      </c>
    </row>
    <row r="127" spans="2:16" x14ac:dyDescent="0.15">
      <c r="B127" s="55"/>
      <c r="C127" s="22" t="s">
        <v>174</v>
      </c>
      <c r="D127" s="218" t="s">
        <v>214</v>
      </c>
      <c r="E127" s="345">
        <v>156</v>
      </c>
      <c r="F127" s="346">
        <v>20</v>
      </c>
      <c r="G127" s="347">
        <v>176</v>
      </c>
      <c r="H127" s="345">
        <v>186</v>
      </c>
      <c r="I127" s="346">
        <v>22</v>
      </c>
      <c r="J127" s="347">
        <v>208</v>
      </c>
      <c r="K127" s="345">
        <v>206</v>
      </c>
      <c r="L127" s="346">
        <v>21</v>
      </c>
      <c r="M127" s="347">
        <v>227</v>
      </c>
      <c r="N127" s="345">
        <v>548</v>
      </c>
      <c r="O127" s="346">
        <v>63</v>
      </c>
      <c r="P127" s="347">
        <v>611</v>
      </c>
    </row>
    <row r="128" spans="2:16" x14ac:dyDescent="0.15">
      <c r="B128" s="55"/>
      <c r="C128" s="115" t="s">
        <v>146</v>
      </c>
      <c r="D128" s="121" t="s">
        <v>171</v>
      </c>
      <c r="E128" s="301">
        <v>145</v>
      </c>
      <c r="F128" s="302">
        <v>6</v>
      </c>
      <c r="G128" s="306">
        <f t="shared" ref="G128:G132" si="42">SUM(E128:F128)</f>
        <v>151</v>
      </c>
      <c r="H128" s="301">
        <v>0</v>
      </c>
      <c r="I128" s="302">
        <v>0</v>
      </c>
      <c r="J128" s="306">
        <f t="shared" ref="J128:J132" si="43">SUM(H128:I128)</f>
        <v>0</v>
      </c>
      <c r="K128" s="301">
        <v>0</v>
      </c>
      <c r="L128" s="302">
        <v>0</v>
      </c>
      <c r="M128" s="306">
        <f t="shared" ref="M128:M132" si="44">SUM(K128:L128)</f>
        <v>0</v>
      </c>
      <c r="N128" s="304">
        <f t="shared" ref="N128:O132" si="45">+E128+H128+K128</f>
        <v>145</v>
      </c>
      <c r="O128" s="305">
        <f t="shared" si="45"/>
        <v>6</v>
      </c>
      <c r="P128" s="306">
        <f t="shared" ref="P128:P137" si="46">SUM(N128:O128)</f>
        <v>151</v>
      </c>
    </row>
    <row r="129" spans="2:16" x14ac:dyDescent="0.15">
      <c r="B129" s="55"/>
      <c r="C129" s="117" t="s">
        <v>146</v>
      </c>
      <c r="D129" s="126" t="s">
        <v>184</v>
      </c>
      <c r="E129" s="291">
        <v>12</v>
      </c>
      <c r="F129" s="292">
        <v>2</v>
      </c>
      <c r="G129" s="293">
        <f t="shared" si="42"/>
        <v>14</v>
      </c>
      <c r="H129" s="291">
        <v>27</v>
      </c>
      <c r="I129" s="292">
        <v>1</v>
      </c>
      <c r="J129" s="293">
        <f t="shared" si="43"/>
        <v>28</v>
      </c>
      <c r="K129" s="291">
        <v>24</v>
      </c>
      <c r="L129" s="292">
        <v>0</v>
      </c>
      <c r="M129" s="293">
        <f t="shared" si="44"/>
        <v>24</v>
      </c>
      <c r="N129" s="294">
        <f t="shared" si="45"/>
        <v>63</v>
      </c>
      <c r="O129" s="295">
        <f t="shared" si="45"/>
        <v>3</v>
      </c>
      <c r="P129" s="293">
        <f t="shared" si="46"/>
        <v>66</v>
      </c>
    </row>
    <row r="130" spans="2:16" x14ac:dyDescent="0.15">
      <c r="B130" s="55"/>
      <c r="C130" s="117" t="s">
        <v>146</v>
      </c>
      <c r="D130" s="122" t="s">
        <v>158</v>
      </c>
      <c r="E130" s="291">
        <v>0</v>
      </c>
      <c r="F130" s="292">
        <v>0</v>
      </c>
      <c r="G130" s="293">
        <f t="shared" si="42"/>
        <v>0</v>
      </c>
      <c r="H130" s="291">
        <v>93</v>
      </c>
      <c r="I130" s="292">
        <v>3</v>
      </c>
      <c r="J130" s="293">
        <f t="shared" si="43"/>
        <v>96</v>
      </c>
      <c r="K130" s="291">
        <v>99</v>
      </c>
      <c r="L130" s="292">
        <v>3</v>
      </c>
      <c r="M130" s="293">
        <f t="shared" si="44"/>
        <v>102</v>
      </c>
      <c r="N130" s="294">
        <f t="shared" si="45"/>
        <v>192</v>
      </c>
      <c r="O130" s="295">
        <f t="shared" si="45"/>
        <v>6</v>
      </c>
      <c r="P130" s="293">
        <f t="shared" si="46"/>
        <v>198</v>
      </c>
    </row>
    <row r="131" spans="2:16" x14ac:dyDescent="0.15">
      <c r="B131" s="55"/>
      <c r="C131" s="117" t="s">
        <v>146</v>
      </c>
      <c r="D131" s="122" t="s">
        <v>159</v>
      </c>
      <c r="E131" s="291">
        <v>0</v>
      </c>
      <c r="F131" s="292">
        <v>0</v>
      </c>
      <c r="G131" s="293">
        <f t="shared" si="42"/>
        <v>0</v>
      </c>
      <c r="H131" s="291">
        <v>34</v>
      </c>
      <c r="I131" s="292">
        <v>1</v>
      </c>
      <c r="J131" s="293">
        <f t="shared" si="43"/>
        <v>35</v>
      </c>
      <c r="K131" s="291">
        <v>34</v>
      </c>
      <c r="L131" s="292">
        <v>1</v>
      </c>
      <c r="M131" s="293">
        <f t="shared" si="44"/>
        <v>35</v>
      </c>
      <c r="N131" s="294">
        <f t="shared" si="45"/>
        <v>68</v>
      </c>
      <c r="O131" s="295">
        <f t="shared" si="45"/>
        <v>2</v>
      </c>
      <c r="P131" s="293">
        <f t="shared" si="46"/>
        <v>70</v>
      </c>
    </row>
    <row r="132" spans="2:16" x14ac:dyDescent="0.15">
      <c r="B132" s="55"/>
      <c r="C132" s="119" t="s">
        <v>146</v>
      </c>
      <c r="D132" s="120" t="s">
        <v>166</v>
      </c>
      <c r="E132" s="296">
        <v>0</v>
      </c>
      <c r="F132" s="297">
        <v>0</v>
      </c>
      <c r="G132" s="298">
        <f t="shared" si="42"/>
        <v>0</v>
      </c>
      <c r="H132" s="296">
        <v>34</v>
      </c>
      <c r="I132" s="297">
        <v>2</v>
      </c>
      <c r="J132" s="298">
        <f t="shared" si="43"/>
        <v>36</v>
      </c>
      <c r="K132" s="296">
        <v>32</v>
      </c>
      <c r="L132" s="297">
        <v>0</v>
      </c>
      <c r="M132" s="298">
        <f t="shared" si="44"/>
        <v>32</v>
      </c>
      <c r="N132" s="299">
        <f t="shared" si="45"/>
        <v>66</v>
      </c>
      <c r="O132" s="300">
        <f t="shared" si="45"/>
        <v>2</v>
      </c>
      <c r="P132" s="298">
        <f t="shared" si="46"/>
        <v>68</v>
      </c>
    </row>
    <row r="133" spans="2:16" x14ac:dyDescent="0.15">
      <c r="B133" s="55"/>
      <c r="C133" s="22" t="s">
        <v>146</v>
      </c>
      <c r="D133" s="218" t="s">
        <v>214</v>
      </c>
      <c r="E133" s="345">
        <v>157</v>
      </c>
      <c r="F133" s="346">
        <v>8</v>
      </c>
      <c r="G133" s="347">
        <v>165</v>
      </c>
      <c r="H133" s="345">
        <v>188</v>
      </c>
      <c r="I133" s="346">
        <v>7</v>
      </c>
      <c r="J133" s="347">
        <v>195</v>
      </c>
      <c r="K133" s="345">
        <v>189</v>
      </c>
      <c r="L133" s="346">
        <v>4</v>
      </c>
      <c r="M133" s="347">
        <v>193</v>
      </c>
      <c r="N133" s="345">
        <v>534</v>
      </c>
      <c r="O133" s="346">
        <v>19</v>
      </c>
      <c r="P133" s="347">
        <v>553</v>
      </c>
    </row>
    <row r="134" spans="2:16" x14ac:dyDescent="0.15">
      <c r="B134" s="55"/>
      <c r="C134" s="115" t="s">
        <v>125</v>
      </c>
      <c r="D134" s="121" t="s">
        <v>171</v>
      </c>
      <c r="E134" s="291">
        <v>136</v>
      </c>
      <c r="F134" s="292">
        <v>5</v>
      </c>
      <c r="G134" s="293">
        <f t="shared" ref="G134:G137" si="47">SUM(E134:F134)</f>
        <v>141</v>
      </c>
      <c r="H134" s="291">
        <v>0</v>
      </c>
      <c r="I134" s="292">
        <v>0</v>
      </c>
      <c r="J134" s="293">
        <f t="shared" ref="J134:J137" si="48">SUM(H134:I134)</f>
        <v>0</v>
      </c>
      <c r="K134" s="291">
        <v>0</v>
      </c>
      <c r="L134" s="292">
        <v>0</v>
      </c>
      <c r="M134" s="293">
        <f t="shared" ref="M134:M137" si="49">SUM(K134:L134)</f>
        <v>0</v>
      </c>
      <c r="N134" s="294">
        <f t="shared" ref="N134:O137" si="50">+E134+H134+K134</f>
        <v>136</v>
      </c>
      <c r="O134" s="295">
        <f t="shared" si="50"/>
        <v>5</v>
      </c>
      <c r="P134" s="306">
        <f t="shared" si="46"/>
        <v>141</v>
      </c>
    </row>
    <row r="135" spans="2:16" x14ac:dyDescent="0.15">
      <c r="B135" s="55"/>
      <c r="C135" s="117" t="s">
        <v>125</v>
      </c>
      <c r="D135" s="118" t="s">
        <v>158</v>
      </c>
      <c r="E135" s="291">
        <v>0</v>
      </c>
      <c r="F135" s="292">
        <v>0</v>
      </c>
      <c r="G135" s="293">
        <f t="shared" si="47"/>
        <v>0</v>
      </c>
      <c r="H135" s="291">
        <v>84</v>
      </c>
      <c r="I135" s="292">
        <v>0</v>
      </c>
      <c r="J135" s="293">
        <f t="shared" si="48"/>
        <v>84</v>
      </c>
      <c r="K135" s="291">
        <v>73</v>
      </c>
      <c r="L135" s="292">
        <v>1</v>
      </c>
      <c r="M135" s="293">
        <f t="shared" si="49"/>
        <v>74</v>
      </c>
      <c r="N135" s="294">
        <f t="shared" si="50"/>
        <v>157</v>
      </c>
      <c r="O135" s="295">
        <f t="shared" si="50"/>
        <v>1</v>
      </c>
      <c r="P135" s="293">
        <f t="shared" si="46"/>
        <v>158</v>
      </c>
    </row>
    <row r="136" spans="2:16" x14ac:dyDescent="0.15">
      <c r="B136" s="55"/>
      <c r="C136" s="117" t="s">
        <v>125</v>
      </c>
      <c r="D136" s="118" t="s">
        <v>159</v>
      </c>
      <c r="E136" s="291">
        <v>0</v>
      </c>
      <c r="F136" s="292">
        <v>0</v>
      </c>
      <c r="G136" s="293">
        <f t="shared" si="47"/>
        <v>0</v>
      </c>
      <c r="H136" s="291">
        <v>67</v>
      </c>
      <c r="I136" s="292">
        <v>1</v>
      </c>
      <c r="J136" s="293">
        <f t="shared" si="48"/>
        <v>68</v>
      </c>
      <c r="K136" s="291">
        <v>77</v>
      </c>
      <c r="L136" s="292">
        <v>0</v>
      </c>
      <c r="M136" s="293">
        <f t="shared" si="49"/>
        <v>77</v>
      </c>
      <c r="N136" s="294">
        <f t="shared" si="50"/>
        <v>144</v>
      </c>
      <c r="O136" s="295">
        <f t="shared" si="50"/>
        <v>1</v>
      </c>
      <c r="P136" s="293">
        <f t="shared" si="46"/>
        <v>145</v>
      </c>
    </row>
    <row r="137" spans="2:16" x14ac:dyDescent="0.15">
      <c r="B137" s="55"/>
      <c r="C137" s="119" t="s">
        <v>125</v>
      </c>
      <c r="D137" s="120" t="s">
        <v>162</v>
      </c>
      <c r="E137" s="296">
        <v>0</v>
      </c>
      <c r="F137" s="297">
        <v>0</v>
      </c>
      <c r="G137" s="298">
        <f t="shared" si="47"/>
        <v>0</v>
      </c>
      <c r="H137" s="296">
        <v>32</v>
      </c>
      <c r="I137" s="297">
        <v>3</v>
      </c>
      <c r="J137" s="298">
        <f t="shared" si="48"/>
        <v>35</v>
      </c>
      <c r="K137" s="296">
        <v>37</v>
      </c>
      <c r="L137" s="297">
        <v>0</v>
      </c>
      <c r="M137" s="298">
        <f t="shared" si="49"/>
        <v>37</v>
      </c>
      <c r="N137" s="299">
        <f t="shared" si="50"/>
        <v>69</v>
      </c>
      <c r="O137" s="300">
        <f t="shared" si="50"/>
        <v>3</v>
      </c>
      <c r="P137" s="298">
        <f t="shared" si="46"/>
        <v>72</v>
      </c>
    </row>
    <row r="138" spans="2:16" x14ac:dyDescent="0.15">
      <c r="B138" s="55"/>
      <c r="C138" s="22" t="s">
        <v>125</v>
      </c>
      <c r="D138" s="218" t="s">
        <v>214</v>
      </c>
      <c r="E138" s="342">
        <v>136</v>
      </c>
      <c r="F138" s="343">
        <v>5</v>
      </c>
      <c r="G138" s="344">
        <v>141</v>
      </c>
      <c r="H138" s="342">
        <v>183</v>
      </c>
      <c r="I138" s="343">
        <v>4</v>
      </c>
      <c r="J138" s="344">
        <v>187</v>
      </c>
      <c r="K138" s="342">
        <v>187</v>
      </c>
      <c r="L138" s="343">
        <v>1</v>
      </c>
      <c r="M138" s="344">
        <v>188</v>
      </c>
      <c r="N138" s="342">
        <v>506</v>
      </c>
      <c r="O138" s="343">
        <v>10</v>
      </c>
      <c r="P138" s="347">
        <v>516</v>
      </c>
    </row>
    <row r="139" spans="2:16" x14ac:dyDescent="0.15">
      <c r="B139" s="55"/>
      <c r="C139" s="115" t="s">
        <v>126</v>
      </c>
      <c r="D139" s="121" t="s">
        <v>171</v>
      </c>
      <c r="E139" s="291">
        <v>171</v>
      </c>
      <c r="F139" s="292">
        <v>8</v>
      </c>
      <c r="G139" s="293">
        <f t="shared" ref="G139:G142" si="51">SUM(E139:F139)</f>
        <v>179</v>
      </c>
      <c r="H139" s="291">
        <v>0</v>
      </c>
      <c r="I139" s="292">
        <v>0</v>
      </c>
      <c r="J139" s="293">
        <f t="shared" ref="J139:J142" si="52">SUM(H139:I139)</f>
        <v>0</v>
      </c>
      <c r="K139" s="291">
        <v>0</v>
      </c>
      <c r="L139" s="292">
        <v>0</v>
      </c>
      <c r="M139" s="293">
        <f t="shared" ref="M139:M142" si="53">SUM(K139:L139)</f>
        <v>0</v>
      </c>
      <c r="N139" s="294">
        <f t="shared" ref="N139:O142" si="54">+E139+H139+K139</f>
        <v>171</v>
      </c>
      <c r="O139" s="295">
        <f t="shared" si="54"/>
        <v>8</v>
      </c>
      <c r="P139" s="306">
        <f t="shared" ref="P139:P142" si="55">SUM(N139:O139)</f>
        <v>179</v>
      </c>
    </row>
    <row r="140" spans="2:16" x14ac:dyDescent="0.15">
      <c r="B140" s="55"/>
      <c r="C140" s="117" t="s">
        <v>126</v>
      </c>
      <c r="D140" s="118" t="s">
        <v>158</v>
      </c>
      <c r="E140" s="291">
        <v>0</v>
      </c>
      <c r="F140" s="292">
        <v>0</v>
      </c>
      <c r="G140" s="293">
        <f t="shared" si="51"/>
        <v>0</v>
      </c>
      <c r="H140" s="291">
        <v>62</v>
      </c>
      <c r="I140" s="292">
        <v>4</v>
      </c>
      <c r="J140" s="293">
        <f t="shared" si="52"/>
        <v>66</v>
      </c>
      <c r="K140" s="291">
        <v>60</v>
      </c>
      <c r="L140" s="292">
        <v>0</v>
      </c>
      <c r="M140" s="293">
        <f t="shared" si="53"/>
        <v>60</v>
      </c>
      <c r="N140" s="294">
        <f t="shared" si="54"/>
        <v>122</v>
      </c>
      <c r="O140" s="295">
        <f t="shared" si="54"/>
        <v>4</v>
      </c>
      <c r="P140" s="293">
        <f t="shared" si="55"/>
        <v>126</v>
      </c>
    </row>
    <row r="141" spans="2:16" x14ac:dyDescent="0.15">
      <c r="B141" s="55"/>
      <c r="C141" s="117" t="s">
        <v>126</v>
      </c>
      <c r="D141" s="118" t="s">
        <v>159</v>
      </c>
      <c r="E141" s="291">
        <v>0</v>
      </c>
      <c r="F141" s="292">
        <v>0</v>
      </c>
      <c r="G141" s="293">
        <f t="shared" si="51"/>
        <v>0</v>
      </c>
      <c r="H141" s="291">
        <v>61</v>
      </c>
      <c r="I141" s="292">
        <v>2</v>
      </c>
      <c r="J141" s="293">
        <f t="shared" si="52"/>
        <v>63</v>
      </c>
      <c r="K141" s="291">
        <v>69</v>
      </c>
      <c r="L141" s="292">
        <v>1</v>
      </c>
      <c r="M141" s="293">
        <f t="shared" si="53"/>
        <v>70</v>
      </c>
      <c r="N141" s="294">
        <f t="shared" si="54"/>
        <v>130</v>
      </c>
      <c r="O141" s="295">
        <f t="shared" si="54"/>
        <v>3</v>
      </c>
      <c r="P141" s="293">
        <f t="shared" si="55"/>
        <v>133</v>
      </c>
    </row>
    <row r="142" spans="2:16" x14ac:dyDescent="0.15">
      <c r="B142" s="55"/>
      <c r="C142" s="119" t="s">
        <v>126</v>
      </c>
      <c r="D142" s="120" t="s">
        <v>167</v>
      </c>
      <c r="E142" s="296">
        <v>0</v>
      </c>
      <c r="F142" s="297">
        <v>0</v>
      </c>
      <c r="G142" s="298">
        <f t="shared" si="51"/>
        <v>0</v>
      </c>
      <c r="H142" s="296">
        <v>60</v>
      </c>
      <c r="I142" s="297">
        <v>6</v>
      </c>
      <c r="J142" s="298">
        <f t="shared" si="52"/>
        <v>66</v>
      </c>
      <c r="K142" s="296">
        <v>71</v>
      </c>
      <c r="L142" s="297">
        <v>2</v>
      </c>
      <c r="M142" s="298">
        <f t="shared" si="53"/>
        <v>73</v>
      </c>
      <c r="N142" s="299">
        <f t="shared" si="54"/>
        <v>131</v>
      </c>
      <c r="O142" s="300">
        <f t="shared" si="54"/>
        <v>8</v>
      </c>
      <c r="P142" s="298">
        <f t="shared" si="55"/>
        <v>139</v>
      </c>
    </row>
    <row r="143" spans="2:16" x14ac:dyDescent="0.15">
      <c r="B143" s="55"/>
      <c r="C143" s="22" t="s">
        <v>126</v>
      </c>
      <c r="D143" s="218" t="s">
        <v>214</v>
      </c>
      <c r="E143" s="342">
        <v>171</v>
      </c>
      <c r="F143" s="343">
        <v>8</v>
      </c>
      <c r="G143" s="344">
        <v>179</v>
      </c>
      <c r="H143" s="342">
        <v>183</v>
      </c>
      <c r="I143" s="343">
        <v>12</v>
      </c>
      <c r="J143" s="344">
        <v>195</v>
      </c>
      <c r="K143" s="342">
        <v>200</v>
      </c>
      <c r="L143" s="343">
        <v>3</v>
      </c>
      <c r="M143" s="344">
        <v>203</v>
      </c>
      <c r="N143" s="342">
        <v>554</v>
      </c>
      <c r="O143" s="343">
        <v>23</v>
      </c>
      <c r="P143" s="347">
        <v>577</v>
      </c>
    </row>
    <row r="144" spans="2:16" x14ac:dyDescent="0.15">
      <c r="B144" s="55"/>
      <c r="C144" s="115" t="s">
        <v>127</v>
      </c>
      <c r="D144" s="121" t="s">
        <v>171</v>
      </c>
      <c r="E144" s="291">
        <v>171</v>
      </c>
      <c r="F144" s="292">
        <v>3</v>
      </c>
      <c r="G144" s="293">
        <f t="shared" ref="G144:G147" si="56">SUM(E144:F144)</f>
        <v>174</v>
      </c>
      <c r="H144" s="291">
        <v>0</v>
      </c>
      <c r="I144" s="292">
        <v>0</v>
      </c>
      <c r="J144" s="293">
        <f t="shared" ref="J144:J147" si="57">SUM(H144:I144)</f>
        <v>0</v>
      </c>
      <c r="K144" s="291">
        <v>0</v>
      </c>
      <c r="L144" s="292">
        <v>0</v>
      </c>
      <c r="M144" s="293">
        <f t="shared" ref="M144:M147" si="58">SUM(K144:L144)</f>
        <v>0</v>
      </c>
      <c r="N144" s="294">
        <f t="shared" ref="N144:O147" si="59">+E144+H144+K144</f>
        <v>171</v>
      </c>
      <c r="O144" s="295">
        <f t="shared" si="59"/>
        <v>3</v>
      </c>
      <c r="P144" s="306">
        <f t="shared" ref="P144:P147" si="60">SUM(N144:O144)</f>
        <v>174</v>
      </c>
    </row>
    <row r="145" spans="1:16" x14ac:dyDescent="0.15">
      <c r="B145" s="55"/>
      <c r="C145" s="117" t="s">
        <v>127</v>
      </c>
      <c r="D145" s="118" t="s">
        <v>158</v>
      </c>
      <c r="E145" s="291">
        <v>0</v>
      </c>
      <c r="F145" s="292">
        <v>0</v>
      </c>
      <c r="G145" s="293">
        <f t="shared" si="56"/>
        <v>0</v>
      </c>
      <c r="H145" s="291">
        <v>42</v>
      </c>
      <c r="I145" s="292">
        <v>0</v>
      </c>
      <c r="J145" s="293">
        <f t="shared" si="57"/>
        <v>42</v>
      </c>
      <c r="K145" s="291">
        <v>52</v>
      </c>
      <c r="L145" s="292">
        <v>2</v>
      </c>
      <c r="M145" s="293">
        <f t="shared" si="58"/>
        <v>54</v>
      </c>
      <c r="N145" s="294">
        <f t="shared" si="59"/>
        <v>94</v>
      </c>
      <c r="O145" s="295">
        <f t="shared" si="59"/>
        <v>2</v>
      </c>
      <c r="P145" s="293">
        <f t="shared" si="60"/>
        <v>96</v>
      </c>
    </row>
    <row r="146" spans="1:16" x14ac:dyDescent="0.15">
      <c r="B146" s="55"/>
      <c r="C146" s="117" t="s">
        <v>127</v>
      </c>
      <c r="D146" s="118" t="s">
        <v>159</v>
      </c>
      <c r="E146" s="291">
        <v>0</v>
      </c>
      <c r="F146" s="292">
        <v>0</v>
      </c>
      <c r="G146" s="293">
        <f t="shared" si="56"/>
        <v>0</v>
      </c>
      <c r="H146" s="291">
        <v>60</v>
      </c>
      <c r="I146" s="292">
        <v>0</v>
      </c>
      <c r="J146" s="293">
        <f t="shared" si="57"/>
        <v>60</v>
      </c>
      <c r="K146" s="291">
        <v>34</v>
      </c>
      <c r="L146" s="292">
        <v>0</v>
      </c>
      <c r="M146" s="293">
        <f t="shared" si="58"/>
        <v>34</v>
      </c>
      <c r="N146" s="294">
        <f t="shared" si="59"/>
        <v>94</v>
      </c>
      <c r="O146" s="295">
        <f t="shared" si="59"/>
        <v>0</v>
      </c>
      <c r="P146" s="293">
        <f t="shared" si="60"/>
        <v>94</v>
      </c>
    </row>
    <row r="147" spans="1:16" x14ac:dyDescent="0.15">
      <c r="B147" s="55"/>
      <c r="C147" s="119" t="s">
        <v>127</v>
      </c>
      <c r="D147" s="120" t="s">
        <v>162</v>
      </c>
      <c r="E147" s="296">
        <v>0</v>
      </c>
      <c r="F147" s="297">
        <v>0</v>
      </c>
      <c r="G147" s="298">
        <f t="shared" si="56"/>
        <v>0</v>
      </c>
      <c r="H147" s="296">
        <v>55</v>
      </c>
      <c r="I147" s="297">
        <v>3</v>
      </c>
      <c r="J147" s="298">
        <f t="shared" si="57"/>
        <v>58</v>
      </c>
      <c r="K147" s="296">
        <v>61</v>
      </c>
      <c r="L147" s="297">
        <v>4</v>
      </c>
      <c r="M147" s="298">
        <f t="shared" si="58"/>
        <v>65</v>
      </c>
      <c r="N147" s="299">
        <f t="shared" si="59"/>
        <v>116</v>
      </c>
      <c r="O147" s="300">
        <f t="shared" si="59"/>
        <v>7</v>
      </c>
      <c r="P147" s="298">
        <f t="shared" si="60"/>
        <v>123</v>
      </c>
    </row>
    <row r="148" spans="1:16" x14ac:dyDescent="0.15">
      <c r="B148" s="55"/>
      <c r="C148" s="22" t="s">
        <v>127</v>
      </c>
      <c r="D148" s="218" t="s">
        <v>214</v>
      </c>
      <c r="E148" s="342">
        <v>171</v>
      </c>
      <c r="F148" s="343">
        <v>3</v>
      </c>
      <c r="G148" s="344">
        <v>174</v>
      </c>
      <c r="H148" s="342">
        <v>157</v>
      </c>
      <c r="I148" s="343">
        <v>3</v>
      </c>
      <c r="J148" s="344">
        <v>160</v>
      </c>
      <c r="K148" s="342">
        <v>147</v>
      </c>
      <c r="L148" s="343">
        <v>6</v>
      </c>
      <c r="M148" s="344">
        <v>153</v>
      </c>
      <c r="N148" s="342">
        <v>475</v>
      </c>
      <c r="O148" s="343">
        <v>12</v>
      </c>
      <c r="P148" s="347">
        <v>487</v>
      </c>
    </row>
    <row r="149" spans="1:16" x14ac:dyDescent="0.15">
      <c r="B149" s="55"/>
      <c r="C149" s="115" t="s">
        <v>128</v>
      </c>
      <c r="D149" s="121" t="s">
        <v>171</v>
      </c>
      <c r="E149" s="291">
        <v>199</v>
      </c>
      <c r="F149" s="292">
        <v>14</v>
      </c>
      <c r="G149" s="293">
        <f t="shared" ref="G149:G152" si="61">SUM(E149:F149)</f>
        <v>213</v>
      </c>
      <c r="H149" s="291">
        <v>0</v>
      </c>
      <c r="I149" s="292">
        <v>0</v>
      </c>
      <c r="J149" s="293">
        <f t="shared" ref="J149:J152" si="62">SUM(H149:I149)</f>
        <v>0</v>
      </c>
      <c r="K149" s="291">
        <v>0</v>
      </c>
      <c r="L149" s="292">
        <v>0</v>
      </c>
      <c r="M149" s="293">
        <f t="shared" ref="M149:M152" si="63">SUM(K149:L149)</f>
        <v>0</v>
      </c>
      <c r="N149" s="294">
        <f t="shared" ref="N149:O152" si="64">+E149+H149+K149</f>
        <v>199</v>
      </c>
      <c r="O149" s="295">
        <f t="shared" si="64"/>
        <v>14</v>
      </c>
      <c r="P149" s="306">
        <f t="shared" ref="P149:P152" si="65">SUM(N149:O149)</f>
        <v>213</v>
      </c>
    </row>
    <row r="150" spans="1:16" x14ac:dyDescent="0.15">
      <c r="B150" s="55"/>
      <c r="C150" s="117" t="s">
        <v>128</v>
      </c>
      <c r="D150" s="122" t="s">
        <v>158</v>
      </c>
      <c r="E150" s="291">
        <v>0</v>
      </c>
      <c r="F150" s="292">
        <v>0</v>
      </c>
      <c r="G150" s="293">
        <f t="shared" si="61"/>
        <v>0</v>
      </c>
      <c r="H150" s="291">
        <v>64</v>
      </c>
      <c r="I150" s="292">
        <v>5</v>
      </c>
      <c r="J150" s="293">
        <f t="shared" si="62"/>
        <v>69</v>
      </c>
      <c r="K150" s="291">
        <v>88</v>
      </c>
      <c r="L150" s="292">
        <v>3</v>
      </c>
      <c r="M150" s="293">
        <f t="shared" si="63"/>
        <v>91</v>
      </c>
      <c r="N150" s="294">
        <f t="shared" si="64"/>
        <v>152</v>
      </c>
      <c r="O150" s="295">
        <f t="shared" si="64"/>
        <v>8</v>
      </c>
      <c r="P150" s="293">
        <f t="shared" si="65"/>
        <v>160</v>
      </c>
    </row>
    <row r="151" spans="1:16" x14ac:dyDescent="0.15">
      <c r="B151" s="55"/>
      <c r="C151" s="117" t="s">
        <v>128</v>
      </c>
      <c r="D151" s="122" t="s">
        <v>159</v>
      </c>
      <c r="E151" s="291">
        <v>0</v>
      </c>
      <c r="F151" s="292">
        <v>0</v>
      </c>
      <c r="G151" s="293">
        <f t="shared" si="61"/>
        <v>0</v>
      </c>
      <c r="H151" s="291">
        <v>69</v>
      </c>
      <c r="I151" s="292">
        <v>0</v>
      </c>
      <c r="J151" s="293">
        <f t="shared" si="62"/>
        <v>69</v>
      </c>
      <c r="K151" s="291">
        <v>70</v>
      </c>
      <c r="L151" s="292">
        <v>5</v>
      </c>
      <c r="M151" s="293">
        <f t="shared" si="63"/>
        <v>75</v>
      </c>
      <c r="N151" s="294">
        <f t="shared" si="64"/>
        <v>139</v>
      </c>
      <c r="O151" s="295">
        <f t="shared" si="64"/>
        <v>5</v>
      </c>
      <c r="P151" s="293">
        <f t="shared" si="65"/>
        <v>144</v>
      </c>
    </row>
    <row r="152" spans="1:16" x14ac:dyDescent="0.15">
      <c r="B152" s="55"/>
      <c r="C152" s="119" t="s">
        <v>128</v>
      </c>
      <c r="D152" s="120" t="s">
        <v>166</v>
      </c>
      <c r="E152" s="296">
        <v>0</v>
      </c>
      <c r="F152" s="297">
        <v>0</v>
      </c>
      <c r="G152" s="298">
        <f t="shared" si="61"/>
        <v>0</v>
      </c>
      <c r="H152" s="296">
        <v>43</v>
      </c>
      <c r="I152" s="297">
        <v>7</v>
      </c>
      <c r="J152" s="298">
        <f t="shared" si="62"/>
        <v>50</v>
      </c>
      <c r="K152" s="296">
        <v>65</v>
      </c>
      <c r="L152" s="297">
        <v>6</v>
      </c>
      <c r="M152" s="298">
        <f t="shared" si="63"/>
        <v>71</v>
      </c>
      <c r="N152" s="299">
        <f t="shared" si="64"/>
        <v>108</v>
      </c>
      <c r="O152" s="300">
        <f t="shared" si="64"/>
        <v>13</v>
      </c>
      <c r="P152" s="298">
        <f t="shared" si="65"/>
        <v>121</v>
      </c>
    </row>
    <row r="153" spans="1:16" x14ac:dyDescent="0.15">
      <c r="B153" s="55"/>
      <c r="C153" s="22" t="s">
        <v>128</v>
      </c>
      <c r="D153" s="218" t="s">
        <v>214</v>
      </c>
      <c r="E153" s="342">
        <v>199</v>
      </c>
      <c r="F153" s="343">
        <v>14</v>
      </c>
      <c r="G153" s="344">
        <v>213</v>
      </c>
      <c r="H153" s="342">
        <v>176</v>
      </c>
      <c r="I153" s="343">
        <v>12</v>
      </c>
      <c r="J153" s="344">
        <v>188</v>
      </c>
      <c r="K153" s="342">
        <v>223</v>
      </c>
      <c r="L153" s="343">
        <v>14</v>
      </c>
      <c r="M153" s="344">
        <v>237</v>
      </c>
      <c r="N153" s="342">
        <v>598</v>
      </c>
      <c r="O153" s="343">
        <v>40</v>
      </c>
      <c r="P153" s="347">
        <v>638</v>
      </c>
    </row>
    <row r="154" spans="1:16" x14ac:dyDescent="0.15">
      <c r="B154" s="55"/>
      <c r="C154" s="115" t="s">
        <v>129</v>
      </c>
      <c r="D154" s="121" t="s">
        <v>171</v>
      </c>
      <c r="E154" s="301">
        <v>186</v>
      </c>
      <c r="F154" s="302">
        <v>19</v>
      </c>
      <c r="G154" s="306">
        <f t="shared" ref="G154:G157" si="66">SUM(E154:F154)</f>
        <v>205</v>
      </c>
      <c r="H154" s="301">
        <v>0</v>
      </c>
      <c r="I154" s="302">
        <v>0</v>
      </c>
      <c r="J154" s="306">
        <f t="shared" ref="J154:J157" si="67">SUM(H154:I154)</f>
        <v>0</v>
      </c>
      <c r="K154" s="301">
        <v>0</v>
      </c>
      <c r="L154" s="302">
        <v>0</v>
      </c>
      <c r="M154" s="306">
        <f t="shared" ref="M154:M157" si="68">SUM(K154:L154)</f>
        <v>0</v>
      </c>
      <c r="N154" s="304">
        <f t="shared" ref="N154:O157" si="69">+E154+H154+K154</f>
        <v>186</v>
      </c>
      <c r="O154" s="305">
        <f t="shared" si="69"/>
        <v>19</v>
      </c>
      <c r="P154" s="306">
        <f t="shared" ref="P154:P157" si="70">SUM(N154:O154)</f>
        <v>205</v>
      </c>
    </row>
    <row r="155" spans="1:16" x14ac:dyDescent="0.15">
      <c r="B155" s="55"/>
      <c r="C155" s="127" t="s">
        <v>129</v>
      </c>
      <c r="D155" s="126" t="s">
        <v>204</v>
      </c>
      <c r="E155" s="291">
        <v>0</v>
      </c>
      <c r="F155" s="292">
        <v>0</v>
      </c>
      <c r="G155" s="293">
        <f t="shared" si="66"/>
        <v>0</v>
      </c>
      <c r="H155" s="291">
        <v>24</v>
      </c>
      <c r="I155" s="292">
        <v>11</v>
      </c>
      <c r="J155" s="293">
        <f t="shared" si="67"/>
        <v>35</v>
      </c>
      <c r="K155" s="291">
        <v>27</v>
      </c>
      <c r="L155" s="292">
        <v>12</v>
      </c>
      <c r="M155" s="293">
        <f t="shared" si="68"/>
        <v>39</v>
      </c>
      <c r="N155" s="294">
        <f t="shared" si="69"/>
        <v>51</v>
      </c>
      <c r="O155" s="295">
        <f t="shared" si="69"/>
        <v>23</v>
      </c>
      <c r="P155" s="293">
        <f t="shared" si="70"/>
        <v>74</v>
      </c>
    </row>
    <row r="156" spans="1:16" x14ac:dyDescent="0.15">
      <c r="B156" s="55"/>
      <c r="C156" s="117" t="s">
        <v>129</v>
      </c>
      <c r="D156" s="122" t="s">
        <v>158</v>
      </c>
      <c r="E156" s="291">
        <v>0</v>
      </c>
      <c r="F156" s="292">
        <v>0</v>
      </c>
      <c r="G156" s="293">
        <f t="shared" si="66"/>
        <v>0</v>
      </c>
      <c r="H156" s="291">
        <v>103</v>
      </c>
      <c r="I156" s="292">
        <v>5</v>
      </c>
      <c r="J156" s="293">
        <f t="shared" si="67"/>
        <v>108</v>
      </c>
      <c r="K156" s="291">
        <v>99</v>
      </c>
      <c r="L156" s="292">
        <v>8</v>
      </c>
      <c r="M156" s="293">
        <f t="shared" si="68"/>
        <v>107</v>
      </c>
      <c r="N156" s="294">
        <f t="shared" si="69"/>
        <v>202</v>
      </c>
      <c r="O156" s="295">
        <f t="shared" si="69"/>
        <v>13</v>
      </c>
      <c r="P156" s="293">
        <f t="shared" si="70"/>
        <v>215</v>
      </c>
    </row>
    <row r="157" spans="1:16" x14ac:dyDescent="0.15">
      <c r="B157" s="55"/>
      <c r="C157" s="117" t="s">
        <v>129</v>
      </c>
      <c r="D157" s="122" t="s">
        <v>159</v>
      </c>
      <c r="E157" s="291">
        <v>0</v>
      </c>
      <c r="F157" s="292">
        <v>0</v>
      </c>
      <c r="G157" s="293">
        <f t="shared" si="66"/>
        <v>0</v>
      </c>
      <c r="H157" s="291">
        <v>62</v>
      </c>
      <c r="I157" s="292">
        <v>6</v>
      </c>
      <c r="J157" s="293">
        <f t="shared" si="67"/>
        <v>68</v>
      </c>
      <c r="K157" s="291">
        <v>75</v>
      </c>
      <c r="L157" s="292">
        <v>3</v>
      </c>
      <c r="M157" s="293">
        <f t="shared" si="68"/>
        <v>78</v>
      </c>
      <c r="N157" s="294">
        <f t="shared" si="69"/>
        <v>137</v>
      </c>
      <c r="O157" s="295">
        <f t="shared" si="69"/>
        <v>9</v>
      </c>
      <c r="P157" s="293">
        <f t="shared" si="70"/>
        <v>146</v>
      </c>
    </row>
    <row r="158" spans="1:16" ht="14.25" thickBot="1" x14ac:dyDescent="0.2">
      <c r="B158" s="96"/>
      <c r="C158" s="128" t="s">
        <v>129</v>
      </c>
      <c r="D158" s="219" t="s">
        <v>214</v>
      </c>
      <c r="E158" s="335">
        <v>186</v>
      </c>
      <c r="F158" s="336">
        <v>19</v>
      </c>
      <c r="G158" s="348">
        <v>205</v>
      </c>
      <c r="H158" s="335">
        <v>189</v>
      </c>
      <c r="I158" s="336">
        <v>22</v>
      </c>
      <c r="J158" s="348">
        <v>211</v>
      </c>
      <c r="K158" s="335">
        <v>201</v>
      </c>
      <c r="L158" s="336">
        <v>23</v>
      </c>
      <c r="M158" s="348">
        <v>224</v>
      </c>
      <c r="N158" s="335">
        <v>576</v>
      </c>
      <c r="O158" s="336">
        <v>64</v>
      </c>
      <c r="P158" s="348">
        <v>640</v>
      </c>
    </row>
    <row r="159" spans="1:16" ht="14.25" thickBot="1" x14ac:dyDescent="0.2">
      <c r="B159" s="93"/>
      <c r="C159" s="106"/>
      <c r="D159" s="106"/>
      <c r="E159" s="113"/>
      <c r="F159" s="113"/>
      <c r="G159" s="113"/>
      <c r="H159" s="113"/>
      <c r="I159" s="113"/>
      <c r="J159" s="113"/>
      <c r="K159" s="113"/>
      <c r="L159" s="113"/>
      <c r="M159" s="113"/>
      <c r="N159" s="113"/>
      <c r="O159" s="113"/>
      <c r="P159" s="113"/>
    </row>
    <row r="160" spans="1:16" ht="14.25" thickBot="1" x14ac:dyDescent="0.2">
      <c r="A160" s="81"/>
      <c r="B160" s="93"/>
      <c r="C160" s="106"/>
      <c r="D160" s="74" t="s">
        <v>179</v>
      </c>
      <c r="E160" s="39">
        <v>1494</v>
      </c>
      <c r="F160" s="38">
        <v>98</v>
      </c>
      <c r="G160" s="40">
        <v>1592</v>
      </c>
      <c r="H160" s="39">
        <v>1621</v>
      </c>
      <c r="I160" s="38">
        <v>125</v>
      </c>
      <c r="J160" s="40">
        <v>1746</v>
      </c>
      <c r="K160" s="39">
        <v>1778</v>
      </c>
      <c r="L160" s="38">
        <v>121</v>
      </c>
      <c r="M160" s="40">
        <v>1899</v>
      </c>
      <c r="N160" s="39">
        <v>4893</v>
      </c>
      <c r="O160" s="38">
        <v>344</v>
      </c>
      <c r="P160" s="40">
        <v>5237</v>
      </c>
    </row>
    <row r="161" spans="1:16" ht="14.25" thickBot="1" x14ac:dyDescent="0.2">
      <c r="A161" s="81"/>
      <c r="B161" s="93"/>
      <c r="C161" s="106"/>
      <c r="D161" s="228"/>
      <c r="E161" s="152"/>
      <c r="F161" s="152"/>
      <c r="G161" s="152"/>
      <c r="H161" s="152"/>
      <c r="I161" s="152"/>
      <c r="J161" s="152"/>
      <c r="K161" s="152"/>
      <c r="L161" s="152"/>
      <c r="M161" s="229"/>
      <c r="N161" s="152"/>
      <c r="O161" s="152"/>
      <c r="P161" s="152"/>
    </row>
    <row r="162" spans="1:16" x14ac:dyDescent="0.15">
      <c r="A162" s="81"/>
      <c r="B162" s="101"/>
      <c r="C162" s="102" t="s">
        <v>26</v>
      </c>
      <c r="D162" s="154" t="s">
        <v>185</v>
      </c>
      <c r="E162" s="141">
        <v>33</v>
      </c>
      <c r="F162" s="138">
        <v>47</v>
      </c>
      <c r="G162" s="142">
        <v>80</v>
      </c>
      <c r="H162" s="141">
        <v>30</v>
      </c>
      <c r="I162" s="138">
        <v>51</v>
      </c>
      <c r="J162" s="142">
        <v>81</v>
      </c>
      <c r="K162" s="141">
        <v>24</v>
      </c>
      <c r="L162" s="138">
        <v>52</v>
      </c>
      <c r="M162" s="142">
        <v>76</v>
      </c>
      <c r="N162" s="141">
        <v>87</v>
      </c>
      <c r="O162" s="138">
        <v>150</v>
      </c>
      <c r="P162" s="142">
        <v>237</v>
      </c>
    </row>
    <row r="163" spans="1:16" ht="14.25" thickBot="1" x14ac:dyDescent="0.2">
      <c r="A163" s="81"/>
      <c r="B163" s="96"/>
      <c r="C163" s="99" t="s">
        <v>106</v>
      </c>
      <c r="D163" s="100" t="s">
        <v>185</v>
      </c>
      <c r="E163" s="221">
        <v>32</v>
      </c>
      <c r="F163" s="222">
        <v>48</v>
      </c>
      <c r="G163" s="223">
        <v>80</v>
      </c>
      <c r="H163" s="221">
        <v>32</v>
      </c>
      <c r="I163" s="222">
        <v>49</v>
      </c>
      <c r="J163" s="223">
        <v>81</v>
      </c>
      <c r="K163" s="221">
        <v>28</v>
      </c>
      <c r="L163" s="222">
        <v>50</v>
      </c>
      <c r="M163" s="223">
        <v>78</v>
      </c>
      <c r="N163" s="221">
        <v>92</v>
      </c>
      <c r="O163" s="222">
        <v>147</v>
      </c>
      <c r="P163" s="223">
        <v>239</v>
      </c>
    </row>
    <row r="164" spans="1:16" ht="14.25" thickBot="1" x14ac:dyDescent="0.2">
      <c r="A164" s="81"/>
      <c r="B164" s="93"/>
      <c r="C164" s="106"/>
      <c r="D164" s="93"/>
      <c r="E164" s="113"/>
      <c r="F164" s="113"/>
      <c r="G164" s="113"/>
      <c r="H164" s="113"/>
      <c r="I164" s="113"/>
      <c r="J164" s="113"/>
      <c r="K164" s="113"/>
      <c r="L164" s="113"/>
      <c r="M164" s="113"/>
      <c r="N164" s="113"/>
      <c r="O164" s="113"/>
      <c r="P164" s="113"/>
    </row>
    <row r="165" spans="1:16" ht="14.25" thickBot="1" x14ac:dyDescent="0.2">
      <c r="A165" s="81"/>
      <c r="B165" s="93"/>
      <c r="C165" s="106"/>
      <c r="D165" s="74" t="s">
        <v>185</v>
      </c>
      <c r="E165" s="349">
        <v>65</v>
      </c>
      <c r="F165" s="341">
        <v>95</v>
      </c>
      <c r="G165" s="350">
        <v>160</v>
      </c>
      <c r="H165" s="349">
        <v>62</v>
      </c>
      <c r="I165" s="341">
        <v>100</v>
      </c>
      <c r="J165" s="350">
        <v>162</v>
      </c>
      <c r="K165" s="349">
        <v>52</v>
      </c>
      <c r="L165" s="341">
        <v>102</v>
      </c>
      <c r="M165" s="350">
        <v>154</v>
      </c>
      <c r="N165" s="349">
        <v>179</v>
      </c>
      <c r="O165" s="341">
        <v>297</v>
      </c>
      <c r="P165" s="350">
        <v>476</v>
      </c>
    </row>
    <row r="166" spans="1:16" ht="14.25" thickBot="1" x14ac:dyDescent="0.2">
      <c r="A166" s="81"/>
      <c r="B166" s="93"/>
      <c r="C166" s="106"/>
      <c r="D166" s="106"/>
      <c r="E166" s="113"/>
      <c r="F166" s="113"/>
      <c r="G166" s="113"/>
      <c r="H166" s="113"/>
      <c r="I166" s="113"/>
      <c r="J166" s="113"/>
      <c r="K166" s="113"/>
      <c r="L166" s="113"/>
      <c r="M166" s="113"/>
      <c r="N166" s="113"/>
      <c r="O166" s="113"/>
      <c r="P166" s="113"/>
    </row>
    <row r="167" spans="1:16" x14ac:dyDescent="0.15">
      <c r="A167" s="81"/>
      <c r="B167" s="101"/>
      <c r="C167" s="102" t="s">
        <v>47</v>
      </c>
      <c r="D167" s="87" t="s">
        <v>27</v>
      </c>
      <c r="E167" s="351" t="s">
        <v>236</v>
      </c>
      <c r="F167" s="352" t="s">
        <v>236</v>
      </c>
      <c r="G167" s="353" t="s">
        <v>236</v>
      </c>
      <c r="H167" s="137">
        <v>21</v>
      </c>
      <c r="I167" s="138">
        <v>58</v>
      </c>
      <c r="J167" s="139">
        <v>79</v>
      </c>
      <c r="K167" s="137">
        <v>13</v>
      </c>
      <c r="L167" s="138">
        <v>65</v>
      </c>
      <c r="M167" s="139">
        <v>78</v>
      </c>
      <c r="N167" s="137">
        <v>34</v>
      </c>
      <c r="O167" s="138">
        <v>123</v>
      </c>
      <c r="P167" s="142">
        <v>157</v>
      </c>
    </row>
    <row r="168" spans="1:16" x14ac:dyDescent="0.15">
      <c r="A168" s="81"/>
      <c r="B168" s="55"/>
      <c r="C168" s="22" t="s">
        <v>53</v>
      </c>
      <c r="D168" s="66" t="s">
        <v>27</v>
      </c>
      <c r="E168" s="354" t="s">
        <v>236</v>
      </c>
      <c r="F168" s="355" t="s">
        <v>236</v>
      </c>
      <c r="G168" s="356" t="s">
        <v>236</v>
      </c>
      <c r="H168" s="52">
        <v>30</v>
      </c>
      <c r="I168" s="35">
        <v>48</v>
      </c>
      <c r="J168" s="54">
        <v>78</v>
      </c>
      <c r="K168" s="52">
        <v>19</v>
      </c>
      <c r="L168" s="35">
        <v>61</v>
      </c>
      <c r="M168" s="54">
        <v>80</v>
      </c>
      <c r="N168" s="52">
        <v>49</v>
      </c>
      <c r="O168" s="35">
        <v>109</v>
      </c>
      <c r="P168" s="36">
        <v>158</v>
      </c>
    </row>
    <row r="169" spans="1:16" x14ac:dyDescent="0.15">
      <c r="A169" s="81"/>
      <c r="B169" s="55"/>
      <c r="C169" s="22" t="s">
        <v>67</v>
      </c>
      <c r="D169" s="66" t="s">
        <v>27</v>
      </c>
      <c r="E169" s="354" t="s">
        <v>236</v>
      </c>
      <c r="F169" s="355" t="s">
        <v>236</v>
      </c>
      <c r="G169" s="356" t="s">
        <v>236</v>
      </c>
      <c r="H169" s="52">
        <v>13</v>
      </c>
      <c r="I169" s="35">
        <v>67</v>
      </c>
      <c r="J169" s="54">
        <v>80</v>
      </c>
      <c r="K169" s="52">
        <v>13</v>
      </c>
      <c r="L169" s="35">
        <v>63</v>
      </c>
      <c r="M169" s="54">
        <v>76</v>
      </c>
      <c r="N169" s="52">
        <v>26</v>
      </c>
      <c r="O169" s="35">
        <v>130</v>
      </c>
      <c r="P169" s="36">
        <v>156</v>
      </c>
    </row>
    <row r="170" spans="1:16" x14ac:dyDescent="0.15">
      <c r="A170" s="81"/>
      <c r="B170" s="55"/>
      <c r="C170" s="22" t="s">
        <v>87</v>
      </c>
      <c r="D170" s="66" t="s">
        <v>27</v>
      </c>
      <c r="E170" s="354" t="s">
        <v>236</v>
      </c>
      <c r="F170" s="355" t="s">
        <v>236</v>
      </c>
      <c r="G170" s="356" t="s">
        <v>236</v>
      </c>
      <c r="H170" s="52">
        <v>18</v>
      </c>
      <c r="I170" s="35">
        <v>46</v>
      </c>
      <c r="J170" s="54">
        <v>64</v>
      </c>
      <c r="K170" s="52">
        <v>12</v>
      </c>
      <c r="L170" s="35">
        <v>63</v>
      </c>
      <c r="M170" s="54">
        <v>75</v>
      </c>
      <c r="N170" s="52">
        <v>30</v>
      </c>
      <c r="O170" s="35">
        <v>109</v>
      </c>
      <c r="P170" s="36">
        <v>139</v>
      </c>
    </row>
    <row r="171" spans="1:16" ht="14.25" thickBot="1" x14ac:dyDescent="0.2">
      <c r="A171" s="81"/>
      <c r="B171" s="96"/>
      <c r="C171" s="128" t="s">
        <v>109</v>
      </c>
      <c r="D171" s="129" t="s">
        <v>27</v>
      </c>
      <c r="E171" s="357" t="s">
        <v>236</v>
      </c>
      <c r="F171" s="358" t="s">
        <v>236</v>
      </c>
      <c r="G171" s="359" t="s">
        <v>236</v>
      </c>
      <c r="H171" s="140">
        <v>16</v>
      </c>
      <c r="I171" s="131">
        <v>47</v>
      </c>
      <c r="J171" s="133">
        <v>63</v>
      </c>
      <c r="K171" s="140">
        <v>23</v>
      </c>
      <c r="L171" s="131">
        <v>56</v>
      </c>
      <c r="M171" s="133">
        <v>79</v>
      </c>
      <c r="N171" s="140">
        <v>39</v>
      </c>
      <c r="O171" s="131">
        <v>103</v>
      </c>
      <c r="P171" s="132">
        <v>142</v>
      </c>
    </row>
    <row r="172" spans="1:16" ht="14.25" thickBot="1" x14ac:dyDescent="0.2">
      <c r="A172" s="81"/>
      <c r="B172" s="93"/>
      <c r="C172" s="106"/>
      <c r="D172" s="93"/>
      <c r="E172" s="113"/>
      <c r="F172" s="113"/>
      <c r="G172" s="113"/>
      <c r="H172" s="113"/>
      <c r="I172" s="113"/>
      <c r="J172" s="113"/>
      <c r="K172" s="113"/>
      <c r="L172" s="113"/>
      <c r="M172" s="113"/>
      <c r="N172" s="113"/>
      <c r="O172" s="113"/>
      <c r="P172" s="113"/>
    </row>
    <row r="173" spans="1:16" ht="14.25" thickBot="1" x14ac:dyDescent="0.2">
      <c r="A173" s="81"/>
      <c r="B173" s="93"/>
      <c r="C173" s="106"/>
      <c r="D173" s="74" t="s">
        <v>27</v>
      </c>
      <c r="E173" s="360" t="s">
        <v>236</v>
      </c>
      <c r="F173" s="361" t="s">
        <v>236</v>
      </c>
      <c r="G173" s="362" t="s">
        <v>236</v>
      </c>
      <c r="H173" s="341">
        <v>98</v>
      </c>
      <c r="I173" s="341">
        <v>266</v>
      </c>
      <c r="J173" s="350">
        <v>364</v>
      </c>
      <c r="K173" s="341">
        <v>80</v>
      </c>
      <c r="L173" s="341">
        <v>308</v>
      </c>
      <c r="M173" s="350">
        <v>388</v>
      </c>
      <c r="N173" s="341">
        <v>178</v>
      </c>
      <c r="O173" s="341">
        <v>574</v>
      </c>
      <c r="P173" s="350">
        <v>752</v>
      </c>
    </row>
    <row r="174" spans="1:16" ht="14.25" thickBot="1" x14ac:dyDescent="0.2">
      <c r="A174" s="81"/>
      <c r="B174" s="93"/>
      <c r="C174" s="106"/>
      <c r="D174" s="93"/>
      <c r="E174" s="113"/>
      <c r="F174" s="113"/>
      <c r="G174" s="113"/>
      <c r="H174" s="113"/>
      <c r="I174" s="113"/>
      <c r="J174" s="113"/>
      <c r="K174" s="113"/>
      <c r="L174" s="113"/>
      <c r="M174" s="113"/>
      <c r="N174" s="113"/>
      <c r="O174" s="113"/>
      <c r="P174" s="113"/>
    </row>
    <row r="175" spans="1:16" x14ac:dyDescent="0.15">
      <c r="A175" s="81"/>
      <c r="B175" s="101"/>
      <c r="C175" s="102" t="s">
        <v>47</v>
      </c>
      <c r="D175" s="87" t="s">
        <v>34</v>
      </c>
      <c r="E175" s="137">
        <v>12</v>
      </c>
      <c r="F175" s="138">
        <v>68</v>
      </c>
      <c r="G175" s="139">
        <v>80</v>
      </c>
      <c r="H175" s="137">
        <v>0</v>
      </c>
      <c r="I175" s="138">
        <v>0</v>
      </c>
      <c r="J175" s="139">
        <v>0</v>
      </c>
      <c r="K175" s="137">
        <v>0</v>
      </c>
      <c r="L175" s="138">
        <v>0</v>
      </c>
      <c r="M175" s="139">
        <v>0</v>
      </c>
      <c r="N175" s="137">
        <v>12</v>
      </c>
      <c r="O175" s="138">
        <v>68</v>
      </c>
      <c r="P175" s="142">
        <v>80</v>
      </c>
    </row>
    <row r="176" spans="1:16" x14ac:dyDescent="0.15">
      <c r="A176" s="81"/>
      <c r="B176" s="55"/>
      <c r="C176" s="22" t="s">
        <v>53</v>
      </c>
      <c r="D176" s="66" t="s">
        <v>34</v>
      </c>
      <c r="E176" s="52">
        <v>26</v>
      </c>
      <c r="F176" s="35">
        <v>55</v>
      </c>
      <c r="G176" s="54">
        <v>81</v>
      </c>
      <c r="H176" s="52">
        <v>0</v>
      </c>
      <c r="I176" s="35">
        <v>0</v>
      </c>
      <c r="J176" s="54">
        <v>0</v>
      </c>
      <c r="K176" s="52">
        <v>0</v>
      </c>
      <c r="L176" s="35">
        <v>0</v>
      </c>
      <c r="M176" s="54">
        <v>0</v>
      </c>
      <c r="N176" s="52">
        <v>26</v>
      </c>
      <c r="O176" s="35">
        <v>55</v>
      </c>
      <c r="P176" s="36">
        <v>81</v>
      </c>
    </row>
    <row r="177" spans="1:16" x14ac:dyDescent="0.15">
      <c r="A177" s="81"/>
      <c r="B177" s="55"/>
      <c r="C177" s="22" t="s">
        <v>67</v>
      </c>
      <c r="D177" s="66" t="s">
        <v>34</v>
      </c>
      <c r="E177" s="52">
        <v>9</v>
      </c>
      <c r="F177" s="35">
        <v>71</v>
      </c>
      <c r="G177" s="54">
        <v>80</v>
      </c>
      <c r="H177" s="52">
        <v>0</v>
      </c>
      <c r="I177" s="35">
        <v>0</v>
      </c>
      <c r="J177" s="54">
        <v>0</v>
      </c>
      <c r="K177" s="52">
        <v>0</v>
      </c>
      <c r="L177" s="35">
        <v>0</v>
      </c>
      <c r="M177" s="54">
        <v>0</v>
      </c>
      <c r="N177" s="52">
        <v>9</v>
      </c>
      <c r="O177" s="35">
        <v>71</v>
      </c>
      <c r="P177" s="36">
        <v>80</v>
      </c>
    </row>
    <row r="178" spans="1:16" x14ac:dyDescent="0.15">
      <c r="A178" s="81"/>
      <c r="B178" s="55"/>
      <c r="C178" s="22" t="s">
        <v>87</v>
      </c>
      <c r="D178" s="66" t="s">
        <v>34</v>
      </c>
      <c r="E178" s="52">
        <v>10</v>
      </c>
      <c r="F178" s="35">
        <v>32</v>
      </c>
      <c r="G178" s="54">
        <v>42</v>
      </c>
      <c r="H178" s="52">
        <v>0</v>
      </c>
      <c r="I178" s="35">
        <v>0</v>
      </c>
      <c r="J178" s="54">
        <v>0</v>
      </c>
      <c r="K178" s="52">
        <v>0</v>
      </c>
      <c r="L178" s="35">
        <v>0</v>
      </c>
      <c r="M178" s="54">
        <v>0</v>
      </c>
      <c r="N178" s="52">
        <v>10</v>
      </c>
      <c r="O178" s="35">
        <v>32</v>
      </c>
      <c r="P178" s="36">
        <v>42</v>
      </c>
    </row>
    <row r="179" spans="1:16" x14ac:dyDescent="0.15">
      <c r="A179" s="81"/>
      <c r="B179" s="55"/>
      <c r="C179" s="22" t="s">
        <v>109</v>
      </c>
      <c r="D179" s="66" t="s">
        <v>34</v>
      </c>
      <c r="E179" s="52">
        <v>28</v>
      </c>
      <c r="F179" s="35">
        <v>45</v>
      </c>
      <c r="G179" s="54">
        <v>73</v>
      </c>
      <c r="H179" s="52">
        <v>0</v>
      </c>
      <c r="I179" s="35">
        <v>0</v>
      </c>
      <c r="J179" s="54">
        <v>0</v>
      </c>
      <c r="K179" s="52">
        <v>0</v>
      </c>
      <c r="L179" s="35">
        <v>0</v>
      </c>
      <c r="M179" s="54">
        <v>0</v>
      </c>
      <c r="N179" s="52">
        <v>28</v>
      </c>
      <c r="O179" s="35">
        <v>45</v>
      </c>
      <c r="P179" s="36">
        <v>73</v>
      </c>
    </row>
    <row r="180" spans="1:16" x14ac:dyDescent="0.15">
      <c r="A180" s="81"/>
      <c r="B180" s="55"/>
      <c r="C180" s="41" t="s">
        <v>76</v>
      </c>
      <c r="D180" s="68" t="s">
        <v>34</v>
      </c>
      <c r="E180" s="72">
        <v>33</v>
      </c>
      <c r="F180" s="70">
        <v>127</v>
      </c>
      <c r="G180" s="50">
        <v>160</v>
      </c>
      <c r="H180" s="72">
        <v>27</v>
      </c>
      <c r="I180" s="70">
        <v>133</v>
      </c>
      <c r="J180" s="50">
        <v>160</v>
      </c>
      <c r="K180" s="72">
        <v>35</v>
      </c>
      <c r="L180" s="70">
        <v>122</v>
      </c>
      <c r="M180" s="50">
        <v>157</v>
      </c>
      <c r="N180" s="72">
        <v>95</v>
      </c>
      <c r="O180" s="70">
        <v>382</v>
      </c>
      <c r="P180" s="50">
        <v>477</v>
      </c>
    </row>
    <row r="181" spans="1:16" x14ac:dyDescent="0.15">
      <c r="A181" s="81"/>
      <c r="B181" s="55"/>
      <c r="C181" s="41" t="s">
        <v>33</v>
      </c>
      <c r="D181" s="68" t="s">
        <v>34</v>
      </c>
      <c r="E181" s="37">
        <v>59</v>
      </c>
      <c r="F181" s="35">
        <v>101</v>
      </c>
      <c r="G181" s="36">
        <v>160</v>
      </c>
      <c r="H181" s="37">
        <v>51</v>
      </c>
      <c r="I181" s="35">
        <v>108</v>
      </c>
      <c r="J181" s="36">
        <v>159</v>
      </c>
      <c r="K181" s="37">
        <v>67</v>
      </c>
      <c r="L181" s="35">
        <v>89</v>
      </c>
      <c r="M181" s="36">
        <v>156</v>
      </c>
      <c r="N181" s="37">
        <v>177</v>
      </c>
      <c r="O181" s="35">
        <v>298</v>
      </c>
      <c r="P181" s="36">
        <v>475</v>
      </c>
    </row>
    <row r="182" spans="1:16" ht="14.25" thickBot="1" x14ac:dyDescent="0.2">
      <c r="A182" s="81"/>
      <c r="B182" s="96"/>
      <c r="C182" s="128" t="s">
        <v>95</v>
      </c>
      <c r="D182" s="129" t="s">
        <v>34</v>
      </c>
      <c r="E182" s="130">
        <v>39</v>
      </c>
      <c r="F182" s="131">
        <v>121</v>
      </c>
      <c r="G182" s="132">
        <v>160</v>
      </c>
      <c r="H182" s="130">
        <v>44</v>
      </c>
      <c r="I182" s="131">
        <v>115</v>
      </c>
      <c r="J182" s="132">
        <v>159</v>
      </c>
      <c r="K182" s="130">
        <v>43</v>
      </c>
      <c r="L182" s="131">
        <v>114</v>
      </c>
      <c r="M182" s="132">
        <v>157</v>
      </c>
      <c r="N182" s="130">
        <v>126</v>
      </c>
      <c r="O182" s="131">
        <v>350</v>
      </c>
      <c r="P182" s="132">
        <v>476</v>
      </c>
    </row>
    <row r="183" spans="1:16" ht="14.25" thickBot="1" x14ac:dyDescent="0.2">
      <c r="A183" s="81"/>
      <c r="B183" s="93"/>
      <c r="C183" s="106"/>
      <c r="D183" s="93"/>
      <c r="E183" s="113"/>
      <c r="F183" s="113"/>
      <c r="G183" s="113"/>
      <c r="H183" s="113"/>
      <c r="I183" s="113"/>
      <c r="J183" s="113"/>
      <c r="K183" s="113"/>
      <c r="L183" s="113"/>
      <c r="M183" s="113"/>
      <c r="N183" s="113"/>
      <c r="O183" s="113"/>
      <c r="P183" s="113"/>
    </row>
    <row r="184" spans="1:16" ht="14.25" thickBot="1" x14ac:dyDescent="0.2">
      <c r="A184" s="81"/>
      <c r="B184" s="93"/>
      <c r="C184" s="106"/>
      <c r="D184" s="114" t="s">
        <v>34</v>
      </c>
      <c r="E184" s="349">
        <v>216</v>
      </c>
      <c r="F184" s="341">
        <v>620</v>
      </c>
      <c r="G184" s="341">
        <v>836</v>
      </c>
      <c r="H184" s="349">
        <v>122</v>
      </c>
      <c r="I184" s="341">
        <v>356</v>
      </c>
      <c r="J184" s="341">
        <v>478</v>
      </c>
      <c r="K184" s="349">
        <v>145</v>
      </c>
      <c r="L184" s="341">
        <v>325</v>
      </c>
      <c r="M184" s="341">
        <v>470</v>
      </c>
      <c r="N184" s="349">
        <v>483</v>
      </c>
      <c r="O184" s="341">
        <v>1301</v>
      </c>
      <c r="P184" s="341">
        <v>1784</v>
      </c>
    </row>
    <row r="185" spans="1:16" ht="14.25" thickBot="1" x14ac:dyDescent="0.2">
      <c r="A185" s="81"/>
      <c r="B185" s="93"/>
      <c r="C185" s="106"/>
      <c r="D185" s="93"/>
      <c r="E185" s="113"/>
      <c r="F185" s="113"/>
      <c r="G185" s="113"/>
      <c r="H185" s="113"/>
      <c r="I185" s="113"/>
      <c r="J185" s="113"/>
      <c r="K185" s="113"/>
      <c r="L185" s="113"/>
      <c r="M185" s="113"/>
      <c r="N185" s="113"/>
      <c r="O185" s="113"/>
      <c r="P185" s="113"/>
    </row>
    <row r="186" spans="1:16" x14ac:dyDescent="0.15">
      <c r="A186" s="81"/>
      <c r="B186" s="101"/>
      <c r="C186" s="143" t="s">
        <v>44</v>
      </c>
      <c r="D186" s="144" t="s">
        <v>83</v>
      </c>
      <c r="E186" s="145">
        <v>44</v>
      </c>
      <c r="F186" s="143">
        <v>12</v>
      </c>
      <c r="G186" s="146">
        <v>56</v>
      </c>
      <c r="H186" s="145">
        <v>59</v>
      </c>
      <c r="I186" s="143">
        <v>16</v>
      </c>
      <c r="J186" s="146">
        <v>75</v>
      </c>
      <c r="K186" s="145">
        <v>51</v>
      </c>
      <c r="L186" s="143">
        <v>16</v>
      </c>
      <c r="M186" s="146">
        <v>67</v>
      </c>
      <c r="N186" s="145">
        <v>154</v>
      </c>
      <c r="O186" s="143">
        <v>44</v>
      </c>
      <c r="P186" s="142">
        <v>198</v>
      </c>
    </row>
    <row r="187" spans="1:16" ht="14.25" thickBot="1" x14ac:dyDescent="0.2">
      <c r="A187" s="81"/>
      <c r="B187" s="96"/>
      <c r="C187" s="131" t="s">
        <v>82</v>
      </c>
      <c r="D187" s="147" t="s">
        <v>83</v>
      </c>
      <c r="E187" s="140">
        <v>59</v>
      </c>
      <c r="F187" s="131">
        <v>21</v>
      </c>
      <c r="G187" s="147">
        <v>80</v>
      </c>
      <c r="H187" s="140">
        <v>48</v>
      </c>
      <c r="I187" s="131">
        <v>31</v>
      </c>
      <c r="J187" s="147">
        <v>79</v>
      </c>
      <c r="K187" s="140">
        <v>54</v>
      </c>
      <c r="L187" s="131">
        <v>22</v>
      </c>
      <c r="M187" s="147">
        <v>76</v>
      </c>
      <c r="N187" s="140">
        <v>161</v>
      </c>
      <c r="O187" s="131">
        <v>74</v>
      </c>
      <c r="P187" s="147">
        <v>235</v>
      </c>
    </row>
    <row r="188" spans="1:16" ht="14.25" thickBot="1" x14ac:dyDescent="0.2">
      <c r="A188" s="81"/>
      <c r="B188" s="93"/>
      <c r="C188" s="106"/>
      <c r="D188" s="93"/>
      <c r="E188" s="113"/>
      <c r="F188" s="113"/>
      <c r="G188" s="113"/>
      <c r="H188" s="113"/>
      <c r="I188" s="113"/>
      <c r="J188" s="113"/>
      <c r="K188" s="113"/>
      <c r="L188" s="113"/>
      <c r="M188" s="113"/>
      <c r="N188" s="113"/>
      <c r="O188" s="113"/>
      <c r="P188" s="113"/>
    </row>
    <row r="189" spans="1:16" ht="14.25" thickBot="1" x14ac:dyDescent="0.2">
      <c r="A189" s="81"/>
      <c r="B189" s="93"/>
      <c r="C189" s="106"/>
      <c r="D189" s="114" t="s">
        <v>83</v>
      </c>
      <c r="E189" s="349">
        <v>103</v>
      </c>
      <c r="F189" s="341">
        <v>33</v>
      </c>
      <c r="G189" s="350">
        <v>136</v>
      </c>
      <c r="H189" s="349">
        <v>107</v>
      </c>
      <c r="I189" s="341">
        <v>47</v>
      </c>
      <c r="J189" s="350">
        <v>154</v>
      </c>
      <c r="K189" s="349">
        <v>105</v>
      </c>
      <c r="L189" s="341">
        <v>38</v>
      </c>
      <c r="M189" s="350">
        <v>143</v>
      </c>
      <c r="N189" s="349">
        <v>315</v>
      </c>
      <c r="O189" s="341">
        <v>118</v>
      </c>
      <c r="P189" s="350">
        <v>433</v>
      </c>
    </row>
    <row r="190" spans="1:16" ht="14.25" thickBot="1" x14ac:dyDescent="0.2">
      <c r="A190" s="81"/>
      <c r="B190" s="93"/>
      <c r="C190" s="106"/>
      <c r="D190" s="93"/>
      <c r="E190" s="113"/>
      <c r="F190" s="113"/>
      <c r="G190" s="113"/>
      <c r="H190" s="113"/>
      <c r="I190" s="113"/>
      <c r="J190" s="113"/>
      <c r="K190" s="113"/>
      <c r="L190" s="113"/>
      <c r="M190" s="113"/>
      <c r="N190" s="113"/>
      <c r="O190" s="113"/>
      <c r="P190" s="113"/>
    </row>
    <row r="191" spans="1:16" x14ac:dyDescent="0.15">
      <c r="A191" s="81"/>
      <c r="B191" s="101"/>
      <c r="C191" s="102" t="s">
        <v>76</v>
      </c>
      <c r="D191" s="87" t="s">
        <v>35</v>
      </c>
      <c r="E191" s="141">
        <v>61</v>
      </c>
      <c r="F191" s="138">
        <v>59</v>
      </c>
      <c r="G191" s="142">
        <v>120</v>
      </c>
      <c r="H191" s="141">
        <v>64</v>
      </c>
      <c r="I191" s="138">
        <v>55</v>
      </c>
      <c r="J191" s="142">
        <v>119</v>
      </c>
      <c r="K191" s="141">
        <v>62</v>
      </c>
      <c r="L191" s="138">
        <v>54</v>
      </c>
      <c r="M191" s="142">
        <v>116</v>
      </c>
      <c r="N191" s="141">
        <v>187</v>
      </c>
      <c r="O191" s="138">
        <v>168</v>
      </c>
      <c r="P191" s="142">
        <v>355</v>
      </c>
    </row>
    <row r="192" spans="1:16" x14ac:dyDescent="0.15">
      <c r="A192" s="81"/>
      <c r="B192" s="55"/>
      <c r="C192" s="41" t="s">
        <v>33</v>
      </c>
      <c r="D192" s="68" t="s">
        <v>35</v>
      </c>
      <c r="E192" s="37">
        <v>83</v>
      </c>
      <c r="F192" s="35">
        <v>37</v>
      </c>
      <c r="G192" s="36">
        <v>120</v>
      </c>
      <c r="H192" s="37">
        <v>78</v>
      </c>
      <c r="I192" s="35">
        <v>41</v>
      </c>
      <c r="J192" s="36">
        <v>119</v>
      </c>
      <c r="K192" s="37">
        <v>86</v>
      </c>
      <c r="L192" s="35">
        <v>29</v>
      </c>
      <c r="M192" s="36">
        <v>115</v>
      </c>
      <c r="N192" s="37">
        <v>247</v>
      </c>
      <c r="O192" s="35">
        <v>107</v>
      </c>
      <c r="P192" s="36">
        <v>354</v>
      </c>
    </row>
    <row r="193" spans="1:16" ht="14.25" thickBot="1" x14ac:dyDescent="0.2">
      <c r="A193" s="81"/>
      <c r="B193" s="96"/>
      <c r="C193" s="148" t="s">
        <v>95</v>
      </c>
      <c r="D193" s="149" t="s">
        <v>35</v>
      </c>
      <c r="E193" s="130">
        <v>70</v>
      </c>
      <c r="F193" s="131">
        <v>50</v>
      </c>
      <c r="G193" s="132">
        <v>120</v>
      </c>
      <c r="H193" s="130">
        <v>69</v>
      </c>
      <c r="I193" s="131">
        <v>51</v>
      </c>
      <c r="J193" s="132">
        <v>120</v>
      </c>
      <c r="K193" s="130">
        <v>80</v>
      </c>
      <c r="L193" s="131">
        <v>39</v>
      </c>
      <c r="M193" s="132">
        <v>119</v>
      </c>
      <c r="N193" s="130">
        <v>219</v>
      </c>
      <c r="O193" s="131">
        <v>140</v>
      </c>
      <c r="P193" s="132">
        <v>359</v>
      </c>
    </row>
    <row r="194" spans="1:16" ht="14.25" thickBot="1" x14ac:dyDescent="0.2">
      <c r="A194" s="81"/>
      <c r="B194" s="93"/>
      <c r="C194" s="106"/>
      <c r="D194" s="93"/>
      <c r="E194" s="113"/>
      <c r="F194" s="113"/>
      <c r="G194" s="113"/>
      <c r="H194" s="113"/>
      <c r="I194" s="113"/>
      <c r="J194" s="113"/>
      <c r="K194" s="113"/>
      <c r="L194" s="113"/>
      <c r="M194" s="113"/>
      <c r="N194" s="113"/>
      <c r="O194" s="113"/>
      <c r="P194" s="113"/>
    </row>
    <row r="195" spans="1:16" ht="14.25" thickBot="1" x14ac:dyDescent="0.2">
      <c r="A195" s="81"/>
      <c r="B195" s="93"/>
      <c r="C195" s="106"/>
      <c r="D195" s="114" t="s">
        <v>35</v>
      </c>
      <c r="E195" s="349">
        <v>214</v>
      </c>
      <c r="F195" s="341">
        <v>146</v>
      </c>
      <c r="G195" s="350">
        <v>360</v>
      </c>
      <c r="H195" s="349">
        <v>211</v>
      </c>
      <c r="I195" s="341">
        <v>147</v>
      </c>
      <c r="J195" s="350">
        <v>358</v>
      </c>
      <c r="K195" s="349">
        <v>228</v>
      </c>
      <c r="L195" s="341">
        <v>122</v>
      </c>
      <c r="M195" s="350">
        <v>350</v>
      </c>
      <c r="N195" s="349">
        <v>653</v>
      </c>
      <c r="O195" s="341">
        <v>415</v>
      </c>
      <c r="P195" s="350">
        <v>1068</v>
      </c>
    </row>
    <row r="196" spans="1:16" ht="14.25" thickBot="1" x14ac:dyDescent="0.2">
      <c r="A196" s="81"/>
      <c r="B196" s="93"/>
      <c r="C196" s="106"/>
      <c r="D196" s="93"/>
      <c r="E196" s="113"/>
      <c r="F196" s="113"/>
      <c r="G196" s="113"/>
      <c r="H196" s="113"/>
      <c r="I196" s="113"/>
      <c r="J196" s="113"/>
      <c r="K196" s="113"/>
      <c r="L196" s="113"/>
      <c r="M196" s="113"/>
      <c r="N196" s="113"/>
      <c r="O196" s="113"/>
      <c r="P196" s="113"/>
    </row>
    <row r="197" spans="1:16" x14ac:dyDescent="0.15">
      <c r="A197" s="81"/>
      <c r="B197" s="84"/>
      <c r="C197" s="138" t="s">
        <v>17</v>
      </c>
      <c r="D197" s="142" t="s">
        <v>207</v>
      </c>
      <c r="E197" s="141">
        <v>192</v>
      </c>
      <c r="F197" s="143">
        <v>129</v>
      </c>
      <c r="G197" s="142">
        <v>321</v>
      </c>
      <c r="H197" s="141">
        <v>215</v>
      </c>
      <c r="I197" s="143">
        <v>147</v>
      </c>
      <c r="J197" s="142">
        <v>362</v>
      </c>
      <c r="K197" s="141">
        <v>181</v>
      </c>
      <c r="L197" s="143">
        <v>132</v>
      </c>
      <c r="M197" s="142">
        <v>313</v>
      </c>
      <c r="N197" s="141">
        <v>588</v>
      </c>
      <c r="O197" s="143">
        <v>408</v>
      </c>
      <c r="P197" s="142">
        <v>996</v>
      </c>
    </row>
    <row r="198" spans="1:16" x14ac:dyDescent="0.15">
      <c r="A198" s="81"/>
      <c r="B198" s="85"/>
      <c r="C198" s="35" t="s">
        <v>22</v>
      </c>
      <c r="D198" s="36" t="s">
        <v>206</v>
      </c>
      <c r="E198" s="52">
        <v>181</v>
      </c>
      <c r="F198" s="35">
        <v>178</v>
      </c>
      <c r="G198" s="36">
        <v>359</v>
      </c>
      <c r="H198" s="52">
        <v>204</v>
      </c>
      <c r="I198" s="35">
        <v>154</v>
      </c>
      <c r="J198" s="36">
        <v>358</v>
      </c>
      <c r="K198" s="52">
        <v>176</v>
      </c>
      <c r="L198" s="35">
        <v>176</v>
      </c>
      <c r="M198" s="36">
        <v>352</v>
      </c>
      <c r="N198" s="52">
        <v>561</v>
      </c>
      <c r="O198" s="35">
        <v>508</v>
      </c>
      <c r="P198" s="36">
        <v>1069</v>
      </c>
    </row>
    <row r="199" spans="1:16" x14ac:dyDescent="0.15">
      <c r="A199" s="81"/>
      <c r="B199" s="85"/>
      <c r="C199" s="35" t="s">
        <v>29</v>
      </c>
      <c r="D199" s="36" t="s">
        <v>206</v>
      </c>
      <c r="E199" s="52">
        <v>163</v>
      </c>
      <c r="F199" s="35">
        <v>157</v>
      </c>
      <c r="G199" s="36">
        <v>320</v>
      </c>
      <c r="H199" s="52">
        <v>147</v>
      </c>
      <c r="I199" s="35">
        <v>173</v>
      </c>
      <c r="J199" s="36">
        <v>320</v>
      </c>
      <c r="K199" s="52">
        <v>192</v>
      </c>
      <c r="L199" s="35">
        <v>166</v>
      </c>
      <c r="M199" s="36">
        <v>358</v>
      </c>
      <c r="N199" s="52">
        <v>502</v>
      </c>
      <c r="O199" s="35">
        <v>496</v>
      </c>
      <c r="P199" s="36">
        <v>998</v>
      </c>
    </row>
    <row r="200" spans="1:16" x14ac:dyDescent="0.15">
      <c r="A200" s="81"/>
      <c r="B200" s="85"/>
      <c r="C200" s="35" t="s">
        <v>46</v>
      </c>
      <c r="D200" s="36" t="s">
        <v>206</v>
      </c>
      <c r="E200" s="52">
        <v>187</v>
      </c>
      <c r="F200" s="35">
        <v>173</v>
      </c>
      <c r="G200" s="36">
        <v>360</v>
      </c>
      <c r="H200" s="52">
        <v>164</v>
      </c>
      <c r="I200" s="35">
        <v>197</v>
      </c>
      <c r="J200" s="36">
        <v>361</v>
      </c>
      <c r="K200" s="52">
        <v>182</v>
      </c>
      <c r="L200" s="35">
        <v>169</v>
      </c>
      <c r="M200" s="36">
        <v>351</v>
      </c>
      <c r="N200" s="52">
        <v>533</v>
      </c>
      <c r="O200" s="35">
        <v>539</v>
      </c>
      <c r="P200" s="36">
        <v>1072</v>
      </c>
    </row>
    <row r="201" spans="1:16" x14ac:dyDescent="0.15">
      <c r="A201" s="81"/>
      <c r="B201" s="85"/>
      <c r="C201" s="35" t="s">
        <v>194</v>
      </c>
      <c r="D201" s="36" t="s">
        <v>206</v>
      </c>
      <c r="E201" s="52">
        <v>174</v>
      </c>
      <c r="F201" s="35">
        <v>186</v>
      </c>
      <c r="G201" s="36">
        <v>360</v>
      </c>
      <c r="H201" s="52">
        <v>197</v>
      </c>
      <c r="I201" s="35">
        <v>163</v>
      </c>
      <c r="J201" s="36">
        <v>360</v>
      </c>
      <c r="K201" s="52">
        <v>189</v>
      </c>
      <c r="L201" s="35">
        <v>169</v>
      </c>
      <c r="M201" s="36">
        <v>358</v>
      </c>
      <c r="N201" s="52">
        <v>560</v>
      </c>
      <c r="O201" s="35">
        <v>518</v>
      </c>
      <c r="P201" s="36">
        <v>1078</v>
      </c>
    </row>
    <row r="202" spans="1:16" x14ac:dyDescent="0.15">
      <c r="A202" s="81"/>
      <c r="B202" s="85"/>
      <c r="C202" s="35" t="s">
        <v>64</v>
      </c>
      <c r="D202" s="36" t="s">
        <v>206</v>
      </c>
      <c r="E202" s="52">
        <v>172</v>
      </c>
      <c r="F202" s="35">
        <v>189</v>
      </c>
      <c r="G202" s="36">
        <v>361</v>
      </c>
      <c r="H202" s="52">
        <v>182</v>
      </c>
      <c r="I202" s="35">
        <v>175</v>
      </c>
      <c r="J202" s="36">
        <v>357</v>
      </c>
      <c r="K202" s="52">
        <v>210</v>
      </c>
      <c r="L202" s="35">
        <v>142</v>
      </c>
      <c r="M202" s="36">
        <v>352</v>
      </c>
      <c r="N202" s="52">
        <v>564</v>
      </c>
      <c r="O202" s="35">
        <v>506</v>
      </c>
      <c r="P202" s="36">
        <v>1070</v>
      </c>
    </row>
    <row r="203" spans="1:16" x14ac:dyDescent="0.15">
      <c r="A203" s="81"/>
      <c r="B203" s="85"/>
      <c r="C203" s="35" t="s">
        <v>74</v>
      </c>
      <c r="D203" s="36" t="s">
        <v>206</v>
      </c>
      <c r="E203" s="52">
        <v>204</v>
      </c>
      <c r="F203" s="35">
        <v>159</v>
      </c>
      <c r="G203" s="36">
        <v>363</v>
      </c>
      <c r="H203" s="52">
        <v>188</v>
      </c>
      <c r="I203" s="35">
        <v>171</v>
      </c>
      <c r="J203" s="36">
        <v>359</v>
      </c>
      <c r="K203" s="52">
        <v>209</v>
      </c>
      <c r="L203" s="35">
        <v>150</v>
      </c>
      <c r="M203" s="36">
        <v>359</v>
      </c>
      <c r="N203" s="52">
        <v>601</v>
      </c>
      <c r="O203" s="35">
        <v>480</v>
      </c>
      <c r="P203" s="36">
        <v>1081</v>
      </c>
    </row>
    <row r="204" spans="1:16" x14ac:dyDescent="0.15">
      <c r="A204" s="81"/>
      <c r="B204" s="85"/>
      <c r="C204" s="35" t="s">
        <v>81</v>
      </c>
      <c r="D204" s="36" t="s">
        <v>206</v>
      </c>
      <c r="E204" s="52">
        <v>185</v>
      </c>
      <c r="F204" s="35">
        <v>175</v>
      </c>
      <c r="G204" s="36">
        <v>360</v>
      </c>
      <c r="H204" s="52">
        <v>180</v>
      </c>
      <c r="I204" s="35">
        <v>180</v>
      </c>
      <c r="J204" s="36">
        <v>360</v>
      </c>
      <c r="K204" s="52">
        <v>183</v>
      </c>
      <c r="L204" s="35">
        <v>170</v>
      </c>
      <c r="M204" s="36">
        <v>353</v>
      </c>
      <c r="N204" s="52">
        <v>548</v>
      </c>
      <c r="O204" s="35">
        <v>525</v>
      </c>
      <c r="P204" s="36">
        <v>1073</v>
      </c>
    </row>
    <row r="205" spans="1:16" x14ac:dyDescent="0.15">
      <c r="A205" s="81"/>
      <c r="B205" s="85"/>
      <c r="C205" s="35" t="s">
        <v>93</v>
      </c>
      <c r="D205" s="36" t="s">
        <v>206</v>
      </c>
      <c r="E205" s="52">
        <v>171</v>
      </c>
      <c r="F205" s="35">
        <v>149</v>
      </c>
      <c r="G205" s="36">
        <v>320</v>
      </c>
      <c r="H205" s="52">
        <v>159</v>
      </c>
      <c r="I205" s="35">
        <v>160</v>
      </c>
      <c r="J205" s="36">
        <v>319</v>
      </c>
      <c r="K205" s="52">
        <v>181</v>
      </c>
      <c r="L205" s="35">
        <v>132</v>
      </c>
      <c r="M205" s="36">
        <v>313</v>
      </c>
      <c r="N205" s="52">
        <v>511</v>
      </c>
      <c r="O205" s="35">
        <v>441</v>
      </c>
      <c r="P205" s="36">
        <v>952</v>
      </c>
    </row>
    <row r="206" spans="1:16" ht="14.25" thickBot="1" x14ac:dyDescent="0.2">
      <c r="A206" s="81"/>
      <c r="B206" s="86"/>
      <c r="C206" s="131" t="s">
        <v>107</v>
      </c>
      <c r="D206" s="132" t="s">
        <v>208</v>
      </c>
      <c r="E206" s="130">
        <v>191</v>
      </c>
      <c r="F206" s="131">
        <v>129</v>
      </c>
      <c r="G206" s="132">
        <v>320</v>
      </c>
      <c r="H206" s="130">
        <v>177</v>
      </c>
      <c r="I206" s="131">
        <v>141</v>
      </c>
      <c r="J206" s="132">
        <v>318</v>
      </c>
      <c r="K206" s="130">
        <v>164</v>
      </c>
      <c r="L206" s="131">
        <v>153</v>
      </c>
      <c r="M206" s="132">
        <v>317</v>
      </c>
      <c r="N206" s="130">
        <v>532</v>
      </c>
      <c r="O206" s="131">
        <v>423</v>
      </c>
      <c r="P206" s="132">
        <v>955</v>
      </c>
    </row>
    <row r="207" spans="1:16" ht="14.25" thickBot="1" x14ac:dyDescent="0.2">
      <c r="A207" s="81"/>
    </row>
    <row r="208" spans="1:16" ht="14.25" thickBot="1" x14ac:dyDescent="0.2">
      <c r="A208" s="81"/>
      <c r="D208" s="74" t="s">
        <v>209</v>
      </c>
      <c r="E208" s="39">
        <v>1820</v>
      </c>
      <c r="F208" s="38">
        <v>1624</v>
      </c>
      <c r="G208" s="225">
        <v>3444</v>
      </c>
      <c r="H208" s="39">
        <v>1813</v>
      </c>
      <c r="I208" s="38">
        <v>1661</v>
      </c>
      <c r="J208" s="225">
        <v>3474</v>
      </c>
      <c r="K208" s="39">
        <v>1867</v>
      </c>
      <c r="L208" s="38">
        <v>1559</v>
      </c>
      <c r="M208" s="225">
        <v>3426</v>
      </c>
      <c r="N208" s="39">
        <v>5500</v>
      </c>
      <c r="O208" s="38">
        <v>4844</v>
      </c>
      <c r="P208" s="40">
        <v>10344</v>
      </c>
    </row>
    <row r="209" spans="1:16" ht="14.25" thickBot="1" x14ac:dyDescent="0.2">
      <c r="A209" s="81"/>
      <c r="B209" s="93"/>
      <c r="C209" s="106"/>
      <c r="D209" s="93"/>
      <c r="E209" s="113"/>
      <c r="F209" s="113"/>
      <c r="G209" s="113"/>
      <c r="H209" s="113"/>
      <c r="I209" s="113"/>
      <c r="J209" s="113"/>
      <c r="K209" s="113"/>
      <c r="L209" s="113"/>
      <c r="M209" s="113"/>
      <c r="N209" s="113"/>
      <c r="O209" s="113"/>
      <c r="P209" s="113"/>
    </row>
    <row r="210" spans="1:16" ht="14.25" thickBot="1" x14ac:dyDescent="0.2">
      <c r="A210" s="81"/>
      <c r="B210" s="134"/>
      <c r="C210" s="135" t="s">
        <v>78</v>
      </c>
      <c r="D210" s="150" t="s">
        <v>79</v>
      </c>
      <c r="E210" s="224">
        <v>10</v>
      </c>
      <c r="F210" s="38">
        <v>26</v>
      </c>
      <c r="G210" s="225">
        <v>36</v>
      </c>
      <c r="H210" s="39">
        <v>12</v>
      </c>
      <c r="I210" s="38">
        <v>27</v>
      </c>
      <c r="J210" s="225">
        <v>39</v>
      </c>
      <c r="K210" s="39">
        <v>7</v>
      </c>
      <c r="L210" s="38">
        <v>32</v>
      </c>
      <c r="M210" s="225">
        <v>39</v>
      </c>
      <c r="N210" s="39">
        <v>29</v>
      </c>
      <c r="O210" s="38">
        <v>85</v>
      </c>
      <c r="P210" s="40">
        <v>114</v>
      </c>
    </row>
    <row r="211" spans="1:16" ht="14.25" thickBot="1" x14ac:dyDescent="0.2">
      <c r="A211" s="81"/>
      <c r="B211" s="93"/>
      <c r="C211" s="106"/>
      <c r="D211" s="93"/>
      <c r="E211" s="113"/>
      <c r="F211" s="113"/>
      <c r="G211" s="113"/>
      <c r="H211" s="113"/>
      <c r="I211" s="113"/>
      <c r="J211" s="113"/>
      <c r="K211" s="113"/>
      <c r="L211" s="113"/>
      <c r="M211" s="113"/>
      <c r="N211" s="113"/>
      <c r="O211" s="113"/>
      <c r="P211" s="113"/>
    </row>
    <row r="212" spans="1:16" ht="14.25" thickBot="1" x14ac:dyDescent="0.2">
      <c r="A212" s="81"/>
      <c r="B212" s="93"/>
      <c r="C212" s="106"/>
      <c r="D212" s="114" t="s">
        <v>79</v>
      </c>
      <c r="E212" s="349">
        <v>10</v>
      </c>
      <c r="F212" s="341">
        <v>26</v>
      </c>
      <c r="G212" s="350">
        <v>36</v>
      </c>
      <c r="H212" s="349">
        <v>12</v>
      </c>
      <c r="I212" s="341">
        <v>27</v>
      </c>
      <c r="J212" s="350">
        <v>39</v>
      </c>
      <c r="K212" s="349">
        <v>7</v>
      </c>
      <c r="L212" s="341">
        <v>32</v>
      </c>
      <c r="M212" s="350">
        <v>39</v>
      </c>
      <c r="N212" s="349">
        <v>29</v>
      </c>
      <c r="O212" s="341">
        <v>85</v>
      </c>
      <c r="P212" s="350">
        <v>114</v>
      </c>
    </row>
    <row r="213" spans="1:16" ht="14.25" thickBot="1" x14ac:dyDescent="0.2">
      <c r="A213" s="81"/>
      <c r="B213" s="93"/>
      <c r="C213" s="106"/>
      <c r="D213" s="93"/>
      <c r="E213" s="113"/>
      <c r="F213" s="113"/>
      <c r="G213" s="113"/>
      <c r="H213" s="113"/>
      <c r="I213" s="113"/>
      <c r="J213" s="113"/>
      <c r="K213" s="113"/>
      <c r="L213" s="113"/>
      <c r="M213" s="113"/>
      <c r="N213" s="113"/>
      <c r="O213" s="113"/>
      <c r="P213" s="113"/>
    </row>
    <row r="214" spans="1:16" ht="14.25" thickBot="1" x14ac:dyDescent="0.2">
      <c r="A214" s="81"/>
      <c r="B214" s="134"/>
      <c r="C214" s="135" t="s">
        <v>65</v>
      </c>
      <c r="D214" s="150" t="s">
        <v>175</v>
      </c>
      <c r="E214" s="224">
        <v>5</v>
      </c>
      <c r="F214" s="38">
        <v>35</v>
      </c>
      <c r="G214" s="225">
        <v>40</v>
      </c>
      <c r="H214" s="39">
        <v>3</v>
      </c>
      <c r="I214" s="38">
        <v>33</v>
      </c>
      <c r="J214" s="225">
        <v>36</v>
      </c>
      <c r="K214" s="39">
        <v>7</v>
      </c>
      <c r="L214" s="38">
        <v>32</v>
      </c>
      <c r="M214" s="225">
        <v>39</v>
      </c>
      <c r="N214" s="39">
        <v>15</v>
      </c>
      <c r="O214" s="38">
        <v>100</v>
      </c>
      <c r="P214" s="40">
        <v>115</v>
      </c>
    </row>
    <row r="215" spans="1:16" ht="14.25" thickBot="1" x14ac:dyDescent="0.2">
      <c r="A215" s="81"/>
      <c r="B215" s="93"/>
      <c r="C215" s="106"/>
      <c r="D215" s="106"/>
      <c r="E215" s="113"/>
      <c r="F215" s="113"/>
      <c r="G215" s="113"/>
      <c r="H215" s="113"/>
      <c r="I215" s="113"/>
      <c r="J215" s="113"/>
      <c r="K215" s="113"/>
      <c r="L215" s="113"/>
      <c r="M215" s="113"/>
      <c r="N215" s="113"/>
      <c r="O215" s="113"/>
      <c r="P215" s="113"/>
    </row>
    <row r="216" spans="1:16" ht="14.25" thickBot="1" x14ac:dyDescent="0.2">
      <c r="A216" s="81"/>
      <c r="B216" s="93"/>
      <c r="C216" s="106"/>
      <c r="D216" s="114" t="s">
        <v>175</v>
      </c>
      <c r="E216" s="349">
        <v>5</v>
      </c>
      <c r="F216" s="341">
        <v>35</v>
      </c>
      <c r="G216" s="350">
        <v>40</v>
      </c>
      <c r="H216" s="349">
        <v>3</v>
      </c>
      <c r="I216" s="341">
        <v>33</v>
      </c>
      <c r="J216" s="350">
        <v>36</v>
      </c>
      <c r="K216" s="349">
        <v>7</v>
      </c>
      <c r="L216" s="341">
        <v>32</v>
      </c>
      <c r="M216" s="350">
        <v>39</v>
      </c>
      <c r="N216" s="349">
        <v>15</v>
      </c>
      <c r="O216" s="341">
        <v>100</v>
      </c>
      <c r="P216" s="350">
        <v>115</v>
      </c>
    </row>
    <row r="217" spans="1:16" ht="14.25" thickBot="1" x14ac:dyDescent="0.2">
      <c r="A217" s="81"/>
      <c r="B217" s="93"/>
      <c r="C217" s="106"/>
      <c r="D217" s="106"/>
      <c r="E217" s="113"/>
      <c r="F217" s="113"/>
      <c r="G217" s="113"/>
      <c r="H217" s="113"/>
      <c r="I217" s="113"/>
      <c r="J217" s="113"/>
      <c r="K217" s="113"/>
      <c r="L217" s="113"/>
      <c r="M217" s="113"/>
      <c r="N217" s="113"/>
      <c r="O217" s="113"/>
      <c r="P217" s="113"/>
    </row>
    <row r="218" spans="1:16" ht="14.25" thickBot="1" x14ac:dyDescent="0.2">
      <c r="A218" s="81"/>
      <c r="B218" s="134"/>
      <c r="C218" s="135" t="s">
        <v>130</v>
      </c>
      <c r="D218" s="136" t="s">
        <v>131</v>
      </c>
      <c r="E218" s="137">
        <v>36</v>
      </c>
      <c r="F218" s="38">
        <v>168</v>
      </c>
      <c r="G218" s="225">
        <v>204</v>
      </c>
      <c r="H218" s="39">
        <v>37</v>
      </c>
      <c r="I218" s="38">
        <v>157</v>
      </c>
      <c r="J218" s="225">
        <v>194</v>
      </c>
      <c r="K218" s="39">
        <v>32</v>
      </c>
      <c r="L218" s="38">
        <v>158</v>
      </c>
      <c r="M218" s="225">
        <v>190</v>
      </c>
      <c r="N218" s="39">
        <v>105</v>
      </c>
      <c r="O218" s="38">
        <v>483</v>
      </c>
      <c r="P218" s="40">
        <v>588</v>
      </c>
    </row>
    <row r="219" spans="1:16" ht="14.25" thickBot="1" x14ac:dyDescent="0.2">
      <c r="A219" s="81"/>
      <c r="B219" s="112"/>
      <c r="C219" s="151"/>
      <c r="D219" s="151"/>
      <c r="E219" s="152"/>
      <c r="F219" s="152"/>
      <c r="G219" s="152"/>
      <c r="H219" s="152"/>
      <c r="I219" s="152"/>
      <c r="J219" s="152"/>
      <c r="K219" s="152"/>
      <c r="L219" s="152"/>
      <c r="M219" s="152"/>
      <c r="N219" s="152"/>
      <c r="O219" s="152"/>
      <c r="P219" s="152"/>
    </row>
    <row r="220" spans="1:16" ht="14.25" thickBot="1" x14ac:dyDescent="0.2">
      <c r="A220" s="81"/>
      <c r="B220" s="93"/>
      <c r="C220" s="106"/>
      <c r="D220" s="74" t="s">
        <v>131</v>
      </c>
      <c r="E220" s="349">
        <v>36</v>
      </c>
      <c r="F220" s="341">
        <v>168</v>
      </c>
      <c r="G220" s="350">
        <v>204</v>
      </c>
      <c r="H220" s="349">
        <v>37</v>
      </c>
      <c r="I220" s="341">
        <v>157</v>
      </c>
      <c r="J220" s="350">
        <v>194</v>
      </c>
      <c r="K220" s="349">
        <v>32</v>
      </c>
      <c r="L220" s="341">
        <v>158</v>
      </c>
      <c r="M220" s="350">
        <v>190</v>
      </c>
      <c r="N220" s="349">
        <v>105</v>
      </c>
      <c r="O220" s="341">
        <v>483</v>
      </c>
      <c r="P220" s="350">
        <v>588</v>
      </c>
    </row>
    <row r="221" spans="1:16" ht="14.25" thickBot="1" x14ac:dyDescent="0.2">
      <c r="A221" s="81"/>
      <c r="B221" s="93"/>
      <c r="C221" s="106"/>
      <c r="D221" s="228"/>
      <c r="E221" s="152"/>
      <c r="F221" s="152"/>
      <c r="G221" s="152"/>
      <c r="H221" s="152"/>
      <c r="I221" s="152"/>
      <c r="J221" s="152"/>
      <c r="K221" s="152"/>
      <c r="L221" s="152"/>
      <c r="M221" s="152"/>
      <c r="N221" s="152"/>
      <c r="O221" s="152"/>
      <c r="P221" s="152"/>
    </row>
    <row r="222" spans="1:16" x14ac:dyDescent="0.15">
      <c r="A222" s="81"/>
      <c r="B222" s="101"/>
      <c r="C222" s="102" t="s">
        <v>132</v>
      </c>
      <c r="D222" s="154" t="s">
        <v>133</v>
      </c>
      <c r="E222" s="141">
        <v>46</v>
      </c>
      <c r="F222" s="138">
        <v>197</v>
      </c>
      <c r="G222" s="155">
        <v>243</v>
      </c>
      <c r="H222" s="141">
        <v>54</v>
      </c>
      <c r="I222" s="138">
        <v>189</v>
      </c>
      <c r="J222" s="142">
        <v>243</v>
      </c>
      <c r="K222" s="139">
        <v>70</v>
      </c>
      <c r="L222" s="138">
        <v>200</v>
      </c>
      <c r="M222" s="155">
        <v>270</v>
      </c>
      <c r="N222" s="141">
        <v>170</v>
      </c>
      <c r="O222" s="138">
        <v>586</v>
      </c>
      <c r="P222" s="142">
        <v>756</v>
      </c>
    </row>
    <row r="223" spans="1:16" x14ac:dyDescent="0.15">
      <c r="A223" s="81"/>
      <c r="B223" s="55"/>
      <c r="C223" s="41" t="s">
        <v>187</v>
      </c>
      <c r="D223" s="43" t="s">
        <v>188</v>
      </c>
      <c r="E223" s="44">
        <v>58</v>
      </c>
      <c r="F223" s="45">
        <v>85</v>
      </c>
      <c r="G223" s="46">
        <v>143</v>
      </c>
      <c r="H223" s="47">
        <v>67</v>
      </c>
      <c r="I223" s="45">
        <v>77</v>
      </c>
      <c r="J223" s="48">
        <v>144</v>
      </c>
      <c r="K223" s="49">
        <v>70</v>
      </c>
      <c r="L223" s="45">
        <v>111</v>
      </c>
      <c r="M223" s="46">
        <v>181</v>
      </c>
      <c r="N223" s="47">
        <v>195</v>
      </c>
      <c r="O223" s="45">
        <v>273</v>
      </c>
      <c r="P223" s="50">
        <v>468</v>
      </c>
    </row>
    <row r="224" spans="1:16" x14ac:dyDescent="0.15">
      <c r="A224" s="81"/>
      <c r="B224" s="55"/>
      <c r="C224" s="22" t="s">
        <v>134</v>
      </c>
      <c r="D224" s="24" t="s">
        <v>133</v>
      </c>
      <c r="E224" s="52">
        <v>97</v>
      </c>
      <c r="F224" s="35">
        <v>138</v>
      </c>
      <c r="G224" s="53">
        <v>235</v>
      </c>
      <c r="H224" s="37">
        <v>80</v>
      </c>
      <c r="I224" s="35">
        <v>158</v>
      </c>
      <c r="J224" s="36">
        <v>238</v>
      </c>
      <c r="K224" s="54">
        <v>75</v>
      </c>
      <c r="L224" s="35">
        <v>159</v>
      </c>
      <c r="M224" s="53">
        <v>234</v>
      </c>
      <c r="N224" s="37">
        <v>252</v>
      </c>
      <c r="O224" s="35">
        <v>455</v>
      </c>
      <c r="P224" s="36">
        <v>707</v>
      </c>
    </row>
    <row r="225" spans="1:16" x14ac:dyDescent="0.15">
      <c r="A225" s="81"/>
      <c r="B225" s="55"/>
      <c r="C225" s="22" t="s">
        <v>190</v>
      </c>
      <c r="D225" s="23" t="s">
        <v>191</v>
      </c>
      <c r="E225" s="52">
        <v>18</v>
      </c>
      <c r="F225" s="35">
        <v>9</v>
      </c>
      <c r="G225" s="53">
        <v>27</v>
      </c>
      <c r="H225" s="37">
        <v>8</v>
      </c>
      <c r="I225" s="35">
        <v>8</v>
      </c>
      <c r="J225" s="36">
        <v>16</v>
      </c>
      <c r="K225" s="54">
        <v>18</v>
      </c>
      <c r="L225" s="35">
        <v>12</v>
      </c>
      <c r="M225" s="53">
        <v>30</v>
      </c>
      <c r="N225" s="37">
        <v>44</v>
      </c>
      <c r="O225" s="35">
        <v>29</v>
      </c>
      <c r="P225" s="36">
        <v>73</v>
      </c>
    </row>
    <row r="226" spans="1:16" x14ac:dyDescent="0.15">
      <c r="A226" s="81"/>
      <c r="B226" s="55"/>
      <c r="C226" s="22" t="s">
        <v>172</v>
      </c>
      <c r="D226" s="24" t="s">
        <v>133</v>
      </c>
      <c r="E226" s="52">
        <v>102</v>
      </c>
      <c r="F226" s="35">
        <v>138</v>
      </c>
      <c r="G226" s="53">
        <v>240</v>
      </c>
      <c r="H226" s="37">
        <v>99</v>
      </c>
      <c r="I226" s="35">
        <v>137</v>
      </c>
      <c r="J226" s="36">
        <v>236</v>
      </c>
      <c r="K226" s="54">
        <v>115</v>
      </c>
      <c r="L226" s="35">
        <v>118</v>
      </c>
      <c r="M226" s="53">
        <v>233</v>
      </c>
      <c r="N226" s="37">
        <v>316</v>
      </c>
      <c r="O226" s="35">
        <v>393</v>
      </c>
      <c r="P226" s="36">
        <v>709</v>
      </c>
    </row>
    <row r="227" spans="1:16" x14ac:dyDescent="0.15">
      <c r="A227" s="81"/>
      <c r="B227" s="55"/>
      <c r="C227" s="41" t="s">
        <v>31</v>
      </c>
      <c r="D227" s="43" t="s">
        <v>205</v>
      </c>
      <c r="E227" s="72">
        <v>69</v>
      </c>
      <c r="F227" s="70">
        <v>65</v>
      </c>
      <c r="G227" s="71">
        <v>134</v>
      </c>
      <c r="H227" s="72">
        <v>67</v>
      </c>
      <c r="I227" s="70">
        <v>85</v>
      </c>
      <c r="J227" s="50">
        <v>152</v>
      </c>
      <c r="K227" s="73">
        <v>81</v>
      </c>
      <c r="L227" s="70">
        <v>98</v>
      </c>
      <c r="M227" s="71">
        <v>179</v>
      </c>
      <c r="N227" s="72">
        <v>217</v>
      </c>
      <c r="O227" s="70">
        <v>248</v>
      </c>
      <c r="P227" s="50">
        <v>465</v>
      </c>
    </row>
    <row r="228" spans="1:16" x14ac:dyDescent="0.15">
      <c r="A228" s="81"/>
      <c r="B228" s="55"/>
      <c r="C228" s="22" t="s">
        <v>135</v>
      </c>
      <c r="D228" s="24" t="s">
        <v>133</v>
      </c>
      <c r="E228" s="52">
        <v>66</v>
      </c>
      <c r="F228" s="35">
        <v>174</v>
      </c>
      <c r="G228" s="53">
        <v>240</v>
      </c>
      <c r="H228" s="37">
        <v>75</v>
      </c>
      <c r="I228" s="35">
        <v>165</v>
      </c>
      <c r="J228" s="36">
        <v>240</v>
      </c>
      <c r="K228" s="54">
        <v>65</v>
      </c>
      <c r="L228" s="35">
        <v>169</v>
      </c>
      <c r="M228" s="53">
        <v>234</v>
      </c>
      <c r="N228" s="37">
        <v>206</v>
      </c>
      <c r="O228" s="35">
        <v>508</v>
      </c>
      <c r="P228" s="36">
        <v>714</v>
      </c>
    </row>
    <row r="229" spans="1:16" x14ac:dyDescent="0.15">
      <c r="A229" s="81"/>
      <c r="B229" s="55"/>
      <c r="C229" s="41" t="s">
        <v>192</v>
      </c>
      <c r="D229" s="43" t="s">
        <v>169</v>
      </c>
      <c r="E229" s="72">
        <v>91</v>
      </c>
      <c r="F229" s="70">
        <v>153</v>
      </c>
      <c r="G229" s="71">
        <v>244</v>
      </c>
      <c r="H229" s="72">
        <v>94</v>
      </c>
      <c r="I229" s="70">
        <v>142</v>
      </c>
      <c r="J229" s="50">
        <v>236</v>
      </c>
      <c r="K229" s="73">
        <v>69</v>
      </c>
      <c r="L229" s="70">
        <v>159</v>
      </c>
      <c r="M229" s="71">
        <v>228</v>
      </c>
      <c r="N229" s="72">
        <v>254</v>
      </c>
      <c r="O229" s="70">
        <v>454</v>
      </c>
      <c r="P229" s="50">
        <v>708</v>
      </c>
    </row>
    <row r="230" spans="1:16" x14ac:dyDescent="0.15">
      <c r="A230" s="81"/>
      <c r="B230" s="55"/>
      <c r="C230" s="22" t="s">
        <v>60</v>
      </c>
      <c r="D230" s="24" t="s">
        <v>133</v>
      </c>
      <c r="E230" s="52">
        <v>75</v>
      </c>
      <c r="F230" s="35">
        <v>167</v>
      </c>
      <c r="G230" s="53">
        <v>242</v>
      </c>
      <c r="H230" s="37">
        <v>96</v>
      </c>
      <c r="I230" s="35">
        <v>140</v>
      </c>
      <c r="J230" s="36">
        <v>236</v>
      </c>
      <c r="K230" s="54">
        <v>84</v>
      </c>
      <c r="L230" s="35">
        <v>148</v>
      </c>
      <c r="M230" s="53">
        <v>232</v>
      </c>
      <c r="N230" s="37">
        <v>255</v>
      </c>
      <c r="O230" s="35">
        <v>455</v>
      </c>
      <c r="P230" s="36">
        <v>710</v>
      </c>
    </row>
    <row r="231" spans="1:16" x14ac:dyDescent="0.15">
      <c r="A231" s="81"/>
      <c r="B231" s="55"/>
      <c r="C231" s="22" t="s">
        <v>136</v>
      </c>
      <c r="D231" s="24" t="s">
        <v>133</v>
      </c>
      <c r="E231" s="52">
        <v>107</v>
      </c>
      <c r="F231" s="35">
        <v>134</v>
      </c>
      <c r="G231" s="53">
        <v>241</v>
      </c>
      <c r="H231" s="37">
        <v>88</v>
      </c>
      <c r="I231" s="35">
        <v>124</v>
      </c>
      <c r="J231" s="36">
        <v>212</v>
      </c>
      <c r="K231" s="54">
        <v>68</v>
      </c>
      <c r="L231" s="35">
        <v>110</v>
      </c>
      <c r="M231" s="53">
        <v>178</v>
      </c>
      <c r="N231" s="37">
        <v>263</v>
      </c>
      <c r="O231" s="35">
        <v>368</v>
      </c>
      <c r="P231" s="36">
        <v>631</v>
      </c>
    </row>
    <row r="232" spans="1:16" x14ac:dyDescent="0.15">
      <c r="A232" s="81"/>
      <c r="B232" s="55"/>
      <c r="C232" s="22" t="s">
        <v>137</v>
      </c>
      <c r="D232" s="24" t="s">
        <v>133</v>
      </c>
      <c r="E232" s="52">
        <v>100</v>
      </c>
      <c r="F232" s="35">
        <v>141</v>
      </c>
      <c r="G232" s="53">
        <v>241</v>
      </c>
      <c r="H232" s="37">
        <v>77</v>
      </c>
      <c r="I232" s="35">
        <v>157</v>
      </c>
      <c r="J232" s="36">
        <v>234</v>
      </c>
      <c r="K232" s="54">
        <v>72</v>
      </c>
      <c r="L232" s="35">
        <v>158</v>
      </c>
      <c r="M232" s="53">
        <v>230</v>
      </c>
      <c r="N232" s="37">
        <v>249</v>
      </c>
      <c r="O232" s="35">
        <v>456</v>
      </c>
      <c r="P232" s="36">
        <v>705</v>
      </c>
    </row>
    <row r="233" spans="1:16" x14ac:dyDescent="0.15">
      <c r="A233" s="81"/>
      <c r="B233" s="55"/>
      <c r="C233" s="22" t="s">
        <v>138</v>
      </c>
      <c r="D233" s="24" t="s">
        <v>133</v>
      </c>
      <c r="E233" s="52">
        <v>86</v>
      </c>
      <c r="F233" s="35">
        <v>158</v>
      </c>
      <c r="G233" s="53">
        <v>244</v>
      </c>
      <c r="H233" s="37">
        <v>71</v>
      </c>
      <c r="I233" s="35">
        <v>167</v>
      </c>
      <c r="J233" s="36">
        <v>238</v>
      </c>
      <c r="K233" s="54">
        <v>66</v>
      </c>
      <c r="L233" s="35">
        <v>169</v>
      </c>
      <c r="M233" s="53">
        <v>235</v>
      </c>
      <c r="N233" s="37">
        <v>223</v>
      </c>
      <c r="O233" s="35">
        <v>494</v>
      </c>
      <c r="P233" s="36">
        <v>717</v>
      </c>
    </row>
    <row r="234" spans="1:16" x14ac:dyDescent="0.15">
      <c r="A234" s="81"/>
      <c r="B234" s="55"/>
      <c r="C234" s="57" t="s">
        <v>139</v>
      </c>
      <c r="D234" s="65" t="s">
        <v>133</v>
      </c>
      <c r="E234" s="52">
        <v>116</v>
      </c>
      <c r="F234" s="35">
        <v>127</v>
      </c>
      <c r="G234" s="53">
        <v>243</v>
      </c>
      <c r="H234" s="37">
        <v>102</v>
      </c>
      <c r="I234" s="35">
        <v>136</v>
      </c>
      <c r="J234" s="36">
        <v>238</v>
      </c>
      <c r="K234" s="54">
        <v>128</v>
      </c>
      <c r="L234" s="35">
        <v>152</v>
      </c>
      <c r="M234" s="53">
        <v>280</v>
      </c>
      <c r="N234" s="37">
        <v>346</v>
      </c>
      <c r="O234" s="35">
        <v>415</v>
      </c>
      <c r="P234" s="36">
        <v>761</v>
      </c>
    </row>
    <row r="235" spans="1:16" x14ac:dyDescent="0.15">
      <c r="A235" s="81"/>
      <c r="B235" s="55"/>
      <c r="C235" s="57" t="s">
        <v>101</v>
      </c>
      <c r="D235" s="65" t="s">
        <v>144</v>
      </c>
      <c r="E235" s="59">
        <v>128</v>
      </c>
      <c r="F235" s="60">
        <v>103</v>
      </c>
      <c r="G235" s="61">
        <v>231</v>
      </c>
      <c r="H235" s="62">
        <v>112</v>
      </c>
      <c r="I235" s="60">
        <v>119</v>
      </c>
      <c r="J235" s="63">
        <v>231</v>
      </c>
      <c r="K235" s="64">
        <v>109</v>
      </c>
      <c r="L235" s="60">
        <v>113</v>
      </c>
      <c r="M235" s="61">
        <v>222</v>
      </c>
      <c r="N235" s="62">
        <v>349</v>
      </c>
      <c r="O235" s="60">
        <v>335</v>
      </c>
      <c r="P235" s="63">
        <v>684</v>
      </c>
    </row>
    <row r="236" spans="1:16" x14ac:dyDescent="0.15">
      <c r="A236" s="81"/>
      <c r="B236" s="55"/>
      <c r="C236" s="57" t="s">
        <v>103</v>
      </c>
      <c r="D236" s="65" t="s">
        <v>133</v>
      </c>
      <c r="E236" s="59">
        <v>105</v>
      </c>
      <c r="F236" s="60">
        <v>118</v>
      </c>
      <c r="G236" s="61">
        <v>223</v>
      </c>
      <c r="H236" s="62">
        <v>84</v>
      </c>
      <c r="I236" s="60">
        <v>147</v>
      </c>
      <c r="J236" s="63">
        <v>231</v>
      </c>
      <c r="K236" s="64">
        <v>82</v>
      </c>
      <c r="L236" s="60">
        <v>131</v>
      </c>
      <c r="M236" s="61">
        <v>213</v>
      </c>
      <c r="N236" s="62">
        <v>271</v>
      </c>
      <c r="O236" s="60">
        <v>396</v>
      </c>
      <c r="P236" s="63">
        <v>667</v>
      </c>
    </row>
    <row r="237" spans="1:16" x14ac:dyDescent="0.15">
      <c r="A237" s="81"/>
      <c r="B237" s="55"/>
      <c r="C237" s="22" t="s">
        <v>140</v>
      </c>
      <c r="D237" s="24" t="s">
        <v>133</v>
      </c>
      <c r="E237" s="37">
        <v>77</v>
      </c>
      <c r="F237" s="35">
        <v>168</v>
      </c>
      <c r="G237" s="53">
        <v>245</v>
      </c>
      <c r="H237" s="37">
        <v>77</v>
      </c>
      <c r="I237" s="35">
        <v>156</v>
      </c>
      <c r="J237" s="36">
        <v>233</v>
      </c>
      <c r="K237" s="54">
        <v>74</v>
      </c>
      <c r="L237" s="35">
        <v>164</v>
      </c>
      <c r="M237" s="53">
        <v>238</v>
      </c>
      <c r="N237" s="37">
        <v>228</v>
      </c>
      <c r="O237" s="35">
        <v>488</v>
      </c>
      <c r="P237" s="36">
        <v>716</v>
      </c>
    </row>
    <row r="238" spans="1:16" x14ac:dyDescent="0.15">
      <c r="A238" s="81"/>
      <c r="B238" s="55"/>
      <c r="C238" s="56" t="s">
        <v>189</v>
      </c>
      <c r="D238" s="24" t="s">
        <v>224</v>
      </c>
      <c r="E238" s="52">
        <v>105</v>
      </c>
      <c r="F238" s="45">
        <v>98</v>
      </c>
      <c r="G238" s="46">
        <v>203</v>
      </c>
      <c r="H238" s="37">
        <v>87</v>
      </c>
      <c r="I238" s="46">
        <v>90</v>
      </c>
      <c r="J238" s="46">
        <v>177</v>
      </c>
      <c r="K238" s="37">
        <v>82</v>
      </c>
      <c r="L238" s="46">
        <v>85</v>
      </c>
      <c r="M238" s="46">
        <v>167</v>
      </c>
      <c r="N238" s="37">
        <v>274</v>
      </c>
      <c r="O238" s="46">
        <v>273</v>
      </c>
      <c r="P238" s="48">
        <v>547</v>
      </c>
    </row>
    <row r="239" spans="1:16" x14ac:dyDescent="0.15">
      <c r="A239" s="81"/>
      <c r="B239" s="55"/>
      <c r="C239" s="22" t="s">
        <v>202</v>
      </c>
      <c r="D239" s="24" t="s">
        <v>223</v>
      </c>
      <c r="E239" s="52">
        <v>123</v>
      </c>
      <c r="F239" s="35">
        <v>84</v>
      </c>
      <c r="G239" s="53">
        <v>207</v>
      </c>
      <c r="H239" s="37">
        <v>85</v>
      </c>
      <c r="I239" s="35">
        <v>119</v>
      </c>
      <c r="J239" s="36">
        <v>204</v>
      </c>
      <c r="K239" s="54">
        <v>95</v>
      </c>
      <c r="L239" s="35">
        <v>107</v>
      </c>
      <c r="M239" s="53">
        <v>202</v>
      </c>
      <c r="N239" s="37">
        <v>303</v>
      </c>
      <c r="O239" s="35">
        <v>310</v>
      </c>
      <c r="P239" s="36">
        <v>613</v>
      </c>
    </row>
    <row r="240" spans="1:16" x14ac:dyDescent="0.15">
      <c r="A240" s="81"/>
      <c r="B240" s="55"/>
      <c r="C240" s="41" t="s">
        <v>73</v>
      </c>
      <c r="D240" s="43" t="s">
        <v>223</v>
      </c>
      <c r="E240" s="44">
        <v>133</v>
      </c>
      <c r="F240" s="70">
        <v>68</v>
      </c>
      <c r="G240" s="71">
        <v>201</v>
      </c>
      <c r="H240" s="72">
        <v>112</v>
      </c>
      <c r="I240" s="70">
        <v>70</v>
      </c>
      <c r="J240" s="50">
        <v>182</v>
      </c>
      <c r="K240" s="73">
        <v>95</v>
      </c>
      <c r="L240" s="70">
        <v>81</v>
      </c>
      <c r="M240" s="71">
        <v>176</v>
      </c>
      <c r="N240" s="72">
        <v>340</v>
      </c>
      <c r="O240" s="70">
        <v>219</v>
      </c>
      <c r="P240" s="50">
        <v>559</v>
      </c>
    </row>
    <row r="241" spans="1:16" x14ac:dyDescent="0.15">
      <c r="A241" s="81"/>
      <c r="B241" s="55"/>
      <c r="C241" s="57" t="s">
        <v>113</v>
      </c>
      <c r="D241" s="24" t="s">
        <v>223</v>
      </c>
      <c r="E241" s="52">
        <v>124</v>
      </c>
      <c r="F241" s="35">
        <v>86</v>
      </c>
      <c r="G241" s="53">
        <v>210</v>
      </c>
      <c r="H241" s="37">
        <v>101</v>
      </c>
      <c r="I241" s="35">
        <v>90</v>
      </c>
      <c r="J241" s="36">
        <v>191</v>
      </c>
      <c r="K241" s="54">
        <v>73</v>
      </c>
      <c r="L241" s="35">
        <v>102</v>
      </c>
      <c r="M241" s="53">
        <v>175</v>
      </c>
      <c r="N241" s="37">
        <v>298</v>
      </c>
      <c r="O241" s="35">
        <v>278</v>
      </c>
      <c r="P241" s="36">
        <v>576</v>
      </c>
    </row>
    <row r="242" spans="1:16" x14ac:dyDescent="0.15">
      <c r="A242" s="81"/>
      <c r="B242" s="55"/>
      <c r="C242" s="57" t="s">
        <v>141</v>
      </c>
      <c r="D242" s="24" t="s">
        <v>223</v>
      </c>
      <c r="E242" s="59">
        <v>94</v>
      </c>
      <c r="F242" s="60">
        <v>85</v>
      </c>
      <c r="G242" s="61">
        <v>179</v>
      </c>
      <c r="H242" s="62">
        <v>82</v>
      </c>
      <c r="I242" s="60">
        <v>75</v>
      </c>
      <c r="J242" s="63">
        <v>157</v>
      </c>
      <c r="K242" s="64">
        <v>63</v>
      </c>
      <c r="L242" s="60">
        <v>93</v>
      </c>
      <c r="M242" s="61">
        <v>156</v>
      </c>
      <c r="N242" s="62">
        <v>239</v>
      </c>
      <c r="O242" s="60">
        <v>253</v>
      </c>
      <c r="P242" s="63">
        <v>492</v>
      </c>
    </row>
    <row r="243" spans="1:16" x14ac:dyDescent="0.15">
      <c r="A243" s="81"/>
      <c r="B243" s="55"/>
      <c r="C243" s="22" t="s">
        <v>68</v>
      </c>
      <c r="D243" s="24" t="s">
        <v>223</v>
      </c>
      <c r="E243" s="52">
        <v>120</v>
      </c>
      <c r="F243" s="35">
        <v>79</v>
      </c>
      <c r="G243" s="36">
        <v>199</v>
      </c>
      <c r="H243" s="226">
        <v>80</v>
      </c>
      <c r="I243" s="53">
        <v>115</v>
      </c>
      <c r="J243" s="36">
        <v>195</v>
      </c>
      <c r="K243" s="226">
        <v>70</v>
      </c>
      <c r="L243" s="53">
        <v>99</v>
      </c>
      <c r="M243" s="36">
        <v>169</v>
      </c>
      <c r="N243" s="226">
        <v>270</v>
      </c>
      <c r="O243" s="53">
        <v>293</v>
      </c>
      <c r="P243" s="36">
        <v>563</v>
      </c>
    </row>
    <row r="244" spans="1:16" x14ac:dyDescent="0.15">
      <c r="A244" s="81"/>
      <c r="B244" s="55"/>
      <c r="C244" s="22" t="s">
        <v>203</v>
      </c>
      <c r="D244" s="24" t="s">
        <v>223</v>
      </c>
      <c r="E244" s="52">
        <v>128</v>
      </c>
      <c r="F244" s="35">
        <v>81</v>
      </c>
      <c r="G244" s="53">
        <v>209</v>
      </c>
      <c r="H244" s="37">
        <v>118</v>
      </c>
      <c r="I244" s="35">
        <v>78</v>
      </c>
      <c r="J244" s="36">
        <v>196</v>
      </c>
      <c r="K244" s="54">
        <v>84</v>
      </c>
      <c r="L244" s="35">
        <v>91</v>
      </c>
      <c r="M244" s="53">
        <v>175</v>
      </c>
      <c r="N244" s="37">
        <v>330</v>
      </c>
      <c r="O244" s="35">
        <v>250</v>
      </c>
      <c r="P244" s="36">
        <v>580</v>
      </c>
    </row>
    <row r="245" spans="1:16" x14ac:dyDescent="0.15">
      <c r="A245" s="81"/>
      <c r="B245" s="55"/>
      <c r="C245" s="22" t="s">
        <v>112</v>
      </c>
      <c r="D245" s="24" t="s">
        <v>223</v>
      </c>
      <c r="E245" s="37">
        <v>101</v>
      </c>
      <c r="F245" s="35">
        <v>49</v>
      </c>
      <c r="G245" s="53">
        <v>150</v>
      </c>
      <c r="H245" s="37">
        <v>97</v>
      </c>
      <c r="I245" s="35">
        <v>39</v>
      </c>
      <c r="J245" s="36">
        <v>136</v>
      </c>
      <c r="K245" s="54">
        <v>65</v>
      </c>
      <c r="L245" s="35">
        <v>41</v>
      </c>
      <c r="M245" s="53">
        <v>106</v>
      </c>
      <c r="N245" s="37">
        <v>263</v>
      </c>
      <c r="O245" s="35">
        <v>129</v>
      </c>
      <c r="P245" s="36">
        <v>392</v>
      </c>
    </row>
    <row r="246" spans="1:16" ht="14.25" thickBot="1" x14ac:dyDescent="0.2">
      <c r="A246" s="81"/>
      <c r="B246" s="96"/>
      <c r="C246" s="128" t="s">
        <v>183</v>
      </c>
      <c r="D246" s="161" t="s">
        <v>228</v>
      </c>
      <c r="E246" s="140">
        <v>130</v>
      </c>
      <c r="F246" s="131">
        <v>103</v>
      </c>
      <c r="G246" s="156">
        <v>233</v>
      </c>
      <c r="H246" s="130">
        <v>122</v>
      </c>
      <c r="I246" s="131">
        <v>112</v>
      </c>
      <c r="J246" s="132">
        <v>234</v>
      </c>
      <c r="K246" s="133">
        <v>131</v>
      </c>
      <c r="L246" s="131">
        <v>88</v>
      </c>
      <c r="M246" s="156">
        <v>219</v>
      </c>
      <c r="N246" s="130">
        <v>383</v>
      </c>
      <c r="O246" s="131">
        <v>303</v>
      </c>
      <c r="P246" s="132">
        <v>686</v>
      </c>
    </row>
    <row r="247" spans="1:16" ht="14.25" thickBot="1" x14ac:dyDescent="0.2">
      <c r="A247" s="81"/>
      <c r="C247" s="385" t="s">
        <v>229</v>
      </c>
      <c r="D247" s="385"/>
      <c r="E247" s="385"/>
      <c r="F247" s="385"/>
      <c r="G247" s="385"/>
      <c r="H247" s="385"/>
      <c r="I247" s="385"/>
      <c r="J247" s="385"/>
      <c r="K247" s="153"/>
      <c r="L247" s="153"/>
      <c r="M247" s="153"/>
      <c r="N247" s="153"/>
      <c r="O247" s="153"/>
      <c r="P247" s="153"/>
    </row>
    <row r="248" spans="1:16" ht="14.25" thickBot="1" x14ac:dyDescent="0.2">
      <c r="A248" s="81"/>
      <c r="D248" s="74" t="s">
        <v>133</v>
      </c>
      <c r="E248" s="349">
        <v>2399</v>
      </c>
      <c r="F248" s="341">
        <v>2808</v>
      </c>
      <c r="G248" s="341">
        <v>5207</v>
      </c>
      <c r="H248" s="349">
        <v>2135</v>
      </c>
      <c r="I248" s="341">
        <v>2895</v>
      </c>
      <c r="J248" s="341">
        <v>5030</v>
      </c>
      <c r="K248" s="349">
        <v>2004</v>
      </c>
      <c r="L248" s="341">
        <v>2958</v>
      </c>
      <c r="M248" s="341">
        <v>4962</v>
      </c>
      <c r="N248" s="349">
        <v>6538</v>
      </c>
      <c r="O248" s="341">
        <v>8661</v>
      </c>
      <c r="P248" s="341">
        <v>15199</v>
      </c>
    </row>
    <row r="249" spans="1:16" ht="14.25" thickBot="1" x14ac:dyDescent="0.2">
      <c r="A249" s="81"/>
    </row>
    <row r="250" spans="1:16" ht="14.25" thickBot="1" x14ac:dyDescent="0.2">
      <c r="A250" s="81"/>
      <c r="B250" s="93"/>
      <c r="C250" s="75"/>
      <c r="D250" s="376" t="s">
        <v>230</v>
      </c>
      <c r="E250" s="366" t="s">
        <v>176</v>
      </c>
      <c r="F250" s="366"/>
      <c r="G250" s="366"/>
      <c r="H250" s="366"/>
      <c r="I250" s="366"/>
      <c r="J250" s="366"/>
      <c r="K250" s="366"/>
      <c r="L250" s="366"/>
      <c r="M250" s="366"/>
      <c r="N250" s="366"/>
      <c r="O250" s="366"/>
      <c r="P250" s="367"/>
    </row>
    <row r="251" spans="1:16" x14ac:dyDescent="0.15">
      <c r="A251" s="81"/>
      <c r="B251" s="93"/>
      <c r="C251" s="75"/>
      <c r="D251" s="377"/>
      <c r="E251" s="382" t="s">
        <v>0</v>
      </c>
      <c r="F251" s="383"/>
      <c r="G251" s="384"/>
      <c r="H251" s="382" t="s">
        <v>1</v>
      </c>
      <c r="I251" s="383"/>
      <c r="J251" s="384"/>
      <c r="K251" s="382" t="s">
        <v>2</v>
      </c>
      <c r="L251" s="383"/>
      <c r="M251" s="384"/>
      <c r="N251" s="382" t="s">
        <v>142</v>
      </c>
      <c r="O251" s="383"/>
      <c r="P251" s="384"/>
    </row>
    <row r="252" spans="1:16" ht="14.25" thickBot="1" x14ac:dyDescent="0.2">
      <c r="A252" s="81"/>
      <c r="B252" s="93"/>
      <c r="C252" s="76"/>
      <c r="D252" s="378"/>
      <c r="E252" s="213" t="s">
        <v>9</v>
      </c>
      <c r="F252" s="214" t="s">
        <v>10</v>
      </c>
      <c r="G252" s="215" t="s">
        <v>8</v>
      </c>
      <c r="H252" s="214" t="s">
        <v>12</v>
      </c>
      <c r="I252" s="214" t="s">
        <v>13</v>
      </c>
      <c r="J252" s="215" t="s">
        <v>11</v>
      </c>
      <c r="K252" s="216" t="s">
        <v>15</v>
      </c>
      <c r="L252" s="214" t="s">
        <v>16</v>
      </c>
      <c r="M252" s="215" t="s">
        <v>14</v>
      </c>
      <c r="N252" s="320" t="s">
        <v>6</v>
      </c>
      <c r="O252" s="214" t="s">
        <v>7</v>
      </c>
      <c r="P252" s="321" t="s">
        <v>5</v>
      </c>
    </row>
    <row r="253" spans="1:16" x14ac:dyDescent="0.15">
      <c r="A253" s="81"/>
      <c r="D253" s="157" t="s">
        <v>18</v>
      </c>
      <c r="E253" s="308">
        <f>+E96</f>
        <v>8877</v>
      </c>
      <c r="F253" s="316">
        <f>+F96</f>
        <v>10491</v>
      </c>
      <c r="G253" s="312">
        <f>+G96</f>
        <v>19368</v>
      </c>
      <c r="H253" s="308">
        <f t="shared" ref="H253:P253" si="71">+H96</f>
        <v>9361</v>
      </c>
      <c r="I253" s="316">
        <f t="shared" si="71"/>
        <v>11780</v>
      </c>
      <c r="J253" s="312">
        <f t="shared" si="71"/>
        <v>21141</v>
      </c>
      <c r="K253" s="308">
        <f t="shared" si="71"/>
        <v>9479</v>
      </c>
      <c r="L253" s="316">
        <f t="shared" si="71"/>
        <v>11704</v>
      </c>
      <c r="M253" s="312">
        <f t="shared" si="71"/>
        <v>21183</v>
      </c>
      <c r="N253" s="308">
        <f t="shared" si="71"/>
        <v>27717</v>
      </c>
      <c r="O253" s="316">
        <f t="shared" si="71"/>
        <v>33975</v>
      </c>
      <c r="P253" s="312">
        <f t="shared" si="71"/>
        <v>61692</v>
      </c>
    </row>
    <row r="254" spans="1:16" x14ac:dyDescent="0.15">
      <c r="A254" s="81"/>
      <c r="D254" s="78" t="s">
        <v>178</v>
      </c>
      <c r="E254" s="309">
        <f>E107</f>
        <v>182</v>
      </c>
      <c r="F254" s="77">
        <f t="shared" ref="F254:P254" si="72">F107</f>
        <v>224</v>
      </c>
      <c r="G254" s="313">
        <f t="shared" si="72"/>
        <v>406</v>
      </c>
      <c r="H254" s="309">
        <f t="shared" si="72"/>
        <v>201</v>
      </c>
      <c r="I254" s="77">
        <f t="shared" si="72"/>
        <v>185</v>
      </c>
      <c r="J254" s="313">
        <f t="shared" si="72"/>
        <v>386</v>
      </c>
      <c r="K254" s="309">
        <f t="shared" si="72"/>
        <v>176</v>
      </c>
      <c r="L254" s="77">
        <f t="shared" si="72"/>
        <v>193</v>
      </c>
      <c r="M254" s="313">
        <f t="shared" si="72"/>
        <v>369</v>
      </c>
      <c r="N254" s="309">
        <f t="shared" si="72"/>
        <v>559</v>
      </c>
      <c r="O254" s="77">
        <f t="shared" si="72"/>
        <v>602</v>
      </c>
      <c r="P254" s="313">
        <f t="shared" si="72"/>
        <v>1161</v>
      </c>
    </row>
    <row r="255" spans="1:16" x14ac:dyDescent="0.15">
      <c r="A255" s="81"/>
      <c r="D255" s="158" t="s">
        <v>179</v>
      </c>
      <c r="E255" s="309">
        <f>+E160</f>
        <v>1494</v>
      </c>
      <c r="F255" s="77">
        <f t="shared" ref="F255:P255" si="73">+F160</f>
        <v>98</v>
      </c>
      <c r="G255" s="313">
        <f t="shared" si="73"/>
        <v>1592</v>
      </c>
      <c r="H255" s="309">
        <f t="shared" si="73"/>
        <v>1621</v>
      </c>
      <c r="I255" s="77">
        <f t="shared" si="73"/>
        <v>125</v>
      </c>
      <c r="J255" s="313">
        <f t="shared" si="73"/>
        <v>1746</v>
      </c>
      <c r="K255" s="309">
        <f t="shared" si="73"/>
        <v>1778</v>
      </c>
      <c r="L255" s="77">
        <f t="shared" si="73"/>
        <v>121</v>
      </c>
      <c r="M255" s="313">
        <f t="shared" si="73"/>
        <v>1899</v>
      </c>
      <c r="N255" s="309">
        <f t="shared" si="73"/>
        <v>4893</v>
      </c>
      <c r="O255" s="77">
        <f t="shared" si="73"/>
        <v>344</v>
      </c>
      <c r="P255" s="313">
        <f t="shared" si="73"/>
        <v>5237</v>
      </c>
    </row>
    <row r="256" spans="1:16" x14ac:dyDescent="0.15">
      <c r="A256" s="81"/>
      <c r="D256" s="78" t="s">
        <v>185</v>
      </c>
      <c r="E256" s="309">
        <f>+E165</f>
        <v>65</v>
      </c>
      <c r="F256" s="77">
        <f t="shared" ref="F256:P256" si="74">+F165</f>
        <v>95</v>
      </c>
      <c r="G256" s="313">
        <f t="shared" si="74"/>
        <v>160</v>
      </c>
      <c r="H256" s="309">
        <f t="shared" si="74"/>
        <v>62</v>
      </c>
      <c r="I256" s="77">
        <f t="shared" si="74"/>
        <v>100</v>
      </c>
      <c r="J256" s="313">
        <f t="shared" si="74"/>
        <v>162</v>
      </c>
      <c r="K256" s="309">
        <f t="shared" si="74"/>
        <v>52</v>
      </c>
      <c r="L256" s="77">
        <f t="shared" si="74"/>
        <v>102</v>
      </c>
      <c r="M256" s="313">
        <f t="shared" si="74"/>
        <v>154</v>
      </c>
      <c r="N256" s="309">
        <f t="shared" si="74"/>
        <v>179</v>
      </c>
      <c r="O256" s="77">
        <f t="shared" si="74"/>
        <v>297</v>
      </c>
      <c r="P256" s="313">
        <f t="shared" si="74"/>
        <v>476</v>
      </c>
    </row>
    <row r="257" spans="1:16" x14ac:dyDescent="0.15">
      <c r="A257" s="81"/>
      <c r="D257" s="159" t="s">
        <v>27</v>
      </c>
      <c r="E257" s="310" t="str">
        <f>+E173</f>
        <v>―</v>
      </c>
      <c r="F257" s="317" t="str">
        <f t="shared" ref="F257:P257" si="75">+F173</f>
        <v>―</v>
      </c>
      <c r="G257" s="314" t="str">
        <f t="shared" si="75"/>
        <v>―</v>
      </c>
      <c r="H257" s="309">
        <f t="shared" si="75"/>
        <v>98</v>
      </c>
      <c r="I257" s="77">
        <f t="shared" si="75"/>
        <v>266</v>
      </c>
      <c r="J257" s="313">
        <f t="shared" si="75"/>
        <v>364</v>
      </c>
      <c r="K257" s="309">
        <f t="shared" si="75"/>
        <v>80</v>
      </c>
      <c r="L257" s="77">
        <f t="shared" si="75"/>
        <v>308</v>
      </c>
      <c r="M257" s="313">
        <f t="shared" si="75"/>
        <v>388</v>
      </c>
      <c r="N257" s="309">
        <f t="shared" si="75"/>
        <v>178</v>
      </c>
      <c r="O257" s="77">
        <f t="shared" si="75"/>
        <v>574</v>
      </c>
      <c r="P257" s="313">
        <f t="shared" si="75"/>
        <v>752</v>
      </c>
    </row>
    <row r="258" spans="1:16" x14ac:dyDescent="0.15">
      <c r="A258" s="81"/>
      <c r="D258" s="160" t="s">
        <v>34</v>
      </c>
      <c r="E258" s="309">
        <f>+E184</f>
        <v>216</v>
      </c>
      <c r="F258" s="77">
        <f t="shared" ref="F258:P258" si="76">+F184</f>
        <v>620</v>
      </c>
      <c r="G258" s="313">
        <f t="shared" si="76"/>
        <v>836</v>
      </c>
      <c r="H258" s="309">
        <f t="shared" si="76"/>
        <v>122</v>
      </c>
      <c r="I258" s="77">
        <f t="shared" si="76"/>
        <v>356</v>
      </c>
      <c r="J258" s="313">
        <f t="shared" si="76"/>
        <v>478</v>
      </c>
      <c r="K258" s="309">
        <f t="shared" si="76"/>
        <v>145</v>
      </c>
      <c r="L258" s="77">
        <f t="shared" si="76"/>
        <v>325</v>
      </c>
      <c r="M258" s="313">
        <f t="shared" si="76"/>
        <v>470</v>
      </c>
      <c r="N258" s="309">
        <f t="shared" si="76"/>
        <v>483</v>
      </c>
      <c r="O258" s="77">
        <f t="shared" si="76"/>
        <v>1301</v>
      </c>
      <c r="P258" s="313">
        <f t="shared" si="76"/>
        <v>1784</v>
      </c>
    </row>
    <row r="259" spans="1:16" x14ac:dyDescent="0.15">
      <c r="A259" s="81"/>
      <c r="D259" s="160" t="s">
        <v>83</v>
      </c>
      <c r="E259" s="309">
        <f>+E189</f>
        <v>103</v>
      </c>
      <c r="F259" s="77">
        <f t="shared" ref="F259:P259" si="77">+F189</f>
        <v>33</v>
      </c>
      <c r="G259" s="313">
        <f t="shared" si="77"/>
        <v>136</v>
      </c>
      <c r="H259" s="309">
        <f t="shared" si="77"/>
        <v>107</v>
      </c>
      <c r="I259" s="77">
        <f t="shared" si="77"/>
        <v>47</v>
      </c>
      <c r="J259" s="313">
        <f t="shared" si="77"/>
        <v>154</v>
      </c>
      <c r="K259" s="309">
        <f t="shared" si="77"/>
        <v>105</v>
      </c>
      <c r="L259" s="77">
        <f t="shared" si="77"/>
        <v>38</v>
      </c>
      <c r="M259" s="313">
        <f t="shared" si="77"/>
        <v>143</v>
      </c>
      <c r="N259" s="309">
        <f t="shared" si="77"/>
        <v>315</v>
      </c>
      <c r="O259" s="77">
        <f t="shared" si="77"/>
        <v>118</v>
      </c>
      <c r="P259" s="313">
        <f t="shared" si="77"/>
        <v>433</v>
      </c>
    </row>
    <row r="260" spans="1:16" x14ac:dyDescent="0.15">
      <c r="A260" s="81"/>
      <c r="D260" s="160" t="s">
        <v>35</v>
      </c>
      <c r="E260" s="309">
        <f>+E195</f>
        <v>214</v>
      </c>
      <c r="F260" s="77">
        <f t="shared" ref="F260:P260" si="78">+F195</f>
        <v>146</v>
      </c>
      <c r="G260" s="313">
        <f t="shared" si="78"/>
        <v>360</v>
      </c>
      <c r="H260" s="309">
        <f t="shared" si="78"/>
        <v>211</v>
      </c>
      <c r="I260" s="77">
        <f t="shared" si="78"/>
        <v>147</v>
      </c>
      <c r="J260" s="313">
        <f t="shared" si="78"/>
        <v>358</v>
      </c>
      <c r="K260" s="309">
        <f t="shared" si="78"/>
        <v>228</v>
      </c>
      <c r="L260" s="77">
        <f t="shared" si="78"/>
        <v>122</v>
      </c>
      <c r="M260" s="313">
        <f t="shared" si="78"/>
        <v>350</v>
      </c>
      <c r="N260" s="309">
        <f t="shared" si="78"/>
        <v>653</v>
      </c>
      <c r="O260" s="77">
        <f t="shared" si="78"/>
        <v>415</v>
      </c>
      <c r="P260" s="313">
        <f t="shared" si="78"/>
        <v>1068</v>
      </c>
    </row>
    <row r="261" spans="1:16" x14ac:dyDescent="0.15">
      <c r="A261" s="81"/>
      <c r="D261" s="160" t="s">
        <v>79</v>
      </c>
      <c r="E261" s="309">
        <f>+E212</f>
        <v>10</v>
      </c>
      <c r="F261" s="77">
        <f t="shared" ref="F261:P261" si="79">+F212</f>
        <v>26</v>
      </c>
      <c r="G261" s="313">
        <f t="shared" si="79"/>
        <v>36</v>
      </c>
      <c r="H261" s="309">
        <f t="shared" si="79"/>
        <v>12</v>
      </c>
      <c r="I261" s="77">
        <f t="shared" si="79"/>
        <v>27</v>
      </c>
      <c r="J261" s="313">
        <f t="shared" si="79"/>
        <v>39</v>
      </c>
      <c r="K261" s="309">
        <f t="shared" si="79"/>
        <v>7</v>
      </c>
      <c r="L261" s="77">
        <f t="shared" si="79"/>
        <v>32</v>
      </c>
      <c r="M261" s="313">
        <f t="shared" si="79"/>
        <v>39</v>
      </c>
      <c r="N261" s="309">
        <f t="shared" si="79"/>
        <v>29</v>
      </c>
      <c r="O261" s="77">
        <f t="shared" si="79"/>
        <v>85</v>
      </c>
      <c r="P261" s="313">
        <f t="shared" si="79"/>
        <v>114</v>
      </c>
    </row>
    <row r="262" spans="1:16" x14ac:dyDescent="0.15">
      <c r="A262" s="81"/>
      <c r="D262" s="160" t="s">
        <v>175</v>
      </c>
      <c r="E262" s="309">
        <f>+E216</f>
        <v>5</v>
      </c>
      <c r="F262" s="77">
        <f t="shared" ref="F262:P262" si="80">+F216</f>
        <v>35</v>
      </c>
      <c r="G262" s="313">
        <f t="shared" si="80"/>
        <v>40</v>
      </c>
      <c r="H262" s="309">
        <f t="shared" si="80"/>
        <v>3</v>
      </c>
      <c r="I262" s="77">
        <f t="shared" si="80"/>
        <v>33</v>
      </c>
      <c r="J262" s="313">
        <f t="shared" si="80"/>
        <v>36</v>
      </c>
      <c r="K262" s="309">
        <f t="shared" si="80"/>
        <v>7</v>
      </c>
      <c r="L262" s="77">
        <f t="shared" si="80"/>
        <v>32</v>
      </c>
      <c r="M262" s="313">
        <f t="shared" si="80"/>
        <v>39</v>
      </c>
      <c r="N262" s="309">
        <f t="shared" si="80"/>
        <v>15</v>
      </c>
      <c r="O262" s="77">
        <f t="shared" si="80"/>
        <v>100</v>
      </c>
      <c r="P262" s="313">
        <f t="shared" si="80"/>
        <v>115</v>
      </c>
    </row>
    <row r="263" spans="1:16" x14ac:dyDescent="0.15">
      <c r="A263" s="81"/>
      <c r="D263" s="78" t="s">
        <v>131</v>
      </c>
      <c r="E263" s="309">
        <f>+E220</f>
        <v>36</v>
      </c>
      <c r="F263" s="77">
        <f t="shared" ref="F263:P263" si="81">+F220</f>
        <v>168</v>
      </c>
      <c r="G263" s="313">
        <f t="shared" si="81"/>
        <v>204</v>
      </c>
      <c r="H263" s="309">
        <f t="shared" si="81"/>
        <v>37</v>
      </c>
      <c r="I263" s="77">
        <f t="shared" si="81"/>
        <v>157</v>
      </c>
      <c r="J263" s="313">
        <f t="shared" si="81"/>
        <v>194</v>
      </c>
      <c r="K263" s="309">
        <f t="shared" si="81"/>
        <v>32</v>
      </c>
      <c r="L263" s="77">
        <f t="shared" si="81"/>
        <v>158</v>
      </c>
      <c r="M263" s="313">
        <f t="shared" si="81"/>
        <v>190</v>
      </c>
      <c r="N263" s="309">
        <f t="shared" si="81"/>
        <v>105</v>
      </c>
      <c r="O263" s="77">
        <f t="shared" si="81"/>
        <v>483</v>
      </c>
      <c r="P263" s="313">
        <f t="shared" si="81"/>
        <v>588</v>
      </c>
    </row>
    <row r="264" spans="1:16" ht="13.5" customHeight="1" x14ac:dyDescent="0.15">
      <c r="A264" s="81"/>
      <c r="D264" s="158" t="s">
        <v>133</v>
      </c>
      <c r="E264" s="311">
        <f>+E248</f>
        <v>2399</v>
      </c>
      <c r="F264" s="318">
        <f t="shared" ref="F264:P264" si="82">+F248</f>
        <v>2808</v>
      </c>
      <c r="G264" s="315">
        <f t="shared" si="82"/>
        <v>5207</v>
      </c>
      <c r="H264" s="311">
        <f t="shared" si="82"/>
        <v>2135</v>
      </c>
      <c r="I264" s="318">
        <f t="shared" si="82"/>
        <v>2895</v>
      </c>
      <c r="J264" s="315">
        <f t="shared" si="82"/>
        <v>5030</v>
      </c>
      <c r="K264" s="311">
        <f t="shared" si="82"/>
        <v>2004</v>
      </c>
      <c r="L264" s="318">
        <f t="shared" si="82"/>
        <v>2958</v>
      </c>
      <c r="M264" s="315">
        <f t="shared" si="82"/>
        <v>4962</v>
      </c>
      <c r="N264" s="311">
        <f t="shared" si="82"/>
        <v>6538</v>
      </c>
      <c r="O264" s="318">
        <f t="shared" si="82"/>
        <v>8661</v>
      </c>
      <c r="P264" s="315">
        <f t="shared" si="82"/>
        <v>15199</v>
      </c>
    </row>
    <row r="265" spans="1:16" ht="14.25" thickBot="1" x14ac:dyDescent="0.2">
      <c r="A265" s="81"/>
      <c r="D265" s="78" t="s">
        <v>181</v>
      </c>
      <c r="E265" s="309">
        <f>+E208</f>
        <v>1820</v>
      </c>
      <c r="F265" s="187">
        <f t="shared" ref="F265:P265" si="83">+F208</f>
        <v>1624</v>
      </c>
      <c r="G265" s="313">
        <f t="shared" si="83"/>
        <v>3444</v>
      </c>
      <c r="H265" s="309">
        <f t="shared" si="83"/>
        <v>1813</v>
      </c>
      <c r="I265" s="319">
        <f t="shared" si="83"/>
        <v>1661</v>
      </c>
      <c r="J265" s="313">
        <f t="shared" si="83"/>
        <v>3474</v>
      </c>
      <c r="K265" s="309">
        <f t="shared" si="83"/>
        <v>1867</v>
      </c>
      <c r="L265" s="319">
        <f t="shared" si="83"/>
        <v>1559</v>
      </c>
      <c r="M265" s="313">
        <f t="shared" si="83"/>
        <v>3426</v>
      </c>
      <c r="N265" s="309">
        <f t="shared" si="83"/>
        <v>5500</v>
      </c>
      <c r="O265" s="319">
        <f t="shared" si="83"/>
        <v>4844</v>
      </c>
      <c r="P265" s="313">
        <f t="shared" si="83"/>
        <v>10344</v>
      </c>
    </row>
    <row r="266" spans="1:16" ht="15" thickTop="1" thickBot="1" x14ac:dyDescent="0.2">
      <c r="A266" s="81"/>
      <c r="D266" s="217" t="s">
        <v>213</v>
      </c>
      <c r="E266" s="363">
        <v>15421</v>
      </c>
      <c r="F266" s="364">
        <v>16368</v>
      </c>
      <c r="G266" s="365">
        <v>31789</v>
      </c>
      <c r="H266" s="363">
        <v>15783</v>
      </c>
      <c r="I266" s="364">
        <v>17779</v>
      </c>
      <c r="J266" s="365">
        <v>33562</v>
      </c>
      <c r="K266" s="363">
        <v>15960</v>
      </c>
      <c r="L266" s="364">
        <v>17652</v>
      </c>
      <c r="M266" s="365">
        <v>33612</v>
      </c>
      <c r="N266" s="363">
        <v>47164</v>
      </c>
      <c r="O266" s="364">
        <v>51799</v>
      </c>
      <c r="P266" s="365">
        <v>98963</v>
      </c>
    </row>
    <row r="268" spans="1:16" x14ac:dyDescent="0.15">
      <c r="A268" s="81"/>
      <c r="D268" s="79"/>
    </row>
    <row r="269" spans="1:16" x14ac:dyDescent="0.15">
      <c r="A269" s="81"/>
      <c r="C269" s="80"/>
    </row>
    <row r="271" spans="1:16" x14ac:dyDescent="0.15">
      <c r="A271" s="81"/>
      <c r="C271" s="81"/>
      <c r="D271" s="79"/>
    </row>
  </sheetData>
  <mergeCells count="20">
    <mergeCell ref="B9:B30"/>
    <mergeCell ref="B31:B47"/>
    <mergeCell ref="B48:B71"/>
    <mergeCell ref="B72:B89"/>
    <mergeCell ref="B3:P3"/>
    <mergeCell ref="E6:P6"/>
    <mergeCell ref="E250:P250"/>
    <mergeCell ref="C94:D94"/>
    <mergeCell ref="C6:C8"/>
    <mergeCell ref="D6:D8"/>
    <mergeCell ref="D250:D252"/>
    <mergeCell ref="E7:G7"/>
    <mergeCell ref="H7:J7"/>
    <mergeCell ref="K7:M7"/>
    <mergeCell ref="N7:P7"/>
    <mergeCell ref="E251:G251"/>
    <mergeCell ref="H251:J251"/>
    <mergeCell ref="K251:M251"/>
    <mergeCell ref="N251:P251"/>
    <mergeCell ref="C247:J247"/>
  </mergeCells>
  <phoneticPr fontId="2"/>
  <pageMargins left="0.59055118110236227" right="0.51181102362204722" top="0.78740157480314965" bottom="0.78740157480314965" header="0.51181102362204722" footer="0.51181102362204722"/>
  <pageSetup paperSize="9" scale="82" orientation="portrait" r:id="rId1"/>
  <headerFooter alignWithMargins="0"/>
  <rowBreaks count="4" manualBreakCount="4">
    <brk id="47" max="18" man="1"/>
    <brk id="97" max="15" man="1"/>
    <brk id="160" max="15" man="1"/>
    <brk id="221" max="15" man="1"/>
  </rowBreaks>
  <colBreaks count="1" manualBreakCount="1">
    <brk id="16" max="3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3"/>
  <sheetViews>
    <sheetView view="pageBreakPreview" zoomScaleNormal="100" zoomScaleSheetLayoutView="100" workbookViewId="0"/>
  </sheetViews>
  <sheetFormatPr defaultRowHeight="13.5" x14ac:dyDescent="0.15"/>
  <cols>
    <col min="1" max="1" width="1.75" style="2" customWidth="1"/>
    <col min="2" max="2" width="25" style="2" customWidth="1"/>
    <col min="3" max="3" width="10.25" style="2" customWidth="1"/>
    <col min="4" max="18" width="5.625" style="165" customWidth="1"/>
    <col min="19" max="16384" width="9" style="2"/>
  </cols>
  <sheetData>
    <row r="2" spans="1:18" ht="22.5" customHeight="1" x14ac:dyDescent="0.15">
      <c r="B2" s="389" t="s">
        <v>235</v>
      </c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89"/>
      <c r="O2" s="389"/>
      <c r="P2" s="389"/>
      <c r="Q2" s="389"/>
      <c r="R2" s="389"/>
    </row>
    <row r="3" spans="1:18" ht="20.25" customHeight="1" x14ac:dyDescent="0.15"/>
    <row r="4" spans="1:18" x14ac:dyDescent="0.15">
      <c r="B4" s="2" t="s">
        <v>211</v>
      </c>
      <c r="D4" s="2"/>
      <c r="P4" s="166"/>
      <c r="R4" s="167"/>
    </row>
    <row r="5" spans="1:18" ht="14.25" thickBot="1" x14ac:dyDescent="0.2"/>
    <row r="6" spans="1:18" ht="14.25" thickBot="1" x14ac:dyDescent="0.2">
      <c r="A6" s="1"/>
      <c r="B6" s="390" t="s">
        <v>3</v>
      </c>
      <c r="C6" s="373" t="s">
        <v>4</v>
      </c>
      <c r="D6" s="393" t="s">
        <v>153</v>
      </c>
      <c r="E6" s="393"/>
      <c r="F6" s="393"/>
      <c r="G6" s="393"/>
      <c r="H6" s="393"/>
      <c r="I6" s="393"/>
      <c r="J6" s="393"/>
      <c r="K6" s="393"/>
      <c r="L6" s="393"/>
      <c r="M6" s="393"/>
      <c r="N6" s="393"/>
      <c r="O6" s="393"/>
      <c r="P6" s="393"/>
      <c r="Q6" s="393"/>
      <c r="R6" s="394"/>
    </row>
    <row r="7" spans="1:18" x14ac:dyDescent="0.15">
      <c r="A7" s="1"/>
      <c r="B7" s="391"/>
      <c r="C7" s="374"/>
      <c r="D7" s="395" t="s">
        <v>0</v>
      </c>
      <c r="E7" s="396"/>
      <c r="F7" s="397"/>
      <c r="G7" s="395" t="s">
        <v>1</v>
      </c>
      <c r="H7" s="396"/>
      <c r="I7" s="397"/>
      <c r="J7" s="395" t="s">
        <v>2</v>
      </c>
      <c r="K7" s="396"/>
      <c r="L7" s="397"/>
      <c r="M7" s="395" t="s">
        <v>157</v>
      </c>
      <c r="N7" s="396"/>
      <c r="O7" s="397"/>
      <c r="P7" s="395" t="s">
        <v>142</v>
      </c>
      <c r="Q7" s="396"/>
      <c r="R7" s="397"/>
    </row>
    <row r="8" spans="1:18" ht="37.5" customHeight="1" thickBot="1" x14ac:dyDescent="0.2">
      <c r="A8" s="168"/>
      <c r="B8" s="392"/>
      <c r="C8" s="375"/>
      <c r="D8" s="230" t="s">
        <v>9</v>
      </c>
      <c r="E8" s="231" t="s">
        <v>10</v>
      </c>
      <c r="F8" s="232" t="s">
        <v>8</v>
      </c>
      <c r="G8" s="231" t="s">
        <v>12</v>
      </c>
      <c r="H8" s="231" t="s">
        <v>13</v>
      </c>
      <c r="I8" s="232" t="s">
        <v>11</v>
      </c>
      <c r="J8" s="233" t="s">
        <v>15</v>
      </c>
      <c r="K8" s="231" t="s">
        <v>16</v>
      </c>
      <c r="L8" s="232" t="s">
        <v>14</v>
      </c>
      <c r="M8" s="233" t="s">
        <v>155</v>
      </c>
      <c r="N8" s="231" t="s">
        <v>156</v>
      </c>
      <c r="O8" s="232" t="s">
        <v>154</v>
      </c>
      <c r="P8" s="230" t="s">
        <v>6</v>
      </c>
      <c r="Q8" s="231" t="s">
        <v>7</v>
      </c>
      <c r="R8" s="232" t="s">
        <v>5</v>
      </c>
    </row>
    <row r="9" spans="1:18" x14ac:dyDescent="0.15">
      <c r="A9" s="169"/>
      <c r="B9" s="170" t="s">
        <v>46</v>
      </c>
      <c r="C9" s="6" t="s">
        <v>18</v>
      </c>
      <c r="D9" s="30">
        <v>8</v>
      </c>
      <c r="E9" s="31">
        <v>4</v>
      </c>
      <c r="F9" s="32">
        <v>12</v>
      </c>
      <c r="G9" s="30">
        <v>6</v>
      </c>
      <c r="H9" s="31">
        <v>6</v>
      </c>
      <c r="I9" s="32">
        <v>12</v>
      </c>
      <c r="J9" s="33">
        <v>7</v>
      </c>
      <c r="K9" s="31">
        <v>8</v>
      </c>
      <c r="L9" s="34">
        <v>15</v>
      </c>
      <c r="M9" s="30">
        <v>7</v>
      </c>
      <c r="N9" s="31">
        <v>11</v>
      </c>
      <c r="O9" s="32">
        <v>18</v>
      </c>
      <c r="P9" s="33">
        <v>28</v>
      </c>
      <c r="Q9" s="31">
        <v>29</v>
      </c>
      <c r="R9" s="32">
        <v>57</v>
      </c>
    </row>
    <row r="10" spans="1:18" x14ac:dyDescent="0.15">
      <c r="A10" s="169"/>
      <c r="B10" s="248" t="s">
        <v>233</v>
      </c>
      <c r="C10" s="6" t="s">
        <v>18</v>
      </c>
      <c r="D10" s="30">
        <v>10</v>
      </c>
      <c r="E10" s="31">
        <v>9</v>
      </c>
      <c r="F10" s="32">
        <v>19</v>
      </c>
      <c r="G10" s="30">
        <v>12</v>
      </c>
      <c r="H10" s="31">
        <v>15</v>
      </c>
      <c r="I10" s="32">
        <v>27</v>
      </c>
      <c r="J10" s="33">
        <v>0</v>
      </c>
      <c r="K10" s="31">
        <v>0</v>
      </c>
      <c r="L10" s="34">
        <v>0</v>
      </c>
      <c r="M10" s="30">
        <v>0</v>
      </c>
      <c r="N10" s="31">
        <v>0</v>
      </c>
      <c r="O10" s="32">
        <v>0</v>
      </c>
      <c r="P10" s="30">
        <v>22</v>
      </c>
      <c r="Q10" s="31">
        <v>24</v>
      </c>
      <c r="R10" s="32">
        <v>46</v>
      </c>
    </row>
    <row r="11" spans="1:18" x14ac:dyDescent="0.15">
      <c r="A11" s="169"/>
      <c r="B11" s="170" t="s">
        <v>23</v>
      </c>
      <c r="C11" s="6" t="s">
        <v>18</v>
      </c>
      <c r="D11" s="30">
        <v>41</v>
      </c>
      <c r="E11" s="31">
        <v>26</v>
      </c>
      <c r="F11" s="32">
        <v>67</v>
      </c>
      <c r="G11" s="30">
        <v>19</v>
      </c>
      <c r="H11" s="31">
        <v>14</v>
      </c>
      <c r="I11" s="32">
        <v>33</v>
      </c>
      <c r="J11" s="33">
        <v>21</v>
      </c>
      <c r="K11" s="31">
        <v>14</v>
      </c>
      <c r="L11" s="34">
        <v>35</v>
      </c>
      <c r="M11" s="30">
        <v>20</v>
      </c>
      <c r="N11" s="31">
        <v>10</v>
      </c>
      <c r="O11" s="32">
        <v>30</v>
      </c>
      <c r="P11" s="33">
        <v>101</v>
      </c>
      <c r="Q11" s="31">
        <v>64</v>
      </c>
      <c r="R11" s="32">
        <v>165</v>
      </c>
    </row>
    <row r="12" spans="1:18" x14ac:dyDescent="0.15">
      <c r="A12" s="169"/>
      <c r="B12" s="170" t="s">
        <v>28</v>
      </c>
      <c r="C12" s="6" t="s">
        <v>18</v>
      </c>
      <c r="D12" s="30">
        <v>19</v>
      </c>
      <c r="E12" s="31">
        <v>10</v>
      </c>
      <c r="F12" s="32">
        <v>29</v>
      </c>
      <c r="G12" s="30">
        <v>20</v>
      </c>
      <c r="H12" s="31">
        <v>10</v>
      </c>
      <c r="I12" s="32">
        <v>30</v>
      </c>
      <c r="J12" s="33">
        <v>16</v>
      </c>
      <c r="K12" s="31">
        <v>10</v>
      </c>
      <c r="L12" s="34">
        <v>26</v>
      </c>
      <c r="M12" s="30">
        <v>9</v>
      </c>
      <c r="N12" s="31">
        <v>7</v>
      </c>
      <c r="O12" s="32">
        <v>16</v>
      </c>
      <c r="P12" s="33">
        <v>64</v>
      </c>
      <c r="Q12" s="31">
        <v>37</v>
      </c>
      <c r="R12" s="32">
        <v>101</v>
      </c>
    </row>
    <row r="13" spans="1:18" x14ac:dyDescent="0.15">
      <c r="A13" s="169"/>
      <c r="B13" s="170" t="s">
        <v>51</v>
      </c>
      <c r="C13" s="6" t="s">
        <v>18</v>
      </c>
      <c r="D13" s="30">
        <v>24</v>
      </c>
      <c r="E13" s="31">
        <v>22</v>
      </c>
      <c r="F13" s="32">
        <v>46</v>
      </c>
      <c r="G13" s="30">
        <v>35</v>
      </c>
      <c r="H13" s="31">
        <v>17</v>
      </c>
      <c r="I13" s="32">
        <v>52</v>
      </c>
      <c r="J13" s="33">
        <v>28</v>
      </c>
      <c r="K13" s="31">
        <v>16</v>
      </c>
      <c r="L13" s="34">
        <v>44</v>
      </c>
      <c r="M13" s="30">
        <v>32</v>
      </c>
      <c r="N13" s="31">
        <v>23</v>
      </c>
      <c r="O13" s="32">
        <v>55</v>
      </c>
      <c r="P13" s="33">
        <v>119</v>
      </c>
      <c r="Q13" s="31">
        <v>78</v>
      </c>
      <c r="R13" s="32">
        <v>197</v>
      </c>
    </row>
    <row r="14" spans="1:18" x14ac:dyDescent="0.15">
      <c r="A14" s="169"/>
      <c r="B14" s="170" t="s">
        <v>66</v>
      </c>
      <c r="C14" s="6" t="s">
        <v>18</v>
      </c>
      <c r="D14" s="30">
        <v>7</v>
      </c>
      <c r="E14" s="31">
        <v>10</v>
      </c>
      <c r="F14" s="32">
        <v>17</v>
      </c>
      <c r="G14" s="30">
        <v>12</v>
      </c>
      <c r="H14" s="31">
        <v>8</v>
      </c>
      <c r="I14" s="32">
        <v>20</v>
      </c>
      <c r="J14" s="33">
        <v>13</v>
      </c>
      <c r="K14" s="31">
        <v>16</v>
      </c>
      <c r="L14" s="34">
        <v>29</v>
      </c>
      <c r="M14" s="30">
        <v>10</v>
      </c>
      <c r="N14" s="31">
        <v>5</v>
      </c>
      <c r="O14" s="32">
        <v>15</v>
      </c>
      <c r="P14" s="33">
        <v>42</v>
      </c>
      <c r="Q14" s="31">
        <v>39</v>
      </c>
      <c r="R14" s="32">
        <v>81</v>
      </c>
    </row>
    <row r="15" spans="1:18" ht="14.25" thickBot="1" x14ac:dyDescent="0.2">
      <c r="A15" s="169"/>
      <c r="B15" s="170" t="s">
        <v>93</v>
      </c>
      <c r="C15" s="171" t="s">
        <v>18</v>
      </c>
      <c r="D15" s="30">
        <v>10</v>
      </c>
      <c r="E15" s="31">
        <v>11</v>
      </c>
      <c r="F15" s="32">
        <v>21</v>
      </c>
      <c r="G15" s="30">
        <v>20</v>
      </c>
      <c r="H15" s="31">
        <v>18</v>
      </c>
      <c r="I15" s="32">
        <v>38</v>
      </c>
      <c r="J15" s="33">
        <v>19</v>
      </c>
      <c r="K15" s="31">
        <v>20</v>
      </c>
      <c r="L15" s="34">
        <v>39</v>
      </c>
      <c r="M15" s="30">
        <v>14</v>
      </c>
      <c r="N15" s="31">
        <v>11</v>
      </c>
      <c r="O15" s="32">
        <v>25</v>
      </c>
      <c r="P15" s="33">
        <v>63</v>
      </c>
      <c r="Q15" s="31">
        <v>60</v>
      </c>
      <c r="R15" s="32">
        <v>123</v>
      </c>
    </row>
    <row r="16" spans="1:18" ht="14.25" thickBot="1" x14ac:dyDescent="0.2">
      <c r="A16" s="1"/>
      <c r="B16" s="172"/>
      <c r="C16" s="172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</row>
    <row r="17" spans="1:18" ht="14.25" thickBot="1" x14ac:dyDescent="0.2">
      <c r="A17" s="1"/>
      <c r="B17" s="173"/>
      <c r="C17" s="174" t="s">
        <v>18</v>
      </c>
      <c r="D17" s="322">
        <v>119</v>
      </c>
      <c r="E17" s="323">
        <v>92</v>
      </c>
      <c r="F17" s="324">
        <v>211</v>
      </c>
      <c r="G17" s="322">
        <v>124</v>
      </c>
      <c r="H17" s="323">
        <v>88</v>
      </c>
      <c r="I17" s="324">
        <v>212</v>
      </c>
      <c r="J17" s="322">
        <v>104</v>
      </c>
      <c r="K17" s="323">
        <v>84</v>
      </c>
      <c r="L17" s="324">
        <v>188</v>
      </c>
      <c r="M17" s="322">
        <v>92</v>
      </c>
      <c r="N17" s="323">
        <v>67</v>
      </c>
      <c r="O17" s="324">
        <v>159</v>
      </c>
      <c r="P17" s="322">
        <v>439</v>
      </c>
      <c r="Q17" s="323">
        <v>331</v>
      </c>
      <c r="R17" s="323">
        <v>770</v>
      </c>
    </row>
    <row r="18" spans="1:18" x14ac:dyDescent="0.15">
      <c r="A18" s="1"/>
      <c r="B18" s="173"/>
      <c r="C18" s="173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</row>
    <row r="19" spans="1:18" ht="14.25" thickBot="1" x14ac:dyDescent="0.2">
      <c r="A19" s="1"/>
      <c r="B19" s="4"/>
      <c r="C19" s="4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</row>
    <row r="20" spans="1:18" x14ac:dyDescent="0.15">
      <c r="A20" s="169"/>
      <c r="B20" s="175" t="s">
        <v>122</v>
      </c>
      <c r="C20" s="176" t="s">
        <v>133</v>
      </c>
      <c r="D20" s="10">
        <v>5</v>
      </c>
      <c r="E20" s="11">
        <v>4</v>
      </c>
      <c r="F20" s="12">
        <v>9</v>
      </c>
      <c r="G20" s="177">
        <v>4</v>
      </c>
      <c r="H20" s="11">
        <v>0</v>
      </c>
      <c r="I20" s="178">
        <v>4</v>
      </c>
      <c r="J20" s="10">
        <v>8</v>
      </c>
      <c r="K20" s="11">
        <v>1</v>
      </c>
      <c r="L20" s="12">
        <v>9</v>
      </c>
      <c r="M20" s="177">
        <v>1</v>
      </c>
      <c r="N20" s="11">
        <v>0</v>
      </c>
      <c r="O20" s="178">
        <v>1</v>
      </c>
      <c r="P20" s="10">
        <v>18</v>
      </c>
      <c r="Q20" s="11">
        <v>5</v>
      </c>
      <c r="R20" s="12">
        <v>23</v>
      </c>
    </row>
    <row r="21" spans="1:18" x14ac:dyDescent="0.15">
      <c r="A21" s="169"/>
      <c r="B21" s="170" t="s">
        <v>124</v>
      </c>
      <c r="C21" s="6" t="s">
        <v>133</v>
      </c>
      <c r="D21" s="30">
        <v>4</v>
      </c>
      <c r="E21" s="31">
        <v>6</v>
      </c>
      <c r="F21" s="32">
        <v>10</v>
      </c>
      <c r="G21" s="33">
        <v>17</v>
      </c>
      <c r="H21" s="31">
        <v>4</v>
      </c>
      <c r="I21" s="34">
        <v>21</v>
      </c>
      <c r="J21" s="30">
        <v>19</v>
      </c>
      <c r="K21" s="31">
        <v>1</v>
      </c>
      <c r="L21" s="32">
        <v>20</v>
      </c>
      <c r="M21" s="33">
        <v>11</v>
      </c>
      <c r="N21" s="31">
        <v>4</v>
      </c>
      <c r="O21" s="34">
        <v>15</v>
      </c>
      <c r="P21" s="30">
        <v>51</v>
      </c>
      <c r="Q21" s="31">
        <v>15</v>
      </c>
      <c r="R21" s="32">
        <v>66</v>
      </c>
    </row>
    <row r="22" spans="1:18" x14ac:dyDescent="0.15">
      <c r="A22" s="169"/>
      <c r="B22" s="170" t="s">
        <v>146</v>
      </c>
      <c r="C22" s="6" t="s">
        <v>133</v>
      </c>
      <c r="D22" s="30">
        <v>8</v>
      </c>
      <c r="E22" s="31">
        <v>0</v>
      </c>
      <c r="F22" s="32">
        <v>8</v>
      </c>
      <c r="G22" s="33">
        <v>12</v>
      </c>
      <c r="H22" s="31">
        <v>3</v>
      </c>
      <c r="I22" s="34">
        <v>15</v>
      </c>
      <c r="J22" s="30">
        <v>6</v>
      </c>
      <c r="K22" s="31">
        <v>2</v>
      </c>
      <c r="L22" s="32">
        <v>8</v>
      </c>
      <c r="M22" s="33">
        <v>10</v>
      </c>
      <c r="N22" s="31">
        <v>0</v>
      </c>
      <c r="O22" s="34">
        <v>10</v>
      </c>
      <c r="P22" s="30">
        <v>36</v>
      </c>
      <c r="Q22" s="31">
        <v>5</v>
      </c>
      <c r="R22" s="32">
        <v>41</v>
      </c>
    </row>
    <row r="23" spans="1:18" x14ac:dyDescent="0.15">
      <c r="A23" s="169"/>
      <c r="B23" s="170" t="s">
        <v>127</v>
      </c>
      <c r="C23" s="6" t="s">
        <v>133</v>
      </c>
      <c r="D23" s="30">
        <v>22</v>
      </c>
      <c r="E23" s="31">
        <v>8</v>
      </c>
      <c r="F23" s="32">
        <v>30</v>
      </c>
      <c r="G23" s="33">
        <v>36</v>
      </c>
      <c r="H23" s="31">
        <v>8</v>
      </c>
      <c r="I23" s="34">
        <v>44</v>
      </c>
      <c r="J23" s="30">
        <v>32</v>
      </c>
      <c r="K23" s="31">
        <v>6</v>
      </c>
      <c r="L23" s="32">
        <v>38</v>
      </c>
      <c r="M23" s="33">
        <v>11</v>
      </c>
      <c r="N23" s="31">
        <v>1</v>
      </c>
      <c r="O23" s="34">
        <v>12</v>
      </c>
      <c r="P23" s="30">
        <v>101</v>
      </c>
      <c r="Q23" s="31">
        <v>23</v>
      </c>
      <c r="R23" s="32">
        <v>124</v>
      </c>
    </row>
    <row r="24" spans="1:18" x14ac:dyDescent="0.15">
      <c r="A24" s="169"/>
      <c r="B24" s="170" t="s">
        <v>128</v>
      </c>
      <c r="C24" s="6" t="s">
        <v>133</v>
      </c>
      <c r="D24" s="30">
        <v>17</v>
      </c>
      <c r="E24" s="31">
        <v>5</v>
      </c>
      <c r="F24" s="32">
        <v>22</v>
      </c>
      <c r="G24" s="33">
        <v>16</v>
      </c>
      <c r="H24" s="31">
        <v>5</v>
      </c>
      <c r="I24" s="34">
        <v>21</v>
      </c>
      <c r="J24" s="30">
        <v>30</v>
      </c>
      <c r="K24" s="31">
        <v>4</v>
      </c>
      <c r="L24" s="32">
        <v>34</v>
      </c>
      <c r="M24" s="33">
        <v>2</v>
      </c>
      <c r="N24" s="31">
        <v>0</v>
      </c>
      <c r="O24" s="34">
        <v>2</v>
      </c>
      <c r="P24" s="30">
        <v>65</v>
      </c>
      <c r="Q24" s="31">
        <v>14</v>
      </c>
      <c r="R24" s="32">
        <v>79</v>
      </c>
    </row>
    <row r="25" spans="1:18" x14ac:dyDescent="0.15">
      <c r="A25" s="169"/>
      <c r="B25" s="7" t="s">
        <v>129</v>
      </c>
      <c r="C25" s="6" t="s">
        <v>133</v>
      </c>
      <c r="D25" s="30">
        <v>19</v>
      </c>
      <c r="E25" s="31">
        <v>5</v>
      </c>
      <c r="F25" s="32">
        <v>24</v>
      </c>
      <c r="G25" s="33">
        <v>11</v>
      </c>
      <c r="H25" s="31">
        <v>6</v>
      </c>
      <c r="I25" s="34">
        <v>17</v>
      </c>
      <c r="J25" s="30">
        <v>18</v>
      </c>
      <c r="K25" s="31">
        <v>11</v>
      </c>
      <c r="L25" s="32">
        <v>29</v>
      </c>
      <c r="M25" s="33">
        <v>0</v>
      </c>
      <c r="N25" s="31">
        <v>1</v>
      </c>
      <c r="O25" s="34">
        <v>1</v>
      </c>
      <c r="P25" s="30">
        <v>48</v>
      </c>
      <c r="Q25" s="31">
        <v>23</v>
      </c>
      <c r="R25" s="32">
        <v>71</v>
      </c>
    </row>
    <row r="26" spans="1:18" x14ac:dyDescent="0.15">
      <c r="A26" s="1"/>
      <c r="B26" s="179" t="s">
        <v>151</v>
      </c>
      <c r="C26" s="43" t="s">
        <v>133</v>
      </c>
      <c r="D26" s="180">
        <v>6</v>
      </c>
      <c r="E26" s="181">
        <v>10</v>
      </c>
      <c r="F26" s="182">
        <v>16</v>
      </c>
      <c r="G26" s="183">
        <v>14</v>
      </c>
      <c r="H26" s="181">
        <v>2</v>
      </c>
      <c r="I26" s="184">
        <v>16</v>
      </c>
      <c r="J26" s="180">
        <v>8</v>
      </c>
      <c r="K26" s="181">
        <v>6</v>
      </c>
      <c r="L26" s="182">
        <v>14</v>
      </c>
      <c r="M26" s="183">
        <v>4</v>
      </c>
      <c r="N26" s="181">
        <v>2</v>
      </c>
      <c r="O26" s="184">
        <v>6</v>
      </c>
      <c r="P26" s="180">
        <v>32</v>
      </c>
      <c r="Q26" s="181">
        <v>20</v>
      </c>
      <c r="R26" s="182">
        <v>52</v>
      </c>
    </row>
    <row r="27" spans="1:18" ht="14.25" thickBot="1" x14ac:dyDescent="0.2">
      <c r="A27" s="1"/>
      <c r="B27" s="185" t="s">
        <v>152</v>
      </c>
      <c r="C27" s="161" t="s">
        <v>133</v>
      </c>
      <c r="D27" s="186">
        <v>11</v>
      </c>
      <c r="E27" s="187">
        <v>3</v>
      </c>
      <c r="F27" s="188">
        <v>14</v>
      </c>
      <c r="G27" s="189">
        <v>21</v>
      </c>
      <c r="H27" s="187">
        <v>7</v>
      </c>
      <c r="I27" s="190">
        <v>28</v>
      </c>
      <c r="J27" s="186">
        <v>15</v>
      </c>
      <c r="K27" s="187">
        <v>9</v>
      </c>
      <c r="L27" s="188">
        <v>24</v>
      </c>
      <c r="M27" s="189">
        <v>4</v>
      </c>
      <c r="N27" s="187">
        <v>2</v>
      </c>
      <c r="O27" s="190">
        <v>6</v>
      </c>
      <c r="P27" s="186">
        <v>51</v>
      </c>
      <c r="Q27" s="187">
        <v>21</v>
      </c>
      <c r="R27" s="188">
        <v>72</v>
      </c>
    </row>
    <row r="28" spans="1:18" ht="14.25" thickBot="1" x14ac:dyDescent="0.2">
      <c r="D28" s="19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1"/>
    </row>
    <row r="29" spans="1:18" ht="14.25" thickBot="1" x14ac:dyDescent="0.2">
      <c r="A29" s="1"/>
      <c r="B29" s="4"/>
      <c r="C29" s="174" t="s">
        <v>169</v>
      </c>
      <c r="D29" s="322">
        <v>92</v>
      </c>
      <c r="E29" s="323">
        <v>41</v>
      </c>
      <c r="F29" s="324">
        <v>133</v>
      </c>
      <c r="G29" s="322">
        <v>131</v>
      </c>
      <c r="H29" s="323">
        <v>35</v>
      </c>
      <c r="I29" s="324">
        <v>166</v>
      </c>
      <c r="J29" s="322">
        <v>136</v>
      </c>
      <c r="K29" s="323">
        <v>40</v>
      </c>
      <c r="L29" s="324">
        <v>176</v>
      </c>
      <c r="M29" s="322">
        <v>43</v>
      </c>
      <c r="N29" s="323">
        <v>10</v>
      </c>
      <c r="O29" s="324">
        <v>53</v>
      </c>
      <c r="P29" s="322">
        <v>402</v>
      </c>
      <c r="Q29" s="323">
        <v>126</v>
      </c>
      <c r="R29" s="324">
        <v>528</v>
      </c>
    </row>
    <row r="30" spans="1:18" ht="14.25" thickBot="1" x14ac:dyDescent="0.2">
      <c r="A30" s="1"/>
      <c r="B30" s="4"/>
      <c r="C30" s="4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</row>
    <row r="31" spans="1:18" ht="14.25" customHeight="1" thickBot="1" x14ac:dyDescent="0.2">
      <c r="A31" s="1"/>
      <c r="B31" s="1"/>
      <c r="C31" s="192"/>
      <c r="D31" s="393" t="s">
        <v>153</v>
      </c>
      <c r="E31" s="393"/>
      <c r="F31" s="393"/>
      <c r="G31" s="393"/>
      <c r="H31" s="393"/>
      <c r="I31" s="393"/>
      <c r="J31" s="393"/>
      <c r="K31" s="393"/>
      <c r="L31" s="393"/>
      <c r="M31" s="393"/>
      <c r="N31" s="393"/>
      <c r="O31" s="393"/>
      <c r="P31" s="393"/>
      <c r="Q31" s="393"/>
      <c r="R31" s="394"/>
    </row>
    <row r="32" spans="1:18" ht="14.25" customHeight="1" x14ac:dyDescent="0.15">
      <c r="A32" s="1"/>
      <c r="B32" s="1"/>
      <c r="C32" s="192"/>
      <c r="D32" s="395" t="s">
        <v>0</v>
      </c>
      <c r="E32" s="396"/>
      <c r="F32" s="397"/>
      <c r="G32" s="395" t="s">
        <v>1</v>
      </c>
      <c r="H32" s="396"/>
      <c r="I32" s="397"/>
      <c r="J32" s="395" t="s">
        <v>2</v>
      </c>
      <c r="K32" s="396"/>
      <c r="L32" s="397"/>
      <c r="M32" s="395" t="s">
        <v>157</v>
      </c>
      <c r="N32" s="396"/>
      <c r="O32" s="397"/>
      <c r="P32" s="395" t="s">
        <v>142</v>
      </c>
      <c r="Q32" s="396"/>
      <c r="R32" s="397"/>
    </row>
    <row r="33" spans="1:18" ht="14.25" customHeight="1" thickBot="1" x14ac:dyDescent="0.2">
      <c r="A33" s="168"/>
      <c r="B33" s="193"/>
      <c r="C33" s="194"/>
      <c r="D33" s="230" t="s">
        <v>9</v>
      </c>
      <c r="E33" s="231" t="s">
        <v>10</v>
      </c>
      <c r="F33" s="232" t="s">
        <v>8</v>
      </c>
      <c r="G33" s="231" t="s">
        <v>12</v>
      </c>
      <c r="H33" s="231" t="s">
        <v>13</v>
      </c>
      <c r="I33" s="232" t="s">
        <v>11</v>
      </c>
      <c r="J33" s="233" t="s">
        <v>15</v>
      </c>
      <c r="K33" s="231" t="s">
        <v>16</v>
      </c>
      <c r="L33" s="232" t="s">
        <v>14</v>
      </c>
      <c r="M33" s="233" t="s">
        <v>155</v>
      </c>
      <c r="N33" s="231" t="s">
        <v>156</v>
      </c>
      <c r="O33" s="232" t="s">
        <v>154</v>
      </c>
      <c r="P33" s="230" t="s">
        <v>6</v>
      </c>
      <c r="Q33" s="231" t="s">
        <v>7</v>
      </c>
      <c r="R33" s="232" t="s">
        <v>5</v>
      </c>
    </row>
    <row r="34" spans="1:18" x14ac:dyDescent="0.15">
      <c r="A34" s="1"/>
      <c r="B34" s="4"/>
      <c r="C34" s="195" t="s">
        <v>18</v>
      </c>
      <c r="D34" s="10">
        <v>119</v>
      </c>
      <c r="E34" s="11">
        <v>92</v>
      </c>
      <c r="F34" s="12">
        <v>211</v>
      </c>
      <c r="G34" s="10">
        <v>124</v>
      </c>
      <c r="H34" s="11">
        <v>88</v>
      </c>
      <c r="I34" s="12">
        <v>212</v>
      </c>
      <c r="J34" s="10">
        <v>104</v>
      </c>
      <c r="K34" s="11">
        <v>84</v>
      </c>
      <c r="L34" s="12">
        <v>188</v>
      </c>
      <c r="M34" s="10">
        <v>92</v>
      </c>
      <c r="N34" s="11">
        <v>67</v>
      </c>
      <c r="O34" s="12">
        <v>159</v>
      </c>
      <c r="P34" s="10">
        <v>439</v>
      </c>
      <c r="Q34" s="11">
        <v>331</v>
      </c>
      <c r="R34" s="12">
        <v>770</v>
      </c>
    </row>
    <row r="35" spans="1:18" ht="14.25" thickBot="1" x14ac:dyDescent="0.2">
      <c r="A35" s="1"/>
      <c r="B35" s="4"/>
      <c r="C35" s="196" t="s">
        <v>169</v>
      </c>
      <c r="D35" s="197">
        <v>92</v>
      </c>
      <c r="E35" s="198">
        <v>41</v>
      </c>
      <c r="F35" s="199">
        <v>133</v>
      </c>
      <c r="G35" s="197">
        <v>131</v>
      </c>
      <c r="H35" s="198">
        <v>35</v>
      </c>
      <c r="I35" s="199">
        <v>166</v>
      </c>
      <c r="J35" s="197">
        <v>136</v>
      </c>
      <c r="K35" s="198">
        <v>40</v>
      </c>
      <c r="L35" s="199">
        <v>176</v>
      </c>
      <c r="M35" s="197">
        <v>43</v>
      </c>
      <c r="N35" s="198">
        <v>10</v>
      </c>
      <c r="O35" s="199">
        <v>53</v>
      </c>
      <c r="P35" s="197">
        <v>402</v>
      </c>
      <c r="Q35" s="198">
        <v>126</v>
      </c>
      <c r="R35" s="199">
        <v>528</v>
      </c>
    </row>
    <row r="36" spans="1:18" ht="15" thickTop="1" thickBot="1" x14ac:dyDescent="0.2">
      <c r="A36" s="1"/>
      <c r="B36" s="4"/>
      <c r="C36" s="211" t="s">
        <v>212</v>
      </c>
      <c r="D36" s="13">
        <v>211</v>
      </c>
      <c r="E36" s="14">
        <v>133</v>
      </c>
      <c r="F36" s="15">
        <v>344</v>
      </c>
      <c r="G36" s="13">
        <v>255</v>
      </c>
      <c r="H36" s="14">
        <v>123</v>
      </c>
      <c r="I36" s="15">
        <v>378</v>
      </c>
      <c r="J36" s="13">
        <v>240</v>
      </c>
      <c r="K36" s="14">
        <v>124</v>
      </c>
      <c r="L36" s="15">
        <v>364</v>
      </c>
      <c r="M36" s="13">
        <v>135</v>
      </c>
      <c r="N36" s="14">
        <v>77</v>
      </c>
      <c r="O36" s="15">
        <v>212</v>
      </c>
      <c r="P36" s="13">
        <v>841</v>
      </c>
      <c r="Q36" s="14">
        <v>457</v>
      </c>
      <c r="R36" s="15">
        <v>1298</v>
      </c>
    </row>
    <row r="37" spans="1:18" x14ac:dyDescent="0.15">
      <c r="A37" s="1"/>
      <c r="B37" s="4"/>
      <c r="C37" s="4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</row>
    <row r="38" spans="1:18" ht="14.25" thickBot="1" x14ac:dyDescent="0.2">
      <c r="A38" s="1"/>
      <c r="B38" s="4"/>
      <c r="C38" s="4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</row>
    <row r="39" spans="1:18" ht="14.25" thickBot="1" x14ac:dyDescent="0.2">
      <c r="A39" s="1"/>
      <c r="B39" s="390" t="s">
        <v>3</v>
      </c>
      <c r="C39" s="373" t="s">
        <v>4</v>
      </c>
      <c r="D39" s="393" t="s">
        <v>177</v>
      </c>
      <c r="E39" s="393"/>
      <c r="F39" s="393"/>
      <c r="G39" s="393"/>
      <c r="H39" s="393"/>
      <c r="I39" s="393"/>
      <c r="J39" s="393"/>
      <c r="K39" s="393"/>
      <c r="L39" s="393"/>
      <c r="M39" s="393"/>
      <c r="N39" s="393"/>
      <c r="O39" s="393"/>
      <c r="P39" s="393"/>
      <c r="Q39" s="393"/>
      <c r="R39" s="394"/>
    </row>
    <row r="40" spans="1:18" x14ac:dyDescent="0.15">
      <c r="A40" s="1"/>
      <c r="B40" s="391"/>
      <c r="C40" s="374"/>
      <c r="D40" s="395" t="s">
        <v>0</v>
      </c>
      <c r="E40" s="396"/>
      <c r="F40" s="397"/>
      <c r="G40" s="395" t="s">
        <v>1</v>
      </c>
      <c r="H40" s="396"/>
      <c r="I40" s="397"/>
      <c r="J40" s="395" t="s">
        <v>2</v>
      </c>
      <c r="K40" s="396"/>
      <c r="L40" s="397"/>
      <c r="M40" s="395" t="s">
        <v>157</v>
      </c>
      <c r="N40" s="396"/>
      <c r="O40" s="397"/>
      <c r="P40" s="395" t="s">
        <v>142</v>
      </c>
      <c r="Q40" s="396"/>
      <c r="R40" s="397"/>
    </row>
    <row r="41" spans="1:18" ht="14.25" thickBot="1" x14ac:dyDescent="0.2">
      <c r="A41" s="1"/>
      <c r="B41" s="392"/>
      <c r="C41" s="375"/>
      <c r="D41" s="230" t="s">
        <v>9</v>
      </c>
      <c r="E41" s="231" t="s">
        <v>10</v>
      </c>
      <c r="F41" s="232" t="s">
        <v>8</v>
      </c>
      <c r="G41" s="231" t="s">
        <v>12</v>
      </c>
      <c r="H41" s="231" t="s">
        <v>13</v>
      </c>
      <c r="I41" s="232" t="s">
        <v>11</v>
      </c>
      <c r="J41" s="233" t="s">
        <v>15</v>
      </c>
      <c r="K41" s="231" t="s">
        <v>16</v>
      </c>
      <c r="L41" s="232" t="s">
        <v>14</v>
      </c>
      <c r="M41" s="233" t="s">
        <v>155</v>
      </c>
      <c r="N41" s="231" t="s">
        <v>156</v>
      </c>
      <c r="O41" s="232" t="s">
        <v>154</v>
      </c>
      <c r="P41" s="230" t="s">
        <v>6</v>
      </c>
      <c r="Q41" s="231" t="s">
        <v>7</v>
      </c>
      <c r="R41" s="232" t="s">
        <v>5</v>
      </c>
    </row>
    <row r="42" spans="1:18" x14ac:dyDescent="0.15">
      <c r="A42" s="1"/>
      <c r="B42" s="242" t="s">
        <v>231</v>
      </c>
      <c r="C42" s="154" t="s">
        <v>147</v>
      </c>
      <c r="D42" s="17">
        <v>23</v>
      </c>
      <c r="E42" s="18">
        <v>36</v>
      </c>
      <c r="F42" s="19">
        <v>59</v>
      </c>
      <c r="G42" s="249">
        <v>27</v>
      </c>
      <c r="H42" s="250">
        <v>43</v>
      </c>
      <c r="I42" s="251">
        <v>70</v>
      </c>
      <c r="J42" s="252">
        <v>0</v>
      </c>
      <c r="K42" s="253">
        <v>0</v>
      </c>
      <c r="L42" s="254">
        <v>0</v>
      </c>
      <c r="M42" s="252">
        <v>0</v>
      </c>
      <c r="N42" s="253">
        <v>0</v>
      </c>
      <c r="O42" s="255">
        <v>0</v>
      </c>
      <c r="P42" s="256">
        <v>50</v>
      </c>
      <c r="Q42" s="253">
        <v>79</v>
      </c>
      <c r="R42" s="254">
        <v>129</v>
      </c>
    </row>
    <row r="43" spans="1:18" x14ac:dyDescent="0.15">
      <c r="A43" s="1"/>
      <c r="B43" s="243" t="s">
        <v>231</v>
      </c>
      <c r="C43" s="24" t="s">
        <v>148</v>
      </c>
      <c r="D43" s="25">
        <v>9</v>
      </c>
      <c r="E43" s="26">
        <v>13</v>
      </c>
      <c r="F43" s="27">
        <v>22</v>
      </c>
      <c r="G43" s="257">
        <v>16</v>
      </c>
      <c r="H43" s="258">
        <v>14</v>
      </c>
      <c r="I43" s="259">
        <v>30</v>
      </c>
      <c r="J43" s="252">
        <v>0</v>
      </c>
      <c r="K43" s="253">
        <v>0</v>
      </c>
      <c r="L43" s="254">
        <v>0</v>
      </c>
      <c r="M43" s="252">
        <v>0</v>
      </c>
      <c r="N43" s="253">
        <v>0</v>
      </c>
      <c r="O43" s="255">
        <v>0</v>
      </c>
      <c r="P43" s="256">
        <v>25</v>
      </c>
      <c r="Q43" s="253">
        <v>27</v>
      </c>
      <c r="R43" s="254">
        <v>52</v>
      </c>
    </row>
    <row r="44" spans="1:18" x14ac:dyDescent="0.15">
      <c r="A44" s="169"/>
      <c r="B44" s="163" t="s">
        <v>168</v>
      </c>
      <c r="C44" s="116" t="s">
        <v>147</v>
      </c>
      <c r="D44" s="17">
        <v>8</v>
      </c>
      <c r="E44" s="18">
        <v>10</v>
      </c>
      <c r="F44" s="19">
        <v>18</v>
      </c>
      <c r="G44" s="20">
        <v>19</v>
      </c>
      <c r="H44" s="18">
        <v>19</v>
      </c>
      <c r="I44" s="21">
        <v>38</v>
      </c>
      <c r="J44" s="17">
        <v>40</v>
      </c>
      <c r="K44" s="18">
        <v>40</v>
      </c>
      <c r="L44" s="19">
        <v>80</v>
      </c>
      <c r="M44" s="20">
        <v>46</v>
      </c>
      <c r="N44" s="18">
        <v>46</v>
      </c>
      <c r="O44" s="21">
        <v>92</v>
      </c>
      <c r="P44" s="17">
        <v>113</v>
      </c>
      <c r="Q44" s="18">
        <v>115</v>
      </c>
      <c r="R44" s="19">
        <v>228</v>
      </c>
    </row>
    <row r="45" spans="1:18" x14ac:dyDescent="0.15">
      <c r="A45" s="169"/>
      <c r="B45" s="164" t="s">
        <v>149</v>
      </c>
      <c r="C45" s="118" t="s">
        <v>148</v>
      </c>
      <c r="D45" s="25">
        <v>1</v>
      </c>
      <c r="E45" s="26">
        <v>2</v>
      </c>
      <c r="F45" s="27">
        <v>3</v>
      </c>
      <c r="G45" s="28">
        <v>2</v>
      </c>
      <c r="H45" s="26">
        <v>4</v>
      </c>
      <c r="I45" s="29">
        <v>6</v>
      </c>
      <c r="J45" s="25">
        <v>18</v>
      </c>
      <c r="K45" s="26">
        <v>14</v>
      </c>
      <c r="L45" s="27">
        <v>32</v>
      </c>
      <c r="M45" s="28">
        <v>14</v>
      </c>
      <c r="N45" s="26">
        <v>11</v>
      </c>
      <c r="O45" s="29">
        <v>25</v>
      </c>
      <c r="P45" s="25">
        <v>35</v>
      </c>
      <c r="Q45" s="26">
        <v>31</v>
      </c>
      <c r="R45" s="27">
        <v>66</v>
      </c>
    </row>
    <row r="46" spans="1:18" ht="14.25" thickBot="1" x14ac:dyDescent="0.2">
      <c r="A46" s="169"/>
      <c r="B46" s="235" t="s">
        <v>149</v>
      </c>
      <c r="C46" s="236" t="s">
        <v>150</v>
      </c>
      <c r="D46" s="237">
        <v>0</v>
      </c>
      <c r="E46" s="238">
        <v>0</v>
      </c>
      <c r="F46" s="239">
        <v>0</v>
      </c>
      <c r="G46" s="240">
        <v>0</v>
      </c>
      <c r="H46" s="238">
        <v>0</v>
      </c>
      <c r="I46" s="241">
        <v>0</v>
      </c>
      <c r="J46" s="237">
        <v>11</v>
      </c>
      <c r="K46" s="238">
        <v>22</v>
      </c>
      <c r="L46" s="239">
        <v>33</v>
      </c>
      <c r="M46" s="240">
        <v>13</v>
      </c>
      <c r="N46" s="238">
        <v>19</v>
      </c>
      <c r="O46" s="241">
        <v>32</v>
      </c>
      <c r="P46" s="237">
        <v>24</v>
      </c>
      <c r="Q46" s="238">
        <v>41</v>
      </c>
      <c r="R46" s="239">
        <v>65</v>
      </c>
    </row>
    <row r="47" spans="1:18" ht="14.25" thickBot="1" x14ac:dyDescent="0.2">
      <c r="A47" s="1"/>
      <c r="B47" s="106"/>
      <c r="C47" s="106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</row>
    <row r="48" spans="1:18" ht="14.25" thickBot="1" x14ac:dyDescent="0.2">
      <c r="A48" s="1"/>
      <c r="B48" s="106"/>
      <c r="C48" s="192"/>
      <c r="D48" s="393" t="s">
        <v>232</v>
      </c>
      <c r="E48" s="393"/>
      <c r="F48" s="393"/>
      <c r="G48" s="393"/>
      <c r="H48" s="393"/>
      <c r="I48" s="393"/>
      <c r="J48" s="393"/>
      <c r="K48" s="393"/>
      <c r="L48" s="393"/>
      <c r="M48" s="393"/>
      <c r="N48" s="393"/>
      <c r="O48" s="393"/>
      <c r="P48" s="393"/>
      <c r="Q48" s="393"/>
      <c r="R48" s="394"/>
    </row>
    <row r="49" spans="1:18" x14ac:dyDescent="0.15">
      <c r="A49" s="1"/>
      <c r="B49" s="106"/>
      <c r="C49" s="192"/>
      <c r="D49" s="395" t="s">
        <v>0</v>
      </c>
      <c r="E49" s="396"/>
      <c r="F49" s="397"/>
      <c r="G49" s="395" t="s">
        <v>1</v>
      </c>
      <c r="H49" s="396"/>
      <c r="I49" s="397"/>
      <c r="J49" s="395" t="s">
        <v>2</v>
      </c>
      <c r="K49" s="396"/>
      <c r="L49" s="397"/>
      <c r="M49" s="395" t="s">
        <v>157</v>
      </c>
      <c r="N49" s="396"/>
      <c r="O49" s="397"/>
      <c r="P49" s="395" t="s">
        <v>142</v>
      </c>
      <c r="Q49" s="396"/>
      <c r="R49" s="397"/>
    </row>
    <row r="50" spans="1:18" ht="14.25" thickBot="1" x14ac:dyDescent="0.2">
      <c r="A50" s="1"/>
      <c r="B50" s="106"/>
      <c r="C50" s="194"/>
      <c r="D50" s="234" t="s">
        <v>9</v>
      </c>
      <c r="E50" s="231" t="s">
        <v>10</v>
      </c>
      <c r="F50" s="232" t="s">
        <v>8</v>
      </c>
      <c r="G50" s="231" t="s">
        <v>12</v>
      </c>
      <c r="H50" s="231" t="s">
        <v>13</v>
      </c>
      <c r="I50" s="232" t="s">
        <v>11</v>
      </c>
      <c r="J50" s="233" t="s">
        <v>15</v>
      </c>
      <c r="K50" s="231" t="s">
        <v>16</v>
      </c>
      <c r="L50" s="232" t="s">
        <v>14</v>
      </c>
      <c r="M50" s="233" t="s">
        <v>155</v>
      </c>
      <c r="N50" s="231" t="s">
        <v>156</v>
      </c>
      <c r="O50" s="232" t="s">
        <v>154</v>
      </c>
      <c r="P50" s="230" t="s">
        <v>6</v>
      </c>
      <c r="Q50" s="231" t="s">
        <v>7</v>
      </c>
      <c r="R50" s="232" t="s">
        <v>5</v>
      </c>
    </row>
    <row r="51" spans="1:18" x14ac:dyDescent="0.15">
      <c r="A51" s="1"/>
      <c r="B51" s="106"/>
      <c r="C51" s="264" t="s">
        <v>147</v>
      </c>
      <c r="D51" s="263">
        <v>31</v>
      </c>
      <c r="E51" s="261">
        <v>46</v>
      </c>
      <c r="F51" s="262">
        <v>77</v>
      </c>
      <c r="G51" s="260">
        <v>46</v>
      </c>
      <c r="H51" s="261">
        <v>62</v>
      </c>
      <c r="I51" s="262">
        <v>108</v>
      </c>
      <c r="J51" s="260">
        <v>40</v>
      </c>
      <c r="K51" s="261">
        <v>40</v>
      </c>
      <c r="L51" s="262">
        <v>80</v>
      </c>
      <c r="M51" s="260">
        <v>46</v>
      </c>
      <c r="N51" s="261">
        <v>46</v>
      </c>
      <c r="O51" s="262">
        <v>92</v>
      </c>
      <c r="P51" s="263">
        <v>163</v>
      </c>
      <c r="Q51" s="261">
        <v>194</v>
      </c>
      <c r="R51" s="262">
        <v>357</v>
      </c>
    </row>
    <row r="52" spans="1:18" x14ac:dyDescent="0.15">
      <c r="A52" s="1"/>
      <c r="B52" s="106"/>
      <c r="C52" s="244" t="s">
        <v>148</v>
      </c>
      <c r="D52" s="245">
        <v>10</v>
      </c>
      <c r="E52" s="246">
        <v>15</v>
      </c>
      <c r="F52" s="247">
        <v>25</v>
      </c>
      <c r="G52" s="245">
        <v>18</v>
      </c>
      <c r="H52" s="246">
        <v>18</v>
      </c>
      <c r="I52" s="247">
        <v>36</v>
      </c>
      <c r="J52" s="245">
        <v>18</v>
      </c>
      <c r="K52" s="246">
        <v>14</v>
      </c>
      <c r="L52" s="247">
        <v>32</v>
      </c>
      <c r="M52" s="245">
        <v>14</v>
      </c>
      <c r="N52" s="246">
        <v>11</v>
      </c>
      <c r="O52" s="247">
        <v>25</v>
      </c>
      <c r="P52" s="245">
        <v>60</v>
      </c>
      <c r="Q52" s="246">
        <v>58</v>
      </c>
      <c r="R52" s="247">
        <v>118</v>
      </c>
    </row>
    <row r="53" spans="1:18" ht="14.25" thickBot="1" x14ac:dyDescent="0.2">
      <c r="A53" s="1"/>
      <c r="B53" s="106"/>
      <c r="C53" s="196" t="s">
        <v>150</v>
      </c>
      <c r="D53" s="197">
        <v>0</v>
      </c>
      <c r="E53" s="198">
        <v>0</v>
      </c>
      <c r="F53" s="199">
        <v>0</v>
      </c>
      <c r="G53" s="197">
        <v>0</v>
      </c>
      <c r="H53" s="198">
        <v>0</v>
      </c>
      <c r="I53" s="199">
        <v>0</v>
      </c>
      <c r="J53" s="197">
        <v>11</v>
      </c>
      <c r="K53" s="198">
        <v>22</v>
      </c>
      <c r="L53" s="199">
        <v>33</v>
      </c>
      <c r="M53" s="197">
        <v>13</v>
      </c>
      <c r="N53" s="198">
        <v>19</v>
      </c>
      <c r="O53" s="199">
        <v>32</v>
      </c>
      <c r="P53" s="197">
        <v>24</v>
      </c>
      <c r="Q53" s="198">
        <v>41</v>
      </c>
      <c r="R53" s="199">
        <v>65</v>
      </c>
    </row>
    <row r="54" spans="1:18" ht="15" thickTop="1" thickBot="1" x14ac:dyDescent="0.2">
      <c r="A54" s="1"/>
      <c r="B54" s="106"/>
      <c r="C54" s="211" t="s">
        <v>212</v>
      </c>
      <c r="D54" s="13">
        <v>41</v>
      </c>
      <c r="E54" s="14">
        <v>61</v>
      </c>
      <c r="F54" s="15">
        <v>102</v>
      </c>
      <c r="G54" s="13">
        <v>64</v>
      </c>
      <c r="H54" s="14">
        <v>80</v>
      </c>
      <c r="I54" s="15">
        <v>144</v>
      </c>
      <c r="J54" s="13">
        <v>69</v>
      </c>
      <c r="K54" s="14">
        <v>76</v>
      </c>
      <c r="L54" s="15">
        <v>145</v>
      </c>
      <c r="M54" s="13">
        <v>73</v>
      </c>
      <c r="N54" s="14">
        <v>76</v>
      </c>
      <c r="O54" s="15">
        <v>149</v>
      </c>
      <c r="P54" s="13">
        <v>247</v>
      </c>
      <c r="Q54" s="14">
        <v>293</v>
      </c>
      <c r="R54" s="15">
        <v>540</v>
      </c>
    </row>
    <row r="55" spans="1:18" ht="14.25" thickBot="1" x14ac:dyDescent="0.2">
      <c r="A55" s="1"/>
      <c r="B55" s="4"/>
      <c r="C55" s="3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</row>
    <row r="56" spans="1:18" ht="14.25" thickBot="1" x14ac:dyDescent="0.2">
      <c r="A56" s="169"/>
      <c r="B56" s="390" t="s">
        <v>3</v>
      </c>
      <c r="C56" s="373" t="s">
        <v>4</v>
      </c>
      <c r="D56" s="393" t="s">
        <v>170</v>
      </c>
      <c r="E56" s="393"/>
      <c r="F56" s="393"/>
      <c r="G56" s="393"/>
      <c r="H56" s="393"/>
      <c r="I56" s="393"/>
      <c r="J56" s="393"/>
      <c r="K56" s="393"/>
      <c r="L56" s="393"/>
      <c r="M56" s="393"/>
      <c r="N56" s="393"/>
      <c r="O56" s="393"/>
      <c r="P56" s="393"/>
      <c r="Q56" s="393"/>
      <c r="R56" s="394"/>
    </row>
    <row r="57" spans="1:18" x14ac:dyDescent="0.15">
      <c r="A57" s="169"/>
      <c r="B57" s="391"/>
      <c r="C57" s="374"/>
      <c r="D57" s="395" t="s">
        <v>0</v>
      </c>
      <c r="E57" s="396"/>
      <c r="F57" s="397"/>
      <c r="G57" s="395" t="s">
        <v>1</v>
      </c>
      <c r="H57" s="396"/>
      <c r="I57" s="397"/>
      <c r="J57" s="395" t="s">
        <v>2</v>
      </c>
      <c r="K57" s="396"/>
      <c r="L57" s="397"/>
      <c r="M57" s="395" t="s">
        <v>157</v>
      </c>
      <c r="N57" s="396"/>
      <c r="O57" s="397"/>
      <c r="P57" s="395" t="s">
        <v>142</v>
      </c>
      <c r="Q57" s="396"/>
      <c r="R57" s="397"/>
    </row>
    <row r="58" spans="1:18" ht="37.5" customHeight="1" thickBot="1" x14ac:dyDescent="0.2">
      <c r="A58" s="200"/>
      <c r="B58" s="392"/>
      <c r="C58" s="375"/>
      <c r="D58" s="230" t="s">
        <v>9</v>
      </c>
      <c r="E58" s="231" t="s">
        <v>10</v>
      </c>
      <c r="F58" s="232" t="s">
        <v>8</v>
      </c>
      <c r="G58" s="231" t="s">
        <v>12</v>
      </c>
      <c r="H58" s="231" t="s">
        <v>13</v>
      </c>
      <c r="I58" s="232" t="s">
        <v>11</v>
      </c>
      <c r="J58" s="233" t="s">
        <v>15</v>
      </c>
      <c r="K58" s="231" t="s">
        <v>16</v>
      </c>
      <c r="L58" s="232" t="s">
        <v>14</v>
      </c>
      <c r="M58" s="233" t="s">
        <v>155</v>
      </c>
      <c r="N58" s="231" t="s">
        <v>156</v>
      </c>
      <c r="O58" s="232" t="s">
        <v>154</v>
      </c>
      <c r="P58" s="230" t="s">
        <v>6</v>
      </c>
      <c r="Q58" s="231" t="s">
        <v>7</v>
      </c>
      <c r="R58" s="232" t="s">
        <v>5</v>
      </c>
    </row>
    <row r="59" spans="1:18" ht="14.25" thickBot="1" x14ac:dyDescent="0.2">
      <c r="A59" s="169"/>
      <c r="B59" s="201" t="s">
        <v>168</v>
      </c>
      <c r="C59" s="202" t="s">
        <v>186</v>
      </c>
      <c r="D59" s="203">
        <v>191</v>
      </c>
      <c r="E59" s="204">
        <v>308</v>
      </c>
      <c r="F59" s="205">
        <v>499</v>
      </c>
      <c r="G59" s="206">
        <v>186</v>
      </c>
      <c r="H59" s="204">
        <v>279</v>
      </c>
      <c r="I59" s="207">
        <v>465</v>
      </c>
      <c r="J59" s="203">
        <v>157</v>
      </c>
      <c r="K59" s="204">
        <v>239</v>
      </c>
      <c r="L59" s="205">
        <v>396</v>
      </c>
      <c r="M59" s="206">
        <v>222</v>
      </c>
      <c r="N59" s="204">
        <v>247</v>
      </c>
      <c r="O59" s="207">
        <v>469</v>
      </c>
      <c r="P59" s="203">
        <v>756</v>
      </c>
      <c r="Q59" s="204">
        <v>1073</v>
      </c>
      <c r="R59" s="205">
        <v>1829</v>
      </c>
    </row>
    <row r="60" spans="1:18" ht="15" thickTop="1" thickBot="1" x14ac:dyDescent="0.2">
      <c r="A60" s="169"/>
      <c r="B60" s="208" t="s">
        <v>149</v>
      </c>
      <c r="C60" s="212" t="s">
        <v>212</v>
      </c>
      <c r="D60" s="13">
        <v>191</v>
      </c>
      <c r="E60" s="14">
        <v>308</v>
      </c>
      <c r="F60" s="15">
        <v>499</v>
      </c>
      <c r="G60" s="209">
        <v>186</v>
      </c>
      <c r="H60" s="14">
        <v>279</v>
      </c>
      <c r="I60" s="210">
        <v>465</v>
      </c>
      <c r="J60" s="13">
        <v>157</v>
      </c>
      <c r="K60" s="14">
        <v>239</v>
      </c>
      <c r="L60" s="15">
        <v>396</v>
      </c>
      <c r="M60" s="209">
        <v>222</v>
      </c>
      <c r="N60" s="14">
        <v>247</v>
      </c>
      <c r="O60" s="210">
        <v>469</v>
      </c>
      <c r="P60" s="13">
        <v>756</v>
      </c>
      <c r="Q60" s="14">
        <v>1073</v>
      </c>
      <c r="R60" s="15">
        <v>1829</v>
      </c>
    </row>
    <row r="61" spans="1:18" x14ac:dyDescent="0.15"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</row>
    <row r="63" spans="1:18" x14ac:dyDescent="0.15">
      <c r="B63" s="79"/>
    </row>
  </sheetData>
  <mergeCells count="37">
    <mergeCell ref="D48:R48"/>
    <mergeCell ref="D49:F49"/>
    <mergeCell ref="G49:I49"/>
    <mergeCell ref="J49:L49"/>
    <mergeCell ref="M49:O49"/>
    <mergeCell ref="P49:R49"/>
    <mergeCell ref="D57:F57"/>
    <mergeCell ref="G57:I57"/>
    <mergeCell ref="J57:L57"/>
    <mergeCell ref="M57:O57"/>
    <mergeCell ref="P57:R57"/>
    <mergeCell ref="D40:F40"/>
    <mergeCell ref="G40:I40"/>
    <mergeCell ref="J40:L40"/>
    <mergeCell ref="M40:O40"/>
    <mergeCell ref="P40:R40"/>
    <mergeCell ref="D32:F32"/>
    <mergeCell ref="G32:I32"/>
    <mergeCell ref="J32:L32"/>
    <mergeCell ref="M32:O32"/>
    <mergeCell ref="P32:R32"/>
    <mergeCell ref="B39:B41"/>
    <mergeCell ref="C39:C41"/>
    <mergeCell ref="C56:C58"/>
    <mergeCell ref="B56:B58"/>
    <mergeCell ref="B2:R2"/>
    <mergeCell ref="B6:B8"/>
    <mergeCell ref="C6:C8"/>
    <mergeCell ref="D6:R6"/>
    <mergeCell ref="D31:R31"/>
    <mergeCell ref="D56:R56"/>
    <mergeCell ref="D39:R39"/>
    <mergeCell ref="D7:F7"/>
    <mergeCell ref="G7:I7"/>
    <mergeCell ref="J7:L7"/>
    <mergeCell ref="M7:O7"/>
    <mergeCell ref="P7:R7"/>
  </mergeCells>
  <phoneticPr fontId="2"/>
  <pageMargins left="0.57999999999999996" right="0.46" top="0.71" bottom="0.42" header="0.32" footer="0.26"/>
  <pageSetup paperSize="9" scale="75" fitToHeight="4" orientation="portrait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全日制学科別 </vt:lpstr>
      <vt:lpstr>定時制学科別</vt:lpstr>
      <vt:lpstr>'全日制学科別 '!Print_Area</vt:lpstr>
      <vt:lpstr>定時制学科別!Print_Area</vt:lpstr>
      <vt:lpstr>'全日制学科別 '!Print_Titles</vt:lpstr>
      <vt:lpstr>定時制学科別!Print_Titles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大阪府職員端末機１７年度１２月調達</dc:creator>
  <cp:lastModifiedBy>大阪府</cp:lastModifiedBy>
  <cp:lastPrinted>2021-08-25T07:45:56Z</cp:lastPrinted>
  <dcterms:created xsi:type="dcterms:W3CDTF">2006-04-20T05:35:32Z</dcterms:created>
  <dcterms:modified xsi:type="dcterms:W3CDTF">2021-08-25T07:47:59Z</dcterms:modified>
</cp:coreProperties>
</file>