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00" windowHeight="9465" tabRatio="788"/>
  </bookViews>
  <sheets>
    <sheet name="署別若者" sheetId="3" r:id="rId1"/>
  </sheets>
  <definedNames>
    <definedName name="_xlnm.Print_Area" localSheetId="0">署別若者!$A$1:$M$33</definedName>
  </definedNames>
  <calcPr calcId="162913"/>
</workbook>
</file>

<file path=xl/calcChain.xml><?xml version="1.0" encoding="utf-8"?>
<calcChain xmlns="http://schemas.openxmlformats.org/spreadsheetml/2006/main">
  <c r="I29" i="3" l="1"/>
  <c r="E29" i="3"/>
  <c r="L8" i="3"/>
  <c r="J8" i="3"/>
  <c r="I8" i="3"/>
  <c r="E8" i="3"/>
  <c r="I13" i="3"/>
  <c r="I6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2" i="3"/>
  <c r="I11" i="3"/>
  <c r="I10" i="3"/>
  <c r="I9" i="3"/>
  <c r="I7" i="3"/>
  <c r="E27" i="3"/>
  <c r="E7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8" i="3"/>
  <c r="E6" i="3"/>
  <c r="J29" i="3"/>
  <c r="B30" i="3"/>
  <c r="C26" i="3" s="1"/>
  <c r="C28" i="3"/>
  <c r="H30" i="3"/>
  <c r="D30" i="3"/>
  <c r="J6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M9" i="3" s="1"/>
  <c r="J7" i="3"/>
  <c r="F30" i="3"/>
  <c r="G26" i="3" s="1"/>
  <c r="L29" i="3"/>
  <c r="L28" i="3"/>
  <c r="L27" i="3"/>
  <c r="L26" i="3"/>
  <c r="L25" i="3"/>
  <c r="L24" i="3"/>
  <c r="L23" i="3"/>
  <c r="L22" i="3"/>
  <c r="L21" i="3"/>
  <c r="L20" i="3"/>
  <c r="M20" i="3" s="1"/>
  <c r="L19" i="3"/>
  <c r="L18" i="3"/>
  <c r="L17" i="3"/>
  <c r="L16" i="3"/>
  <c r="L15" i="3"/>
  <c r="L14" i="3"/>
  <c r="L13" i="3"/>
  <c r="L12" i="3"/>
  <c r="M12" i="3" s="1"/>
  <c r="L11" i="3"/>
  <c r="L10" i="3"/>
  <c r="L9" i="3"/>
  <c r="L7" i="3"/>
  <c r="M7" i="3" s="1"/>
  <c r="L6" i="3"/>
  <c r="C9" i="3"/>
  <c r="C20" i="3"/>
  <c r="C15" i="3"/>
  <c r="C17" i="3" l="1"/>
  <c r="C13" i="3"/>
  <c r="C12" i="3"/>
  <c r="C29" i="3"/>
  <c r="C23" i="3"/>
  <c r="C14" i="3"/>
  <c r="C24" i="3"/>
  <c r="C10" i="3"/>
  <c r="G17" i="3"/>
  <c r="G9" i="3"/>
  <c r="G20" i="3"/>
  <c r="G6" i="3"/>
  <c r="E30" i="3"/>
  <c r="C8" i="3"/>
  <c r="C16" i="3"/>
  <c r="C27" i="3"/>
  <c r="C18" i="3"/>
  <c r="C22" i="3"/>
  <c r="C21" i="3"/>
  <c r="C25" i="3"/>
  <c r="C11" i="3"/>
  <c r="C6" i="3"/>
  <c r="C7" i="3"/>
  <c r="C19" i="3"/>
  <c r="M18" i="3"/>
  <c r="M26" i="3"/>
  <c r="G21" i="3"/>
  <c r="G28" i="3"/>
  <c r="G11" i="3"/>
  <c r="G22" i="3"/>
  <c r="G25" i="3"/>
  <c r="G27" i="3"/>
  <c r="G23" i="3"/>
  <c r="M8" i="3"/>
  <c r="G18" i="3"/>
  <c r="G29" i="3"/>
  <c r="G7" i="3"/>
  <c r="I30" i="3"/>
  <c r="M11" i="3"/>
  <c r="M15" i="3"/>
  <c r="M19" i="3"/>
  <c r="M23" i="3"/>
  <c r="M27" i="3"/>
  <c r="G10" i="3"/>
  <c r="G12" i="3"/>
  <c r="G19" i="3"/>
  <c r="G16" i="3"/>
  <c r="G14" i="3"/>
  <c r="G24" i="3"/>
  <c r="G15" i="3"/>
  <c r="G8" i="3"/>
  <c r="G13" i="3"/>
  <c r="M10" i="3"/>
  <c r="M14" i="3"/>
  <c r="M17" i="3"/>
  <c r="M21" i="3"/>
  <c r="M25" i="3"/>
  <c r="M24" i="3"/>
  <c r="M28" i="3"/>
  <c r="M6" i="3"/>
  <c r="M22" i="3"/>
  <c r="M16" i="3"/>
  <c r="M13" i="3"/>
  <c r="J30" i="3"/>
  <c r="K10" i="3" s="1"/>
  <c r="L30" i="3"/>
  <c r="C30" i="3" l="1"/>
  <c r="G30" i="3"/>
  <c r="K7" i="3"/>
  <c r="K22" i="3"/>
  <c r="K19" i="3"/>
  <c r="K13" i="3"/>
  <c r="M30" i="3"/>
  <c r="K21" i="3"/>
  <c r="K26" i="3"/>
  <c r="K6" i="3"/>
  <c r="K28" i="3"/>
  <c r="K17" i="3"/>
  <c r="K16" i="3"/>
  <c r="K24" i="3"/>
  <c r="K8" i="3"/>
  <c r="K18" i="3"/>
  <c r="K15" i="3"/>
  <c r="K14" i="3"/>
  <c r="K12" i="3"/>
  <c r="K9" i="3"/>
  <c r="K20" i="3"/>
  <c r="K27" i="3"/>
  <c r="K25" i="3"/>
  <c r="K23" i="3"/>
  <c r="K11" i="3"/>
  <c r="K30" i="3" l="1"/>
</calcChain>
</file>

<file path=xl/sharedStrings.xml><?xml version="1.0" encoding="utf-8"?>
<sst xmlns="http://schemas.openxmlformats.org/spreadsheetml/2006/main" count="45" uniqueCount="36">
  <si>
    <t>男</t>
  </si>
  <si>
    <t>女</t>
  </si>
  <si>
    <t>合計</t>
  </si>
  <si>
    <t>熊本南</t>
  </si>
  <si>
    <t>熊本東</t>
  </si>
  <si>
    <t>玉名</t>
  </si>
  <si>
    <t>荒尾</t>
  </si>
  <si>
    <t>山鹿</t>
  </si>
  <si>
    <t>菊池</t>
  </si>
  <si>
    <t>大津</t>
  </si>
  <si>
    <t>小国</t>
  </si>
  <si>
    <t>高森</t>
  </si>
  <si>
    <t>御船</t>
  </si>
  <si>
    <t>八代</t>
  </si>
  <si>
    <t>芦北</t>
  </si>
  <si>
    <t>水俣</t>
  </si>
  <si>
    <t>人吉</t>
  </si>
  <si>
    <t>多良木</t>
  </si>
  <si>
    <t>牛深</t>
  </si>
  <si>
    <t>総免許人口</t>
  </si>
  <si>
    <t>総免許人口に</t>
  </si>
  <si>
    <t>対する構成率</t>
  </si>
  <si>
    <t>構成率</t>
  </si>
  <si>
    <t>阿蘇</t>
    <rPh sb="0" eb="2">
      <t>アソ</t>
    </rPh>
    <phoneticPr fontId="2"/>
  </si>
  <si>
    <t>山都</t>
    <rPh sb="0" eb="2">
      <t>ヤマト</t>
    </rPh>
    <phoneticPr fontId="2"/>
  </si>
  <si>
    <t>宇城</t>
    <rPh sb="0" eb="2">
      <t>ウキ</t>
    </rPh>
    <phoneticPr fontId="2"/>
  </si>
  <si>
    <t>上天草</t>
    <rPh sb="0" eb="1">
      <t>カミ</t>
    </rPh>
    <rPh sb="1" eb="3">
      <t>アマクサ</t>
    </rPh>
    <phoneticPr fontId="2"/>
  </si>
  <si>
    <t>天草</t>
    <rPh sb="0" eb="2">
      <t>アマクサ</t>
    </rPh>
    <phoneticPr fontId="2"/>
  </si>
  <si>
    <t>若者の警察署別・男女別免許人口</t>
    <rPh sb="0" eb="2">
      <t>ワカモノ</t>
    </rPh>
    <rPh sb="6" eb="7">
      <t>ベツ</t>
    </rPh>
    <rPh sb="13" eb="15">
      <t>ジンコウ</t>
    </rPh>
    <phoneticPr fontId="2"/>
  </si>
  <si>
    <t xml:space="preserve">   ２:　若者とは、１６歳から２４歳までの者をいう。</t>
    <rPh sb="6" eb="8">
      <t>ワカモノ</t>
    </rPh>
    <rPh sb="13" eb="14">
      <t>サイ</t>
    </rPh>
    <rPh sb="18" eb="19">
      <t>サイ</t>
    </rPh>
    <rPh sb="22" eb="23">
      <t>モノ</t>
    </rPh>
    <phoneticPr fontId="2"/>
  </si>
  <si>
    <t xml:space="preserve">      </t>
    <phoneticPr fontId="2"/>
  </si>
  <si>
    <t>熊中央</t>
    <rPh sb="1" eb="3">
      <t>チュウオウ</t>
    </rPh>
    <phoneticPr fontId="2"/>
  </si>
  <si>
    <t>熊本北合志</t>
    <rPh sb="0" eb="2">
      <t>クマモト</t>
    </rPh>
    <rPh sb="2" eb="3">
      <t>キタ</t>
    </rPh>
    <rPh sb="3" eb="5">
      <t>コウシ</t>
    </rPh>
    <phoneticPr fontId="2"/>
  </si>
  <si>
    <t xml:space="preserve">   ３:　転出者数は１２月２８日に運転免許証の住所を県外に変更した者、転入者数は１２月２８日に運転免許証の住所を県内に変更した者の数である。</t>
    <rPh sb="6" eb="9">
      <t>テンシュツシャ</t>
    </rPh>
    <rPh sb="9" eb="10">
      <t>スウ</t>
    </rPh>
    <rPh sb="13" eb="14">
      <t>ガツ</t>
    </rPh>
    <rPh sb="16" eb="17">
      <t>ニチ</t>
    </rPh>
    <rPh sb="18" eb="20">
      <t>ウンテン</t>
    </rPh>
    <rPh sb="20" eb="23">
      <t>メンキョショウ</t>
    </rPh>
    <rPh sb="24" eb="26">
      <t>ジュウショ</t>
    </rPh>
    <rPh sb="27" eb="29">
      <t>ケンガイ</t>
    </rPh>
    <rPh sb="30" eb="32">
      <t>ヘンコウ</t>
    </rPh>
    <rPh sb="34" eb="35">
      <t>モノ</t>
    </rPh>
    <rPh sb="36" eb="39">
      <t>テンニュウシャ</t>
    </rPh>
    <rPh sb="39" eb="40">
      <t>スウ</t>
    </rPh>
    <rPh sb="43" eb="44">
      <t>ガツ</t>
    </rPh>
    <rPh sb="46" eb="47">
      <t>ニチ</t>
    </rPh>
    <rPh sb="48" eb="50">
      <t>ウンテン</t>
    </rPh>
    <rPh sb="50" eb="53">
      <t>メンキョショウ</t>
    </rPh>
    <rPh sb="54" eb="56">
      <t>ジュウショ</t>
    </rPh>
    <rPh sb="57" eb="59">
      <t>ケンナイ</t>
    </rPh>
    <rPh sb="60" eb="62">
      <t>ヘンコウ</t>
    </rPh>
    <rPh sb="64" eb="65">
      <t>モノ</t>
    </rPh>
    <rPh sb="66" eb="67">
      <t>カズ</t>
    </rPh>
    <phoneticPr fontId="2"/>
  </si>
  <si>
    <t>注１:　令和４年１２月末現在の数である。</t>
    <rPh sb="0" eb="1">
      <t>チュウ</t>
    </rPh>
    <rPh sb="4" eb="6">
      <t>レイワ</t>
    </rPh>
    <rPh sb="7" eb="8">
      <t>ネン</t>
    </rPh>
    <rPh sb="10" eb="11">
      <t>ガツ</t>
    </rPh>
    <rPh sb="11" eb="12">
      <t>マツ</t>
    </rPh>
    <rPh sb="12" eb="14">
      <t>ゲンザイ</t>
    </rPh>
    <rPh sb="15" eb="16">
      <t>カズ</t>
    </rPh>
    <phoneticPr fontId="2"/>
  </si>
  <si>
    <t>転入者・転出者</t>
    <rPh sb="0" eb="3">
      <t>テンニュウシャ</t>
    </rPh>
    <rPh sb="4" eb="7">
      <t>テンシュツシャ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</si>
</sst>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;[Red]\-#,##0\ "/>
    <numFmt numFmtId="178" formatCode="#,##0_);[Red]\(#,##0\)"/>
    <numFmt numFmtId="179" formatCode="#,##0.0_);[Red]\(#,##0.0\)"/>
    <numFmt numFmtId="180" formatCode="#,##0_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b/>
      <sz val="2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47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84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12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distributed" vertical="center" justifyLastLine="1"/>
    </xf>
    <xf numFmtId="0" fontId="5" fillId="0" borderId="20" xfId="0" applyFont="1" applyFill="1" applyBorder="1" applyAlignment="1">
      <alignment horizontal="distributed" vertical="center" justifyLastLine="1"/>
    </xf>
    <xf numFmtId="0" fontId="5" fillId="0" borderId="21" xfId="0" applyFont="1" applyFill="1" applyBorder="1" applyAlignment="1">
      <alignment horizontal="distributed" vertical="center" justifyLastLine="1"/>
    </xf>
    <xf numFmtId="0" fontId="5" fillId="0" borderId="22" xfId="0" applyFont="1" applyFill="1" applyBorder="1" applyAlignment="1">
      <alignment horizontal="distributed" vertical="center" justifyLastLine="1"/>
    </xf>
    <xf numFmtId="0" fontId="5" fillId="0" borderId="23" xfId="0" applyFont="1" applyFill="1" applyBorder="1" applyAlignment="1">
      <alignment horizontal="distributed" vertical="center" justifyLastLine="1"/>
    </xf>
    <xf numFmtId="0" fontId="5" fillId="0" borderId="24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left" vertical="center"/>
    </xf>
    <xf numFmtId="179" fontId="5" fillId="0" borderId="13" xfId="35" applyNumberFormat="1" applyFont="1" applyFill="1" applyBorder="1" applyAlignment="1">
      <alignment vertical="center"/>
    </xf>
    <xf numFmtId="179" fontId="5" fillId="0" borderId="25" xfId="35" applyNumberFormat="1" applyFont="1" applyFill="1" applyBorder="1" applyAlignment="1">
      <alignment vertical="center"/>
    </xf>
    <xf numFmtId="179" fontId="5" fillId="0" borderId="27" xfId="35" applyNumberFormat="1" applyFont="1" applyFill="1" applyBorder="1" applyAlignment="1">
      <alignment vertical="center"/>
    </xf>
    <xf numFmtId="179" fontId="5" fillId="0" borderId="19" xfId="35" applyNumberFormat="1" applyFont="1" applyFill="1" applyBorder="1" applyAlignment="1">
      <alignment vertical="center"/>
    </xf>
    <xf numFmtId="178" fontId="5" fillId="0" borderId="28" xfId="35" applyNumberFormat="1" applyFont="1" applyFill="1" applyBorder="1" applyAlignment="1">
      <alignment vertical="center"/>
    </xf>
    <xf numFmtId="178" fontId="5" fillId="0" borderId="29" xfId="35" applyNumberFormat="1" applyFont="1" applyFill="1" applyBorder="1" applyAlignment="1">
      <alignment vertical="center"/>
    </xf>
    <xf numFmtId="179" fontId="5" fillId="0" borderId="30" xfId="35" applyNumberFormat="1" applyFont="1" applyFill="1" applyBorder="1" applyAlignment="1">
      <alignment vertical="center"/>
    </xf>
    <xf numFmtId="179" fontId="5" fillId="0" borderId="31" xfId="35" applyNumberFormat="1" applyFont="1" applyFill="1" applyBorder="1" applyAlignment="1">
      <alignment vertical="center"/>
    </xf>
    <xf numFmtId="179" fontId="5" fillId="0" borderId="20" xfId="35" applyNumberFormat="1" applyFont="1" applyFill="1" applyBorder="1" applyAlignment="1">
      <alignment vertical="center"/>
    </xf>
    <xf numFmtId="179" fontId="5" fillId="0" borderId="32" xfId="35" applyNumberFormat="1" applyFont="1" applyFill="1" applyBorder="1" applyAlignment="1">
      <alignment vertical="center"/>
    </xf>
    <xf numFmtId="179" fontId="5" fillId="0" borderId="33" xfId="35" applyNumberFormat="1" applyFont="1" applyFill="1" applyBorder="1" applyAlignment="1">
      <alignment vertical="center"/>
    </xf>
    <xf numFmtId="179" fontId="5" fillId="0" borderId="21" xfId="35" applyNumberFormat="1" applyFont="1" applyFill="1" applyBorder="1" applyAlignment="1">
      <alignment vertical="center"/>
    </xf>
    <xf numFmtId="178" fontId="5" fillId="0" borderId="34" xfId="35" applyNumberFormat="1" applyFont="1" applyFill="1" applyBorder="1" applyAlignment="1">
      <alignment vertical="center"/>
    </xf>
    <xf numFmtId="178" fontId="5" fillId="0" borderId="0" xfId="35" applyNumberFormat="1" applyFont="1" applyFill="1" applyBorder="1" applyAlignment="1">
      <alignment vertical="center"/>
    </xf>
    <xf numFmtId="179" fontId="5" fillId="0" borderId="35" xfId="35" applyNumberFormat="1" applyFont="1" applyFill="1" applyBorder="1" applyAlignment="1">
      <alignment vertical="center"/>
    </xf>
    <xf numFmtId="178" fontId="5" fillId="0" borderId="36" xfId="35" applyNumberFormat="1" applyFont="1" applyFill="1" applyBorder="1" applyAlignment="1">
      <alignment vertical="center"/>
    </xf>
    <xf numFmtId="178" fontId="5" fillId="0" borderId="37" xfId="35" applyNumberFormat="1" applyFont="1" applyFill="1" applyBorder="1" applyAlignment="1">
      <alignment vertical="center"/>
    </xf>
    <xf numFmtId="179" fontId="5" fillId="0" borderId="38" xfId="35" applyNumberFormat="1" applyFont="1" applyFill="1" applyBorder="1" applyAlignment="1">
      <alignment vertical="center"/>
    </xf>
    <xf numFmtId="179" fontId="5" fillId="0" borderId="22" xfId="35" applyNumberFormat="1" applyFont="1" applyFill="1" applyBorder="1" applyAlignment="1">
      <alignment vertical="center"/>
    </xf>
    <xf numFmtId="178" fontId="5" fillId="0" borderId="39" xfId="35" applyNumberFormat="1" applyFont="1" applyFill="1" applyBorder="1" applyAlignment="1">
      <alignment vertical="center"/>
    </xf>
    <xf numFmtId="178" fontId="5" fillId="0" borderId="26" xfId="35" applyNumberFormat="1" applyFont="1" applyFill="1" applyBorder="1" applyAlignment="1">
      <alignment vertical="center"/>
    </xf>
    <xf numFmtId="179" fontId="5" fillId="0" borderId="40" xfId="35" applyNumberFormat="1" applyFont="1" applyFill="1" applyBorder="1" applyAlignment="1">
      <alignment vertical="center"/>
    </xf>
    <xf numFmtId="179" fontId="5" fillId="0" borderId="41" xfId="35" applyNumberFormat="1" applyFont="1" applyFill="1" applyBorder="1" applyAlignment="1">
      <alignment vertical="center"/>
    </xf>
    <xf numFmtId="179" fontId="5" fillId="0" borderId="23" xfId="35" applyNumberFormat="1" applyFont="1" applyFill="1" applyBorder="1" applyAlignment="1">
      <alignment vertical="center"/>
    </xf>
    <xf numFmtId="179" fontId="5" fillId="0" borderId="42" xfId="35" applyNumberFormat="1" applyFont="1" applyFill="1" applyBorder="1" applyAlignment="1">
      <alignment vertical="center"/>
    </xf>
    <xf numFmtId="179" fontId="5" fillId="0" borderId="14" xfId="35" applyNumberFormat="1" applyFont="1" applyFill="1" applyBorder="1" applyAlignment="1">
      <alignment vertical="center"/>
    </xf>
    <xf numFmtId="178" fontId="5" fillId="0" borderId="44" xfId="35" applyNumberFormat="1" applyFont="1" applyFill="1" applyBorder="1" applyAlignment="1">
      <alignment vertical="center"/>
    </xf>
    <xf numFmtId="179" fontId="5" fillId="0" borderId="24" xfId="35" applyNumberFormat="1" applyFont="1" applyFill="1" applyBorder="1" applyAlignment="1">
      <alignment vertical="center"/>
    </xf>
    <xf numFmtId="179" fontId="5" fillId="0" borderId="15" xfId="35" applyNumberFormat="1" applyFont="1" applyFill="1" applyBorder="1" applyAlignment="1">
      <alignment vertical="center"/>
    </xf>
    <xf numFmtId="180" fontId="5" fillId="0" borderId="43" xfId="35" applyNumberFormat="1" applyFont="1" applyFill="1" applyBorder="1" applyAlignment="1">
      <alignment vertical="center"/>
    </xf>
    <xf numFmtId="180" fontId="5" fillId="0" borderId="26" xfId="35" applyNumberFormat="1" applyFont="1" applyFill="1" applyBorder="1" applyAlignment="1">
      <alignment vertical="center"/>
    </xf>
    <xf numFmtId="178" fontId="5" fillId="0" borderId="24" xfId="35" applyNumberFormat="1" applyFont="1" applyFill="1" applyBorder="1" applyAlignment="1">
      <alignment vertical="center"/>
    </xf>
    <xf numFmtId="178" fontId="5" fillId="0" borderId="43" xfId="35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179" fontId="5" fillId="0" borderId="16" xfId="35" applyNumberFormat="1" applyFont="1" applyFill="1" applyBorder="1" applyAlignment="1">
      <alignment vertical="center"/>
    </xf>
    <xf numFmtId="178" fontId="5" fillId="0" borderId="45" xfId="35" applyNumberFormat="1" applyFont="1" applyFill="1" applyBorder="1" applyAlignment="1">
      <alignment vertical="center"/>
    </xf>
    <xf numFmtId="178" fontId="5" fillId="0" borderId="31" xfId="35" applyNumberFormat="1" applyFont="1" applyFill="1" applyBorder="1" applyAlignment="1">
      <alignment vertical="center"/>
    </xf>
    <xf numFmtId="179" fontId="5" fillId="0" borderId="12" xfId="35" applyNumberFormat="1" applyFont="1" applyFill="1" applyBorder="1" applyAlignment="1">
      <alignment vertical="center"/>
    </xf>
    <xf numFmtId="0" fontId="25" fillId="0" borderId="21" xfId="0" applyFont="1" applyFill="1" applyBorder="1" applyAlignment="1">
      <alignment horizontal="distributed" vertical="center" justifyLastLine="1"/>
    </xf>
    <xf numFmtId="176" fontId="5" fillId="24" borderId="36" xfId="36" applyNumberFormat="1" applyFont="1" applyFill="1" applyBorder="1" applyAlignment="1">
      <alignment vertical="center"/>
    </xf>
    <xf numFmtId="176" fontId="5" fillId="24" borderId="45" xfId="36" applyNumberFormat="1" applyFont="1" applyFill="1" applyBorder="1" applyAlignment="1">
      <alignment vertical="center"/>
    </xf>
    <xf numFmtId="176" fontId="5" fillId="24" borderId="52" xfId="36" applyNumberFormat="1" applyFont="1" applyFill="1" applyBorder="1" applyAlignment="1">
      <alignment vertical="center"/>
    </xf>
    <xf numFmtId="176" fontId="5" fillId="24" borderId="46" xfId="36" applyNumberFormat="1" applyFont="1" applyFill="1" applyBorder="1" applyAlignment="1">
      <alignment vertical="center"/>
    </xf>
    <xf numFmtId="176" fontId="5" fillId="24" borderId="28" xfId="36" applyNumberFormat="1" applyFont="1" applyFill="1" applyBorder="1" applyAlignment="1">
      <alignment vertical="center"/>
    </xf>
    <xf numFmtId="180" fontId="5" fillId="24" borderId="39" xfId="36" applyNumberFormat="1" applyFont="1" applyFill="1" applyBorder="1" applyAlignment="1">
      <alignment vertical="center"/>
    </xf>
    <xf numFmtId="176" fontId="5" fillId="24" borderId="30" xfId="36" applyNumberFormat="1" applyFont="1" applyFill="1" applyBorder="1" applyAlignment="1">
      <alignment vertical="center"/>
    </xf>
    <xf numFmtId="176" fontId="5" fillId="24" borderId="32" xfId="36" applyNumberFormat="1" applyFont="1" applyFill="1" applyBorder="1" applyAlignment="1">
      <alignment vertical="center"/>
    </xf>
    <xf numFmtId="176" fontId="5" fillId="24" borderId="35" xfId="36" applyNumberFormat="1" applyFont="1" applyFill="1" applyBorder="1" applyAlignment="1">
      <alignment vertical="center"/>
    </xf>
    <xf numFmtId="176" fontId="5" fillId="24" borderId="40" xfId="36" applyNumberFormat="1" applyFont="1" applyFill="1" applyBorder="1" applyAlignment="1">
      <alignment vertical="center"/>
    </xf>
    <xf numFmtId="176" fontId="5" fillId="24" borderId="17" xfId="36" applyNumberFormat="1" applyFont="1" applyFill="1" applyBorder="1" applyAlignment="1">
      <alignment vertical="center"/>
    </xf>
    <xf numFmtId="176" fontId="5" fillId="24" borderId="42" xfId="36" applyNumberFormat="1" applyFont="1" applyFill="1" applyBorder="1" applyAlignment="1">
      <alignment vertical="center"/>
    </xf>
    <xf numFmtId="180" fontId="5" fillId="24" borderId="14" xfId="36" applyNumberFormat="1" applyFont="1" applyFill="1" applyBorder="1" applyAlignment="1">
      <alignment vertical="center"/>
    </xf>
    <xf numFmtId="0" fontId="25" fillId="0" borderId="25" xfId="0" applyFont="1" applyFill="1" applyBorder="1" applyAlignment="1">
      <alignment horizontal="distributed" vertical="center" justifyLastLine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distributed" vertical="center" justifyLastLine="1" shrinkToFit="1"/>
    </xf>
    <xf numFmtId="0" fontId="5" fillId="0" borderId="47" xfId="0" applyFont="1" applyFill="1" applyBorder="1" applyAlignment="1">
      <alignment horizontal="distributed" vertical="center" justifyLastLine="1" shrinkToFit="1"/>
    </xf>
    <xf numFmtId="0" fontId="5" fillId="0" borderId="48" xfId="0" applyFont="1" applyFill="1" applyBorder="1" applyAlignment="1">
      <alignment horizontal="distributed" vertical="center" justifyLastLine="1" shrinkToFit="1"/>
    </xf>
    <xf numFmtId="0" fontId="3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horizontal="center" vertical="center" shrinkToFit="1"/>
    </xf>
    <xf numFmtId="0" fontId="6" fillId="0" borderId="49" xfId="0" applyFont="1" applyFill="1" applyBorder="1" applyAlignment="1">
      <alignment vertical="justify" wrapText="1"/>
    </xf>
    <xf numFmtId="0" fontId="6" fillId="0" borderId="50" xfId="0" applyFont="1" applyFill="1" applyBorder="1" applyAlignment="1">
      <alignment vertical="justify"/>
    </xf>
    <xf numFmtId="0" fontId="6" fillId="0" borderId="51" xfId="0" applyFont="1" applyFill="1" applyBorder="1" applyAlignment="1">
      <alignment vertical="justify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パーセント 3" xfId="29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桁区切り 2" xfId="36"/>
    <cellStyle name="桁区切り 3" xfId="37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良い" xfId="46" builtinId="26" customBuiltin="1"/>
  </cellStyles>
  <dxfs count="0"/>
  <tableStyles count="0" defaultTableStyle="TableStyleMedium9" defaultPivotStyle="PivotStyleLight16"/>
  <colors>
    <mruColors>
      <color rgb="FFF9F2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view="pageBreakPreview" zoomScaleNormal="100" workbookViewId="0">
      <pane ySplit="5" topLeftCell="A21" activePane="bottomLeft" state="frozen"/>
      <selection pane="bottomLeft" activeCell="N32" sqref="N32"/>
    </sheetView>
  </sheetViews>
  <sheetFormatPr defaultRowHeight="13.5" x14ac:dyDescent="0.15"/>
  <cols>
    <col min="1" max="1" width="10.125" style="1" customWidth="1"/>
    <col min="2" max="2" width="9.875" style="1" customWidth="1"/>
    <col min="3" max="3" width="8" style="1" customWidth="1"/>
    <col min="4" max="4" width="10.625" style="1" bestFit="1" customWidth="1"/>
    <col min="5" max="5" width="11.375" style="1" customWidth="1"/>
    <col min="6" max="6" width="9.875" style="1" customWidth="1"/>
    <col min="7" max="7" width="8" style="1" customWidth="1"/>
    <col min="8" max="8" width="10.625" style="1" bestFit="1" customWidth="1"/>
    <col min="9" max="9" width="11.375" style="1" customWidth="1"/>
    <col min="10" max="10" width="9.875" style="1" customWidth="1"/>
    <col min="11" max="11" width="8" style="1" customWidth="1"/>
    <col min="12" max="12" width="11.75" style="1" customWidth="1"/>
    <col min="13" max="13" width="11.5" style="1" customWidth="1"/>
    <col min="14" max="16384" width="9" style="1"/>
  </cols>
  <sheetData>
    <row r="1" spans="1:14" ht="25.5" x14ac:dyDescent="0.15">
      <c r="A1" s="77" t="s">
        <v>28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52"/>
    </row>
    <row r="2" spans="1:14" x14ac:dyDescent="0.15">
      <c r="M2" s="2"/>
    </row>
    <row r="3" spans="1:14" ht="20.25" customHeight="1" thickBot="1" x14ac:dyDescent="0.2">
      <c r="A3" s="81" t="s">
        <v>30</v>
      </c>
      <c r="B3" s="78" t="s">
        <v>0</v>
      </c>
      <c r="C3" s="79"/>
      <c r="D3" s="79"/>
      <c r="E3" s="80"/>
      <c r="F3" s="78" t="s">
        <v>1</v>
      </c>
      <c r="G3" s="79"/>
      <c r="H3" s="79"/>
      <c r="I3" s="80"/>
      <c r="J3" s="74" t="s">
        <v>2</v>
      </c>
      <c r="K3" s="75"/>
      <c r="L3" s="75"/>
      <c r="M3" s="76"/>
    </row>
    <row r="4" spans="1:14" ht="16.5" customHeight="1" thickBot="1" x14ac:dyDescent="0.2">
      <c r="A4" s="82"/>
      <c r="B4" s="3"/>
      <c r="C4" s="4"/>
      <c r="D4" s="72" t="s">
        <v>19</v>
      </c>
      <c r="E4" s="5" t="s">
        <v>20</v>
      </c>
      <c r="F4" s="6"/>
      <c r="G4" s="6"/>
      <c r="H4" s="72" t="s">
        <v>19</v>
      </c>
      <c r="I4" s="5" t="s">
        <v>20</v>
      </c>
      <c r="J4" s="3"/>
      <c r="K4" s="6"/>
      <c r="L4" s="72" t="s">
        <v>19</v>
      </c>
      <c r="M4" s="5" t="s">
        <v>20</v>
      </c>
    </row>
    <row r="5" spans="1:14" ht="16.5" customHeight="1" x14ac:dyDescent="0.15">
      <c r="A5" s="83"/>
      <c r="B5" s="7"/>
      <c r="C5" s="8" t="s">
        <v>22</v>
      </c>
      <c r="D5" s="73"/>
      <c r="E5" s="10" t="s">
        <v>21</v>
      </c>
      <c r="F5" s="7"/>
      <c r="G5" s="8" t="s">
        <v>22</v>
      </c>
      <c r="H5" s="73"/>
      <c r="I5" s="11" t="s">
        <v>21</v>
      </c>
      <c r="J5" s="7"/>
      <c r="K5" s="8" t="s">
        <v>22</v>
      </c>
      <c r="L5" s="73"/>
      <c r="M5" s="9" t="s">
        <v>21</v>
      </c>
    </row>
    <row r="6" spans="1:14" ht="18" customHeight="1" x14ac:dyDescent="0.15">
      <c r="A6" s="12" t="s">
        <v>31</v>
      </c>
      <c r="B6" s="58">
        <v>2823</v>
      </c>
      <c r="C6" s="21">
        <f t="shared" ref="C6:C29" si="0">B6/$B$30*100</f>
        <v>6.6055174672999986</v>
      </c>
      <c r="D6" s="64">
        <v>29326</v>
      </c>
      <c r="E6" s="22">
        <f>B6/D6*100</f>
        <v>9.6262702039146149</v>
      </c>
      <c r="F6" s="58">
        <v>2427</v>
      </c>
      <c r="G6" s="21">
        <f t="shared" ref="G6:G29" si="1">F6/$F$30*100</f>
        <v>6.2516099119056197</v>
      </c>
      <c r="H6" s="64">
        <v>27353</v>
      </c>
      <c r="I6" s="22">
        <f>F6/H6*100</f>
        <v>8.872884144335174</v>
      </c>
      <c r="J6" s="34">
        <f>SUM(B6,F6)</f>
        <v>5250</v>
      </c>
      <c r="K6" s="21">
        <f t="shared" ref="K6:K28" si="2">J6/$J$30*100</f>
        <v>6.437057835432018</v>
      </c>
      <c r="L6" s="35">
        <f t="shared" ref="L6:L29" si="3">SUM(D6,H6)</f>
        <v>56679</v>
      </c>
      <c r="M6" s="25">
        <f>J6/L6*100</f>
        <v>9.2626898851426454</v>
      </c>
    </row>
    <row r="7" spans="1:14" ht="18" customHeight="1" x14ac:dyDescent="0.15">
      <c r="A7" s="13" t="s">
        <v>3</v>
      </c>
      <c r="B7" s="59">
        <v>5961</v>
      </c>
      <c r="C7" s="26">
        <f t="shared" si="0"/>
        <v>13.948101176966096</v>
      </c>
      <c r="D7" s="65">
        <v>82740</v>
      </c>
      <c r="E7" s="27">
        <f t="shared" ref="E7:E29" si="4">B7/D7*100</f>
        <v>7.2044960116026111</v>
      </c>
      <c r="F7" s="59">
        <v>5948</v>
      </c>
      <c r="G7" s="26">
        <f t="shared" si="1"/>
        <v>15.321209623409407</v>
      </c>
      <c r="H7" s="65">
        <v>79159</v>
      </c>
      <c r="I7" s="27">
        <f t="shared" ref="I7:I29" si="5">F7/H7*100</f>
        <v>7.5139908285855057</v>
      </c>
      <c r="J7" s="23">
        <f t="shared" ref="J7:J29" si="6">SUM(B7,F7)</f>
        <v>11909</v>
      </c>
      <c r="K7" s="26">
        <f t="shared" si="2"/>
        <v>14.601699383268555</v>
      </c>
      <c r="L7" s="24">
        <f t="shared" si="3"/>
        <v>161899</v>
      </c>
      <c r="M7" s="28">
        <f t="shared" ref="M7:M28" si="7">J7/L7*100</f>
        <v>7.3558206042038554</v>
      </c>
    </row>
    <row r="8" spans="1:14" ht="18" customHeight="1" x14ac:dyDescent="0.15">
      <c r="A8" s="14" t="s">
        <v>4</v>
      </c>
      <c r="B8" s="60">
        <v>6928</v>
      </c>
      <c r="C8" s="29">
        <f>B8/$B$30*100</f>
        <v>16.210777546388375</v>
      </c>
      <c r="D8" s="66">
        <v>89496</v>
      </c>
      <c r="E8" s="30">
        <f>B8/D8*100</f>
        <v>7.7411280951103958</v>
      </c>
      <c r="F8" s="60">
        <v>6290</v>
      </c>
      <c r="G8" s="29">
        <f>F8/$F$30*100</f>
        <v>16.202153418164958</v>
      </c>
      <c r="H8" s="66">
        <v>85561</v>
      </c>
      <c r="I8" s="27">
        <f>F8/H8*100</f>
        <v>7.3514802304788391</v>
      </c>
      <c r="J8" s="54">
        <f>SUM(B8,F8)</f>
        <v>13218</v>
      </c>
      <c r="K8" s="26">
        <f>J8/$J$30*100</f>
        <v>16.206672470236271</v>
      </c>
      <c r="L8" s="55">
        <f>SUM(D8,H8)</f>
        <v>175057</v>
      </c>
      <c r="M8" s="33">
        <f>J8/L8*100</f>
        <v>7.5506834916627161</v>
      </c>
    </row>
    <row r="9" spans="1:14" ht="18" customHeight="1" x14ac:dyDescent="0.15">
      <c r="A9" s="57" t="s">
        <v>32</v>
      </c>
      <c r="B9" s="60">
        <v>5552</v>
      </c>
      <c r="C9" s="29">
        <f t="shared" si="0"/>
        <v>12.991085008306619</v>
      </c>
      <c r="D9" s="67">
        <v>72050</v>
      </c>
      <c r="E9" s="30">
        <f t="shared" si="4"/>
        <v>7.7057598889659964</v>
      </c>
      <c r="F9" s="60">
        <v>4832</v>
      </c>
      <c r="G9" s="29">
        <f t="shared" si="1"/>
        <v>12.446550924733399</v>
      </c>
      <c r="H9" s="67">
        <v>67890</v>
      </c>
      <c r="I9" s="56">
        <f t="shared" si="5"/>
        <v>7.1173957873029892</v>
      </c>
      <c r="J9" s="31">
        <f t="shared" si="6"/>
        <v>10384</v>
      </c>
      <c r="K9" s="53">
        <f t="shared" si="2"/>
        <v>12.731887345357348</v>
      </c>
      <c r="L9" s="39">
        <f t="shared" si="3"/>
        <v>139940</v>
      </c>
      <c r="M9" s="33">
        <f>J9/L9*100</f>
        <v>7.4203229955695296</v>
      </c>
    </row>
    <row r="10" spans="1:14" ht="18" customHeight="1" x14ac:dyDescent="0.15">
      <c r="A10" s="12" t="s">
        <v>5</v>
      </c>
      <c r="B10" s="58">
        <v>2182</v>
      </c>
      <c r="C10" s="21">
        <f t="shared" si="0"/>
        <v>5.105646161405808</v>
      </c>
      <c r="D10" s="68">
        <v>31839</v>
      </c>
      <c r="E10" s="22">
        <f t="shared" si="4"/>
        <v>6.8532303150224569</v>
      </c>
      <c r="F10" s="58">
        <v>2063</v>
      </c>
      <c r="G10" s="21">
        <f t="shared" si="1"/>
        <v>5.3139972180722275</v>
      </c>
      <c r="H10" s="68">
        <v>29751</v>
      </c>
      <c r="I10" s="22">
        <f t="shared" si="5"/>
        <v>6.9342206984639168</v>
      </c>
      <c r="J10" s="34">
        <f t="shared" si="6"/>
        <v>4245</v>
      </c>
      <c r="K10" s="21">
        <f t="shared" si="2"/>
        <v>5.2048210497921747</v>
      </c>
      <c r="L10" s="35">
        <f t="shared" si="3"/>
        <v>61590</v>
      </c>
      <c r="M10" s="25">
        <f t="shared" si="7"/>
        <v>6.8923526546517291</v>
      </c>
    </row>
    <row r="11" spans="1:14" ht="18" customHeight="1" x14ac:dyDescent="0.15">
      <c r="A11" s="13" t="s">
        <v>6</v>
      </c>
      <c r="B11" s="59">
        <v>1675</v>
      </c>
      <c r="C11" s="26">
        <f t="shared" si="0"/>
        <v>3.9193204951213234</v>
      </c>
      <c r="D11" s="65">
        <v>23348</v>
      </c>
      <c r="E11" s="27">
        <f t="shared" si="4"/>
        <v>7.1740620181600141</v>
      </c>
      <c r="F11" s="59">
        <v>1487</v>
      </c>
      <c r="G11" s="26">
        <f t="shared" si="1"/>
        <v>3.8303024058523518</v>
      </c>
      <c r="H11" s="65">
        <v>21770</v>
      </c>
      <c r="I11" s="27">
        <f t="shared" si="5"/>
        <v>6.8305006890215889</v>
      </c>
      <c r="J11" s="23">
        <f t="shared" si="6"/>
        <v>3162</v>
      </c>
      <c r="K11" s="26">
        <f t="shared" si="2"/>
        <v>3.8769479763116275</v>
      </c>
      <c r="L11" s="24">
        <f t="shared" si="3"/>
        <v>45118</v>
      </c>
      <c r="M11" s="28">
        <f t="shared" si="7"/>
        <v>7.0082893745290127</v>
      </c>
    </row>
    <row r="12" spans="1:14" ht="18" customHeight="1" x14ac:dyDescent="0.15">
      <c r="A12" s="15" t="s">
        <v>7</v>
      </c>
      <c r="B12" s="61">
        <v>1184</v>
      </c>
      <c r="C12" s="36">
        <f t="shared" si="0"/>
        <v>2.7704331141633713</v>
      </c>
      <c r="D12" s="67">
        <v>17909</v>
      </c>
      <c r="E12" s="37">
        <f t="shared" si="4"/>
        <v>6.6112010720866605</v>
      </c>
      <c r="F12" s="61">
        <v>1032</v>
      </c>
      <c r="G12" s="36">
        <f t="shared" si="1"/>
        <v>2.6582865385606098</v>
      </c>
      <c r="H12" s="67">
        <v>16872</v>
      </c>
      <c r="I12" s="37">
        <f t="shared" si="5"/>
        <v>6.1166429587482218</v>
      </c>
      <c r="J12" s="38">
        <f t="shared" si="6"/>
        <v>2216</v>
      </c>
      <c r="K12" s="36">
        <f t="shared" si="2"/>
        <v>2.7170514596794959</v>
      </c>
      <c r="L12" s="39">
        <f t="shared" si="3"/>
        <v>34781</v>
      </c>
      <c r="M12" s="40">
        <f t="shared" si="7"/>
        <v>6.3712946723785979</v>
      </c>
    </row>
    <row r="13" spans="1:14" ht="18" customHeight="1" x14ac:dyDescent="0.15">
      <c r="A13" s="16" t="s">
        <v>8</v>
      </c>
      <c r="B13" s="62">
        <v>1268</v>
      </c>
      <c r="C13" s="41">
        <f t="shared" si="0"/>
        <v>2.9669841121276646</v>
      </c>
      <c r="D13" s="69">
        <v>17197</v>
      </c>
      <c r="E13" s="42">
        <f t="shared" si="4"/>
        <v>7.3733790777461188</v>
      </c>
      <c r="F13" s="62">
        <v>1084</v>
      </c>
      <c r="G13" s="41">
        <f t="shared" si="1"/>
        <v>2.7922312091082375</v>
      </c>
      <c r="H13" s="69">
        <v>15907</v>
      </c>
      <c r="I13" s="42">
        <f>F13/H13*100</f>
        <v>6.8146099201609358</v>
      </c>
      <c r="J13" s="23">
        <f t="shared" si="6"/>
        <v>2352</v>
      </c>
      <c r="K13" s="41">
        <f t="shared" si="2"/>
        <v>2.8838019102735446</v>
      </c>
      <c r="L13" s="24">
        <f t="shared" si="3"/>
        <v>33104</v>
      </c>
      <c r="M13" s="43">
        <f>J13/L13*100</f>
        <v>7.1048815853069121</v>
      </c>
    </row>
    <row r="14" spans="1:14" ht="18" customHeight="1" x14ac:dyDescent="0.15">
      <c r="A14" s="13" t="s">
        <v>9</v>
      </c>
      <c r="B14" s="59">
        <v>2512</v>
      </c>
      <c r="C14" s="26">
        <f t="shared" si="0"/>
        <v>5.877810796265531</v>
      </c>
      <c r="D14" s="65">
        <v>31499</v>
      </c>
      <c r="E14" s="27">
        <f t="shared" si="4"/>
        <v>7.9748563446458611</v>
      </c>
      <c r="F14" s="59">
        <v>2168</v>
      </c>
      <c r="G14" s="26">
        <f t="shared" si="1"/>
        <v>5.584462418216475</v>
      </c>
      <c r="H14" s="65">
        <v>28921</v>
      </c>
      <c r="I14" s="27">
        <f t="shared" si="5"/>
        <v>7.4962829777670201</v>
      </c>
      <c r="J14" s="23">
        <f t="shared" si="6"/>
        <v>4680</v>
      </c>
      <c r="K14" s="26">
        <f t="shared" si="2"/>
        <v>5.7381772704422565</v>
      </c>
      <c r="L14" s="24">
        <f t="shared" si="3"/>
        <v>60420</v>
      </c>
      <c r="M14" s="28">
        <f t="shared" si="7"/>
        <v>7.7457795431976173</v>
      </c>
    </row>
    <row r="15" spans="1:14" ht="18" customHeight="1" x14ac:dyDescent="0.15">
      <c r="A15" s="13" t="s">
        <v>10</v>
      </c>
      <c r="B15" s="59">
        <v>206</v>
      </c>
      <c r="C15" s="26">
        <f t="shared" si="0"/>
        <v>0.48201792357910006</v>
      </c>
      <c r="D15" s="65">
        <v>3847</v>
      </c>
      <c r="E15" s="27">
        <f t="shared" si="4"/>
        <v>5.354821939173382</v>
      </c>
      <c r="F15" s="59">
        <v>156</v>
      </c>
      <c r="G15" s="26">
        <f t="shared" si="1"/>
        <v>0.4018340116428829</v>
      </c>
      <c r="H15" s="65">
        <v>3321</v>
      </c>
      <c r="I15" s="27">
        <f t="shared" si="5"/>
        <v>4.6973803071364051</v>
      </c>
      <c r="J15" s="23">
        <f t="shared" si="6"/>
        <v>362</v>
      </c>
      <c r="K15" s="26">
        <f t="shared" si="2"/>
        <v>0.44385046408121726</v>
      </c>
      <c r="L15" s="24">
        <f t="shared" si="3"/>
        <v>7168</v>
      </c>
      <c r="M15" s="28">
        <f t="shared" si="7"/>
        <v>5.0502232142857144</v>
      </c>
    </row>
    <row r="16" spans="1:14" ht="18" customHeight="1" x14ac:dyDescent="0.15">
      <c r="A16" s="13" t="s">
        <v>23</v>
      </c>
      <c r="B16" s="59">
        <v>589</v>
      </c>
      <c r="C16" s="26">
        <f t="shared" si="0"/>
        <v>1.3781968785829608</v>
      </c>
      <c r="D16" s="65">
        <v>9492</v>
      </c>
      <c r="E16" s="27">
        <f t="shared" si="4"/>
        <v>6.2052254530130639</v>
      </c>
      <c r="F16" s="59">
        <v>468</v>
      </c>
      <c r="G16" s="26">
        <f t="shared" si="1"/>
        <v>1.2055020349286487</v>
      </c>
      <c r="H16" s="65">
        <v>8650</v>
      </c>
      <c r="I16" s="27">
        <f t="shared" si="5"/>
        <v>5.4104046242774571</v>
      </c>
      <c r="J16" s="23">
        <f t="shared" si="6"/>
        <v>1057</v>
      </c>
      <c r="K16" s="26">
        <f t="shared" si="2"/>
        <v>1.2959943108669796</v>
      </c>
      <c r="L16" s="24">
        <f t="shared" si="3"/>
        <v>18142</v>
      </c>
      <c r="M16" s="28">
        <f t="shared" si="7"/>
        <v>5.8262595083232274</v>
      </c>
    </row>
    <row r="17" spans="1:13" ht="18" customHeight="1" x14ac:dyDescent="0.15">
      <c r="A17" s="14" t="s">
        <v>11</v>
      </c>
      <c r="B17" s="60">
        <v>294</v>
      </c>
      <c r="C17" s="29">
        <f t="shared" si="0"/>
        <v>0.68792849287502633</v>
      </c>
      <c r="D17" s="66">
        <v>6047</v>
      </c>
      <c r="E17" s="30">
        <f t="shared" si="4"/>
        <v>4.8619149991731438</v>
      </c>
      <c r="F17" s="60">
        <v>246</v>
      </c>
      <c r="G17" s="29">
        <f t="shared" si="1"/>
        <v>0.63366132605223846</v>
      </c>
      <c r="H17" s="66">
        <v>5278</v>
      </c>
      <c r="I17" s="30">
        <f t="shared" si="5"/>
        <v>4.6608563849943163</v>
      </c>
      <c r="J17" s="31">
        <f t="shared" si="6"/>
        <v>540</v>
      </c>
      <c r="K17" s="29">
        <f t="shared" si="2"/>
        <v>0.66209737735872187</v>
      </c>
      <c r="L17" s="32">
        <f t="shared" si="3"/>
        <v>11325</v>
      </c>
      <c r="M17" s="33">
        <f t="shared" si="7"/>
        <v>4.7682119205298017</v>
      </c>
    </row>
    <row r="18" spans="1:13" ht="18" customHeight="1" x14ac:dyDescent="0.15">
      <c r="A18" s="12" t="s">
        <v>12</v>
      </c>
      <c r="B18" s="58">
        <v>1743</v>
      </c>
      <c r="C18" s="21">
        <f t="shared" si="0"/>
        <v>4.0784332077590841</v>
      </c>
      <c r="D18" s="64">
        <v>25014</v>
      </c>
      <c r="E18" s="22">
        <f t="shared" si="4"/>
        <v>6.9680978651954915</v>
      </c>
      <c r="F18" s="58">
        <v>1569</v>
      </c>
      <c r="G18" s="21">
        <f t="shared" si="1"/>
        <v>4.0415228478697651</v>
      </c>
      <c r="H18" s="64">
        <v>23203</v>
      </c>
      <c r="I18" s="22">
        <f t="shared" si="5"/>
        <v>6.7620566306081109</v>
      </c>
      <c r="J18" s="34">
        <f t="shared" si="6"/>
        <v>3312</v>
      </c>
      <c r="K18" s="21">
        <f t="shared" si="2"/>
        <v>4.0608639144668279</v>
      </c>
      <c r="L18" s="35">
        <f t="shared" si="3"/>
        <v>48217</v>
      </c>
      <c r="M18" s="25">
        <f t="shared" si="7"/>
        <v>6.8689466370782091</v>
      </c>
    </row>
    <row r="19" spans="1:13" ht="18" customHeight="1" x14ac:dyDescent="0.15">
      <c r="A19" s="16" t="s">
        <v>24</v>
      </c>
      <c r="B19" s="59">
        <v>252</v>
      </c>
      <c r="C19" s="26">
        <f t="shared" si="0"/>
        <v>0.58965299389287973</v>
      </c>
      <c r="D19" s="65">
        <v>5187</v>
      </c>
      <c r="E19" s="27">
        <f t="shared" si="4"/>
        <v>4.8582995951417001</v>
      </c>
      <c r="F19" s="59">
        <v>175</v>
      </c>
      <c r="G19" s="26">
        <f t="shared" si="1"/>
        <v>0.45077533357374688</v>
      </c>
      <c r="H19" s="65">
        <v>4243</v>
      </c>
      <c r="I19" s="27">
        <f t="shared" si="5"/>
        <v>4.1244402545368839</v>
      </c>
      <c r="J19" s="23">
        <f t="shared" si="6"/>
        <v>427</v>
      </c>
      <c r="K19" s="26">
        <f t="shared" si="2"/>
        <v>0.52354737061513756</v>
      </c>
      <c r="L19" s="24">
        <f t="shared" si="3"/>
        <v>9430</v>
      </c>
      <c r="M19" s="28">
        <f t="shared" si="7"/>
        <v>4.528101802757158</v>
      </c>
    </row>
    <row r="20" spans="1:13" ht="18" customHeight="1" x14ac:dyDescent="0.15">
      <c r="A20" s="15" t="s">
        <v>25</v>
      </c>
      <c r="B20" s="61">
        <v>2351</v>
      </c>
      <c r="C20" s="36">
        <f t="shared" si="0"/>
        <v>5.5010880501673025</v>
      </c>
      <c r="D20" s="67">
        <v>36677</v>
      </c>
      <c r="E20" s="37">
        <f t="shared" si="4"/>
        <v>6.4100117239686991</v>
      </c>
      <c r="F20" s="61">
        <v>2238</v>
      </c>
      <c r="G20" s="36">
        <f t="shared" si="1"/>
        <v>5.764772551645974</v>
      </c>
      <c r="H20" s="67">
        <v>34179</v>
      </c>
      <c r="I20" s="37">
        <f t="shared" si="5"/>
        <v>6.5478802773632943</v>
      </c>
      <c r="J20" s="38">
        <f t="shared" si="6"/>
        <v>4589</v>
      </c>
      <c r="K20" s="36">
        <f t="shared" si="2"/>
        <v>5.6266016012947677</v>
      </c>
      <c r="L20" s="39">
        <f t="shared" si="3"/>
        <v>70856</v>
      </c>
      <c r="M20" s="40">
        <f t="shared" si="7"/>
        <v>6.4765157502540358</v>
      </c>
    </row>
    <row r="21" spans="1:13" ht="18" customHeight="1" x14ac:dyDescent="0.15">
      <c r="A21" s="16" t="s">
        <v>13</v>
      </c>
      <c r="B21" s="62">
        <v>2743</v>
      </c>
      <c r="C21" s="41">
        <f t="shared" si="0"/>
        <v>6.4183260406673366</v>
      </c>
      <c r="D21" s="69">
        <v>45874</v>
      </c>
      <c r="E21" s="42">
        <f t="shared" si="4"/>
        <v>5.9794218947551991</v>
      </c>
      <c r="F21" s="62">
        <v>2673</v>
      </c>
      <c r="G21" s="41">
        <f t="shared" si="1"/>
        <v>6.8852712379578591</v>
      </c>
      <c r="H21" s="69">
        <v>42525</v>
      </c>
      <c r="I21" s="42">
        <f t="shared" si="5"/>
        <v>6.2857142857142865</v>
      </c>
      <c r="J21" s="23">
        <f t="shared" si="6"/>
        <v>5416</v>
      </c>
      <c r="K21" s="41">
        <f t="shared" si="2"/>
        <v>6.6405914736571061</v>
      </c>
      <c r="L21" s="35">
        <f t="shared" si="3"/>
        <v>88399</v>
      </c>
      <c r="M21" s="43">
        <f t="shared" si="7"/>
        <v>6.1267661398884599</v>
      </c>
    </row>
    <row r="22" spans="1:13" ht="18" customHeight="1" x14ac:dyDescent="0.15">
      <c r="A22" s="13" t="s">
        <v>14</v>
      </c>
      <c r="B22" s="59">
        <v>264</v>
      </c>
      <c r="C22" s="26">
        <f t="shared" si="0"/>
        <v>0.61773170788777865</v>
      </c>
      <c r="D22" s="65">
        <v>5540</v>
      </c>
      <c r="E22" s="27">
        <f t="shared" si="4"/>
        <v>4.765342960288808</v>
      </c>
      <c r="F22" s="59">
        <v>217</v>
      </c>
      <c r="G22" s="26">
        <f t="shared" si="1"/>
        <v>0.55896141363144614</v>
      </c>
      <c r="H22" s="65">
        <v>4958</v>
      </c>
      <c r="I22" s="27">
        <f t="shared" si="5"/>
        <v>4.3767648245260187</v>
      </c>
      <c r="J22" s="23">
        <f t="shared" si="6"/>
        <v>481</v>
      </c>
      <c r="K22" s="26">
        <f t="shared" si="2"/>
        <v>0.5897571083510097</v>
      </c>
      <c r="L22" s="24">
        <f t="shared" si="3"/>
        <v>10498</v>
      </c>
      <c r="M22" s="28">
        <f t="shared" si="7"/>
        <v>4.5818251095446749</v>
      </c>
    </row>
    <row r="23" spans="1:13" ht="18" customHeight="1" x14ac:dyDescent="0.15">
      <c r="A23" s="13" t="s">
        <v>15</v>
      </c>
      <c r="B23" s="59">
        <v>483</v>
      </c>
      <c r="C23" s="26">
        <f t="shared" si="0"/>
        <v>1.130168238294686</v>
      </c>
      <c r="D23" s="65">
        <v>9411</v>
      </c>
      <c r="E23" s="27">
        <f t="shared" si="4"/>
        <v>5.1322919987248961</v>
      </c>
      <c r="F23" s="59">
        <v>500</v>
      </c>
      <c r="G23" s="26">
        <f t="shared" si="1"/>
        <v>1.2879295244964195</v>
      </c>
      <c r="H23" s="65">
        <v>8438</v>
      </c>
      <c r="I23" s="27">
        <f t="shared" si="5"/>
        <v>5.9255747807537329</v>
      </c>
      <c r="J23" s="23">
        <f t="shared" si="6"/>
        <v>983</v>
      </c>
      <c r="K23" s="26">
        <f t="shared" si="2"/>
        <v>1.2052624480437475</v>
      </c>
      <c r="L23" s="24">
        <f t="shared" si="3"/>
        <v>17849</v>
      </c>
      <c r="M23" s="28">
        <f t="shared" si="7"/>
        <v>5.5073113339682891</v>
      </c>
    </row>
    <row r="24" spans="1:13" ht="18" customHeight="1" x14ac:dyDescent="0.15">
      <c r="A24" s="13" t="s">
        <v>16</v>
      </c>
      <c r="B24" s="59">
        <v>989</v>
      </c>
      <c r="C24" s="26">
        <f t="shared" si="0"/>
        <v>2.314154011746262</v>
      </c>
      <c r="D24" s="65">
        <v>18162</v>
      </c>
      <c r="E24" s="27">
        <f t="shared" si="4"/>
        <v>5.4454355247219466</v>
      </c>
      <c r="F24" s="59">
        <v>850</v>
      </c>
      <c r="G24" s="26">
        <f t="shared" si="1"/>
        <v>2.1894801916439133</v>
      </c>
      <c r="H24" s="65">
        <v>17398</v>
      </c>
      <c r="I24" s="27">
        <f t="shared" si="5"/>
        <v>4.8856190366708816</v>
      </c>
      <c r="J24" s="23">
        <f t="shared" si="6"/>
        <v>1839</v>
      </c>
      <c r="K24" s="26">
        <f t="shared" si="2"/>
        <v>2.2548094017827585</v>
      </c>
      <c r="L24" s="24">
        <f t="shared" si="3"/>
        <v>35560</v>
      </c>
      <c r="M24" s="28">
        <f t="shared" si="7"/>
        <v>5.1715410573678291</v>
      </c>
    </row>
    <row r="25" spans="1:13" ht="18" customHeight="1" x14ac:dyDescent="0.15">
      <c r="A25" s="14" t="s">
        <v>17</v>
      </c>
      <c r="B25" s="60">
        <v>527</v>
      </c>
      <c r="C25" s="29">
        <f t="shared" si="0"/>
        <v>1.2331235229426494</v>
      </c>
      <c r="D25" s="66">
        <v>10177</v>
      </c>
      <c r="E25" s="30">
        <f t="shared" si="4"/>
        <v>5.1783433231797193</v>
      </c>
      <c r="F25" s="60">
        <v>430</v>
      </c>
      <c r="G25" s="29">
        <f t="shared" si="1"/>
        <v>1.1076193910669208</v>
      </c>
      <c r="H25" s="66">
        <v>9775</v>
      </c>
      <c r="I25" s="30">
        <f t="shared" si="5"/>
        <v>4.3989769820971869</v>
      </c>
      <c r="J25" s="31">
        <f t="shared" si="6"/>
        <v>957</v>
      </c>
      <c r="K25" s="29">
        <f t="shared" si="2"/>
        <v>1.1733836854301793</v>
      </c>
      <c r="L25" s="39">
        <f t="shared" si="3"/>
        <v>19952</v>
      </c>
      <c r="M25" s="33">
        <f t="shared" si="7"/>
        <v>4.7965116279069768</v>
      </c>
    </row>
    <row r="26" spans="1:13" ht="18" customHeight="1" x14ac:dyDescent="0.15">
      <c r="A26" s="12" t="s">
        <v>27</v>
      </c>
      <c r="B26" s="58">
        <v>1402</v>
      </c>
      <c r="C26" s="21">
        <f t="shared" si="0"/>
        <v>3.2805297517373702</v>
      </c>
      <c r="D26" s="64">
        <v>23269</v>
      </c>
      <c r="E26" s="22">
        <f t="shared" si="4"/>
        <v>6.025183720830289</v>
      </c>
      <c r="F26" s="58">
        <v>1235</v>
      </c>
      <c r="G26" s="21">
        <f t="shared" si="1"/>
        <v>3.1811859255061559</v>
      </c>
      <c r="H26" s="64">
        <v>21009</v>
      </c>
      <c r="I26" s="22">
        <f t="shared" si="5"/>
        <v>5.8784330525013093</v>
      </c>
      <c r="J26" s="34">
        <f t="shared" si="6"/>
        <v>2637</v>
      </c>
      <c r="K26" s="21">
        <f t="shared" si="2"/>
        <v>3.2332421927684254</v>
      </c>
      <c r="L26" s="24">
        <f t="shared" si="3"/>
        <v>44278</v>
      </c>
      <c r="M26" s="25">
        <f t="shared" si="7"/>
        <v>5.9555535480373996</v>
      </c>
    </row>
    <row r="27" spans="1:13" ht="18" customHeight="1" x14ac:dyDescent="0.15">
      <c r="A27" s="14" t="s">
        <v>26</v>
      </c>
      <c r="B27" s="59">
        <v>525</v>
      </c>
      <c r="C27" s="26">
        <f t="shared" si="0"/>
        <v>1.2284437372768326</v>
      </c>
      <c r="D27" s="65">
        <v>8944</v>
      </c>
      <c r="E27" s="27">
        <f>B27/D27*100</f>
        <v>5.8698568872987478</v>
      </c>
      <c r="F27" s="59">
        <v>471</v>
      </c>
      <c r="G27" s="26">
        <f t="shared" si="1"/>
        <v>1.2132296120756272</v>
      </c>
      <c r="H27" s="65">
        <v>7838</v>
      </c>
      <c r="I27" s="27">
        <f>F27/H27*100</f>
        <v>6.0091860168410314</v>
      </c>
      <c r="J27" s="23">
        <f t="shared" si="6"/>
        <v>996</v>
      </c>
      <c r="K27" s="26">
        <f t="shared" si="2"/>
        <v>1.2212018293505316</v>
      </c>
      <c r="L27" s="24">
        <f t="shared" si="3"/>
        <v>16782</v>
      </c>
      <c r="M27" s="28">
        <f>J27/L27*100</f>
        <v>5.9349302824454773</v>
      </c>
    </row>
    <row r="28" spans="1:13" ht="18" customHeight="1" x14ac:dyDescent="0.15">
      <c r="A28" s="15" t="s">
        <v>18</v>
      </c>
      <c r="B28" s="61">
        <v>241</v>
      </c>
      <c r="C28" s="36">
        <f t="shared" si="0"/>
        <v>0.56391417273088895</v>
      </c>
      <c r="D28" s="67">
        <v>5283</v>
      </c>
      <c r="E28" s="37">
        <f t="shared" si="4"/>
        <v>4.5618020064357374</v>
      </c>
      <c r="F28" s="61">
        <v>215</v>
      </c>
      <c r="G28" s="36">
        <f t="shared" si="1"/>
        <v>0.55380969553346038</v>
      </c>
      <c r="H28" s="67">
        <v>4479</v>
      </c>
      <c r="I28" s="37">
        <f t="shared" si="5"/>
        <v>4.8001786112971647</v>
      </c>
      <c r="J28" s="38">
        <f t="shared" si="6"/>
        <v>456</v>
      </c>
      <c r="K28" s="36">
        <f t="shared" si="2"/>
        <v>0.55910445199180958</v>
      </c>
      <c r="L28" s="39">
        <f t="shared" si="3"/>
        <v>9762</v>
      </c>
      <c r="M28" s="40">
        <f t="shared" si="7"/>
        <v>4.6711739397664411</v>
      </c>
    </row>
    <row r="29" spans="1:13" ht="18" customHeight="1" x14ac:dyDescent="0.15">
      <c r="A29" s="71" t="s">
        <v>35</v>
      </c>
      <c r="B29" s="63">
        <v>43</v>
      </c>
      <c r="C29" s="19">
        <f t="shared" si="0"/>
        <v>0.10061539181505487</v>
      </c>
      <c r="D29" s="70">
        <v>-52</v>
      </c>
      <c r="E29" s="20">
        <f t="shared" si="4"/>
        <v>-82.692307692307693</v>
      </c>
      <c r="F29" s="63">
        <v>48</v>
      </c>
      <c r="G29" s="19">
        <f t="shared" si="1"/>
        <v>0.12364123435165628</v>
      </c>
      <c r="H29" s="70">
        <v>-24</v>
      </c>
      <c r="I29" s="20">
        <f t="shared" si="5"/>
        <v>-200</v>
      </c>
      <c r="J29" s="48">
        <f t="shared" si="6"/>
        <v>91</v>
      </c>
      <c r="K29" s="19"/>
      <c r="L29" s="49">
        <f t="shared" si="3"/>
        <v>-76</v>
      </c>
      <c r="M29" s="44"/>
    </row>
    <row r="30" spans="1:13" ht="18" customHeight="1" x14ac:dyDescent="0.15">
      <c r="A30" s="17" t="s">
        <v>2</v>
      </c>
      <c r="B30" s="50">
        <f>SUM(B6:B29)</f>
        <v>42737</v>
      </c>
      <c r="C30" s="45">
        <f>SUM(C6:C29)</f>
        <v>100.00000000000003</v>
      </c>
      <c r="D30" s="50">
        <f>SUM(D6:D29)</f>
        <v>608276</v>
      </c>
      <c r="E30" s="46">
        <f>B30/D30*100</f>
        <v>7.0259224431014875</v>
      </c>
      <c r="F30" s="51">
        <f>SUM(F6:F29)</f>
        <v>38822</v>
      </c>
      <c r="G30" s="45">
        <f>SUM(G6:G29)</f>
        <v>99.999999999999986</v>
      </c>
      <c r="H30" s="50">
        <f>SUM(H6:H29)</f>
        <v>568454</v>
      </c>
      <c r="I30" s="46">
        <f>F30/H30*100</f>
        <v>6.8294004440113003</v>
      </c>
      <c r="J30" s="51">
        <f>SUM(J6:J29)</f>
        <v>81559</v>
      </c>
      <c r="K30" s="45">
        <f>SUM(K6:K29)</f>
        <v>99.888424330852516</v>
      </c>
      <c r="L30" s="50">
        <f>SUM(L6:L29)</f>
        <v>1176730</v>
      </c>
      <c r="M30" s="47">
        <f>J30/L30*100</f>
        <v>6.9309867174288069</v>
      </c>
    </row>
    <row r="31" spans="1:13" x14ac:dyDescent="0.15">
      <c r="A31" s="18" t="s">
        <v>34</v>
      </c>
    </row>
    <row r="32" spans="1:13" x14ac:dyDescent="0.15">
      <c r="A32" s="18" t="s">
        <v>29</v>
      </c>
    </row>
    <row r="33" spans="1:1" x14ac:dyDescent="0.15">
      <c r="A33" s="18" t="s">
        <v>33</v>
      </c>
    </row>
  </sheetData>
  <mergeCells count="8">
    <mergeCell ref="L4:L5"/>
    <mergeCell ref="J3:M3"/>
    <mergeCell ref="A1:M1"/>
    <mergeCell ref="D4:D5"/>
    <mergeCell ref="B3:E3"/>
    <mergeCell ref="F3:I3"/>
    <mergeCell ref="H4:H5"/>
    <mergeCell ref="A3:A5"/>
  </mergeCells>
  <phoneticPr fontId="2"/>
  <printOptions horizontalCentered="1"/>
  <pageMargins left="0.63" right="0.65" top="0.62992125984251968" bottom="0.68" header="0.51181102362204722" footer="0.51181102362204722"/>
  <pageSetup paperSize="9" scale="94" orientation="landscape" horizontalDpi="4294967293" r:id="rId1"/>
  <headerFooter alignWithMargins="0"/>
  <ignoredErrors>
    <ignoredError sqref="K6:K28 E30:L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署別若者</vt:lpstr>
      <vt:lpstr>署別若者!Print_Area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2023-05-31T07:06:53Z</dcterms:created>
  <dcterms:modified xsi:type="dcterms:W3CDTF">2023-05-31T07:07:00Z</dcterms:modified>
</cp:coreProperties>
</file>