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8DD81C69-8EE2-45C5-BE47-85AAD0CB9223}" xr6:coauthVersionLast="36" xr6:coauthVersionMax="36" xr10:uidLastSave="{00000000-0000-0000-0000-000000000000}"/>
  <bookViews>
    <workbookView xWindow="0" yWindow="30" windowWidth="19200" windowHeight="11640" xr2:uid="{00000000-000D-0000-FFFF-FFFF00000000}"/>
  </bookViews>
  <sheets>
    <sheet name="65歳以上" sheetId="4" r:id="rId1"/>
  </sheets>
  <definedNames>
    <definedName name="_xlnm.Print_Area" localSheetId="0">'65歳以上'!$A$1:$J$35</definedName>
  </definedNames>
  <calcPr calcId="191029"/>
</workbook>
</file>

<file path=xl/calcChain.xml><?xml version="1.0" encoding="utf-8"?>
<calcChain xmlns="http://schemas.openxmlformats.org/spreadsheetml/2006/main">
  <c r="I25" i="4" l="1"/>
  <c r="J26" i="4"/>
  <c r="H25" i="4"/>
  <c r="J24" i="4"/>
  <c r="J23" i="4"/>
  <c r="J22" i="4"/>
  <c r="J21" i="4"/>
  <c r="J20" i="4"/>
  <c r="J19" i="4"/>
  <c r="J18" i="4"/>
  <c r="J17" i="4"/>
  <c r="J16" i="4"/>
  <c r="H15" i="4"/>
  <c r="J14" i="4"/>
  <c r="J13" i="4"/>
  <c r="H12" i="4"/>
  <c r="I12" i="4"/>
  <c r="J11" i="4"/>
  <c r="I10" i="4"/>
  <c r="J9" i="4"/>
  <c r="J8" i="4"/>
  <c r="J7" i="4"/>
  <c r="J6" i="4"/>
  <c r="J5" i="4"/>
  <c r="H4" i="4"/>
  <c r="J4" i="4" s="1"/>
  <c r="I4" i="4"/>
  <c r="J25" i="4" l="1"/>
  <c r="J12" i="4"/>
  <c r="H10" i="4"/>
  <c r="J10" i="4" s="1"/>
  <c r="I15" i="4"/>
  <c r="J15" i="4" s="1"/>
  <c r="H28" i="4" l="1"/>
  <c r="J27" i="4" l="1"/>
  <c r="I28" i="4" l="1"/>
  <c r="J28" i="4" l="1"/>
</calcChain>
</file>

<file path=xl/sharedStrings.xml><?xml version="1.0" encoding="utf-8"?>
<sst xmlns="http://schemas.openxmlformats.org/spreadsheetml/2006/main" count="69" uniqueCount="65">
  <si>
    <t>（単位：人）</t>
    <rPh sb="1" eb="3">
      <t>タンイ</t>
    </rPh>
    <rPh sb="4" eb="5">
      <t>ニン</t>
    </rPh>
    <phoneticPr fontId="3"/>
  </si>
  <si>
    <t>市町村名</t>
    <rPh sb="0" eb="3">
      <t>シチョウソン</t>
    </rPh>
    <rPh sb="3" eb="4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</si>
  <si>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</si>
  <si>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</si>
  <si>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3">
      <t>ゴウケイ</t>
    </rPh>
    <phoneticPr fontId="3"/>
  </si>
  <si>
    <t>熊本市</t>
    <rPh sb="0" eb="3">
      <t>クマモトシ</t>
    </rPh>
    <phoneticPr fontId="3"/>
  </si>
  <si>
    <t>上益城郡</t>
    <rPh sb="0" eb="4">
      <t>カミマシキグン</t>
    </rPh>
    <phoneticPr fontId="3"/>
  </si>
  <si>
    <t>八代市</t>
    <rPh sb="0" eb="3">
      <t>ヤツシロシ</t>
    </rPh>
    <phoneticPr fontId="3"/>
  </si>
  <si>
    <t>御船町</t>
    <rPh sb="0" eb="3">
      <t>ミフネマチ</t>
    </rPh>
    <phoneticPr fontId="3"/>
  </si>
  <si>
    <t>人吉市</t>
    <rPh sb="0" eb="3">
      <t>ヒトヨシシ</t>
    </rPh>
    <phoneticPr fontId="3"/>
  </si>
  <si>
    <t>嘉島町</t>
    <rPh sb="0" eb="3">
      <t>カシママチ</t>
    </rPh>
    <phoneticPr fontId="3"/>
  </si>
  <si>
    <t>荒尾市</t>
    <rPh sb="0" eb="3">
      <t>アラオシ</t>
    </rPh>
    <phoneticPr fontId="3"/>
  </si>
  <si>
    <t>益城町</t>
    <rPh sb="0" eb="3">
      <t>マシキマチ</t>
    </rPh>
    <phoneticPr fontId="3"/>
  </si>
  <si>
    <t>水俣市</t>
    <rPh sb="0" eb="3">
      <t>ミナマタシ</t>
    </rPh>
    <phoneticPr fontId="3"/>
  </si>
  <si>
    <t>甲佐町</t>
    <rPh sb="0" eb="3">
      <t>コウサマチ</t>
    </rPh>
    <phoneticPr fontId="3"/>
  </si>
  <si>
    <t>玉名市</t>
    <rPh sb="0" eb="3">
      <t>タマナシ</t>
    </rPh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</si>
  <si>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</si>
  <si>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山鹿市</t>
    <rPh sb="0" eb="3">
      <t>ヤマガシ</t>
    </rPh>
    <phoneticPr fontId="3"/>
  </si>
  <si>
    <t>八代郡</t>
    <rPh sb="0" eb="3">
      <t>ヤツシログン</t>
    </rPh>
    <phoneticPr fontId="3"/>
  </si>
  <si>
    <t>菊池市</t>
    <rPh sb="0" eb="3">
      <t>キクチシ</t>
    </rPh>
    <phoneticPr fontId="3"/>
  </si>
  <si>
    <t>氷川町</t>
    <rPh sb="0" eb="3">
      <t>ヒカワチョウ</t>
    </rPh>
    <phoneticPr fontId="3"/>
  </si>
  <si>
    <t>宇土市</t>
    <rPh sb="0" eb="3">
      <t>ウトシ</t>
    </rPh>
    <phoneticPr fontId="3"/>
  </si>
  <si>
    <t>葦北郡</t>
    <rPh sb="0" eb="3">
      <t>アシキタグン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</si>
  <si>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</si>
  <si>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芦北町</t>
    <rPh sb="0" eb="3">
      <t>アシキタマチ</t>
    </rPh>
    <phoneticPr fontId="3"/>
  </si>
  <si>
    <t>宇城市</t>
    <rPh sb="0" eb="1">
      <t>ノキ</t>
    </rPh>
    <rPh sb="1" eb="2">
      <t>シロ</t>
    </rPh>
    <rPh sb="2" eb="3">
      <t>シ</t>
    </rPh>
    <phoneticPr fontId="3"/>
  </si>
  <si>
    <t>津奈木町</t>
    <rPh sb="0" eb="4">
      <t>ツナギマチ</t>
    </rPh>
    <phoneticPr fontId="3"/>
  </si>
  <si>
    <t>阿蘇市</t>
    <rPh sb="0" eb="2">
      <t>アソ</t>
    </rPh>
    <rPh sb="2" eb="3">
      <t>シ</t>
    </rPh>
    <phoneticPr fontId="3"/>
  </si>
  <si>
    <t>球磨郡</t>
    <rPh sb="0" eb="3">
      <t>クマグン</t>
    </rPh>
    <phoneticPr fontId="3"/>
  </si>
  <si>
    <t>合志市</t>
    <rPh sb="0" eb="3">
      <t>コウシシ</t>
    </rPh>
    <phoneticPr fontId="3"/>
  </si>
  <si>
    <t>錦　町</t>
    <rPh sb="0" eb="3">
      <t>ニシキマチ</t>
    </rPh>
    <phoneticPr fontId="3"/>
  </si>
  <si>
    <t>天草市</t>
    <rPh sb="0" eb="2">
      <t>アマクサ</t>
    </rPh>
    <rPh sb="2" eb="3">
      <t>シ</t>
    </rPh>
    <phoneticPr fontId="3"/>
  </si>
  <si>
    <t>あさぎり町</t>
    <rPh sb="4" eb="5">
      <t>マチ</t>
    </rPh>
    <phoneticPr fontId="3"/>
  </si>
  <si>
    <t>下益城郡</t>
    <rPh sb="0" eb="4">
      <t>シモマシキグン</t>
    </rPh>
    <phoneticPr fontId="3"/>
  </si>
  <si>
    <t>多良木町</t>
    <rPh sb="0" eb="4">
      <t>タラギマチ</t>
    </rPh>
    <phoneticPr fontId="3"/>
  </si>
  <si>
    <t>美里町</t>
    <rPh sb="0" eb="1">
      <t>ミ</t>
    </rPh>
    <rPh sb="1" eb="2">
      <t>サト</t>
    </rPh>
    <phoneticPr fontId="3"/>
  </si>
  <si>
    <t>湯前町</t>
    <rPh sb="0" eb="3">
      <t>ユノマエマチ</t>
    </rPh>
    <phoneticPr fontId="3"/>
  </si>
  <si>
    <t>玉名郡</t>
    <rPh sb="0" eb="3">
      <t>タマナグン</t>
    </rPh>
    <phoneticPr fontId="3"/>
  </si>
  <si>
    <t>水上村</t>
    <rPh sb="0" eb="3">
      <t>ミズカミムラ</t>
    </rPh>
    <phoneticPr fontId="3"/>
  </si>
  <si>
    <t>玉東町</t>
    <rPh sb="0" eb="3">
      <t>ギョクトウマチ</t>
    </rPh>
    <phoneticPr fontId="3"/>
  </si>
  <si>
    <t>相良村</t>
  </si>
  <si>
    <t>和水町</t>
    <rPh sb="0" eb="3">
      <t>ナゴミマチ</t>
    </rPh>
    <phoneticPr fontId="3"/>
  </si>
  <si>
    <t>五木村</t>
    <rPh sb="0" eb="3">
      <t>イツキムラ</t>
    </rPh>
    <phoneticPr fontId="3"/>
  </si>
  <si>
    <t>南関町</t>
    <rPh sb="0" eb="3">
      <t>ナンカンマチ</t>
    </rPh>
    <phoneticPr fontId="3"/>
  </si>
  <si>
    <t>山江村</t>
    <rPh sb="0" eb="3">
      <t>ヤマエムラ</t>
    </rPh>
    <phoneticPr fontId="3"/>
  </si>
  <si>
    <t>長洲町</t>
    <rPh sb="0" eb="3">
      <t>ナガスマチ</t>
    </rPh>
    <phoneticPr fontId="3"/>
  </si>
  <si>
    <t>球磨村</t>
    <rPh sb="0" eb="3">
      <t>クマムラ</t>
    </rPh>
    <phoneticPr fontId="3"/>
  </si>
  <si>
    <t>菊池郡</t>
    <rPh sb="0" eb="3">
      <t>キクチグン</t>
    </rPh>
    <phoneticPr fontId="3"/>
  </si>
  <si>
    <t>天草郡</t>
    <rPh sb="0" eb="3">
      <t>アマクサグン</t>
    </rPh>
    <phoneticPr fontId="3"/>
  </si>
  <si>
    <t>大津町</t>
    <rPh sb="0" eb="3">
      <t>オオツマチ</t>
    </rPh>
    <phoneticPr fontId="3"/>
  </si>
  <si>
    <t>苓北町</t>
    <rPh sb="0" eb="3">
      <t>レイホクマチ</t>
    </rPh>
    <phoneticPr fontId="3"/>
  </si>
  <si>
    <t>菊陽町</t>
    <rPh sb="0" eb="3">
      <t>キクヨウマチ</t>
    </rPh>
    <phoneticPr fontId="3"/>
  </si>
  <si>
    <t>転出者</t>
    <rPh sb="0" eb="2">
      <t>テンシュツ</t>
    </rPh>
    <rPh sb="2" eb="3">
      <t>シャ</t>
    </rPh>
    <phoneticPr fontId="3"/>
  </si>
  <si>
    <t>阿蘇郡</t>
    <rPh sb="0" eb="3">
      <t>アソグン</t>
    </rPh>
    <phoneticPr fontId="3"/>
  </si>
  <si>
    <t>合　　計</t>
    <rPh sb="0" eb="4">
      <t>ゴウケイ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</si>
  <si>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</si>
  <si>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</si>
  <si>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</si>
  <si>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 xml:space="preserve">     住所を県外に変更した者の数</t>
  </si>
  <si>
    <t>高森町</t>
    <rPh sb="0" eb="3">
      <t>タカモリマチ</t>
    </rPh>
    <phoneticPr fontId="3"/>
  </si>
  <si>
    <t>南阿蘇村</t>
    <rPh sb="0" eb="1">
      <t>ミナミ</t>
    </rPh>
    <rPh sb="1" eb="3">
      <t>アソ</t>
    </rPh>
    <rPh sb="3" eb="4">
      <t>ムラ</t>
    </rPh>
    <phoneticPr fontId="3"/>
  </si>
  <si>
    <t>西原村</t>
    <rPh sb="0" eb="3">
      <t>ニシハラムラ</t>
    </rPh>
    <phoneticPr fontId="3"/>
  </si>
  <si>
    <t>市町村別高齢者（６５歳以上）の免許保有者数（男女別）</t>
    <rPh sb="0" eb="3">
      <t>シチョウソン</t>
    </rPh>
    <rPh sb="3" eb="4">
      <t>ベツ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20">
      <t>ホユウシャ</t>
    </rPh>
    <rPh sb="20" eb="21">
      <t>スウ</t>
    </rPh>
    <rPh sb="22" eb="25">
      <t>ダンジョベツ</t>
    </rPh>
    <phoneticPr fontId="3"/>
  </si>
  <si>
    <t>（注）　転出者数は、１２月２８日に運転免許証の</t>
    <rPh sb="1" eb="2">
      <t>チュウ</t>
    </rPh>
    <rPh sb="4" eb="5">
      <t>テン</t>
    </rPh>
    <rPh sb="5" eb="6">
      <t>デ</t>
    </rPh>
    <rPh sb="6" eb="7">
      <t>シャ</t>
    </rPh>
    <rPh sb="7" eb="8">
      <t>スウ</t>
    </rPh>
    <rPh sb="12" eb="13">
      <t>ガツ</t>
    </rPh>
    <rPh sb="15" eb="16">
      <t>ニチ</t>
    </rPh>
    <rPh sb="17" eb="19">
      <t>ウンテン</t>
    </rPh>
    <rPh sb="19" eb="22">
      <t>メンキョショウ</t>
    </rPh>
    <phoneticPr fontId="3"/>
  </si>
  <si>
    <t xml:space="preserve">      令和５年１２月末現在</t>
    <rPh sb="6" eb="8">
      <t>レイワ</t>
    </rPh>
    <rPh sb="9" eb="10">
      <t>ネン</t>
    </rPh>
    <rPh sb="12" eb="13">
      <t>ガツ</t>
    </rPh>
    <rPh sb="13" eb="14">
      <t>マツ</t>
    </rPh>
    <rPh sb="14" eb="16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</si>
</sst>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2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2" fillId="0" borderId="0" xfId="1" quotePrefix="1"/>
    <xf numFmtId="0" fontId="2" fillId="0" borderId="0" xfId="1" applyBorder="1"/>
    <xf numFmtId="176" fontId="2" fillId="0" borderId="0" xfId="3" applyNumberFormat="1" applyFont="1" applyBorder="1"/>
    <xf numFmtId="0" fontId="2" fillId="0" borderId="0" xfId="1" applyFont="1"/>
    <xf numFmtId="58" fontId="5" fillId="0" borderId="0" xfId="1" applyNumberFormat="1" applyFont="1" applyFill="1" applyAlignment="1">
      <alignment horizontal="center"/>
    </xf>
    <xf numFmtId="176" fontId="2" fillId="0" borderId="0" xfId="1" applyNumberFormat="1" applyBorder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6" fillId="0" borderId="2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27" xfId="1" applyFont="1" applyFill="1" applyBorder="1" applyAlignment="1">
      <alignment horizontal="center" vertical="center"/>
    </xf>
    <xf numFmtId="176" fontId="8" fillId="0" borderId="11" xfId="3" applyNumberFormat="1" applyFont="1" applyBorder="1" applyAlignment="1">
      <alignment vertical="center"/>
    </xf>
    <xf numFmtId="176" fontId="8" fillId="0" borderId="1" xfId="3" applyNumberFormat="1" applyFont="1" applyBorder="1" applyAlignment="1">
      <alignment vertical="center"/>
    </xf>
    <xf numFmtId="176" fontId="8" fillId="0" borderId="31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0" fontId="4" fillId="2" borderId="26" xfId="1" applyFont="1" applyFill="1" applyBorder="1" applyAlignment="1">
      <alignment horizontal="center" vertical="center"/>
    </xf>
    <xf numFmtId="176" fontId="4" fillId="2" borderId="34" xfId="3" applyNumberFormat="1" applyFont="1" applyFill="1" applyBorder="1" applyAlignment="1">
      <alignment vertical="center"/>
    </xf>
    <xf numFmtId="176" fontId="4" fillId="2" borderId="33" xfId="3" applyNumberFormat="1" applyFont="1" applyFill="1" applyBorder="1" applyAlignment="1">
      <alignment vertical="center"/>
    </xf>
    <xf numFmtId="0" fontId="4" fillId="3" borderId="14" xfId="1" applyFont="1" applyFill="1" applyBorder="1" applyAlignment="1">
      <alignment horizontal="center" vertical="center"/>
    </xf>
    <xf numFmtId="176" fontId="8" fillId="0" borderId="35" xfId="3" applyNumberFormat="1" applyFont="1" applyBorder="1" applyAlignment="1">
      <alignment vertical="center"/>
    </xf>
    <xf numFmtId="176" fontId="8" fillId="0" borderId="16" xfId="3" quotePrefix="1" applyNumberFormat="1" applyFont="1" applyBorder="1" applyAlignment="1">
      <alignment vertical="center"/>
    </xf>
    <xf numFmtId="176" fontId="8" fillId="0" borderId="30" xfId="3" applyNumberFormat="1" applyFont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176" fontId="8" fillId="0" borderId="41" xfId="3" applyNumberFormat="1" applyFont="1" applyBorder="1" applyAlignment="1">
      <alignment vertical="center"/>
    </xf>
    <xf numFmtId="176" fontId="8" fillId="0" borderId="42" xfId="3" applyNumberFormat="1" applyFont="1" applyBorder="1" applyAlignment="1">
      <alignment vertical="center"/>
    </xf>
    <xf numFmtId="176" fontId="4" fillId="2" borderId="43" xfId="3" applyNumberFormat="1" applyFont="1" applyFill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176" fontId="4" fillId="2" borderId="30" xfId="3" applyNumberFormat="1" applyFont="1" applyFill="1" applyBorder="1" applyAlignment="1">
      <alignment vertical="center"/>
    </xf>
    <xf numFmtId="0" fontId="4" fillId="3" borderId="29" xfId="1" applyFont="1" applyFill="1" applyBorder="1" applyAlignment="1">
      <alignment horizontal="center" vertical="center"/>
    </xf>
    <xf numFmtId="176" fontId="8" fillId="0" borderId="37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38" xfId="3" applyNumberFormat="1" applyFont="1" applyFill="1" applyBorder="1" applyAlignment="1">
      <alignment vertical="center"/>
    </xf>
    <xf numFmtId="176" fontId="4" fillId="2" borderId="39" xfId="3" applyNumberFormat="1" applyFont="1" applyFill="1" applyBorder="1" applyAlignment="1">
      <alignment vertical="center"/>
    </xf>
    <xf numFmtId="176" fontId="4" fillId="2" borderId="40" xfId="3" applyNumberFormat="1" applyFont="1" applyFill="1" applyBorder="1" applyAlignment="1">
      <alignment vertical="center"/>
    </xf>
    <xf numFmtId="0" fontId="4" fillId="3" borderId="22" xfId="1" applyFont="1" applyFill="1" applyBorder="1" applyAlignment="1">
      <alignment horizontal="center" vertical="center"/>
    </xf>
    <xf numFmtId="176" fontId="8" fillId="0" borderId="5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3" borderId="28" xfId="1" applyFont="1" applyFill="1" applyBorder="1" applyAlignment="1">
      <alignment horizontal="center" vertical="center"/>
    </xf>
    <xf numFmtId="176" fontId="8" fillId="0" borderId="12" xfId="3" applyNumberFormat="1" applyFont="1" applyBorder="1" applyAlignment="1">
      <alignment vertical="center"/>
    </xf>
    <xf numFmtId="176" fontId="8" fillId="0" borderId="4" xfId="3" applyNumberFormat="1" applyFont="1" applyBorder="1" applyAlignment="1">
      <alignment vertical="center"/>
    </xf>
    <xf numFmtId="0" fontId="4" fillId="3" borderId="21" xfId="1" applyFont="1" applyFill="1" applyBorder="1" applyAlignment="1">
      <alignment horizontal="center" vertical="center"/>
    </xf>
    <xf numFmtId="176" fontId="8" fillId="0" borderId="3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8" fillId="4" borderId="12" xfId="3" applyNumberFormat="1" applyFont="1" applyFill="1" applyBorder="1" applyAlignment="1">
      <alignment vertical="center"/>
    </xf>
    <xf numFmtId="176" fontId="8" fillId="4" borderId="4" xfId="3" applyNumberFormat="1" applyFont="1" applyFill="1" applyBorder="1" applyAlignment="1">
      <alignment vertical="center"/>
    </xf>
    <xf numFmtId="176" fontId="8" fillId="0" borderId="6" xfId="3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4" fillId="0" borderId="13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vertical="center"/>
    </xf>
    <xf numFmtId="176" fontId="4" fillId="2" borderId="36" xfId="3" applyNumberFormat="1" applyFont="1" applyFill="1" applyBorder="1" applyAlignment="1">
      <alignment vertical="center"/>
    </xf>
    <xf numFmtId="176" fontId="8" fillId="5" borderId="33" xfId="3" applyNumberFormat="1" applyFont="1" applyFill="1" applyBorder="1" applyAlignment="1">
      <alignment vertical="center"/>
    </xf>
    <xf numFmtId="176" fontId="8" fillId="0" borderId="9" xfId="3" applyNumberFormat="1" applyFont="1" applyBorder="1" applyAlignment="1">
      <alignment vertical="center"/>
    </xf>
    <xf numFmtId="176" fontId="4" fillId="2" borderId="32" xfId="3" applyNumberFormat="1" applyFont="1" applyFill="1" applyBorder="1" applyAlignment="1">
      <alignment vertical="center"/>
    </xf>
    <xf numFmtId="176" fontId="4" fillId="0" borderId="6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2" borderId="45" xfId="3" applyNumberFormat="1" applyFont="1" applyFill="1" applyBorder="1" applyAlignment="1">
      <alignment vertical="center"/>
    </xf>
    <xf numFmtId="176" fontId="4" fillId="2" borderId="46" xfId="3" applyNumberFormat="1" applyFont="1" applyFill="1" applyBorder="1" applyAlignment="1">
      <alignment vertical="center"/>
    </xf>
    <xf numFmtId="176" fontId="4" fillId="0" borderId="5" xfId="3" applyNumberFormat="1" applyFont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176" fontId="4" fillId="2" borderId="44" xfId="3" applyNumberFormat="1" applyFont="1" applyFill="1" applyBorder="1" applyAlignment="1">
      <alignment vertical="center"/>
    </xf>
    <xf numFmtId="176" fontId="4" fillId="2" borderId="20" xfId="3" applyNumberFormat="1" applyFont="1" applyFill="1" applyBorder="1" applyAlignment="1">
      <alignment vertical="center"/>
    </xf>
    <xf numFmtId="176" fontId="8" fillId="2" borderId="36" xfId="3" applyNumberFormat="1" applyFont="1" applyFill="1" applyBorder="1" applyAlignment="1">
      <alignment vertical="center"/>
    </xf>
    <xf numFmtId="176" fontId="8" fillId="2" borderId="34" xfId="3" applyNumberFormat="1" applyFont="1" applyFill="1" applyBorder="1" applyAlignment="1">
      <alignment vertical="center"/>
    </xf>
    <xf numFmtId="0" fontId="4" fillId="2" borderId="23" xfId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176" fontId="4" fillId="2" borderId="47" xfId="3" applyNumberFormat="1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 applyBorder="1" applyAlignment="1">
      <alignment horizontal="right" vertical="center"/>
    </xf>
    <xf numFmtId="176" fontId="4" fillId="0" borderId="5" xfId="3" applyNumberFormat="1" applyFont="1" applyFill="1" applyBorder="1" applyAlignment="1">
      <alignment vertical="center"/>
    </xf>
    <xf numFmtId="176" fontId="4" fillId="0" borderId="10" xfId="3" applyNumberFormat="1" applyFont="1" applyFill="1" applyBorder="1" applyAlignment="1">
      <alignment vertical="center"/>
    </xf>
    <xf numFmtId="0" fontId="2" fillId="0" borderId="0" xfId="1" applyBorder="1" applyAlignment="1">
      <alignment horizontal="right" vertical="center"/>
    </xf>
  </cellXfs>
  <cellStyles count="5">
    <cellStyle name="パーセント 2 2" xfId="2" xr:uid="{00000000-0005-0000-0000-000000000000}"/>
    <cellStyle name="桁区切り 2" xfId="3" xr:uid="{00000000-0005-0000-0000-000001000000}"/>
    <cellStyle name="桁区切り 2 2" xfId="4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tabSelected="1" zoomScaleNormal="100" workbookViewId="0">
      <selection activeCell="B1" sqref="B1"/>
    </sheetView>
  </sheetViews>
  <sheetFormatPr defaultRowHeight="13.5" x14ac:dyDescent="0.15"/>
  <cols>
    <col min="1" max="1" width="6" customWidth="1"/>
    <col min="2" max="2" width="9.875" customWidth="1"/>
    <col min="3" max="5" width="9.125" bestFit="1" customWidth="1"/>
    <col min="7" max="7" width="10.875" customWidth="1"/>
    <col min="8" max="10" width="9.75" bestFit="1" customWidth="1"/>
    <col min="11" max="11" width="7.375" customWidth="1"/>
  </cols>
  <sheetData>
    <row r="1" spans="2:15" ht="22.5" customHeight="1" x14ac:dyDescent="0.15">
      <c r="B1" s="10" t="s">
        <v>62</v>
      </c>
      <c r="C1" s="10"/>
      <c r="D1" s="10"/>
      <c r="E1" s="11"/>
      <c r="F1" s="9"/>
      <c r="G1" s="7"/>
      <c r="H1" s="85"/>
      <c r="I1" s="84" t="s">
        <v>64</v>
      </c>
      <c r="J1" s="2"/>
      <c r="K1" s="2"/>
      <c r="L1" s="2"/>
      <c r="M1" s="2"/>
      <c r="N1" s="1"/>
      <c r="O1" s="1"/>
    </row>
    <row r="2" spans="2:15" ht="19.5" customHeight="1" thickBot="1" x14ac:dyDescent="0.2">
      <c r="B2" s="1"/>
      <c r="C2" s="1"/>
      <c r="D2" s="1"/>
      <c r="E2" s="1"/>
      <c r="F2" s="1"/>
      <c r="G2" s="1"/>
      <c r="H2" s="89" t="s">
        <v>0</v>
      </c>
      <c r="I2" s="89"/>
      <c r="J2" s="89"/>
      <c r="K2" s="86"/>
      <c r="L2" s="86"/>
      <c r="M2" s="86"/>
      <c r="N2" s="1"/>
      <c r="O2" s="1"/>
    </row>
    <row r="3" spans="2:15" s="20" customFormat="1" ht="21.75" customHeight="1" thickBot="1" x14ac:dyDescent="0.2">
      <c r="B3" s="14" t="s">
        <v>1</v>
      </c>
      <c r="C3" s="15" t="s">
        <v>2</v>
      </c>
      <c r="D3" s="16" t="s">
        <v>3</v>
      </c>
      <c r="E3" s="17" t="s">
        <v>4</v>
      </c>
      <c r="F3" s="18"/>
      <c r="G3" s="19" t="s">
        <v>1</v>
      </c>
      <c r="H3" s="15" t="s">
        <v>2</v>
      </c>
      <c r="I3" s="16" t="s">
        <v>3</v>
      </c>
      <c r="J3" s="17" t="s">
        <v>4</v>
      </c>
      <c r="K3" s="18"/>
      <c r="L3" s="18"/>
      <c r="M3" s="18"/>
      <c r="N3" s="10"/>
      <c r="O3" s="10"/>
    </row>
    <row r="4" spans="2:15" s="20" customFormat="1" ht="23.25" customHeight="1" thickBot="1" x14ac:dyDescent="0.2">
      <c r="B4" s="21" t="s">
        <v>5</v>
      </c>
      <c r="C4" s="22">
        <v>66235</v>
      </c>
      <c r="D4" s="23">
        <v>49569</v>
      </c>
      <c r="E4" s="24">
        <v>115804</v>
      </c>
      <c r="F4" s="25"/>
      <c r="G4" s="26" t="s">
        <v>6</v>
      </c>
      <c r="H4" s="27">
        <f>SUM(H5:H9)</f>
        <v>10914</v>
      </c>
      <c r="I4" s="27">
        <f>SUM(I5:I9)</f>
        <v>8541</v>
      </c>
      <c r="J4" s="28">
        <f>H4+I4</f>
        <v>19455</v>
      </c>
      <c r="K4" s="25"/>
      <c r="L4" s="25"/>
      <c r="M4" s="25"/>
      <c r="N4" s="10"/>
      <c r="O4" s="10"/>
    </row>
    <row r="5" spans="2:15" s="20" customFormat="1" ht="23.25" customHeight="1" thickTop="1" x14ac:dyDescent="0.15">
      <c r="B5" s="29" t="s">
        <v>7</v>
      </c>
      <c r="C5" s="30">
        <v>14159</v>
      </c>
      <c r="D5" s="31">
        <v>11263</v>
      </c>
      <c r="E5" s="32">
        <v>25422</v>
      </c>
      <c r="F5" s="25"/>
      <c r="G5" s="33" t="s">
        <v>8</v>
      </c>
      <c r="H5" s="34">
        <v>2235</v>
      </c>
      <c r="I5" s="35">
        <v>1795</v>
      </c>
      <c r="J5" s="36">
        <f t="shared" ref="J5:J26" si="0">H5+I5</f>
        <v>4030</v>
      </c>
      <c r="K5" s="25"/>
      <c r="L5" s="25"/>
      <c r="M5" s="25"/>
      <c r="N5" s="10"/>
      <c r="O5" s="10"/>
    </row>
    <row r="6" spans="2:15" s="20" customFormat="1" ht="23.25" customHeight="1" x14ac:dyDescent="0.15">
      <c r="B6" s="29" t="s">
        <v>9</v>
      </c>
      <c r="C6" s="30">
        <v>3781</v>
      </c>
      <c r="D6" s="37">
        <v>3414</v>
      </c>
      <c r="E6" s="32">
        <v>7195</v>
      </c>
      <c r="F6" s="25"/>
      <c r="G6" s="29" t="s">
        <v>10</v>
      </c>
      <c r="H6" s="30">
        <v>949</v>
      </c>
      <c r="I6" s="37">
        <v>730</v>
      </c>
      <c r="J6" s="38">
        <f t="shared" si="0"/>
        <v>1679</v>
      </c>
      <c r="K6" s="25"/>
      <c r="L6" s="25"/>
      <c r="M6" s="25"/>
      <c r="N6" s="10"/>
      <c r="O6" s="10"/>
    </row>
    <row r="7" spans="2:15" s="20" customFormat="1" ht="23.25" customHeight="1" x14ac:dyDescent="0.15">
      <c r="B7" s="29" t="s">
        <v>11</v>
      </c>
      <c r="C7" s="30">
        <v>6193</v>
      </c>
      <c r="D7" s="37">
        <v>5371</v>
      </c>
      <c r="E7" s="32">
        <v>11564</v>
      </c>
      <c r="F7" s="25"/>
      <c r="G7" s="29" t="s">
        <v>12</v>
      </c>
      <c r="H7" s="30">
        <v>3709</v>
      </c>
      <c r="I7" s="37">
        <v>2849</v>
      </c>
      <c r="J7" s="38">
        <f t="shared" si="0"/>
        <v>6558</v>
      </c>
      <c r="K7" s="25"/>
      <c r="L7" s="25"/>
      <c r="M7" s="25"/>
      <c r="N7" s="10"/>
      <c r="O7" s="10"/>
    </row>
    <row r="8" spans="2:15" s="20" customFormat="1" ht="23.25" customHeight="1" x14ac:dyDescent="0.15">
      <c r="B8" s="29" t="s">
        <v>13</v>
      </c>
      <c r="C8" s="30">
        <v>3109</v>
      </c>
      <c r="D8" s="37">
        <v>2449</v>
      </c>
      <c r="E8" s="32">
        <v>5558</v>
      </c>
      <c r="F8" s="25"/>
      <c r="G8" s="29" t="s">
        <v>14</v>
      </c>
      <c r="H8" s="30">
        <v>1443</v>
      </c>
      <c r="I8" s="37">
        <v>1240</v>
      </c>
      <c r="J8" s="38">
        <f t="shared" si="0"/>
        <v>2683</v>
      </c>
      <c r="K8" s="25"/>
      <c r="L8" s="25"/>
      <c r="M8" s="25"/>
      <c r="N8" s="10"/>
      <c r="O8" s="10"/>
    </row>
    <row r="9" spans="2:15" s="20" customFormat="1" ht="23.25" customHeight="1" thickBot="1" x14ac:dyDescent="0.2">
      <c r="B9" s="29" t="s">
        <v>15</v>
      </c>
      <c r="C9" s="30">
        <v>8131</v>
      </c>
      <c r="D9" s="37">
        <v>7081</v>
      </c>
      <c r="E9" s="32">
        <v>15212</v>
      </c>
      <c r="F9" s="25"/>
      <c r="G9" s="39" t="s">
        <v>16</v>
      </c>
      <c r="H9" s="40">
        <v>2578</v>
      </c>
      <c r="I9" s="41">
        <v>1927</v>
      </c>
      <c r="J9" s="42">
        <f t="shared" si="0"/>
        <v>4505</v>
      </c>
      <c r="K9" s="25"/>
      <c r="L9" s="25"/>
      <c r="M9" s="25"/>
      <c r="N9" s="10"/>
      <c r="O9" s="10"/>
    </row>
    <row r="10" spans="2:15" s="20" customFormat="1" ht="23.25" customHeight="1" thickBot="1" x14ac:dyDescent="0.2">
      <c r="B10" s="29" t="s">
        <v>17</v>
      </c>
      <c r="C10" s="30">
        <v>6790</v>
      </c>
      <c r="D10" s="37">
        <v>6009</v>
      </c>
      <c r="E10" s="32">
        <v>12799</v>
      </c>
      <c r="F10" s="25"/>
      <c r="G10" s="26" t="s">
        <v>18</v>
      </c>
      <c r="H10" s="43">
        <f>H11</f>
        <v>1496</v>
      </c>
      <c r="I10" s="44">
        <f>I11</f>
        <v>1290</v>
      </c>
      <c r="J10" s="45">
        <f t="shared" si="0"/>
        <v>2786</v>
      </c>
      <c r="K10" s="25"/>
      <c r="L10" s="25"/>
      <c r="M10" s="25"/>
      <c r="N10" s="10"/>
      <c r="O10" s="10"/>
    </row>
    <row r="11" spans="2:15" s="20" customFormat="1" ht="23.25" customHeight="1" thickTop="1" thickBot="1" x14ac:dyDescent="0.2">
      <c r="B11" s="29" t="s">
        <v>19</v>
      </c>
      <c r="C11" s="30">
        <v>5954</v>
      </c>
      <c r="D11" s="37">
        <v>5191</v>
      </c>
      <c r="E11" s="32">
        <v>11145</v>
      </c>
      <c r="F11" s="25"/>
      <c r="G11" s="46" t="s">
        <v>20</v>
      </c>
      <c r="H11" s="47">
        <v>1496</v>
      </c>
      <c r="I11" s="48">
        <v>1290</v>
      </c>
      <c r="J11" s="83">
        <f t="shared" si="0"/>
        <v>2786</v>
      </c>
      <c r="K11" s="25"/>
      <c r="L11" s="25"/>
      <c r="M11" s="25"/>
      <c r="N11" s="10"/>
      <c r="O11" s="49"/>
    </row>
    <row r="12" spans="2:15" s="20" customFormat="1" ht="23.25" customHeight="1" thickBot="1" x14ac:dyDescent="0.2">
      <c r="B12" s="50" t="s">
        <v>21</v>
      </c>
      <c r="C12" s="51">
        <v>3943</v>
      </c>
      <c r="D12" s="52">
        <v>3099</v>
      </c>
      <c r="E12" s="32">
        <v>7042</v>
      </c>
      <c r="F12" s="25"/>
      <c r="G12" s="26" t="s">
        <v>22</v>
      </c>
      <c r="H12" s="27">
        <f>SUM(H13:H14)</f>
        <v>3011</v>
      </c>
      <c r="I12" s="27">
        <f>SUM(I13:I14)</f>
        <v>2542</v>
      </c>
      <c r="J12" s="45">
        <f t="shared" si="0"/>
        <v>5553</v>
      </c>
      <c r="K12" s="25"/>
      <c r="L12" s="25"/>
      <c r="M12" s="25"/>
      <c r="N12" s="10"/>
      <c r="O12" s="49"/>
    </row>
    <row r="13" spans="2:15" s="20" customFormat="1" ht="23.25" customHeight="1" thickTop="1" x14ac:dyDescent="0.15">
      <c r="B13" s="50" t="s">
        <v>23</v>
      </c>
      <c r="C13" s="51">
        <v>3591</v>
      </c>
      <c r="D13" s="52">
        <v>2761</v>
      </c>
      <c r="E13" s="32">
        <v>6352</v>
      </c>
      <c r="F13" s="25"/>
      <c r="G13" s="53" t="s">
        <v>24</v>
      </c>
      <c r="H13" s="54">
        <v>2368</v>
      </c>
      <c r="I13" s="55">
        <v>2051</v>
      </c>
      <c r="J13" s="36">
        <f t="shared" si="0"/>
        <v>4419</v>
      </c>
      <c r="K13" s="25"/>
      <c r="L13" s="25"/>
      <c r="M13" s="25"/>
      <c r="N13" s="10"/>
      <c r="O13" s="49"/>
    </row>
    <row r="14" spans="2:15" s="20" customFormat="1" ht="23.25" customHeight="1" thickBot="1" x14ac:dyDescent="0.2">
      <c r="B14" s="50" t="s">
        <v>25</v>
      </c>
      <c r="C14" s="56">
        <v>7179</v>
      </c>
      <c r="D14" s="57">
        <v>5980</v>
      </c>
      <c r="E14" s="32">
        <v>13159</v>
      </c>
      <c r="F14" s="25"/>
      <c r="G14" s="39" t="s">
        <v>26</v>
      </c>
      <c r="H14" s="58">
        <v>643</v>
      </c>
      <c r="I14" s="41">
        <v>491</v>
      </c>
      <c r="J14" s="42">
        <f t="shared" si="0"/>
        <v>1134</v>
      </c>
      <c r="K14" s="59"/>
      <c r="L14" s="25"/>
      <c r="M14" s="25"/>
      <c r="N14" s="10"/>
      <c r="O14" s="49"/>
    </row>
    <row r="15" spans="2:15" s="20" customFormat="1" ht="23.25" customHeight="1" thickBot="1" x14ac:dyDescent="0.2">
      <c r="B15" s="50" t="s">
        <v>27</v>
      </c>
      <c r="C15" s="56">
        <v>3551</v>
      </c>
      <c r="D15" s="57">
        <v>3068</v>
      </c>
      <c r="E15" s="32">
        <v>6619</v>
      </c>
      <c r="F15" s="25"/>
      <c r="G15" s="26" t="s">
        <v>28</v>
      </c>
      <c r="H15" s="27">
        <f>SUM(H16:H24)</f>
        <v>7174</v>
      </c>
      <c r="I15" s="27">
        <f>SUM(I16:I24)</f>
        <v>6606</v>
      </c>
      <c r="J15" s="45">
        <f t="shared" si="0"/>
        <v>13780</v>
      </c>
      <c r="K15" s="59"/>
      <c r="L15" s="25"/>
      <c r="M15" s="25"/>
      <c r="N15" s="10"/>
      <c r="O15" s="49"/>
    </row>
    <row r="16" spans="2:15" s="20" customFormat="1" ht="23.25" customHeight="1" thickTop="1" x14ac:dyDescent="0.15">
      <c r="B16" s="50" t="s">
        <v>29</v>
      </c>
      <c r="C16" s="51">
        <v>5825</v>
      </c>
      <c r="D16" s="52">
        <v>4813</v>
      </c>
      <c r="E16" s="60">
        <v>10638</v>
      </c>
      <c r="F16" s="25"/>
      <c r="G16" s="33" t="s">
        <v>30</v>
      </c>
      <c r="H16" s="61">
        <v>1278</v>
      </c>
      <c r="I16" s="62">
        <v>1248</v>
      </c>
      <c r="J16" s="36">
        <f t="shared" si="0"/>
        <v>2526</v>
      </c>
      <c r="K16" s="59"/>
      <c r="L16" s="25"/>
      <c r="M16" s="25"/>
      <c r="N16" s="10"/>
      <c r="O16" s="49"/>
    </row>
    <row r="17" spans="2:15" s="20" customFormat="1" ht="23.25" customHeight="1" thickBot="1" x14ac:dyDescent="0.2">
      <c r="B17" s="50" t="s">
        <v>31</v>
      </c>
      <c r="C17" s="51">
        <v>10372</v>
      </c>
      <c r="D17" s="52">
        <v>8199</v>
      </c>
      <c r="E17" s="63">
        <v>18571</v>
      </c>
      <c r="F17" s="25"/>
      <c r="G17" s="29" t="s">
        <v>32</v>
      </c>
      <c r="H17" s="64">
        <v>1994</v>
      </c>
      <c r="I17" s="65">
        <v>1908</v>
      </c>
      <c r="J17" s="38">
        <f t="shared" si="0"/>
        <v>3902</v>
      </c>
      <c r="K17" s="59"/>
      <c r="L17" s="25"/>
      <c r="M17" s="25"/>
      <c r="N17" s="10"/>
      <c r="O17" s="49"/>
    </row>
    <row r="18" spans="2:15" s="20" customFormat="1" ht="23.25" customHeight="1" thickBot="1" x14ac:dyDescent="0.2">
      <c r="B18" s="26" t="s">
        <v>33</v>
      </c>
      <c r="C18" s="66">
        <v>1510</v>
      </c>
      <c r="D18" s="27">
        <v>1244</v>
      </c>
      <c r="E18" s="67">
        <v>2754</v>
      </c>
      <c r="F18" s="25"/>
      <c r="G18" s="29" t="s">
        <v>34</v>
      </c>
      <c r="H18" s="64">
        <v>1325</v>
      </c>
      <c r="I18" s="65">
        <v>1251</v>
      </c>
      <c r="J18" s="38">
        <f t="shared" si="0"/>
        <v>2576</v>
      </c>
      <c r="K18" s="59"/>
      <c r="L18" s="25"/>
      <c r="M18" s="25"/>
      <c r="N18" s="10"/>
      <c r="O18" s="49"/>
    </row>
    <row r="19" spans="2:15" s="20" customFormat="1" ht="23.25" customHeight="1" thickTop="1" thickBot="1" x14ac:dyDescent="0.2">
      <c r="B19" s="39" t="s">
        <v>35</v>
      </c>
      <c r="C19" s="40">
        <v>1510</v>
      </c>
      <c r="D19" s="41">
        <v>1244</v>
      </c>
      <c r="E19" s="68">
        <v>2754</v>
      </c>
      <c r="F19" s="25"/>
      <c r="G19" s="29" t="s">
        <v>36</v>
      </c>
      <c r="H19" s="64">
        <v>528</v>
      </c>
      <c r="I19" s="65">
        <v>505</v>
      </c>
      <c r="J19" s="38">
        <f t="shared" si="0"/>
        <v>1033</v>
      </c>
      <c r="K19" s="59"/>
      <c r="L19" s="25"/>
      <c r="M19" s="25"/>
      <c r="N19" s="10"/>
      <c r="O19" s="10"/>
    </row>
    <row r="20" spans="2:15" s="20" customFormat="1" ht="23.25" customHeight="1" thickBot="1" x14ac:dyDescent="0.2">
      <c r="B20" s="26" t="s">
        <v>37</v>
      </c>
      <c r="C20" s="73">
        <v>5599</v>
      </c>
      <c r="D20" s="27">
        <v>4623</v>
      </c>
      <c r="E20" s="67">
        <v>10222</v>
      </c>
      <c r="F20" s="25"/>
      <c r="G20" s="29" t="s">
        <v>38</v>
      </c>
      <c r="H20" s="64">
        <v>305</v>
      </c>
      <c r="I20" s="65">
        <v>271</v>
      </c>
      <c r="J20" s="38">
        <f t="shared" si="0"/>
        <v>576</v>
      </c>
      <c r="K20" s="59"/>
      <c r="L20" s="25"/>
      <c r="M20" s="25"/>
      <c r="N20" s="10"/>
      <c r="O20" s="10"/>
    </row>
    <row r="21" spans="2:15" s="20" customFormat="1" ht="23.25" customHeight="1" thickTop="1" x14ac:dyDescent="0.15">
      <c r="B21" s="29" t="s">
        <v>39</v>
      </c>
      <c r="C21" s="22">
        <v>676</v>
      </c>
      <c r="D21" s="23">
        <v>582</v>
      </c>
      <c r="E21" s="68">
        <v>1258</v>
      </c>
      <c r="F21" s="25"/>
      <c r="G21" s="29" t="s">
        <v>40</v>
      </c>
      <c r="H21" s="64">
        <v>640</v>
      </c>
      <c r="I21" s="65">
        <v>551</v>
      </c>
      <c r="J21" s="38">
        <f t="shared" si="0"/>
        <v>1191</v>
      </c>
      <c r="K21" s="59"/>
      <c r="L21" s="25"/>
      <c r="M21" s="25"/>
      <c r="N21" s="10"/>
      <c r="O21" s="10"/>
    </row>
    <row r="22" spans="2:15" s="20" customFormat="1" ht="23.25" customHeight="1" x14ac:dyDescent="0.15">
      <c r="B22" s="29" t="s">
        <v>41</v>
      </c>
      <c r="C22" s="30">
        <v>1445</v>
      </c>
      <c r="D22" s="37">
        <v>1252</v>
      </c>
      <c r="E22" s="32">
        <v>2697</v>
      </c>
      <c r="F22" s="25"/>
      <c r="G22" s="29" t="s">
        <v>42</v>
      </c>
      <c r="H22" s="64">
        <v>172</v>
      </c>
      <c r="I22" s="65">
        <v>114</v>
      </c>
      <c r="J22" s="38">
        <f t="shared" si="0"/>
        <v>286</v>
      </c>
      <c r="K22" s="59"/>
      <c r="L22" s="25"/>
      <c r="M22" s="25"/>
      <c r="N22" s="10"/>
      <c r="O22" s="10"/>
    </row>
    <row r="23" spans="2:15" s="20" customFormat="1" ht="23.25" customHeight="1" x14ac:dyDescent="0.15">
      <c r="B23" s="53" t="s">
        <v>43</v>
      </c>
      <c r="C23" s="51">
        <v>1328</v>
      </c>
      <c r="D23" s="52">
        <v>1071</v>
      </c>
      <c r="E23" s="32">
        <v>2399</v>
      </c>
      <c r="F23" s="25"/>
      <c r="G23" s="29" t="s">
        <v>44</v>
      </c>
      <c r="H23" s="64">
        <v>424</v>
      </c>
      <c r="I23" s="65">
        <v>376</v>
      </c>
      <c r="J23" s="38">
        <f t="shared" si="0"/>
        <v>800</v>
      </c>
      <c r="K23" s="59"/>
      <c r="L23" s="25"/>
      <c r="M23" s="25"/>
      <c r="N23" s="10"/>
      <c r="O23" s="10"/>
    </row>
    <row r="24" spans="2:15" s="20" customFormat="1" ht="23.25" customHeight="1" thickBot="1" x14ac:dyDescent="0.2">
      <c r="B24" s="39" t="s">
        <v>45</v>
      </c>
      <c r="C24" s="40">
        <v>2150</v>
      </c>
      <c r="D24" s="41">
        <v>1718</v>
      </c>
      <c r="E24" s="63">
        <v>3868</v>
      </c>
      <c r="F24" s="25"/>
      <c r="G24" s="39" t="s">
        <v>46</v>
      </c>
      <c r="H24" s="70">
        <v>508</v>
      </c>
      <c r="I24" s="71">
        <v>382</v>
      </c>
      <c r="J24" s="42">
        <f t="shared" si="0"/>
        <v>890</v>
      </c>
      <c r="K24" s="59"/>
      <c r="L24" s="25"/>
      <c r="M24" s="25"/>
      <c r="N24" s="10"/>
      <c r="O24" s="10"/>
    </row>
    <row r="25" spans="2:15" s="20" customFormat="1" ht="23.25" customHeight="1" thickBot="1" x14ac:dyDescent="0.2">
      <c r="B25" s="26" t="s">
        <v>47</v>
      </c>
      <c r="C25" s="72">
        <v>6616</v>
      </c>
      <c r="D25" s="73">
        <v>5561</v>
      </c>
      <c r="E25" s="67">
        <v>12177</v>
      </c>
      <c r="F25" s="25"/>
      <c r="G25" s="26" t="s">
        <v>48</v>
      </c>
      <c r="H25" s="27">
        <f>H26</f>
        <v>1003</v>
      </c>
      <c r="I25" s="69">
        <f>I26</f>
        <v>789</v>
      </c>
      <c r="J25" s="45">
        <f t="shared" si="0"/>
        <v>1792</v>
      </c>
      <c r="K25" s="59"/>
      <c r="L25" s="25"/>
      <c r="M25" s="25"/>
      <c r="N25" s="10"/>
      <c r="O25" s="10"/>
    </row>
    <row r="26" spans="2:15" s="20" customFormat="1" ht="23.25" customHeight="1" thickTop="1" thickBot="1" x14ac:dyDescent="0.2">
      <c r="B26" s="29" t="s">
        <v>49</v>
      </c>
      <c r="C26" s="30">
        <v>3093</v>
      </c>
      <c r="D26" s="37">
        <v>2656</v>
      </c>
      <c r="E26" s="68">
        <v>5749</v>
      </c>
      <c r="F26" s="25"/>
      <c r="G26" s="46" t="s">
        <v>50</v>
      </c>
      <c r="H26" s="74">
        <v>1003</v>
      </c>
      <c r="I26" s="75">
        <v>789</v>
      </c>
      <c r="J26" s="76">
        <f t="shared" si="0"/>
        <v>1792</v>
      </c>
      <c r="K26" s="59"/>
      <c r="L26" s="25"/>
      <c r="M26" s="25"/>
      <c r="N26" s="10"/>
      <c r="O26" s="10"/>
    </row>
    <row r="27" spans="2:15" s="20" customFormat="1" ht="23.25" customHeight="1" thickBot="1" x14ac:dyDescent="0.2">
      <c r="B27" s="39" t="s">
        <v>51</v>
      </c>
      <c r="C27" s="40">
        <v>3523</v>
      </c>
      <c r="D27" s="41">
        <v>2905</v>
      </c>
      <c r="E27" s="63">
        <v>6428</v>
      </c>
      <c r="F27" s="25"/>
      <c r="G27" s="46" t="s">
        <v>52</v>
      </c>
      <c r="H27" s="87">
        <v>-53</v>
      </c>
      <c r="I27" s="88">
        <v>-50</v>
      </c>
      <c r="J27" s="77">
        <f t="shared" ref="J27" si="1">H27+I27</f>
        <v>-103</v>
      </c>
      <c r="K27" s="59"/>
      <c r="L27" s="25"/>
      <c r="M27" s="25"/>
      <c r="N27" s="10"/>
      <c r="O27" s="10"/>
    </row>
    <row r="28" spans="2:15" s="20" customFormat="1" ht="23.25" customHeight="1" thickBot="1" x14ac:dyDescent="0.2">
      <c r="B28" s="26" t="s">
        <v>53</v>
      </c>
      <c r="C28" s="78">
        <v>5309</v>
      </c>
      <c r="D28" s="79">
        <v>4326</v>
      </c>
      <c r="E28" s="67">
        <v>9635</v>
      </c>
      <c r="F28" s="25"/>
      <c r="G28" s="80" t="s">
        <v>54</v>
      </c>
      <c r="H28" s="81">
        <f>SUM(C4:C17,C18,C20,C25,C28,H4,,H10,H12,H15,H25,H27)</f>
        <v>191392</v>
      </c>
      <c r="I28" s="81">
        <f>SUM(D4:D17,D18,D20,D25,D28,I4,,I10,I12,I15,I25,I27)</f>
        <v>153739</v>
      </c>
      <c r="J28" s="77">
        <f>SUM(H28:I28)</f>
        <v>345131</v>
      </c>
      <c r="K28" s="59"/>
      <c r="L28" s="59"/>
      <c r="M28" s="59"/>
      <c r="N28" s="10"/>
      <c r="O28" s="10"/>
    </row>
    <row r="29" spans="2:15" s="20" customFormat="1" ht="23.25" customHeight="1" thickTop="1" x14ac:dyDescent="0.15">
      <c r="B29" s="29" t="s">
        <v>55</v>
      </c>
      <c r="C29" s="30">
        <v>565</v>
      </c>
      <c r="D29" s="37">
        <v>472</v>
      </c>
      <c r="E29" s="68">
        <v>1037</v>
      </c>
      <c r="F29" s="25"/>
      <c r="G29" s="10"/>
      <c r="H29" s="10"/>
      <c r="I29" s="10"/>
      <c r="J29" s="10"/>
      <c r="K29" s="59"/>
      <c r="L29" s="10"/>
      <c r="M29" s="10"/>
      <c r="N29" s="10"/>
      <c r="O29" s="10"/>
    </row>
    <row r="30" spans="2:15" s="20" customFormat="1" ht="23.25" customHeight="1" x14ac:dyDescent="0.15">
      <c r="B30" s="29" t="s">
        <v>56</v>
      </c>
      <c r="C30" s="30">
        <v>1002</v>
      </c>
      <c r="D30" s="37">
        <v>860</v>
      </c>
      <c r="E30" s="32">
        <v>1862</v>
      </c>
      <c r="F30" s="25"/>
      <c r="G30" s="13" t="s">
        <v>63</v>
      </c>
      <c r="H30" s="10"/>
      <c r="I30" s="10"/>
      <c r="J30" s="82"/>
      <c r="K30" s="59"/>
      <c r="L30" s="10"/>
      <c r="M30" s="10"/>
      <c r="N30" s="10"/>
      <c r="O30" s="10"/>
    </row>
    <row r="31" spans="2:15" s="20" customFormat="1" ht="23.25" customHeight="1" x14ac:dyDescent="0.15">
      <c r="B31" s="29" t="s">
        <v>57</v>
      </c>
      <c r="C31" s="30">
        <v>242</v>
      </c>
      <c r="D31" s="37">
        <v>174</v>
      </c>
      <c r="E31" s="32">
        <v>416</v>
      </c>
      <c r="F31" s="25"/>
      <c r="G31" s="12" t="s">
        <v>58</v>
      </c>
      <c r="H31" s="10"/>
      <c r="I31" s="10"/>
      <c r="J31" s="10"/>
      <c r="K31" s="59"/>
      <c r="L31" s="10"/>
      <c r="M31" s="10"/>
      <c r="N31" s="10"/>
      <c r="O31" s="10"/>
    </row>
    <row r="32" spans="2:15" s="20" customFormat="1" ht="23.25" customHeight="1" x14ac:dyDescent="0.15">
      <c r="B32" s="29" t="s">
        <v>59</v>
      </c>
      <c r="C32" s="30">
        <v>949</v>
      </c>
      <c r="D32" s="37">
        <v>736</v>
      </c>
      <c r="E32" s="32">
        <v>1685</v>
      </c>
      <c r="F32" s="25"/>
      <c r="G32" s="10"/>
      <c r="H32" s="10"/>
      <c r="I32" s="10"/>
      <c r="J32" s="10"/>
      <c r="K32" s="59"/>
      <c r="L32" s="10"/>
      <c r="M32" s="10"/>
      <c r="N32" s="10"/>
      <c r="O32" s="10"/>
    </row>
    <row r="33" spans="2:11" s="20" customFormat="1" ht="23.25" customHeight="1" x14ac:dyDescent="0.15">
      <c r="B33" s="29" t="s">
        <v>60</v>
      </c>
      <c r="C33" s="30">
        <v>1669</v>
      </c>
      <c r="D33" s="37">
        <v>1358</v>
      </c>
      <c r="E33" s="32">
        <v>3027</v>
      </c>
      <c r="F33" s="25"/>
      <c r="G33" s="10"/>
      <c r="H33" s="10"/>
      <c r="I33" s="10"/>
      <c r="J33" s="10"/>
      <c r="K33" s="59"/>
    </row>
    <row r="34" spans="2:11" s="20" customFormat="1" ht="23.25" customHeight="1" thickBot="1" x14ac:dyDescent="0.2">
      <c r="B34" s="39" t="s">
        <v>61</v>
      </c>
      <c r="C34" s="40">
        <v>882</v>
      </c>
      <c r="D34" s="41">
        <v>726</v>
      </c>
      <c r="E34" s="63">
        <v>1608</v>
      </c>
      <c r="F34" s="25"/>
      <c r="G34" s="10"/>
      <c r="H34" s="10"/>
      <c r="I34" s="10"/>
      <c r="J34" s="10"/>
      <c r="K34" s="59"/>
    </row>
    <row r="35" spans="2:11" ht="23.25" customHeight="1" x14ac:dyDescent="0.15">
      <c r="B35" s="1"/>
      <c r="C35" s="1"/>
      <c r="D35" s="1"/>
      <c r="E35" s="1"/>
      <c r="F35" s="5"/>
      <c r="G35" s="6"/>
      <c r="H35" s="6"/>
      <c r="I35" s="6"/>
      <c r="J35" s="6"/>
      <c r="K35" s="8"/>
    </row>
    <row r="36" spans="2:11" ht="23.25" customHeight="1" x14ac:dyDescent="0.15">
      <c r="B36" s="1"/>
      <c r="C36" s="1"/>
      <c r="D36" s="1"/>
      <c r="E36" s="1"/>
      <c r="F36" s="5"/>
      <c r="G36" s="6"/>
      <c r="H36" s="6"/>
      <c r="I36" s="6"/>
      <c r="J36" s="6"/>
      <c r="K36" s="8"/>
    </row>
    <row r="37" spans="2:11" x14ac:dyDescent="0.15">
      <c r="B37" s="1"/>
      <c r="C37" s="1"/>
      <c r="D37" s="1"/>
      <c r="E37" s="1"/>
      <c r="F37" s="5"/>
      <c r="G37" s="6"/>
      <c r="H37" s="6"/>
      <c r="I37" s="6"/>
      <c r="J37" s="6"/>
      <c r="K37" s="8"/>
    </row>
    <row r="38" spans="2:11" x14ac:dyDescent="0.15">
      <c r="B38" s="1"/>
      <c r="C38" s="1"/>
      <c r="D38" s="1"/>
      <c r="E38" s="1"/>
      <c r="F38" s="5"/>
      <c r="G38" s="6"/>
      <c r="H38" s="6"/>
      <c r="I38" s="6"/>
      <c r="J38" s="6"/>
      <c r="K38" s="8"/>
    </row>
    <row r="39" spans="2:11" x14ac:dyDescent="0.15">
      <c r="B39" s="1"/>
      <c r="C39" s="1"/>
      <c r="D39" s="1"/>
      <c r="E39" s="1"/>
      <c r="F39" s="4"/>
      <c r="G39" s="1"/>
      <c r="H39" s="1"/>
      <c r="I39" s="1"/>
      <c r="J39" s="1"/>
      <c r="K39" s="8"/>
    </row>
    <row r="40" spans="2:11" x14ac:dyDescent="0.15">
      <c r="B40" s="1"/>
      <c r="C40" s="1"/>
      <c r="D40" s="1"/>
      <c r="E40" s="1"/>
      <c r="F40" s="4"/>
      <c r="G40" s="1"/>
      <c r="H40" s="1"/>
      <c r="I40" s="1"/>
      <c r="J40" s="1"/>
      <c r="K40" s="1"/>
    </row>
    <row r="41" spans="2:11" x14ac:dyDescent="0.15">
      <c r="B41" s="1"/>
      <c r="C41" s="1"/>
      <c r="D41" s="1"/>
      <c r="E41" s="1"/>
      <c r="F41" s="3"/>
      <c r="G41" s="3"/>
      <c r="H41" s="1"/>
      <c r="I41" s="1"/>
      <c r="J41" s="1"/>
      <c r="K41" s="1"/>
    </row>
    <row r="42" spans="2:1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mergeCells count="1">
    <mergeCell ref="H2:J2"/>
  </mergeCells>
  <phoneticPr fontId="1"/>
  <pageMargins left="0.54" right="0.4" top="0.75" bottom="0.75" header="0.3" footer="0.3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65歳以上</vt:lpstr>
      <vt:lpstr>'65歳以上'!Print_Area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2024-03-27T08:49:33Z</dcterms:created>
  <dcterms:modified xsi:type="dcterms:W3CDTF">2024-03-27T08:49:33Z</dcterms:modified>
</cp:coreProperties>
</file>