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8_{9F829909-3371-43CF-BAA1-ED9F9EACDAA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65歳以上" sheetId="4" r:id="rId1"/>
  </sheets>
  <definedNames>
    <definedName name="_xlnm.Print_Area" localSheetId="0">'65歳以上'!$A$1:$F$35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4" l="1"/>
  <c r="C28" i="4"/>
  <c r="C25" i="4"/>
  <c r="C20" i="4"/>
  <c r="C18" i="4"/>
  <c r="F10" i="4"/>
  <c r="F15" i="4" l="1"/>
  <c r="F25" i="4"/>
  <c r="F12" i="4" l="1"/>
  <c r="F28" i="4" s="1"/>
</calcChain>
</file>

<file path=xl/sharedStrings.xml><?xml version="1.0" encoding="utf-8"?>
<sst xmlns="http://schemas.openxmlformats.org/spreadsheetml/2006/main" count="63" uniqueCount="61">
  <si>
    <t>市町村名</t>
    <rPh sb="0" eb="3">
      <t>シチョウソン</t>
    </rPh>
    <rPh sb="3" eb="4">
      <t>メイ</t>
    </rPh>
    <phoneticPr fontId="3"/>
  </si>
  <si>
    <t>合　計</t>
    <rPh sb="0" eb="3">
      <t>ゴウケイ</t>
    </rPh>
    <phoneticPr fontId="3"/>
  </si>
  <si>
    <t>熊本市</t>
    <rPh sb="0" eb="3">
      <t>クマモトシ</t>
    </rPh>
    <phoneticPr fontId="3"/>
  </si>
  <si>
    <t>上益城郡</t>
    <rPh sb="0" eb="4">
      <t>カミマシキグン</t>
    </rPh>
    <phoneticPr fontId="3"/>
  </si>
  <si>
    <t>八代市</t>
    <rPh sb="0" eb="3">
      <t>ヤツシロシ</t>
    </rPh>
    <phoneticPr fontId="3"/>
  </si>
  <si>
    <t>御船町</t>
    <rPh sb="0" eb="3">
      <t>ミフネマチ</t>
    </rPh>
    <phoneticPr fontId="3"/>
  </si>
  <si>
    <t>人吉市</t>
    <rPh sb="0" eb="3">
      <t>ヒトヨシシ</t>
    </rPh>
    <phoneticPr fontId="3"/>
  </si>
  <si>
    <t>嘉島町</t>
    <rPh sb="0" eb="3">
      <t>カシママチ</t>
    </rPh>
    <phoneticPr fontId="3"/>
  </si>
  <si>
    <t>荒尾市</t>
    <rPh sb="0" eb="3">
      <t>アラオシ</t>
    </rPh>
    <phoneticPr fontId="3"/>
  </si>
  <si>
    <t>益城町</t>
    <rPh sb="0" eb="3">
      <t>マシキマチ</t>
    </rPh>
    <phoneticPr fontId="3"/>
  </si>
  <si>
    <t>水俣市</t>
    <rPh sb="0" eb="3">
      <t>ミナマタシ</t>
    </rPh>
    <phoneticPr fontId="3"/>
  </si>
  <si>
    <t>甲佐町</t>
    <rPh sb="0" eb="3">
      <t>コウサマチ</t>
    </rPh>
    <phoneticPr fontId="3"/>
  </si>
  <si>
    <t>玉名市</t>
    <rPh sb="0" eb="3">
      <t>タマナシ</t>
    </rPh>
    <phoneticPr fontId="3"/>
  </si>
  <si>
    <t>山都町</t>
    <rPh sb="0" eb="1">
      <t>ヤマ</t>
    </rPh>
    <rPh sb="1" eb="2">
      <t>ミヤコ</t>
    </rPh>
    <rPh sb="2" eb="3">
      <t>マチ</t>
    </rPh>
    <phoneticPr fontId="3"/>
  </si>
  <si>
    <t>山鹿市</t>
    <rPh sb="0" eb="3">
      <t>ヤマガシ</t>
    </rPh>
    <phoneticPr fontId="3"/>
  </si>
  <si>
    <t>八代郡</t>
    <rPh sb="0" eb="3">
      <t>ヤツシログン</t>
    </rPh>
    <phoneticPr fontId="3"/>
  </si>
  <si>
    <t>菊池市</t>
    <rPh sb="0" eb="3">
      <t>キクチシ</t>
    </rPh>
    <phoneticPr fontId="3"/>
  </si>
  <si>
    <t>氷川町</t>
    <rPh sb="0" eb="3">
      <t>ヒカワチョウ</t>
    </rPh>
    <phoneticPr fontId="3"/>
  </si>
  <si>
    <t>宇土市</t>
    <rPh sb="0" eb="3">
      <t>ウトシ</t>
    </rPh>
    <phoneticPr fontId="3"/>
  </si>
  <si>
    <t>葦北郡</t>
    <rPh sb="0" eb="3">
      <t>アシキタグン</t>
    </rPh>
    <phoneticPr fontId="3"/>
  </si>
  <si>
    <t>上天草市</t>
    <rPh sb="0" eb="1">
      <t>カミ</t>
    </rPh>
    <rPh sb="1" eb="3">
      <t>アマクサ</t>
    </rPh>
    <rPh sb="3" eb="4">
      <t>シ</t>
    </rPh>
    <phoneticPr fontId="3"/>
  </si>
  <si>
    <t>芦北町</t>
    <rPh sb="0" eb="3">
      <t>アシキタマチ</t>
    </rPh>
    <phoneticPr fontId="3"/>
  </si>
  <si>
    <t>宇城市</t>
    <rPh sb="0" eb="1">
      <t>ノキ</t>
    </rPh>
    <rPh sb="1" eb="2">
      <t>シロ</t>
    </rPh>
    <rPh sb="2" eb="3">
      <t>シ</t>
    </rPh>
    <phoneticPr fontId="3"/>
  </si>
  <si>
    <t>津奈木町</t>
    <rPh sb="0" eb="4">
      <t>ツナギマチ</t>
    </rPh>
    <phoneticPr fontId="3"/>
  </si>
  <si>
    <t>阿蘇市</t>
    <rPh sb="0" eb="2">
      <t>アソ</t>
    </rPh>
    <rPh sb="2" eb="3">
      <t>シ</t>
    </rPh>
    <phoneticPr fontId="3"/>
  </si>
  <si>
    <t>球磨郡</t>
    <rPh sb="0" eb="3">
      <t>クマグン</t>
    </rPh>
    <phoneticPr fontId="3"/>
  </si>
  <si>
    <t>合志市</t>
    <rPh sb="0" eb="3">
      <t>コウシシ</t>
    </rPh>
    <phoneticPr fontId="3"/>
  </si>
  <si>
    <t>錦　町</t>
    <rPh sb="0" eb="3">
      <t>ニシキマチ</t>
    </rPh>
    <phoneticPr fontId="3"/>
  </si>
  <si>
    <t>天草市</t>
    <rPh sb="0" eb="2">
      <t>アマクサ</t>
    </rPh>
    <rPh sb="2" eb="3">
      <t>シ</t>
    </rPh>
    <phoneticPr fontId="3"/>
  </si>
  <si>
    <t>あさぎり町</t>
    <rPh sb="4" eb="5">
      <t>マチ</t>
    </rPh>
    <phoneticPr fontId="3"/>
  </si>
  <si>
    <t>下益城郡</t>
    <rPh sb="0" eb="4">
      <t>シモマシキグン</t>
    </rPh>
    <phoneticPr fontId="3"/>
  </si>
  <si>
    <t>多良木町</t>
    <rPh sb="0" eb="4">
      <t>タラギマチ</t>
    </rPh>
    <phoneticPr fontId="3"/>
  </si>
  <si>
    <t>美里町</t>
    <rPh sb="0" eb="1">
      <t>ミ</t>
    </rPh>
    <rPh sb="1" eb="2">
      <t>サト</t>
    </rPh>
    <phoneticPr fontId="3"/>
  </si>
  <si>
    <t>湯前町</t>
    <rPh sb="0" eb="3">
      <t>ユノマエマチ</t>
    </rPh>
    <phoneticPr fontId="3"/>
  </si>
  <si>
    <t>玉名郡</t>
    <rPh sb="0" eb="3">
      <t>タマナグン</t>
    </rPh>
    <phoneticPr fontId="3"/>
  </si>
  <si>
    <t>水上村</t>
    <rPh sb="0" eb="3">
      <t>ミズカミムラ</t>
    </rPh>
    <phoneticPr fontId="3"/>
  </si>
  <si>
    <t>玉東町</t>
    <rPh sb="0" eb="3">
      <t>ギョクトウマチ</t>
    </rPh>
    <phoneticPr fontId="3"/>
  </si>
  <si>
    <t>相良村</t>
  </si>
  <si>
    <t>和水町</t>
    <rPh sb="0" eb="3">
      <t>ナゴミマチ</t>
    </rPh>
    <phoneticPr fontId="3"/>
  </si>
  <si>
    <t>五木村</t>
    <rPh sb="0" eb="3">
      <t>イツキムラ</t>
    </rPh>
    <phoneticPr fontId="3"/>
  </si>
  <si>
    <t>南関町</t>
    <rPh sb="0" eb="3">
      <t>ナンカンマチ</t>
    </rPh>
    <phoneticPr fontId="3"/>
  </si>
  <si>
    <t>山江村</t>
    <rPh sb="0" eb="3">
      <t>ヤマエムラ</t>
    </rPh>
    <phoneticPr fontId="3"/>
  </si>
  <si>
    <t>長洲町</t>
    <rPh sb="0" eb="3">
      <t>ナガスマチ</t>
    </rPh>
    <phoneticPr fontId="3"/>
  </si>
  <si>
    <t>球磨村</t>
    <rPh sb="0" eb="3">
      <t>クマムラ</t>
    </rPh>
    <phoneticPr fontId="3"/>
  </si>
  <si>
    <t>菊池郡</t>
    <rPh sb="0" eb="3">
      <t>キクチグン</t>
    </rPh>
    <phoneticPr fontId="3"/>
  </si>
  <si>
    <t>天草郡</t>
    <rPh sb="0" eb="3">
      <t>アマクサグン</t>
    </rPh>
    <phoneticPr fontId="3"/>
  </si>
  <si>
    <t>大津町</t>
    <rPh sb="0" eb="3">
      <t>オオツマチ</t>
    </rPh>
    <phoneticPr fontId="3"/>
  </si>
  <si>
    <t>苓北町</t>
    <rPh sb="0" eb="3">
      <t>レイホクマチ</t>
    </rPh>
    <phoneticPr fontId="3"/>
  </si>
  <si>
    <t>菊陽町</t>
    <rPh sb="0" eb="3">
      <t>キクヨウマチ</t>
    </rPh>
    <phoneticPr fontId="3"/>
  </si>
  <si>
    <t>阿蘇郡</t>
    <rPh sb="0" eb="3">
      <t>アソグン</t>
    </rPh>
    <phoneticPr fontId="3"/>
  </si>
  <si>
    <t>合　　計</t>
    <rPh sb="0" eb="4">
      <t>ゴウケイ</t>
    </rPh>
    <phoneticPr fontId="3"/>
  </si>
  <si>
    <t>南小国町</t>
    <rPh sb="0" eb="4">
      <t>ミナミオグニマチ</t>
    </rPh>
    <phoneticPr fontId="3"/>
  </si>
  <si>
    <t>小国町</t>
    <rPh sb="0" eb="3">
      <t>オグニマチ</t>
    </rPh>
    <phoneticPr fontId="3"/>
  </si>
  <si>
    <t>産山村</t>
    <rPh sb="0" eb="3">
      <t>ウブヤマムラ</t>
    </rPh>
    <phoneticPr fontId="3"/>
  </si>
  <si>
    <t>高森町</t>
    <rPh sb="0" eb="3">
      <t>タカモリマチ</t>
    </rPh>
    <phoneticPr fontId="3"/>
  </si>
  <si>
    <t>西原村</t>
    <rPh sb="0" eb="3">
      <t>ニシハラムラ</t>
    </rPh>
    <phoneticPr fontId="3"/>
  </si>
  <si>
    <t>市町村別高齢者（６５歳以上）の免許保有者数</t>
    <rPh sb="0" eb="3">
      <t>シチョウソン</t>
    </rPh>
    <rPh sb="3" eb="4">
      <t>ベツ</t>
    </rPh>
    <rPh sb="4" eb="7">
      <t>コウレイシャ</t>
    </rPh>
    <rPh sb="10" eb="11">
      <t>サイ</t>
    </rPh>
    <rPh sb="11" eb="13">
      <t>イジョウ</t>
    </rPh>
    <rPh sb="15" eb="17">
      <t>メンキョ</t>
    </rPh>
    <rPh sb="17" eb="20">
      <t>ホユウシャ</t>
    </rPh>
    <rPh sb="20" eb="21">
      <t>スウ</t>
    </rPh>
    <phoneticPr fontId="3"/>
  </si>
  <si>
    <t>南阿蘇村</t>
    <rPh sb="0" eb="4">
      <t>ミナミアソムラ</t>
    </rPh>
    <phoneticPr fontId="3"/>
  </si>
  <si>
    <t>令和６年１２月末現在</t>
  </si>
  <si>
    <t>注：その他欄は、警察庁の統計資料上、住所コードから各市町村に割り振ることができない数</t>
    <rPh sb="0" eb="1">
      <t>チュウ</t>
    </rPh>
    <rPh sb="4" eb="5">
      <t>タ</t>
    </rPh>
    <rPh sb="5" eb="6">
      <t>ラン</t>
    </rPh>
    <rPh sb="8" eb="11">
      <t>ケイサツチョウ</t>
    </rPh>
    <rPh sb="12" eb="14">
      <t>トウケイ</t>
    </rPh>
    <rPh sb="14" eb="16">
      <t>シリョウ</t>
    </rPh>
    <rPh sb="16" eb="17">
      <t>ジョウ</t>
    </rPh>
    <rPh sb="18" eb="20">
      <t>ジュウショ</t>
    </rPh>
    <rPh sb="25" eb="29">
      <t>カクシチョウソン</t>
    </rPh>
    <rPh sb="30" eb="31">
      <t>ワ</t>
    </rPh>
    <rPh sb="32" eb="33">
      <t>フ</t>
    </rPh>
    <rPh sb="41" eb="42">
      <t>カズ</t>
    </rPh>
    <phoneticPr fontId="3"/>
  </si>
  <si>
    <t>転入者</t>
    <rPh sb="0" eb="2">
      <t>テンニュウ</t>
    </rPh>
    <rPh sb="2" eb="3">
      <t>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</si>
</sst>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3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i/>
      <sz val="11"/>
      <color indexed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name val="ＭＳ 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16">
    <xf numFmtId="0" fontId="0" fillId="0" borderId="0">
      <alignment vertical="center"/>
    </xf>
    <xf numFmtId="0" fontId="2" fillId="0" borderId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4" fillId="0" borderId="0"/>
    <xf numFmtId="38" fontId="4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3" borderId="25" applyNumberFormat="0" applyAlignment="0" applyProtection="0">
      <alignment vertical="center"/>
    </xf>
    <xf numFmtId="0" fontId="10" fillId="23" borderId="25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5" borderId="26" applyNumberFormat="0" applyFont="0" applyAlignment="0" applyProtection="0">
      <alignment vertical="center"/>
    </xf>
    <xf numFmtId="0" fontId="2" fillId="25" borderId="26" applyNumberFormat="0" applyFont="0" applyAlignment="0" applyProtection="0">
      <alignment vertical="center"/>
    </xf>
    <xf numFmtId="0" fontId="12" fillId="0" borderId="27" applyNumberFormat="0" applyFill="0" applyAlignment="0" applyProtection="0">
      <alignment vertical="center"/>
    </xf>
    <xf numFmtId="0" fontId="12" fillId="0" borderId="27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26" borderId="28" applyNumberFormat="0" applyAlignment="0" applyProtection="0">
      <alignment vertical="center"/>
    </xf>
    <xf numFmtId="0" fontId="14" fillId="26" borderId="2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" fontId="24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" fontId="24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6" fillId="0" borderId="29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20" fillId="26" borderId="33" applyNumberFormat="0" applyAlignment="0" applyProtection="0">
      <alignment vertical="center"/>
    </xf>
    <xf numFmtId="0" fontId="20" fillId="26" borderId="3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0" borderId="28" applyNumberFormat="0" applyAlignment="0" applyProtection="0">
      <alignment vertical="center"/>
    </xf>
    <xf numFmtId="0" fontId="22" fillId="10" borderId="28" applyNumberFormat="0" applyAlignment="0" applyProtection="0">
      <alignment vertical="center"/>
    </xf>
    <xf numFmtId="0" fontId="24" fillId="0" borderId="0"/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5" borderId="26" applyNumberFormat="0" applyFont="0" applyAlignment="0" applyProtection="0">
      <alignment vertical="center"/>
    </xf>
    <xf numFmtId="0" fontId="2" fillId="25" borderId="26" applyNumberFormat="0" applyFont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0" fontId="6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25" fillId="0" borderId="0">
      <alignment vertical="center"/>
    </xf>
    <xf numFmtId="0" fontId="26" fillId="0" borderId="0">
      <alignment vertical="center"/>
    </xf>
  </cellStyleXfs>
  <cellXfs count="50">
    <xf numFmtId="0" fontId="0" fillId="0" borderId="0" xfId="0">
      <alignment vertical="center"/>
    </xf>
    <xf numFmtId="176" fontId="5" fillId="0" borderId="11" xfId="6" applyNumberFormat="1" applyFont="1" applyBorder="1" applyAlignment="1">
      <alignment vertical="center" shrinkToFit="1"/>
    </xf>
    <xf numFmtId="176" fontId="5" fillId="0" borderId="1" xfId="6" applyNumberFormat="1" applyFont="1" applyBorder="1" applyAlignment="1">
      <alignment vertical="center" shrinkToFit="1"/>
    </xf>
    <xf numFmtId="176" fontId="5" fillId="0" borderId="10" xfId="6" applyNumberFormat="1" applyFont="1" applyBorder="1" applyAlignment="1">
      <alignment vertical="center" shrinkToFit="1"/>
    </xf>
    <xf numFmtId="0" fontId="27" fillId="0" borderId="0" xfId="1" applyFont="1" applyAlignment="1">
      <alignment vertical="center"/>
    </xf>
    <xf numFmtId="0" fontId="28" fillId="0" borderId="0" xfId="1" applyFont="1" applyAlignment="1">
      <alignment vertical="center"/>
    </xf>
    <xf numFmtId="0" fontId="27" fillId="0" borderId="0" xfId="1" applyFont="1" applyAlignment="1">
      <alignment horizontal="left" vertical="center"/>
    </xf>
    <xf numFmtId="58" fontId="29" fillId="0" borderId="0" xfId="1" applyNumberFormat="1" applyFont="1" applyFill="1" applyAlignment="1">
      <alignment horizontal="center"/>
    </xf>
    <xf numFmtId="0" fontId="27" fillId="0" borderId="0" xfId="1" applyFont="1" applyAlignment="1">
      <alignment horizontal="center" vertical="center"/>
    </xf>
    <xf numFmtId="0" fontId="28" fillId="0" borderId="0" xfId="1" applyFont="1"/>
    <xf numFmtId="0" fontId="30" fillId="0" borderId="0" xfId="0" applyFont="1">
      <alignment vertical="center"/>
    </xf>
    <xf numFmtId="0" fontId="28" fillId="0" borderId="0" xfId="1" applyFont="1" applyBorder="1" applyAlignment="1">
      <alignment horizontal="right" vertical="center"/>
    </xf>
    <xf numFmtId="0" fontId="27" fillId="0" borderId="19" xfId="1" applyFont="1" applyBorder="1" applyAlignment="1">
      <alignment horizontal="center" vertical="center"/>
    </xf>
    <xf numFmtId="0" fontId="27" fillId="0" borderId="5" xfId="1" applyFont="1" applyBorder="1" applyAlignment="1">
      <alignment horizontal="center" vertical="center"/>
    </xf>
    <xf numFmtId="0" fontId="27" fillId="0" borderId="0" xfId="1" applyFont="1" applyBorder="1" applyAlignment="1">
      <alignment horizontal="center" vertical="center"/>
    </xf>
    <xf numFmtId="0" fontId="27" fillId="0" borderId="8" xfId="1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27" fillId="3" borderId="20" xfId="1" applyFont="1" applyFill="1" applyBorder="1" applyAlignment="1">
      <alignment horizontal="center" vertical="center"/>
    </xf>
    <xf numFmtId="176" fontId="5" fillId="0" borderId="12" xfId="3" applyNumberFormat="1" applyFont="1" applyBorder="1" applyAlignment="1">
      <alignment vertical="center"/>
    </xf>
    <xf numFmtId="176" fontId="27" fillId="0" borderId="0" xfId="3" applyNumberFormat="1" applyFont="1" applyBorder="1" applyAlignment="1">
      <alignment vertical="center"/>
    </xf>
    <xf numFmtId="0" fontId="27" fillId="2" borderId="9" xfId="1" applyFont="1" applyFill="1" applyBorder="1" applyAlignment="1">
      <alignment horizontal="center" vertical="center"/>
    </xf>
    <xf numFmtId="176" fontId="32" fillId="2" borderId="13" xfId="3" applyNumberFormat="1" applyFont="1" applyFill="1" applyBorder="1" applyAlignment="1">
      <alignment vertical="center"/>
    </xf>
    <xf numFmtId="0" fontId="27" fillId="3" borderId="21" xfId="1" applyFont="1" applyFill="1" applyBorder="1" applyAlignment="1">
      <alignment horizontal="center" vertical="center"/>
    </xf>
    <xf numFmtId="0" fontId="27" fillId="3" borderId="4" xfId="1" applyFont="1" applyFill="1" applyBorder="1" applyAlignment="1">
      <alignment horizontal="center" vertical="center"/>
    </xf>
    <xf numFmtId="0" fontId="27" fillId="3" borderId="3" xfId="1" applyFont="1" applyFill="1" applyBorder="1" applyAlignment="1">
      <alignment horizontal="center" vertical="center"/>
    </xf>
    <xf numFmtId="0" fontId="27" fillId="3" borderId="10" xfId="1" applyFont="1" applyFill="1" applyBorder="1" applyAlignment="1">
      <alignment horizontal="center" vertical="center"/>
    </xf>
    <xf numFmtId="176" fontId="32" fillId="2" borderId="15" xfId="3" applyNumberFormat="1" applyFont="1" applyFill="1" applyBorder="1" applyAlignment="1">
      <alignment vertical="center"/>
    </xf>
    <xf numFmtId="0" fontId="27" fillId="3" borderId="7" xfId="1" applyFont="1" applyFill="1" applyBorder="1" applyAlignment="1">
      <alignment horizontal="center" vertical="center"/>
    </xf>
    <xf numFmtId="176" fontId="32" fillId="0" borderId="18" xfId="3" applyNumberFormat="1" applyFont="1" applyFill="1" applyBorder="1" applyAlignment="1">
      <alignment vertical="center"/>
    </xf>
    <xf numFmtId="176" fontId="27" fillId="0" borderId="0" xfId="1" applyNumberFormat="1" applyFont="1" applyAlignment="1">
      <alignment vertical="center"/>
    </xf>
    <xf numFmtId="0" fontId="27" fillId="3" borderId="22" xfId="1" applyFont="1" applyFill="1" applyBorder="1" applyAlignment="1">
      <alignment horizontal="center" vertical="center"/>
    </xf>
    <xf numFmtId="0" fontId="27" fillId="3" borderId="6" xfId="1" applyFont="1" applyFill="1" applyBorder="1" applyAlignment="1">
      <alignment horizontal="center" vertical="center"/>
    </xf>
    <xf numFmtId="176" fontId="32" fillId="0" borderId="16" xfId="3" applyNumberFormat="1" applyFont="1" applyFill="1" applyBorder="1" applyAlignment="1">
      <alignment vertical="center"/>
    </xf>
    <xf numFmtId="176" fontId="32" fillId="0" borderId="1" xfId="3" applyNumberFormat="1" applyFont="1" applyFill="1" applyBorder="1" applyAlignment="1">
      <alignment vertical="center"/>
    </xf>
    <xf numFmtId="176" fontId="27" fillId="0" borderId="0" xfId="1" applyNumberFormat="1" applyFont="1" applyBorder="1" applyAlignment="1">
      <alignment vertical="center"/>
    </xf>
    <xf numFmtId="0" fontId="27" fillId="2" borderId="14" xfId="1" applyFont="1" applyFill="1" applyBorder="1" applyAlignment="1">
      <alignment horizontal="center" vertical="center"/>
    </xf>
    <xf numFmtId="176" fontId="5" fillId="4" borderId="13" xfId="3" applyNumberFormat="1" applyFont="1" applyFill="1" applyBorder="1" applyAlignment="1">
      <alignment vertical="center"/>
    </xf>
    <xf numFmtId="0" fontId="27" fillId="3" borderId="23" xfId="1" applyFont="1" applyFill="1" applyBorder="1" applyAlignment="1">
      <alignment horizontal="center" vertical="center"/>
    </xf>
    <xf numFmtId="176" fontId="5" fillId="0" borderId="2" xfId="3" applyNumberFormat="1" applyFont="1" applyBorder="1" applyAlignment="1">
      <alignment vertical="center"/>
    </xf>
    <xf numFmtId="0" fontId="27" fillId="3" borderId="24" xfId="1" applyFont="1" applyFill="1" applyBorder="1" applyAlignment="1">
      <alignment horizontal="center" vertical="center"/>
    </xf>
    <xf numFmtId="176" fontId="32" fillId="0" borderId="17" xfId="3" applyNumberFormat="1" applyFont="1" applyFill="1" applyBorder="1" applyAlignment="1">
      <alignment vertical="center"/>
    </xf>
    <xf numFmtId="176" fontId="32" fillId="0" borderId="5" xfId="3" applyNumberFormat="1" applyFont="1" applyFill="1" applyBorder="1" applyAlignment="1">
      <alignment vertical="center"/>
    </xf>
    <xf numFmtId="0" fontId="27" fillId="2" borderId="8" xfId="1" applyFont="1" applyFill="1" applyBorder="1" applyAlignment="1">
      <alignment horizontal="center" vertical="center"/>
    </xf>
    <xf numFmtId="176" fontId="32" fillId="2" borderId="5" xfId="3" applyNumberFormat="1" applyFont="1" applyFill="1" applyBorder="1" applyAlignment="1">
      <alignment vertical="center"/>
    </xf>
    <xf numFmtId="0" fontId="27" fillId="0" borderId="0" xfId="1" applyFont="1" applyFill="1" applyAlignment="1">
      <alignment vertical="center"/>
    </xf>
    <xf numFmtId="176" fontId="28" fillId="0" borderId="0" xfId="3" applyNumberFormat="1" applyFont="1" applyBorder="1"/>
    <xf numFmtId="176" fontId="28" fillId="0" borderId="0" xfId="1" applyNumberFormat="1" applyFont="1" applyBorder="1"/>
    <xf numFmtId="0" fontId="28" fillId="0" borderId="0" xfId="1" applyFont="1" applyBorder="1"/>
    <xf numFmtId="0" fontId="28" fillId="0" borderId="0" xfId="1" quotePrefix="1" applyFont="1"/>
    <xf numFmtId="0" fontId="28" fillId="0" borderId="0" xfId="1" applyFont="1" applyFill="1" applyBorder="1" applyAlignment="1">
      <alignment horizontal="left" vertical="center" wrapText="1"/>
    </xf>
  </cellXfs>
  <cellStyles count="116">
    <cellStyle name="20% - アクセント 1 2" xfId="8" xr:uid="{00000000-0005-0000-0000-000000000000}"/>
    <cellStyle name="20% - アクセント 1 3" xfId="7" xr:uid="{00000000-0005-0000-0000-000001000000}"/>
    <cellStyle name="20% - アクセント 2 2" xfId="10" xr:uid="{00000000-0005-0000-0000-000002000000}"/>
    <cellStyle name="20% - アクセント 2 3" xfId="9" xr:uid="{00000000-0005-0000-0000-000003000000}"/>
    <cellStyle name="20% - アクセント 3 2" xfId="12" xr:uid="{00000000-0005-0000-0000-000004000000}"/>
    <cellStyle name="20% - アクセント 3 3" xfId="11" xr:uid="{00000000-0005-0000-0000-000005000000}"/>
    <cellStyle name="20% - アクセント 4 2" xfId="14" xr:uid="{00000000-0005-0000-0000-000006000000}"/>
    <cellStyle name="20% - アクセント 4 3" xfId="13" xr:uid="{00000000-0005-0000-0000-000007000000}"/>
    <cellStyle name="20% - アクセント 5 2" xfId="16" xr:uid="{00000000-0005-0000-0000-000008000000}"/>
    <cellStyle name="20% - アクセント 5 3" xfId="15" xr:uid="{00000000-0005-0000-0000-000009000000}"/>
    <cellStyle name="20% - アクセント 6 2" xfId="18" xr:uid="{00000000-0005-0000-0000-00000A000000}"/>
    <cellStyle name="20% - アクセント 6 3" xfId="17" xr:uid="{00000000-0005-0000-0000-00000B000000}"/>
    <cellStyle name="40% - アクセント 1 2" xfId="20" xr:uid="{00000000-0005-0000-0000-00000C000000}"/>
    <cellStyle name="40% - アクセント 1 3" xfId="19" xr:uid="{00000000-0005-0000-0000-00000D000000}"/>
    <cellStyle name="40% - アクセント 2 2" xfId="22" xr:uid="{00000000-0005-0000-0000-00000E000000}"/>
    <cellStyle name="40% - アクセント 2 3" xfId="21" xr:uid="{00000000-0005-0000-0000-00000F000000}"/>
    <cellStyle name="40% - アクセント 3 2" xfId="24" xr:uid="{00000000-0005-0000-0000-000010000000}"/>
    <cellStyle name="40% - アクセント 3 3" xfId="23" xr:uid="{00000000-0005-0000-0000-000011000000}"/>
    <cellStyle name="40% - アクセント 4 2" xfId="26" xr:uid="{00000000-0005-0000-0000-000012000000}"/>
    <cellStyle name="40% - アクセント 4 3" xfId="25" xr:uid="{00000000-0005-0000-0000-000013000000}"/>
    <cellStyle name="40% - アクセント 5 2" xfId="28" xr:uid="{00000000-0005-0000-0000-000014000000}"/>
    <cellStyle name="40% - アクセント 5 3" xfId="27" xr:uid="{00000000-0005-0000-0000-000015000000}"/>
    <cellStyle name="40% - アクセント 6 2" xfId="30" xr:uid="{00000000-0005-0000-0000-000016000000}"/>
    <cellStyle name="40% - アクセント 6 3" xfId="29" xr:uid="{00000000-0005-0000-0000-000017000000}"/>
    <cellStyle name="60% - アクセント 1 2" xfId="32" xr:uid="{00000000-0005-0000-0000-000018000000}"/>
    <cellStyle name="60% - アクセント 1 3" xfId="31" xr:uid="{00000000-0005-0000-0000-000019000000}"/>
    <cellStyle name="60% - アクセント 2 2" xfId="34" xr:uid="{00000000-0005-0000-0000-00001A000000}"/>
    <cellStyle name="60% - アクセント 2 3" xfId="33" xr:uid="{00000000-0005-0000-0000-00001B000000}"/>
    <cellStyle name="60% - アクセント 3 2" xfId="36" xr:uid="{00000000-0005-0000-0000-00001C000000}"/>
    <cellStyle name="60% - アクセント 3 3" xfId="35" xr:uid="{00000000-0005-0000-0000-00001D000000}"/>
    <cellStyle name="60% - アクセント 4 2" xfId="38" xr:uid="{00000000-0005-0000-0000-00001E000000}"/>
    <cellStyle name="60% - アクセント 4 3" xfId="37" xr:uid="{00000000-0005-0000-0000-00001F000000}"/>
    <cellStyle name="60% - アクセント 5 2" xfId="40" xr:uid="{00000000-0005-0000-0000-000020000000}"/>
    <cellStyle name="60% - アクセント 5 3" xfId="39" xr:uid="{00000000-0005-0000-0000-000021000000}"/>
    <cellStyle name="60% - アクセント 6 2" xfId="42" xr:uid="{00000000-0005-0000-0000-000022000000}"/>
    <cellStyle name="60% - アクセント 6 3" xfId="41" xr:uid="{00000000-0005-0000-0000-000023000000}"/>
    <cellStyle name="アクセント 1 2" xfId="44" xr:uid="{00000000-0005-0000-0000-000024000000}"/>
    <cellStyle name="アクセント 1 3" xfId="43" xr:uid="{00000000-0005-0000-0000-000025000000}"/>
    <cellStyle name="アクセント 2 2" xfId="46" xr:uid="{00000000-0005-0000-0000-000026000000}"/>
    <cellStyle name="アクセント 2 3" xfId="45" xr:uid="{00000000-0005-0000-0000-000027000000}"/>
    <cellStyle name="アクセント 3 2" xfId="48" xr:uid="{00000000-0005-0000-0000-000028000000}"/>
    <cellStyle name="アクセント 3 3" xfId="47" xr:uid="{00000000-0005-0000-0000-000029000000}"/>
    <cellStyle name="アクセント 4 2" xfId="50" xr:uid="{00000000-0005-0000-0000-00002A000000}"/>
    <cellStyle name="アクセント 4 3" xfId="49" xr:uid="{00000000-0005-0000-0000-00002B000000}"/>
    <cellStyle name="アクセント 5 2" xfId="52" xr:uid="{00000000-0005-0000-0000-00002C000000}"/>
    <cellStyle name="アクセント 5 3" xfId="51" xr:uid="{00000000-0005-0000-0000-00002D000000}"/>
    <cellStyle name="アクセント 6 2" xfId="54" xr:uid="{00000000-0005-0000-0000-00002E000000}"/>
    <cellStyle name="アクセント 6 3" xfId="53" xr:uid="{00000000-0005-0000-0000-00002F000000}"/>
    <cellStyle name="タイトル 2" xfId="56" xr:uid="{00000000-0005-0000-0000-000030000000}"/>
    <cellStyle name="タイトル 3" xfId="55" xr:uid="{00000000-0005-0000-0000-000031000000}"/>
    <cellStyle name="チェック セル 2" xfId="58" xr:uid="{00000000-0005-0000-0000-000032000000}"/>
    <cellStyle name="チェック セル 3" xfId="57" xr:uid="{00000000-0005-0000-0000-000033000000}"/>
    <cellStyle name="どちらでもない 2" xfId="60" xr:uid="{00000000-0005-0000-0000-000034000000}"/>
    <cellStyle name="どちらでもない 3" xfId="59" xr:uid="{00000000-0005-0000-0000-000035000000}"/>
    <cellStyle name="パーセント 2" xfId="61" xr:uid="{00000000-0005-0000-0000-000036000000}"/>
    <cellStyle name="パーセント 2 2" xfId="2" xr:uid="{00000000-0005-0000-0000-000037000000}"/>
    <cellStyle name="パーセント 3 2" xfId="62" xr:uid="{00000000-0005-0000-0000-000038000000}"/>
    <cellStyle name="パーセント 3 2 2" xfId="100" xr:uid="{00000000-0005-0000-0000-000039000000}"/>
    <cellStyle name="パーセント 3 3" xfId="63" xr:uid="{00000000-0005-0000-0000-00003A000000}"/>
    <cellStyle name="パーセント 3 3 2" xfId="101" xr:uid="{00000000-0005-0000-0000-00003B000000}"/>
    <cellStyle name="メモ 2" xfId="65" xr:uid="{00000000-0005-0000-0000-00003C000000}"/>
    <cellStyle name="メモ 2 2" xfId="103" xr:uid="{00000000-0005-0000-0000-00003D000000}"/>
    <cellStyle name="メモ 3" xfId="102" xr:uid="{00000000-0005-0000-0000-00003E000000}"/>
    <cellStyle name="メモ 4" xfId="64" xr:uid="{00000000-0005-0000-0000-00003F000000}"/>
    <cellStyle name="リンク セル 2" xfId="67" xr:uid="{00000000-0005-0000-0000-000040000000}"/>
    <cellStyle name="リンク セル 3" xfId="66" xr:uid="{00000000-0005-0000-0000-000041000000}"/>
    <cellStyle name="悪い 2" xfId="69" xr:uid="{00000000-0005-0000-0000-000042000000}"/>
    <cellStyle name="悪い 3" xfId="68" xr:uid="{00000000-0005-0000-0000-000043000000}"/>
    <cellStyle name="計算 2" xfId="71" xr:uid="{00000000-0005-0000-0000-000044000000}"/>
    <cellStyle name="計算 3" xfId="70" xr:uid="{00000000-0005-0000-0000-000045000000}"/>
    <cellStyle name="警告文 2" xfId="73" xr:uid="{00000000-0005-0000-0000-000046000000}"/>
    <cellStyle name="警告文 3" xfId="72" xr:uid="{00000000-0005-0000-0000-000047000000}"/>
    <cellStyle name="桁区切り 2" xfId="3" xr:uid="{00000000-0005-0000-0000-000048000000}"/>
    <cellStyle name="桁区切り 2 2" xfId="4" xr:uid="{00000000-0005-0000-0000-000049000000}"/>
    <cellStyle name="桁区切り 3" xfId="6" xr:uid="{00000000-0005-0000-0000-00004A000000}"/>
    <cellStyle name="桁区切り 3 2" xfId="74" xr:uid="{00000000-0005-0000-0000-00004B000000}"/>
    <cellStyle name="桁区切り 3 2 2" xfId="75" xr:uid="{00000000-0005-0000-0000-00004C000000}"/>
    <cellStyle name="桁区切り 3 2 2 2" xfId="104" xr:uid="{00000000-0005-0000-0000-00004D000000}"/>
    <cellStyle name="桁区切り 3 2 3" xfId="76" xr:uid="{00000000-0005-0000-0000-00004E000000}"/>
    <cellStyle name="桁区切り 3 2 3 2" xfId="105" xr:uid="{00000000-0005-0000-0000-00004F000000}"/>
    <cellStyle name="桁区切り 3 3" xfId="77" xr:uid="{00000000-0005-0000-0000-000050000000}"/>
    <cellStyle name="桁区切り 5" xfId="78" xr:uid="{00000000-0005-0000-0000-000051000000}"/>
    <cellStyle name="桁区切り 5 2" xfId="79" xr:uid="{00000000-0005-0000-0000-000052000000}"/>
    <cellStyle name="桁区切り 5 2 2" xfId="106" xr:uid="{00000000-0005-0000-0000-000053000000}"/>
    <cellStyle name="桁区切り 5 3" xfId="80" xr:uid="{00000000-0005-0000-0000-000054000000}"/>
    <cellStyle name="桁区切り 5 3 2" xfId="107" xr:uid="{00000000-0005-0000-0000-000055000000}"/>
    <cellStyle name="見出し 1 2" xfId="82" xr:uid="{00000000-0005-0000-0000-000056000000}"/>
    <cellStyle name="見出し 1 3" xfId="81" xr:uid="{00000000-0005-0000-0000-000057000000}"/>
    <cellStyle name="見出し 2 2" xfId="84" xr:uid="{00000000-0005-0000-0000-000058000000}"/>
    <cellStyle name="見出し 2 3" xfId="83" xr:uid="{00000000-0005-0000-0000-000059000000}"/>
    <cellStyle name="見出し 3 2" xfId="86" xr:uid="{00000000-0005-0000-0000-00005A000000}"/>
    <cellStyle name="見出し 3 3" xfId="85" xr:uid="{00000000-0005-0000-0000-00005B000000}"/>
    <cellStyle name="見出し 4 2" xfId="88" xr:uid="{00000000-0005-0000-0000-00005C000000}"/>
    <cellStyle name="見出し 4 3" xfId="87" xr:uid="{00000000-0005-0000-0000-00005D000000}"/>
    <cellStyle name="集計 2" xfId="90" xr:uid="{00000000-0005-0000-0000-00005E000000}"/>
    <cellStyle name="集計 3" xfId="89" xr:uid="{00000000-0005-0000-0000-00005F000000}"/>
    <cellStyle name="出力 2" xfId="92" xr:uid="{00000000-0005-0000-0000-000060000000}"/>
    <cellStyle name="出力 3" xfId="91" xr:uid="{00000000-0005-0000-0000-000061000000}"/>
    <cellStyle name="説明文 2" xfId="94" xr:uid="{00000000-0005-0000-0000-000062000000}"/>
    <cellStyle name="説明文 3" xfId="93" xr:uid="{00000000-0005-0000-0000-000063000000}"/>
    <cellStyle name="入力 2" xfId="96" xr:uid="{00000000-0005-0000-0000-000064000000}"/>
    <cellStyle name="入力 3" xfId="95" xr:uid="{00000000-0005-0000-0000-000065000000}"/>
    <cellStyle name="標準" xfId="0" builtinId="0"/>
    <cellStyle name="標準 2" xfId="1" xr:uid="{00000000-0005-0000-0000-000067000000}"/>
    <cellStyle name="標準 2 2" xfId="110" xr:uid="{00000000-0005-0000-0000-000068000000}"/>
    <cellStyle name="標準 2 3" xfId="108" xr:uid="{00000000-0005-0000-0000-000069000000}"/>
    <cellStyle name="標準 2 4" xfId="115" xr:uid="{00000000-0005-0000-0000-00006A000000}"/>
    <cellStyle name="標準 3" xfId="5" xr:uid="{00000000-0005-0000-0000-00006B000000}"/>
    <cellStyle name="標準 3 2" xfId="113" xr:uid="{00000000-0005-0000-0000-00006C000000}"/>
    <cellStyle name="標準 3 3" xfId="97" xr:uid="{00000000-0005-0000-0000-00006D000000}"/>
    <cellStyle name="標準 4" xfId="109" xr:uid="{00000000-0005-0000-0000-00006E000000}"/>
    <cellStyle name="標準 5" xfId="111" xr:uid="{00000000-0005-0000-0000-00006F000000}"/>
    <cellStyle name="標準 6" xfId="112" xr:uid="{00000000-0005-0000-0000-000070000000}"/>
    <cellStyle name="標準 7" xfId="114" xr:uid="{00000000-0005-0000-0000-000071000000}"/>
    <cellStyle name="良い 2" xfId="99" xr:uid="{00000000-0005-0000-0000-000072000000}"/>
    <cellStyle name="良い 3" xfId="98" xr:uid="{00000000-0005-0000-0000-00007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24</xdr:row>
      <xdr:rowOff>266700</xdr:rowOff>
    </xdr:from>
    <xdr:to>
      <xdr:col>11</xdr:col>
      <xdr:colOff>180975</xdr:colOff>
      <xdr:row>27</xdr:row>
      <xdr:rowOff>184023</xdr:rowOff>
    </xdr:to>
    <xdr:sp macro="" textlink="">
      <xdr:nvSpPr>
        <xdr:cNvPr id="2" name="線吹き出し 1 (枠付き)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029700" y="7277100"/>
          <a:ext cx="1400175" cy="803148"/>
        </a:xfrm>
        <a:prstGeom prst="borderCallout1">
          <a:avLst>
            <a:gd name="adj1" fmla="val 47213"/>
            <a:gd name="adj2" fmla="val -9694"/>
            <a:gd name="adj3" fmla="val 46875"/>
            <a:gd name="adj4" fmla="val -76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本庁の統計と突合。差異は転出者欄に計上すること。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46"/>
  <sheetViews>
    <sheetView tabSelected="1" topLeftCell="A22" zoomScaleNormal="100" workbookViewId="0">
      <selection activeCell="H9" sqref="H9"/>
    </sheetView>
  </sheetViews>
  <sheetFormatPr defaultRowHeight="13.5" x14ac:dyDescent="0.15"/>
  <cols>
    <col min="1" max="1" width="3.625" style="10" customWidth="1"/>
    <col min="2" max="3" width="19.125" style="10" customWidth="1"/>
    <col min="4" max="4" width="11" style="10" customWidth="1"/>
    <col min="5" max="6" width="19.125" style="10" customWidth="1"/>
    <col min="7" max="7" width="7.375" style="10" customWidth="1"/>
    <col min="8" max="16384" width="9" style="10"/>
  </cols>
  <sheetData>
    <row r="1" spans="2:11" ht="22.5" customHeight="1" x14ac:dyDescent="0.15">
      <c r="B1" s="4" t="s">
        <v>56</v>
      </c>
      <c r="C1" s="5"/>
      <c r="D1" s="6"/>
      <c r="E1" s="7"/>
      <c r="F1" s="8"/>
      <c r="G1" s="8"/>
      <c r="H1" s="8"/>
      <c r="I1" s="8"/>
      <c r="J1" s="9"/>
      <c r="K1" s="9"/>
    </row>
    <row r="2" spans="2:11" ht="19.5" customHeight="1" thickBot="1" x14ac:dyDescent="0.2">
      <c r="B2" s="9"/>
      <c r="C2" s="9"/>
      <c r="D2" s="9"/>
      <c r="E2" s="9"/>
      <c r="F2" s="11" t="s">
        <v>58</v>
      </c>
      <c r="G2" s="11"/>
      <c r="H2" s="11"/>
      <c r="I2" s="11"/>
      <c r="J2" s="9"/>
      <c r="K2" s="9"/>
    </row>
    <row r="3" spans="2:11" s="16" customFormat="1" ht="21.75" customHeight="1" thickBot="1" x14ac:dyDescent="0.2">
      <c r="B3" s="12" t="s">
        <v>0</v>
      </c>
      <c r="C3" s="13" t="s">
        <v>1</v>
      </c>
      <c r="D3" s="14"/>
      <c r="E3" s="15" t="s">
        <v>0</v>
      </c>
      <c r="F3" s="13" t="s">
        <v>1</v>
      </c>
      <c r="G3" s="14"/>
      <c r="H3" s="14"/>
      <c r="I3" s="14"/>
      <c r="J3" s="4"/>
      <c r="K3" s="4"/>
    </row>
    <row r="4" spans="2:11" s="16" customFormat="1" ht="23.25" customHeight="1" thickBot="1" x14ac:dyDescent="0.2">
      <c r="B4" s="17" t="s">
        <v>2</v>
      </c>
      <c r="C4" s="18">
        <v>118724</v>
      </c>
      <c r="D4" s="19"/>
      <c r="E4" s="20" t="s">
        <v>3</v>
      </c>
      <c r="F4" s="21">
        <f>SUM(F5:F9)</f>
        <v>19758</v>
      </c>
      <c r="G4" s="19"/>
      <c r="H4" s="19"/>
      <c r="I4" s="19"/>
      <c r="J4" s="4"/>
      <c r="K4" s="4"/>
    </row>
    <row r="5" spans="2:11" s="16" customFormat="1" ht="23.25" customHeight="1" thickTop="1" x14ac:dyDescent="0.15">
      <c r="B5" s="22" t="s">
        <v>4</v>
      </c>
      <c r="C5" s="1">
        <v>25823</v>
      </c>
      <c r="D5" s="19"/>
      <c r="E5" s="23" t="s">
        <v>5</v>
      </c>
      <c r="F5" s="1">
        <v>4086</v>
      </c>
      <c r="G5" s="19"/>
      <c r="H5" s="19"/>
      <c r="I5" s="19"/>
      <c r="J5" s="4"/>
      <c r="K5" s="4"/>
    </row>
    <row r="6" spans="2:11" s="16" customFormat="1" ht="23.25" customHeight="1" x14ac:dyDescent="0.15">
      <c r="B6" s="22" t="s">
        <v>6</v>
      </c>
      <c r="C6" s="1">
        <v>7365</v>
      </c>
      <c r="D6" s="19"/>
      <c r="E6" s="24" t="s">
        <v>7</v>
      </c>
      <c r="F6" s="1">
        <v>1722</v>
      </c>
      <c r="G6" s="19"/>
      <c r="H6" s="19"/>
      <c r="I6" s="19"/>
      <c r="J6" s="4"/>
      <c r="K6" s="4"/>
    </row>
    <row r="7" spans="2:11" s="16" customFormat="1" ht="23.25" customHeight="1" x14ac:dyDescent="0.15">
      <c r="B7" s="22" t="s">
        <v>8</v>
      </c>
      <c r="C7" s="1">
        <v>11668</v>
      </c>
      <c r="D7" s="19"/>
      <c r="E7" s="24" t="s">
        <v>9</v>
      </c>
      <c r="F7" s="1">
        <v>6720</v>
      </c>
      <c r="G7" s="19"/>
      <c r="H7" s="19"/>
      <c r="I7" s="19"/>
      <c r="J7" s="4"/>
      <c r="K7" s="4"/>
    </row>
    <row r="8" spans="2:11" s="16" customFormat="1" ht="23.25" customHeight="1" x14ac:dyDescent="0.15">
      <c r="B8" s="22" t="s">
        <v>10</v>
      </c>
      <c r="C8" s="1">
        <v>5600</v>
      </c>
      <c r="D8" s="19"/>
      <c r="E8" s="24" t="s">
        <v>11</v>
      </c>
      <c r="F8" s="1">
        <v>2708</v>
      </c>
      <c r="G8" s="19"/>
      <c r="H8" s="19"/>
      <c r="I8" s="19"/>
      <c r="J8" s="4"/>
      <c r="K8" s="4"/>
    </row>
    <row r="9" spans="2:11" s="16" customFormat="1" ht="23.25" customHeight="1" thickBot="1" x14ac:dyDescent="0.2">
      <c r="B9" s="22" t="s">
        <v>12</v>
      </c>
      <c r="C9" s="1">
        <v>15381</v>
      </c>
      <c r="D9" s="19"/>
      <c r="E9" s="25" t="s">
        <v>13</v>
      </c>
      <c r="F9" s="1">
        <v>4522</v>
      </c>
      <c r="G9" s="19"/>
      <c r="H9" s="19"/>
      <c r="I9" s="19"/>
      <c r="J9" s="4"/>
      <c r="K9" s="4"/>
    </row>
    <row r="10" spans="2:11" s="16" customFormat="1" ht="23.25" customHeight="1" thickBot="1" x14ac:dyDescent="0.2">
      <c r="B10" s="22" t="s">
        <v>14</v>
      </c>
      <c r="C10" s="1">
        <v>12944</v>
      </c>
      <c r="D10" s="19"/>
      <c r="E10" s="20" t="s">
        <v>15</v>
      </c>
      <c r="F10" s="26">
        <f>F11</f>
        <v>2820</v>
      </c>
      <c r="G10" s="19"/>
      <c r="H10" s="19"/>
      <c r="I10" s="19"/>
      <c r="J10" s="4"/>
      <c r="K10" s="4"/>
    </row>
    <row r="11" spans="2:11" s="16" customFormat="1" ht="23.25" customHeight="1" thickTop="1" thickBot="1" x14ac:dyDescent="0.2">
      <c r="B11" s="22" t="s">
        <v>16</v>
      </c>
      <c r="C11" s="1">
        <v>11387</v>
      </c>
      <c r="D11" s="19"/>
      <c r="E11" s="27" t="s">
        <v>17</v>
      </c>
      <c r="F11" s="28">
        <v>2820</v>
      </c>
      <c r="G11" s="19"/>
      <c r="H11" s="19"/>
      <c r="I11" s="19"/>
      <c r="J11" s="4"/>
      <c r="K11" s="29"/>
    </row>
    <row r="12" spans="2:11" s="16" customFormat="1" ht="23.25" customHeight="1" thickBot="1" x14ac:dyDescent="0.2">
      <c r="B12" s="30" t="s">
        <v>18</v>
      </c>
      <c r="C12" s="1">
        <v>7270</v>
      </c>
      <c r="D12" s="19"/>
      <c r="E12" s="20" t="s">
        <v>19</v>
      </c>
      <c r="F12" s="26">
        <f>SUM(F13:F14)</f>
        <v>5625</v>
      </c>
      <c r="G12" s="19"/>
      <c r="H12" s="19"/>
      <c r="I12" s="19"/>
      <c r="J12" s="4"/>
      <c r="K12" s="29"/>
    </row>
    <row r="13" spans="2:11" s="16" customFormat="1" ht="23.25" customHeight="1" thickTop="1" x14ac:dyDescent="0.15">
      <c r="B13" s="30" t="s">
        <v>20</v>
      </c>
      <c r="C13" s="1">
        <v>6502</v>
      </c>
      <c r="D13" s="19"/>
      <c r="E13" s="31" t="s">
        <v>21</v>
      </c>
      <c r="F13" s="32">
        <v>4457</v>
      </c>
      <c r="G13" s="19"/>
      <c r="H13" s="19"/>
      <c r="I13" s="19"/>
      <c r="J13" s="4"/>
      <c r="K13" s="29"/>
    </row>
    <row r="14" spans="2:11" s="16" customFormat="1" ht="23.25" customHeight="1" thickBot="1" x14ac:dyDescent="0.2">
      <c r="B14" s="30" t="s">
        <v>22</v>
      </c>
      <c r="C14" s="1">
        <v>13356</v>
      </c>
      <c r="D14" s="19"/>
      <c r="E14" s="25" t="s">
        <v>23</v>
      </c>
      <c r="F14" s="33">
        <v>1168</v>
      </c>
      <c r="G14" s="34"/>
      <c r="H14" s="19"/>
      <c r="I14" s="19"/>
      <c r="J14" s="4"/>
      <c r="K14" s="29"/>
    </row>
    <row r="15" spans="2:11" s="16" customFormat="1" ht="23.25" customHeight="1" thickBot="1" x14ac:dyDescent="0.2">
      <c r="B15" s="30" t="s">
        <v>24</v>
      </c>
      <c r="C15" s="1">
        <v>6683</v>
      </c>
      <c r="D15" s="19"/>
      <c r="E15" s="20" t="s">
        <v>25</v>
      </c>
      <c r="F15" s="26">
        <f>SUM(F16:F24)</f>
        <v>13897</v>
      </c>
      <c r="G15" s="34"/>
      <c r="H15" s="19"/>
      <c r="I15" s="19"/>
      <c r="J15" s="4"/>
      <c r="K15" s="29"/>
    </row>
    <row r="16" spans="2:11" s="16" customFormat="1" ht="23.25" customHeight="1" thickTop="1" x14ac:dyDescent="0.15">
      <c r="B16" s="30" t="s">
        <v>28</v>
      </c>
      <c r="C16" s="1">
        <v>18875</v>
      </c>
      <c r="D16" s="19"/>
      <c r="E16" s="23" t="s">
        <v>27</v>
      </c>
      <c r="F16" s="1">
        <v>2556</v>
      </c>
      <c r="G16" s="34"/>
      <c r="H16" s="19"/>
      <c r="I16" s="19"/>
      <c r="J16" s="4"/>
      <c r="K16" s="29"/>
    </row>
    <row r="17" spans="2:11" s="16" customFormat="1" ht="23.25" customHeight="1" thickBot="1" x14ac:dyDescent="0.2">
      <c r="B17" s="30" t="s">
        <v>26</v>
      </c>
      <c r="C17" s="1">
        <v>10869</v>
      </c>
      <c r="D17" s="19"/>
      <c r="E17" s="24" t="s">
        <v>31</v>
      </c>
      <c r="F17" s="1">
        <v>2599</v>
      </c>
      <c r="G17" s="34"/>
      <c r="H17" s="19"/>
      <c r="I17" s="19"/>
      <c r="J17" s="4"/>
      <c r="K17" s="29"/>
    </row>
    <row r="18" spans="2:11" s="16" customFormat="1" ht="23.25" customHeight="1" thickBot="1" x14ac:dyDescent="0.2">
      <c r="B18" s="35" t="s">
        <v>30</v>
      </c>
      <c r="C18" s="36">
        <f>C19</f>
        <v>2775</v>
      </c>
      <c r="D18" s="19"/>
      <c r="E18" s="24" t="s">
        <v>33</v>
      </c>
      <c r="F18" s="1">
        <v>1034</v>
      </c>
      <c r="G18" s="34"/>
      <c r="H18" s="19"/>
      <c r="I18" s="19"/>
      <c r="J18" s="4"/>
      <c r="K18" s="29"/>
    </row>
    <row r="19" spans="2:11" s="16" customFormat="1" ht="23.25" customHeight="1" thickTop="1" thickBot="1" x14ac:dyDescent="0.2">
      <c r="B19" s="37" t="s">
        <v>32</v>
      </c>
      <c r="C19" s="38">
        <v>2775</v>
      </c>
      <c r="D19" s="19"/>
      <c r="E19" s="24" t="s">
        <v>35</v>
      </c>
      <c r="F19" s="1">
        <v>577</v>
      </c>
      <c r="G19" s="34"/>
      <c r="H19" s="19"/>
      <c r="I19" s="19"/>
      <c r="J19" s="4"/>
      <c r="K19" s="4"/>
    </row>
    <row r="20" spans="2:11" s="16" customFormat="1" ht="23.25" customHeight="1" thickBot="1" x14ac:dyDescent="0.2">
      <c r="B20" s="35" t="s">
        <v>34</v>
      </c>
      <c r="C20" s="36">
        <f>SUM(C21:C24)</f>
        <v>10356</v>
      </c>
      <c r="D20" s="19"/>
      <c r="E20" s="24" t="s">
        <v>37</v>
      </c>
      <c r="F20" s="1">
        <v>1199</v>
      </c>
      <c r="G20" s="34"/>
      <c r="H20" s="19"/>
      <c r="I20" s="19"/>
      <c r="J20" s="4"/>
      <c r="K20" s="4"/>
    </row>
    <row r="21" spans="2:11" s="16" customFormat="1" ht="23.25" customHeight="1" thickTop="1" x14ac:dyDescent="0.15">
      <c r="B21" s="22" t="s">
        <v>36</v>
      </c>
      <c r="C21" s="1">
        <v>1284</v>
      </c>
      <c r="D21" s="19"/>
      <c r="E21" s="24" t="s">
        <v>39</v>
      </c>
      <c r="F21" s="1">
        <v>287</v>
      </c>
      <c r="G21" s="34"/>
      <c r="H21" s="19"/>
      <c r="I21" s="19"/>
      <c r="J21" s="4"/>
      <c r="K21" s="4"/>
    </row>
    <row r="22" spans="2:11" s="16" customFormat="1" ht="23.25" customHeight="1" x14ac:dyDescent="0.15">
      <c r="B22" s="22" t="s">
        <v>40</v>
      </c>
      <c r="C22" s="1">
        <v>2443</v>
      </c>
      <c r="D22" s="19"/>
      <c r="E22" s="24" t="s">
        <v>41</v>
      </c>
      <c r="F22" s="1">
        <v>832</v>
      </c>
      <c r="G22" s="34"/>
      <c r="H22" s="19"/>
      <c r="I22" s="19"/>
      <c r="J22" s="4"/>
      <c r="K22" s="4"/>
    </row>
    <row r="23" spans="2:11" s="16" customFormat="1" ht="23.25" customHeight="1" x14ac:dyDescent="0.15">
      <c r="B23" s="39" t="s">
        <v>42</v>
      </c>
      <c r="C23" s="1">
        <v>3914</v>
      </c>
      <c r="D23" s="19"/>
      <c r="E23" s="24" t="s">
        <v>43</v>
      </c>
      <c r="F23" s="1">
        <v>881</v>
      </c>
      <c r="G23" s="34"/>
      <c r="H23" s="19"/>
      <c r="I23" s="19"/>
      <c r="J23" s="4"/>
      <c r="K23" s="4"/>
    </row>
    <row r="24" spans="2:11" s="16" customFormat="1" ht="23.25" customHeight="1" thickBot="1" x14ac:dyDescent="0.2">
      <c r="B24" s="37" t="s">
        <v>38</v>
      </c>
      <c r="C24" s="1">
        <v>2715</v>
      </c>
      <c r="D24" s="19"/>
      <c r="E24" s="27" t="s">
        <v>29</v>
      </c>
      <c r="F24" s="3">
        <v>3932</v>
      </c>
      <c r="G24" s="34"/>
      <c r="H24" s="19"/>
      <c r="I24" s="19"/>
      <c r="J24" s="4"/>
      <c r="K24" s="4"/>
    </row>
    <row r="25" spans="2:11" s="16" customFormat="1" ht="23.25" customHeight="1" thickBot="1" x14ac:dyDescent="0.2">
      <c r="B25" s="35" t="s">
        <v>44</v>
      </c>
      <c r="C25" s="36">
        <f>SUM(C26:C27)</f>
        <v>12419</v>
      </c>
      <c r="D25" s="19"/>
      <c r="E25" s="20" t="s">
        <v>45</v>
      </c>
      <c r="F25" s="26">
        <f>F26</f>
        <v>1795</v>
      </c>
      <c r="G25" s="34"/>
      <c r="H25" s="19"/>
      <c r="I25" s="19"/>
      <c r="J25" s="4"/>
      <c r="K25" s="4"/>
    </row>
    <row r="26" spans="2:11" s="16" customFormat="1" ht="23.25" customHeight="1" thickTop="1" thickBot="1" x14ac:dyDescent="0.2">
      <c r="B26" s="22" t="s">
        <v>46</v>
      </c>
      <c r="C26" s="1">
        <v>5883</v>
      </c>
      <c r="D26" s="19"/>
      <c r="E26" s="27" t="s">
        <v>47</v>
      </c>
      <c r="F26" s="40">
        <v>1795</v>
      </c>
      <c r="G26" s="34"/>
      <c r="H26" s="19"/>
      <c r="I26" s="19"/>
      <c r="J26" s="4"/>
      <c r="K26" s="4"/>
    </row>
    <row r="27" spans="2:11" s="16" customFormat="1" ht="23.25" customHeight="1" thickBot="1" x14ac:dyDescent="0.2">
      <c r="B27" s="37" t="s">
        <v>48</v>
      </c>
      <c r="C27" s="1">
        <v>6536</v>
      </c>
      <c r="D27" s="19"/>
      <c r="E27" s="27" t="s">
        <v>60</v>
      </c>
      <c r="F27" s="41">
        <v>-576</v>
      </c>
      <c r="G27" s="34"/>
      <c r="H27" s="19"/>
      <c r="I27" s="19"/>
      <c r="J27" s="4"/>
      <c r="K27" s="4"/>
    </row>
    <row r="28" spans="2:11" s="16" customFormat="1" ht="23.25" customHeight="1" thickBot="1" x14ac:dyDescent="0.2">
      <c r="B28" s="35" t="s">
        <v>49</v>
      </c>
      <c r="C28" s="36">
        <f>SUM(C29:C34)</f>
        <v>9831</v>
      </c>
      <c r="D28" s="19"/>
      <c r="E28" s="42" t="s">
        <v>50</v>
      </c>
      <c r="F28" s="43">
        <f>C4+C5+C6+C7+C8+C9+C10+C11+C12+C13+C14+C15+C16+C17+C18+C20+C25+C28+F4+F10+F12+F15+F25+F27</f>
        <v>351147</v>
      </c>
      <c r="G28" s="34"/>
      <c r="H28" s="34"/>
      <c r="I28" s="34"/>
      <c r="J28" s="4"/>
      <c r="K28" s="4"/>
    </row>
    <row r="29" spans="2:11" s="16" customFormat="1" ht="23.25" customHeight="1" thickTop="1" x14ac:dyDescent="0.15">
      <c r="B29" s="22" t="s">
        <v>51</v>
      </c>
      <c r="C29" s="1">
        <v>1041</v>
      </c>
      <c r="D29" s="19"/>
      <c r="E29" s="4"/>
      <c r="F29" s="4"/>
      <c r="G29" s="34"/>
      <c r="H29" s="4"/>
      <c r="I29" s="4"/>
      <c r="J29" s="4"/>
      <c r="K29" s="4"/>
    </row>
    <row r="30" spans="2:11" s="16" customFormat="1" ht="23.25" customHeight="1" x14ac:dyDescent="0.15">
      <c r="B30" s="22" t="s">
        <v>52</v>
      </c>
      <c r="C30" s="1">
        <v>1891</v>
      </c>
      <c r="F30" s="44"/>
      <c r="G30" s="34"/>
      <c r="H30" s="4"/>
      <c r="I30" s="4"/>
      <c r="J30" s="4"/>
      <c r="K30" s="4"/>
    </row>
    <row r="31" spans="2:11" s="16" customFormat="1" ht="23.25" customHeight="1" x14ac:dyDescent="0.15">
      <c r="B31" s="22" t="s">
        <v>53</v>
      </c>
      <c r="C31" s="1">
        <v>420</v>
      </c>
      <c r="F31" s="4"/>
      <c r="G31" s="34"/>
      <c r="H31" s="4"/>
      <c r="I31" s="4"/>
      <c r="J31" s="4"/>
      <c r="K31" s="4"/>
    </row>
    <row r="32" spans="2:11" s="16" customFormat="1" ht="23.25" customHeight="1" x14ac:dyDescent="0.15">
      <c r="B32" s="22" t="s">
        <v>54</v>
      </c>
      <c r="C32" s="1">
        <v>1741</v>
      </c>
      <c r="D32" s="19"/>
      <c r="E32" s="49" t="s">
        <v>59</v>
      </c>
      <c r="F32" s="49"/>
      <c r="G32" s="34"/>
      <c r="H32" s="4"/>
      <c r="I32" s="4"/>
      <c r="J32" s="4"/>
      <c r="K32" s="4"/>
    </row>
    <row r="33" spans="2:7" s="16" customFormat="1" ht="23.25" customHeight="1" x14ac:dyDescent="0.15">
      <c r="B33" s="22" t="s">
        <v>55</v>
      </c>
      <c r="C33" s="1">
        <v>1641</v>
      </c>
      <c r="D33" s="19"/>
      <c r="E33" s="49"/>
      <c r="F33" s="49"/>
      <c r="G33" s="34"/>
    </row>
    <row r="34" spans="2:7" s="16" customFormat="1" ht="23.25" customHeight="1" thickBot="1" x14ac:dyDescent="0.2">
      <c r="B34" s="37" t="s">
        <v>57</v>
      </c>
      <c r="C34" s="2">
        <v>3097</v>
      </c>
      <c r="D34" s="19"/>
      <c r="E34" s="49"/>
      <c r="F34" s="49"/>
      <c r="G34" s="34"/>
    </row>
    <row r="35" spans="2:7" ht="23.25" customHeight="1" x14ac:dyDescent="0.15">
      <c r="B35" s="9"/>
      <c r="C35" s="9"/>
      <c r="D35" s="45"/>
      <c r="E35" s="9"/>
      <c r="F35" s="9"/>
      <c r="G35" s="46"/>
    </row>
    <row r="36" spans="2:7" ht="23.25" customHeight="1" x14ac:dyDescent="0.15">
      <c r="B36" s="9"/>
      <c r="C36" s="9"/>
      <c r="D36" s="45"/>
      <c r="E36" s="9"/>
      <c r="F36" s="9"/>
      <c r="G36" s="46"/>
    </row>
    <row r="37" spans="2:7" x14ac:dyDescent="0.15">
      <c r="B37" s="9"/>
      <c r="C37" s="9"/>
      <c r="D37" s="45"/>
      <c r="E37" s="9"/>
      <c r="F37" s="9"/>
      <c r="G37" s="46"/>
    </row>
    <row r="38" spans="2:7" x14ac:dyDescent="0.15">
      <c r="B38" s="9"/>
      <c r="C38" s="9"/>
      <c r="D38" s="45"/>
      <c r="E38" s="9"/>
      <c r="F38" s="9"/>
      <c r="G38" s="46"/>
    </row>
    <row r="39" spans="2:7" x14ac:dyDescent="0.15">
      <c r="B39" s="9"/>
      <c r="C39" s="9"/>
      <c r="D39" s="47"/>
      <c r="E39" s="9"/>
      <c r="F39" s="9"/>
      <c r="G39" s="46"/>
    </row>
    <row r="40" spans="2:7" x14ac:dyDescent="0.15">
      <c r="B40" s="9"/>
      <c r="C40" s="9"/>
      <c r="D40" s="47"/>
      <c r="E40" s="9"/>
      <c r="F40" s="9"/>
      <c r="G40" s="9"/>
    </row>
    <row r="41" spans="2:7" x14ac:dyDescent="0.15">
      <c r="B41" s="9"/>
      <c r="C41" s="9"/>
      <c r="D41" s="48"/>
      <c r="E41" s="48"/>
      <c r="F41" s="9"/>
      <c r="G41" s="9"/>
    </row>
    <row r="42" spans="2:7" x14ac:dyDescent="0.15">
      <c r="B42" s="9"/>
      <c r="C42" s="9"/>
      <c r="D42" s="9"/>
      <c r="E42" s="9"/>
      <c r="F42" s="9"/>
      <c r="G42" s="9"/>
    </row>
    <row r="43" spans="2:7" x14ac:dyDescent="0.15">
      <c r="B43" s="9"/>
      <c r="C43" s="9"/>
      <c r="D43" s="9"/>
      <c r="E43" s="9"/>
      <c r="F43" s="9"/>
      <c r="G43" s="9"/>
    </row>
    <row r="44" spans="2:7" x14ac:dyDescent="0.15">
      <c r="B44" s="9"/>
      <c r="C44" s="9"/>
      <c r="D44" s="9"/>
      <c r="E44" s="9"/>
      <c r="F44" s="9"/>
      <c r="G44" s="9"/>
    </row>
    <row r="45" spans="2:7" x14ac:dyDescent="0.15">
      <c r="B45" s="9"/>
      <c r="C45" s="9"/>
      <c r="D45" s="9"/>
      <c r="E45" s="9"/>
      <c r="F45" s="9"/>
      <c r="G45" s="9"/>
    </row>
    <row r="46" spans="2:7" x14ac:dyDescent="0.15">
      <c r="B46" s="9"/>
      <c r="C46" s="9"/>
      <c r="D46" s="9"/>
      <c r="E46" s="9"/>
      <c r="F46" s="9"/>
      <c r="G46" s="9"/>
    </row>
  </sheetData>
  <mergeCells count="1">
    <mergeCell ref="E32:F34"/>
  </mergeCells>
  <phoneticPr fontId="1"/>
  <pageMargins left="0.54" right="0.4" top="0.75" bottom="0.75" header="0.3" footer="0.3"/>
  <pageSetup paperSize="9" scale="98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65歳以上</vt:lpstr>
      <vt:lpstr>'65歳以上'!Print_Area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2025-03-14T00:58:06Z</dcterms:created>
  <dcterms:modified xsi:type="dcterms:W3CDTF">2025-03-14T00:58:06Z</dcterms:modified>
</cp:coreProperties>
</file>