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62.180\share\800_調査・照会\R06\20240926　オープンデータ\回答\"/>
    </mc:Choice>
  </mc:AlternateContent>
  <bookViews>
    <workbookView xWindow="0" yWindow="0" windowWidth="19200" windowHeight="6810"/>
  </bookViews>
  <sheets>
    <sheet name="契約数" sheetId="1" r:id="rId1"/>
  </sheets>
  <definedNames>
    <definedName name="_xlnm.Print_Area" localSheetId="0">契約数!$A$1:$L$107</definedName>
    <definedName name="_xlnm.Print_Titles" localSheetId="0">契約数!$2:$5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7" i="1" l="1"/>
  <c r="L28" i="1" l="1"/>
  <c r="G18" i="1" l="1"/>
  <c r="L11" i="1" l="1"/>
  <c r="K11" i="1"/>
  <c r="G11" i="1"/>
  <c r="F11" i="1"/>
  <c r="G103" i="1" l="1"/>
  <c r="G93" i="1"/>
  <c r="G66" i="1"/>
  <c r="G62" i="1"/>
  <c r="G28" i="1"/>
  <c r="G104" i="1" l="1"/>
  <c r="L103" i="1"/>
  <c r="L93" i="1"/>
  <c r="L66" i="1"/>
  <c r="L62" i="1"/>
  <c r="L18" i="1"/>
  <c r="E104" i="1"/>
  <c r="L104" i="1" l="1"/>
  <c r="K103" i="1"/>
  <c r="F103" i="1"/>
  <c r="K93" i="1"/>
  <c r="F93" i="1"/>
  <c r="K66" i="1"/>
  <c r="F66" i="1"/>
  <c r="K62" i="1"/>
  <c r="F62" i="1"/>
  <c r="F28" i="1"/>
  <c r="K28" i="1"/>
  <c r="K18" i="1"/>
  <c r="F18" i="1"/>
  <c r="F104" i="1" l="1"/>
  <c r="K104" i="1"/>
</calcChain>
</file>

<file path=xl/sharedStrings.xml><?xml version="1.0" encoding="utf-8"?>
<sst xmlns="http://schemas.openxmlformats.org/spreadsheetml/2006/main" count="248" uniqueCount="140">
  <si>
    <t>団地名</t>
    <rPh sb="0" eb="3">
      <t>ダンチメイ</t>
    </rPh>
    <phoneticPr fontId="1"/>
  </si>
  <si>
    <t>振興局名</t>
    <rPh sb="0" eb="3">
      <t>シンコウキョク</t>
    </rPh>
    <rPh sb="3" eb="4">
      <t>メイ</t>
    </rPh>
    <phoneticPr fontId="1"/>
  </si>
  <si>
    <t>林班</t>
    <rPh sb="0" eb="2">
      <t>リンパン</t>
    </rPh>
    <phoneticPr fontId="1"/>
  </si>
  <si>
    <t>契約件数</t>
    <rPh sb="0" eb="4">
      <t>ケイヤクケンスウ</t>
    </rPh>
    <phoneticPr fontId="1"/>
  </si>
  <si>
    <t>宇城</t>
    <rPh sb="0" eb="2">
      <t>ウキ</t>
    </rPh>
    <phoneticPr fontId="1"/>
  </si>
  <si>
    <t>菊池</t>
    <rPh sb="0" eb="2">
      <t>キクチ</t>
    </rPh>
    <phoneticPr fontId="1"/>
  </si>
  <si>
    <t>阿蘇</t>
    <rPh sb="0" eb="2">
      <t>アソ</t>
    </rPh>
    <phoneticPr fontId="1"/>
  </si>
  <si>
    <t>上益城</t>
    <rPh sb="0" eb="3">
      <t>カミマシキ</t>
    </rPh>
    <phoneticPr fontId="1"/>
  </si>
  <si>
    <t>八代</t>
    <rPh sb="0" eb="2">
      <t>ヤツシロ</t>
    </rPh>
    <phoneticPr fontId="1"/>
  </si>
  <si>
    <t>球磨</t>
    <rPh sb="0" eb="2">
      <t>クマ</t>
    </rPh>
    <phoneticPr fontId="1"/>
  </si>
  <si>
    <t>天草</t>
    <rPh sb="0" eb="2">
      <t>アマクサ</t>
    </rPh>
    <phoneticPr fontId="1"/>
  </si>
  <si>
    <t>解除件数</t>
    <rPh sb="0" eb="2">
      <t>カイジョ</t>
    </rPh>
    <rPh sb="2" eb="4">
      <t>ケンスウ</t>
    </rPh>
    <phoneticPr fontId="1"/>
  </si>
  <si>
    <t>小計</t>
    <rPh sb="0" eb="2">
      <t>ショウケイ</t>
    </rPh>
    <phoneticPr fontId="1"/>
  </si>
  <si>
    <t>小 計</t>
    <rPh sb="0" eb="1">
      <t>ショウ</t>
    </rPh>
    <rPh sb="2" eb="3">
      <t>ケイ</t>
    </rPh>
    <phoneticPr fontId="1"/>
  </si>
  <si>
    <t>合 計</t>
    <rPh sb="0" eb="1">
      <t>ゴウ</t>
    </rPh>
    <rPh sb="2" eb="3">
      <t>ケイ</t>
    </rPh>
    <phoneticPr fontId="1"/>
  </si>
  <si>
    <t>✼当初契約数 ✼</t>
    <rPh sb="1" eb="3">
      <t>トウショ</t>
    </rPh>
    <rPh sb="3" eb="6">
      <t>ケイヤクスウ</t>
    </rPh>
    <phoneticPr fontId="1"/>
  </si>
  <si>
    <t>車帰</t>
    <rPh sb="0" eb="1">
      <t>クルマ</t>
    </rPh>
    <rPh sb="1" eb="2">
      <t>キ</t>
    </rPh>
    <phoneticPr fontId="1"/>
  </si>
  <si>
    <t>三村野</t>
    <rPh sb="0" eb="2">
      <t>ミムラ</t>
    </rPh>
    <rPh sb="2" eb="3">
      <t>ノ</t>
    </rPh>
    <phoneticPr fontId="1"/>
  </si>
  <si>
    <t>南河原</t>
    <rPh sb="0" eb="1">
      <t>ミナミ</t>
    </rPh>
    <rPh sb="1" eb="3">
      <t>カワハラ</t>
    </rPh>
    <phoneticPr fontId="1"/>
  </si>
  <si>
    <t>仁田</t>
    <rPh sb="0" eb="1">
      <t>ジン</t>
    </rPh>
    <rPh sb="1" eb="2">
      <t>タ</t>
    </rPh>
    <phoneticPr fontId="1"/>
  </si>
  <si>
    <t>野尻</t>
    <rPh sb="0" eb="2">
      <t>ノジリ</t>
    </rPh>
    <phoneticPr fontId="1"/>
  </si>
  <si>
    <t>草部</t>
    <rPh sb="0" eb="2">
      <t>クサベ</t>
    </rPh>
    <phoneticPr fontId="1"/>
  </si>
  <si>
    <t>仁田木</t>
    <rPh sb="0" eb="2">
      <t>ジンタ</t>
    </rPh>
    <rPh sb="2" eb="3">
      <t>キ</t>
    </rPh>
    <phoneticPr fontId="1"/>
  </si>
  <si>
    <t>津留</t>
    <rPh sb="0" eb="2">
      <t>ツル</t>
    </rPh>
    <phoneticPr fontId="1"/>
  </si>
  <si>
    <t>宮山</t>
    <rPh sb="0" eb="2">
      <t>ミヤヤマ</t>
    </rPh>
    <phoneticPr fontId="1"/>
  </si>
  <si>
    <t>南原</t>
    <rPh sb="0" eb="2">
      <t>ナンバラ</t>
    </rPh>
    <phoneticPr fontId="1"/>
  </si>
  <si>
    <t>乙ケ瀬</t>
    <rPh sb="0" eb="1">
      <t>オツ</t>
    </rPh>
    <rPh sb="2" eb="3">
      <t>セ</t>
    </rPh>
    <phoneticPr fontId="1"/>
  </si>
  <si>
    <t>仁田尾</t>
    <rPh sb="0" eb="2">
      <t>ジンタ</t>
    </rPh>
    <rPh sb="2" eb="3">
      <t>オ</t>
    </rPh>
    <phoneticPr fontId="1"/>
  </si>
  <si>
    <t>吐合</t>
    <rPh sb="0" eb="1">
      <t>ハ</t>
    </rPh>
    <rPh sb="1" eb="2">
      <t>ゴウ</t>
    </rPh>
    <phoneticPr fontId="1"/>
  </si>
  <si>
    <t>志柿</t>
    <rPh sb="0" eb="2">
      <t>シガキ</t>
    </rPh>
    <phoneticPr fontId="1"/>
  </si>
  <si>
    <t>一町田</t>
    <rPh sb="0" eb="1">
      <t>イチ</t>
    </rPh>
    <rPh sb="1" eb="3">
      <t>マチダ</t>
    </rPh>
    <phoneticPr fontId="1"/>
  </si>
  <si>
    <t>久玉</t>
    <rPh sb="0" eb="2">
      <t>クタマ</t>
    </rPh>
    <phoneticPr fontId="1"/>
  </si>
  <si>
    <t>魚貫崎</t>
    <rPh sb="0" eb="1">
      <t>ウオ</t>
    </rPh>
    <rPh sb="1" eb="2">
      <t>ヌキ</t>
    </rPh>
    <rPh sb="2" eb="3">
      <t>サキ</t>
    </rPh>
    <phoneticPr fontId="1"/>
  </si>
  <si>
    <t>大江</t>
    <rPh sb="0" eb="2">
      <t>オオエ</t>
    </rPh>
    <phoneticPr fontId="1"/>
  </si>
  <si>
    <t>高浜</t>
    <rPh sb="0" eb="2">
      <t>タカハマ</t>
    </rPh>
    <phoneticPr fontId="1"/>
  </si>
  <si>
    <t>下田</t>
    <rPh sb="0" eb="2">
      <t>シモダ</t>
    </rPh>
    <phoneticPr fontId="1"/>
  </si>
  <si>
    <t>福連木</t>
    <rPh sb="0" eb="1">
      <t>フク</t>
    </rPh>
    <rPh sb="1" eb="2">
      <t>レン</t>
    </rPh>
    <rPh sb="2" eb="3">
      <t>キ</t>
    </rPh>
    <phoneticPr fontId="1"/>
  </si>
  <si>
    <t>136～138</t>
    <phoneticPr fontId="1"/>
  </si>
  <si>
    <t>143・145</t>
    <phoneticPr fontId="1"/>
  </si>
  <si>
    <t>洞岳</t>
    <rPh sb="0" eb="1">
      <t>ドウ</t>
    </rPh>
    <rPh sb="1" eb="2">
      <t>タケ</t>
    </rPh>
    <phoneticPr fontId="1"/>
  </si>
  <si>
    <t>椿</t>
    <rPh sb="0" eb="1">
      <t>ツバキ</t>
    </rPh>
    <phoneticPr fontId="1"/>
  </si>
  <si>
    <t>坂本</t>
    <rPh sb="0" eb="2">
      <t>サカモト</t>
    </rPh>
    <phoneticPr fontId="1"/>
  </si>
  <si>
    <t>山崎</t>
    <rPh sb="0" eb="2">
      <t>ヤマサキ</t>
    </rPh>
    <phoneticPr fontId="1"/>
  </si>
  <si>
    <t>琵琶古閑</t>
    <rPh sb="0" eb="4">
      <t>ビワコガ</t>
    </rPh>
    <phoneticPr fontId="1"/>
  </si>
  <si>
    <t>栗林</t>
    <rPh sb="0" eb="2">
      <t>クリハヤシ</t>
    </rPh>
    <phoneticPr fontId="1"/>
  </si>
  <si>
    <t>石戸家</t>
    <rPh sb="0" eb="2">
      <t>イシド</t>
    </rPh>
    <rPh sb="2" eb="3">
      <t>ケ</t>
    </rPh>
    <phoneticPr fontId="1"/>
  </si>
  <si>
    <t>石戸屋</t>
    <rPh sb="0" eb="2">
      <t>イシド</t>
    </rPh>
    <rPh sb="2" eb="3">
      <t>オク</t>
    </rPh>
    <phoneticPr fontId="1"/>
  </si>
  <si>
    <t>井出口
池の鶴</t>
    <rPh sb="0" eb="3">
      <t>イデクチ</t>
    </rPh>
    <rPh sb="4" eb="5">
      <t>イケ</t>
    </rPh>
    <rPh sb="6" eb="7">
      <t>ツル</t>
    </rPh>
    <phoneticPr fontId="1"/>
  </si>
  <si>
    <t>郷の原</t>
    <rPh sb="0" eb="1">
      <t>ゴウ</t>
    </rPh>
    <rPh sb="2" eb="3">
      <t>ハラ</t>
    </rPh>
    <phoneticPr fontId="1"/>
  </si>
  <si>
    <t>柏</t>
    <rPh sb="0" eb="1">
      <t>カシワ</t>
    </rPh>
    <phoneticPr fontId="1"/>
  </si>
  <si>
    <t>麓</t>
    <rPh sb="0" eb="1">
      <t>フモト</t>
    </rPh>
    <phoneticPr fontId="1"/>
  </si>
  <si>
    <t>銭亀</t>
    <rPh sb="0" eb="2">
      <t>ゼニカメ</t>
    </rPh>
    <phoneticPr fontId="1"/>
  </si>
  <si>
    <t>真木</t>
    <rPh sb="0" eb="2">
      <t>マキ</t>
    </rPh>
    <phoneticPr fontId="1"/>
  </si>
  <si>
    <t>古城</t>
    <rPh sb="0" eb="2">
      <t>フルジョウ</t>
    </rPh>
    <phoneticPr fontId="1"/>
  </si>
  <si>
    <t>矢護</t>
    <rPh sb="0" eb="2">
      <t>ヤゴ</t>
    </rPh>
    <phoneticPr fontId="1"/>
  </si>
  <si>
    <t>鶴屋敷</t>
    <rPh sb="0" eb="3">
      <t>ツルヤシキ</t>
    </rPh>
    <phoneticPr fontId="1"/>
  </si>
  <si>
    <t>帰坂</t>
    <rPh sb="0" eb="1">
      <t>カエ</t>
    </rPh>
    <rPh sb="1" eb="2">
      <t>サカ</t>
    </rPh>
    <phoneticPr fontId="1"/>
  </si>
  <si>
    <t>大木原</t>
    <rPh sb="0" eb="2">
      <t>オオキ</t>
    </rPh>
    <rPh sb="2" eb="3">
      <t>ハラ</t>
    </rPh>
    <phoneticPr fontId="1"/>
  </si>
  <si>
    <t>横尾</t>
    <rPh sb="0" eb="2">
      <t>ヨコオ</t>
    </rPh>
    <phoneticPr fontId="1"/>
  </si>
  <si>
    <t>炭床</t>
    <rPh sb="0" eb="2">
      <t>スミトコ</t>
    </rPh>
    <phoneticPr fontId="1"/>
  </si>
  <si>
    <t>水小路</t>
    <rPh sb="0" eb="1">
      <t>ミズ</t>
    </rPh>
    <rPh sb="1" eb="3">
      <t>コウジ</t>
    </rPh>
    <phoneticPr fontId="1"/>
  </si>
  <si>
    <t>夫婦岩</t>
    <rPh sb="0" eb="2">
      <t>フウフ</t>
    </rPh>
    <rPh sb="2" eb="3">
      <t>イワ</t>
    </rPh>
    <phoneticPr fontId="1"/>
  </si>
  <si>
    <t>岩屋谷</t>
    <rPh sb="0" eb="2">
      <t>イワヤ</t>
    </rPh>
    <rPh sb="2" eb="3">
      <t>タニ</t>
    </rPh>
    <phoneticPr fontId="1"/>
  </si>
  <si>
    <t>戸屋</t>
    <rPh sb="0" eb="2">
      <t>トヤ</t>
    </rPh>
    <phoneticPr fontId="1"/>
  </si>
  <si>
    <t>小屋迫</t>
    <rPh sb="0" eb="2">
      <t>コヤ</t>
    </rPh>
    <rPh sb="2" eb="3">
      <t>サコ</t>
    </rPh>
    <phoneticPr fontId="1"/>
  </si>
  <si>
    <t>栂尾</t>
    <rPh sb="0" eb="2">
      <t>トガオ</t>
    </rPh>
    <phoneticPr fontId="1"/>
  </si>
  <si>
    <t>黒川原</t>
    <rPh sb="0" eb="1">
      <t>クロ</t>
    </rPh>
    <rPh sb="1" eb="3">
      <t>カワハラ</t>
    </rPh>
    <phoneticPr fontId="1"/>
  </si>
  <si>
    <t>上椎葉</t>
    <rPh sb="0" eb="1">
      <t>カミ</t>
    </rPh>
    <rPh sb="1" eb="3">
      <t>シイバ</t>
    </rPh>
    <phoneticPr fontId="1"/>
  </si>
  <si>
    <t>土会平</t>
    <rPh sb="0" eb="2">
      <t>ドカイ</t>
    </rPh>
    <rPh sb="2" eb="3">
      <t>タイラ</t>
    </rPh>
    <phoneticPr fontId="1"/>
  </si>
  <si>
    <t>掛迫</t>
    <rPh sb="0" eb="1">
      <t>カ</t>
    </rPh>
    <rPh sb="1" eb="2">
      <t>サコ</t>
    </rPh>
    <phoneticPr fontId="1"/>
  </si>
  <si>
    <t>上小鶴</t>
    <rPh sb="0" eb="1">
      <t>カミ</t>
    </rPh>
    <rPh sb="1" eb="3">
      <t>コズル</t>
    </rPh>
    <phoneticPr fontId="1"/>
  </si>
  <si>
    <t>平野</t>
    <rPh sb="0" eb="2">
      <t>ヒラノ</t>
    </rPh>
    <phoneticPr fontId="1"/>
  </si>
  <si>
    <t>岩野川内</t>
    <rPh sb="0" eb="2">
      <t>イワノ</t>
    </rPh>
    <rPh sb="2" eb="4">
      <t>カワチ</t>
    </rPh>
    <phoneticPr fontId="1"/>
  </si>
  <si>
    <t>上古川</t>
    <rPh sb="0" eb="1">
      <t>カミ</t>
    </rPh>
    <rPh sb="1" eb="3">
      <t>フルカワ</t>
    </rPh>
    <phoneticPr fontId="1"/>
  </si>
  <si>
    <t>千ヶ平</t>
    <rPh sb="0" eb="1">
      <t>セン</t>
    </rPh>
    <rPh sb="2" eb="3">
      <t>タイラ</t>
    </rPh>
    <phoneticPr fontId="1"/>
  </si>
  <si>
    <t>北目</t>
    <rPh sb="0" eb="2">
      <t>キタメ</t>
    </rPh>
    <phoneticPr fontId="1"/>
  </si>
  <si>
    <t>市房</t>
    <rPh sb="0" eb="2">
      <t>イチフサ</t>
    </rPh>
    <phoneticPr fontId="1"/>
  </si>
  <si>
    <t>虎御前</t>
    <rPh sb="0" eb="1">
      <t>トラ</t>
    </rPh>
    <rPh sb="1" eb="3">
      <t>ゴゼン</t>
    </rPh>
    <phoneticPr fontId="1"/>
  </si>
  <si>
    <t>城平</t>
    <rPh sb="0" eb="1">
      <t>シロ</t>
    </rPh>
    <rPh sb="1" eb="2">
      <t>ヒラ</t>
    </rPh>
    <phoneticPr fontId="1"/>
  </si>
  <si>
    <t>畑部</t>
    <rPh sb="0" eb="2">
      <t>ハタベ</t>
    </rPh>
    <phoneticPr fontId="1"/>
  </si>
  <si>
    <t>小弾</t>
    <rPh sb="0" eb="1">
      <t>コ</t>
    </rPh>
    <rPh sb="1" eb="2">
      <t>ハジ</t>
    </rPh>
    <phoneticPr fontId="1"/>
  </si>
  <si>
    <t>東米山</t>
    <rPh sb="0" eb="1">
      <t>ヒガシ</t>
    </rPh>
    <rPh sb="1" eb="3">
      <t>コメヤマ</t>
    </rPh>
    <phoneticPr fontId="1"/>
  </si>
  <si>
    <t>清栄山</t>
    <rPh sb="0" eb="2">
      <t>セイエイ</t>
    </rPh>
    <rPh sb="2" eb="3">
      <t>ヤマ</t>
    </rPh>
    <phoneticPr fontId="1"/>
  </si>
  <si>
    <t>西米山</t>
    <rPh sb="0" eb="1">
      <t>ニシ</t>
    </rPh>
    <rPh sb="1" eb="3">
      <t>コメヤマ</t>
    </rPh>
    <phoneticPr fontId="1"/>
  </si>
  <si>
    <t>中広木</t>
    <rPh sb="0" eb="1">
      <t>ナカ</t>
    </rPh>
    <rPh sb="1" eb="3">
      <t>ヒロキ</t>
    </rPh>
    <phoneticPr fontId="1"/>
  </si>
  <si>
    <t>祭場</t>
    <rPh sb="0" eb="1">
      <t>マツ</t>
    </rPh>
    <rPh sb="1" eb="2">
      <t>バ</t>
    </rPh>
    <phoneticPr fontId="1"/>
  </si>
  <si>
    <t>動鳴山</t>
    <rPh sb="0" eb="1">
      <t>ドウ</t>
    </rPh>
    <rPh sb="1" eb="2">
      <t>ナ</t>
    </rPh>
    <rPh sb="2" eb="3">
      <t>ヤマ</t>
    </rPh>
    <phoneticPr fontId="1"/>
  </si>
  <si>
    <t>大畑</t>
    <rPh sb="0" eb="2">
      <t>オオハタ</t>
    </rPh>
    <phoneticPr fontId="1"/>
  </si>
  <si>
    <t>蛇ノ尾</t>
    <rPh sb="0" eb="1">
      <t>ヘビ</t>
    </rPh>
    <rPh sb="2" eb="3">
      <t>オ</t>
    </rPh>
    <phoneticPr fontId="1"/>
  </si>
  <si>
    <t>竹の畑</t>
    <rPh sb="0" eb="1">
      <t>タケ</t>
    </rPh>
    <rPh sb="2" eb="3">
      <t>ハタ</t>
    </rPh>
    <phoneticPr fontId="1"/>
  </si>
  <si>
    <t>有馬ｹ淵</t>
    <rPh sb="0" eb="2">
      <t>アリマ</t>
    </rPh>
    <rPh sb="3" eb="4">
      <t>フチ</t>
    </rPh>
    <phoneticPr fontId="1"/>
  </si>
  <si>
    <t>横平</t>
    <rPh sb="0" eb="2">
      <t>ヨコヒラ</t>
    </rPh>
    <phoneticPr fontId="1"/>
  </si>
  <si>
    <t>山崎</t>
    <rPh sb="0" eb="2">
      <t>ヤマサキ</t>
    </rPh>
    <phoneticPr fontId="1"/>
  </si>
  <si>
    <t>荻岳</t>
    <rPh sb="0" eb="1">
      <t>オギ</t>
    </rPh>
    <rPh sb="1" eb="2">
      <t>タケ</t>
    </rPh>
    <phoneticPr fontId="1"/>
  </si>
  <si>
    <t>黒岩</t>
    <rPh sb="0" eb="2">
      <t>クロイワ</t>
    </rPh>
    <phoneticPr fontId="1"/>
  </si>
  <si>
    <t>茗ケ原</t>
    <rPh sb="0" eb="1">
      <t>メイ</t>
    </rPh>
    <rPh sb="2" eb="3">
      <t>ハラ</t>
    </rPh>
    <phoneticPr fontId="1"/>
  </si>
  <si>
    <t>154・155</t>
    <phoneticPr fontId="1"/>
  </si>
  <si>
    <t>山の神</t>
    <rPh sb="0" eb="1">
      <t>ヤマ</t>
    </rPh>
    <rPh sb="2" eb="3">
      <t>カミ</t>
    </rPh>
    <phoneticPr fontId="1"/>
  </si>
  <si>
    <t>上広野</t>
    <rPh sb="0" eb="1">
      <t>カミ</t>
    </rPh>
    <rPh sb="1" eb="3">
      <t>ヒロノ</t>
    </rPh>
    <phoneticPr fontId="1"/>
  </si>
  <si>
    <t>143・145</t>
  </si>
  <si>
    <t>瀬田裏</t>
    <rPh sb="0" eb="2">
      <t>セタ</t>
    </rPh>
    <rPh sb="2" eb="3">
      <t>ウラ</t>
    </rPh>
    <phoneticPr fontId="1"/>
  </si>
  <si>
    <t>分収林契約件数・面積</t>
    <rPh sb="0" eb="3">
      <t>ブンシュウリン</t>
    </rPh>
    <rPh sb="3" eb="7">
      <t>ケイヤクケンスウ</t>
    </rPh>
    <rPh sb="8" eb="10">
      <t>メンセキ</t>
    </rPh>
    <phoneticPr fontId="1"/>
  </si>
  <si>
    <t>契約解除件数・面積</t>
    <rPh sb="0" eb="2">
      <t>ケイヤク</t>
    </rPh>
    <rPh sb="2" eb="4">
      <t>カイジョ</t>
    </rPh>
    <rPh sb="4" eb="6">
      <t>ケンスウ</t>
    </rPh>
    <rPh sb="7" eb="9">
      <t>メンセキ</t>
    </rPh>
    <phoneticPr fontId="1"/>
  </si>
  <si>
    <t>契約面積
（ha）</t>
    <rPh sb="0" eb="2">
      <t>ケイヤク</t>
    </rPh>
    <rPh sb="2" eb="4">
      <t>メンセキ</t>
    </rPh>
    <phoneticPr fontId="1"/>
  </si>
  <si>
    <t>解除面積
（ha）</t>
    <rPh sb="0" eb="2">
      <t>カイジョ</t>
    </rPh>
    <rPh sb="2" eb="4">
      <t>メンセキ</t>
    </rPh>
    <phoneticPr fontId="1"/>
  </si>
  <si>
    <r>
      <t>俵山</t>
    </r>
    <r>
      <rPr>
        <sz val="10"/>
        <color theme="1"/>
        <rFont val="HG丸ｺﾞｼｯｸM-PRO"/>
        <family val="3"/>
        <charset val="128"/>
      </rPr>
      <t>(講)</t>
    </r>
    <rPh sb="0" eb="2">
      <t>タワラヤマ</t>
    </rPh>
    <rPh sb="3" eb="4">
      <t>コウ</t>
    </rPh>
    <phoneticPr fontId="1"/>
  </si>
  <si>
    <r>
      <t>俵山</t>
    </r>
    <r>
      <rPr>
        <sz val="10"/>
        <color theme="1"/>
        <rFont val="HG丸ｺﾞｼｯｸM-PRO"/>
        <family val="3"/>
        <charset val="128"/>
      </rPr>
      <t>(興)</t>
    </r>
    <rPh sb="0" eb="2">
      <t>タワラヤマ</t>
    </rPh>
    <rPh sb="3" eb="4">
      <t>コウ</t>
    </rPh>
    <phoneticPr fontId="1"/>
  </si>
  <si>
    <t>162・164</t>
    <phoneticPr fontId="1"/>
  </si>
  <si>
    <r>
      <t>井川谷</t>
    </r>
    <r>
      <rPr>
        <sz val="10"/>
        <color theme="1"/>
        <rFont val="HG丸ｺﾞｼｯｸM-PRO"/>
        <family val="3"/>
        <charset val="128"/>
      </rPr>
      <t>(公)</t>
    </r>
    <rPh sb="0" eb="2">
      <t>イカワ</t>
    </rPh>
    <rPh sb="2" eb="3">
      <t>タニ</t>
    </rPh>
    <rPh sb="4" eb="5">
      <t>コウ</t>
    </rPh>
    <phoneticPr fontId="1"/>
  </si>
  <si>
    <r>
      <t>井川谷</t>
    </r>
    <r>
      <rPr>
        <sz val="10"/>
        <color theme="1"/>
        <rFont val="HG丸ｺﾞｼｯｸM-PRO"/>
        <family val="3"/>
        <charset val="128"/>
      </rPr>
      <t>(講)</t>
    </r>
    <rPh sb="0" eb="2">
      <t>イカワ</t>
    </rPh>
    <rPh sb="2" eb="3">
      <t>タニ</t>
    </rPh>
    <rPh sb="4" eb="5">
      <t>コウ</t>
    </rPh>
    <phoneticPr fontId="1"/>
  </si>
  <si>
    <t>岩野川内</t>
    <rPh sb="0" eb="4">
      <t>イワノカワチ</t>
    </rPh>
    <phoneticPr fontId="1"/>
  </si>
  <si>
    <t>市町村名</t>
    <rPh sb="0" eb="3">
      <t>シチョウソン</t>
    </rPh>
    <rPh sb="3" eb="4">
      <t>メイ</t>
    </rPh>
    <phoneticPr fontId="1"/>
  </si>
  <si>
    <t>阿蘇市</t>
    <rPh sb="0" eb="2">
      <t>アソ</t>
    </rPh>
    <rPh sb="2" eb="3">
      <t>シ</t>
    </rPh>
    <phoneticPr fontId="1"/>
  </si>
  <si>
    <t>南小国町</t>
    <rPh sb="0" eb="1">
      <t>ミナミ</t>
    </rPh>
    <rPh sb="1" eb="4">
      <t>オグニマチ</t>
    </rPh>
    <phoneticPr fontId="1"/>
  </si>
  <si>
    <t>高森町</t>
    <rPh sb="0" eb="3">
      <t>タカモリマチ</t>
    </rPh>
    <phoneticPr fontId="1"/>
  </si>
  <si>
    <t>西原村</t>
    <rPh sb="0" eb="3">
      <t>ニシハラムラ</t>
    </rPh>
    <phoneticPr fontId="1"/>
  </si>
  <si>
    <t>南阿蘇村</t>
    <rPh sb="0" eb="1">
      <t>ミナミ</t>
    </rPh>
    <rPh sb="1" eb="3">
      <t>アソ</t>
    </rPh>
    <rPh sb="3" eb="4">
      <t>ムラ</t>
    </rPh>
    <phoneticPr fontId="1"/>
  </si>
  <si>
    <t>産山村</t>
    <rPh sb="0" eb="3">
      <t>ウブヤマムラ</t>
    </rPh>
    <phoneticPr fontId="1"/>
  </si>
  <si>
    <t>八代市</t>
    <rPh sb="0" eb="3">
      <t>ヤツシロシ</t>
    </rPh>
    <phoneticPr fontId="1"/>
  </si>
  <si>
    <t>天草市</t>
    <rPh sb="0" eb="2">
      <t>アマクサ</t>
    </rPh>
    <rPh sb="2" eb="3">
      <t>シ</t>
    </rPh>
    <phoneticPr fontId="1"/>
  </si>
  <si>
    <t>荒上山</t>
    <rPh sb="0" eb="1">
      <t>アラ</t>
    </rPh>
    <rPh sb="1" eb="3">
      <t>カミヤマ</t>
    </rPh>
    <phoneticPr fontId="1"/>
  </si>
  <si>
    <t>山都町</t>
    <rPh sb="0" eb="3">
      <t>ヤマトチョウ</t>
    </rPh>
    <phoneticPr fontId="1"/>
  </si>
  <si>
    <t>山都町</t>
    <rPh sb="0" eb="3">
      <t>ヤマトチョウ</t>
    </rPh>
    <phoneticPr fontId="1"/>
  </si>
  <si>
    <t>人吉市</t>
    <rPh sb="0" eb="3">
      <t>ヒトヨシシ</t>
    </rPh>
    <phoneticPr fontId="1"/>
  </si>
  <si>
    <t>球磨村</t>
    <rPh sb="0" eb="3">
      <t>クマムラ</t>
    </rPh>
    <phoneticPr fontId="1"/>
  </si>
  <si>
    <t>水上村</t>
    <rPh sb="0" eb="2">
      <t>ミズカミ</t>
    </rPh>
    <rPh sb="2" eb="3">
      <t>ムラ</t>
    </rPh>
    <phoneticPr fontId="1"/>
  </si>
  <si>
    <t>相良村</t>
    <rPh sb="0" eb="2">
      <t>サガラ</t>
    </rPh>
    <rPh sb="2" eb="3">
      <t>ムラ</t>
    </rPh>
    <phoneticPr fontId="1"/>
  </si>
  <si>
    <t>五木村</t>
    <rPh sb="0" eb="2">
      <t>イツキ</t>
    </rPh>
    <rPh sb="2" eb="3">
      <t>ムラ</t>
    </rPh>
    <phoneticPr fontId="1"/>
  </si>
  <si>
    <t>美里町</t>
    <rPh sb="0" eb="3">
      <t>ミサトマチ</t>
    </rPh>
    <phoneticPr fontId="1"/>
  </si>
  <si>
    <t>宇城市</t>
    <rPh sb="0" eb="3">
      <t>ウキシ</t>
    </rPh>
    <phoneticPr fontId="1"/>
  </si>
  <si>
    <t>菊池市</t>
    <rPh sb="0" eb="2">
      <t>キクチ</t>
    </rPh>
    <rPh sb="2" eb="3">
      <t>シ</t>
    </rPh>
    <phoneticPr fontId="1"/>
  </si>
  <si>
    <t>大津町</t>
    <rPh sb="0" eb="3">
      <t>オオツマチ</t>
    </rPh>
    <phoneticPr fontId="1"/>
  </si>
  <si>
    <t>❖ 分収林契約件数・面積</t>
    <rPh sb="2" eb="5">
      <t>ブンシュウリン</t>
    </rPh>
    <rPh sb="5" eb="7">
      <t>ケイヤク</t>
    </rPh>
    <rPh sb="7" eb="9">
      <t>ケンスウ</t>
    </rPh>
    <rPh sb="10" eb="12">
      <t>メンセキ</t>
    </rPh>
    <phoneticPr fontId="1"/>
  </si>
  <si>
    <t>136～138</t>
  </si>
  <si>
    <t>213・214</t>
    <phoneticPr fontId="1"/>
  </si>
  <si>
    <t>222～224</t>
    <phoneticPr fontId="1"/>
  </si>
  <si>
    <t>古城</t>
    <rPh sb="0" eb="2">
      <t>フルジョウ</t>
    </rPh>
    <phoneticPr fontId="1"/>
  </si>
  <si>
    <t>大津町</t>
    <rPh sb="0" eb="3">
      <t>オオツマチ</t>
    </rPh>
    <phoneticPr fontId="1"/>
  </si>
  <si>
    <t>掛迫</t>
    <rPh sb="0" eb="2">
      <t>カケサコ</t>
    </rPh>
    <phoneticPr fontId="1"/>
  </si>
  <si>
    <t>五木村</t>
    <rPh sb="0" eb="3">
      <t>イツキムラ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</si>
</sst>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i/>
      <sz val="14"/>
      <color theme="1"/>
      <name val="HG丸ｺﾞｼｯｸM-PRO"/>
      <family val="3"/>
      <charset val="128"/>
    </font>
    <font>
      <b/>
      <i/>
      <sz val="11"/>
      <color theme="1"/>
      <name val="ＭＳ Ｐゴシック"/>
      <family val="2"/>
      <charset val="128"/>
    </font>
    <font>
      <sz val="18"/>
      <color theme="1"/>
      <name val="HG丸ｺﾞｼｯｸM-PRO"/>
      <family val="3"/>
      <charset val="128"/>
    </font>
    <font>
      <sz val="18"/>
      <color theme="1"/>
      <name val="ＭＳ Ｐゴシック"/>
      <family val="2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ＭＳ Ｐゴシック"/>
      <family val="2"/>
      <charset val="128"/>
    </font>
    <font>
      <sz val="14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i/>
      <sz val="9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double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double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/>
      <right style="hair">
        <color auto="1"/>
      </right>
      <top style="thick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2" borderId="39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8" fillId="0" borderId="23" xfId="0" applyFont="1" applyBorder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45" xfId="0" applyFont="1" applyFill="1" applyBorder="1">
      <alignment vertical="center"/>
    </xf>
    <xf numFmtId="0" fontId="2" fillId="2" borderId="48" xfId="0" applyFont="1" applyFill="1" applyBorder="1">
      <alignment vertical="center"/>
    </xf>
    <xf numFmtId="0" fontId="8" fillId="2" borderId="37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2" borderId="9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4" fillId="2" borderId="54" xfId="0" applyFont="1" applyFill="1" applyBorder="1">
      <alignment vertical="center"/>
    </xf>
    <xf numFmtId="0" fontId="4" fillId="2" borderId="50" xfId="0" applyFont="1" applyFill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right" vertical="center"/>
    </xf>
    <xf numFmtId="0" fontId="4" fillId="3" borderId="53" xfId="0" applyFont="1" applyFill="1" applyBorder="1">
      <alignment vertical="center"/>
    </xf>
    <xf numFmtId="0" fontId="4" fillId="3" borderId="50" xfId="0" applyFont="1" applyFill="1" applyBorder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right" vertical="center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right" vertical="center"/>
    </xf>
    <xf numFmtId="0" fontId="2" fillId="4" borderId="11" xfId="0" applyFont="1" applyFill="1" applyBorder="1">
      <alignment vertical="center"/>
    </xf>
    <xf numFmtId="0" fontId="2" fillId="4" borderId="12" xfId="0" applyFont="1" applyFill="1" applyBorder="1">
      <alignment vertical="center"/>
    </xf>
    <xf numFmtId="0" fontId="8" fillId="0" borderId="37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58" xfId="0" applyFont="1" applyBorder="1">
      <alignment vertical="center"/>
    </xf>
    <xf numFmtId="0" fontId="2" fillId="4" borderId="55" xfId="0" applyFont="1" applyFill="1" applyBorder="1" applyAlignment="1">
      <alignment horizontal="center" vertical="center"/>
    </xf>
    <xf numFmtId="0" fontId="2" fillId="0" borderId="57" xfId="0" applyFont="1" applyBorder="1" applyAlignment="1">
      <alignment vertical="center" wrapText="1"/>
    </xf>
    <xf numFmtId="0" fontId="2" fillId="0" borderId="59" xfId="0" applyFont="1" applyBorder="1">
      <alignment vertical="center"/>
    </xf>
    <xf numFmtId="0" fontId="2" fillId="0" borderId="60" xfId="0" applyFont="1" applyBorder="1">
      <alignment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57" xfId="0" applyFont="1" applyFill="1" applyBorder="1">
      <alignment vertical="center"/>
    </xf>
    <xf numFmtId="0" fontId="2" fillId="2" borderId="58" xfId="0" applyFont="1" applyFill="1" applyBorder="1">
      <alignment vertical="center"/>
    </xf>
    <xf numFmtId="0" fontId="2" fillId="2" borderId="59" xfId="0" applyFont="1" applyFill="1" applyBorder="1">
      <alignment vertical="center"/>
    </xf>
    <xf numFmtId="0" fontId="2" fillId="2" borderId="60" xfId="0" applyFont="1" applyFill="1" applyBorder="1">
      <alignment vertical="center"/>
    </xf>
    <xf numFmtId="0" fontId="2" fillId="2" borderId="57" xfId="0" applyFont="1" applyFill="1" applyBorder="1" applyAlignment="1">
      <alignment vertical="center" wrapText="1"/>
    </xf>
    <xf numFmtId="0" fontId="5" fillId="0" borderId="63" xfId="0" applyFont="1" applyBorder="1" applyAlignment="1">
      <alignment vertical="center"/>
    </xf>
    <xf numFmtId="0" fontId="10" fillId="0" borderId="24" xfId="0" applyFont="1" applyBorder="1">
      <alignment vertical="center"/>
    </xf>
    <xf numFmtId="0" fontId="10" fillId="0" borderId="46" xfId="0" applyFont="1" applyBorder="1">
      <alignment vertical="center"/>
    </xf>
    <xf numFmtId="0" fontId="10" fillId="2" borderId="40" xfId="0" applyFont="1" applyFill="1" applyBorder="1">
      <alignment vertical="center"/>
    </xf>
    <xf numFmtId="0" fontId="11" fillId="0" borderId="0" xfId="0" applyFont="1">
      <alignment vertical="center"/>
    </xf>
    <xf numFmtId="0" fontId="10" fillId="0" borderId="24" xfId="0" applyFont="1" applyFill="1" applyBorder="1">
      <alignment vertical="center"/>
    </xf>
    <xf numFmtId="0" fontId="10" fillId="0" borderId="19" xfId="0" applyFont="1" applyFill="1" applyBorder="1">
      <alignment vertical="center"/>
    </xf>
    <xf numFmtId="0" fontId="10" fillId="2" borderId="26" xfId="0" applyFont="1" applyFill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2" fillId="5" borderId="23" xfId="0" applyFont="1" applyFill="1" applyBorder="1">
      <alignment vertical="center"/>
    </xf>
    <xf numFmtId="0" fontId="10" fillId="5" borderId="24" xfId="0" applyFont="1" applyFill="1" applyBorder="1">
      <alignment vertical="center"/>
    </xf>
    <xf numFmtId="0" fontId="8" fillId="0" borderId="23" xfId="0" applyFont="1" applyBorder="1" applyAlignment="1">
      <alignment horizontal="right" vertical="center"/>
    </xf>
    <xf numFmtId="0" fontId="8" fillId="0" borderId="23" xfId="0" applyFont="1" applyBorder="1" applyAlignment="1">
      <alignment vertical="center"/>
    </xf>
    <xf numFmtId="0" fontId="2" fillId="2" borderId="24" xfId="0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FF33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Q108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M100" sqref="M100"/>
    </sheetView>
  </sheetViews>
  <sheetFormatPr defaultColWidth="9" defaultRowHeight="17.25" x14ac:dyDescent="0.15"/>
  <cols>
    <col min="1" max="1" width="5.625" style="1" customWidth="1"/>
    <col min="2" max="2" width="12.5" style="2" customWidth="1"/>
    <col min="3" max="4" width="11.25" style="1" customWidth="1"/>
    <col min="5" max="5" width="10.625" style="1" customWidth="1"/>
    <col min="6" max="6" width="11.625" style="1" bestFit="1" customWidth="1"/>
    <col min="7" max="7" width="11.625" style="1" customWidth="1"/>
    <col min="8" max="8" width="11.625" style="1" bestFit="1" customWidth="1"/>
    <col min="9" max="9" width="11.25" style="1" customWidth="1"/>
    <col min="10" max="10" width="10.5" style="1" customWidth="1"/>
    <col min="11" max="11" width="11.625" style="1" bestFit="1" customWidth="1"/>
    <col min="12" max="12" width="17.75" style="1" customWidth="1"/>
    <col min="13" max="13" width="49.375" style="89" bestFit="1" customWidth="1"/>
    <col min="14" max="16384" width="9" style="1"/>
  </cols>
  <sheetData>
    <row r="1" spans="2:13" ht="10.5" customHeight="1" x14ac:dyDescent="0.15"/>
    <row r="2" spans="2:13" ht="34.5" customHeight="1" x14ac:dyDescent="0.15">
      <c r="B2" s="122" t="s">
        <v>132</v>
      </c>
      <c r="C2" s="123"/>
      <c r="D2" s="123"/>
      <c r="E2" s="123"/>
      <c r="F2" s="123"/>
      <c r="G2" s="123"/>
      <c r="H2" s="123"/>
      <c r="I2" s="123"/>
      <c r="J2" s="123"/>
      <c r="K2" s="123"/>
      <c r="L2" s="43"/>
    </row>
    <row r="3" spans="2:13" ht="9" customHeight="1" thickBot="1" x14ac:dyDescent="0.2"/>
    <row r="4" spans="2:13" ht="36" customHeight="1" thickTop="1" x14ac:dyDescent="0.15">
      <c r="B4" s="124" t="s">
        <v>101</v>
      </c>
      <c r="C4" s="125"/>
      <c r="D4" s="125"/>
      <c r="E4" s="125"/>
      <c r="F4" s="125"/>
      <c r="G4" s="126"/>
      <c r="H4" s="118" t="s">
        <v>102</v>
      </c>
      <c r="I4" s="119"/>
      <c r="J4" s="120"/>
      <c r="K4" s="120"/>
      <c r="L4" s="121"/>
    </row>
    <row r="5" spans="2:13" ht="67.5" customHeight="1" x14ac:dyDescent="0.15">
      <c r="B5" s="3" t="s">
        <v>1</v>
      </c>
      <c r="C5" s="4" t="s">
        <v>0</v>
      </c>
      <c r="D5" s="66" t="s">
        <v>111</v>
      </c>
      <c r="E5" s="5" t="s">
        <v>2</v>
      </c>
      <c r="F5" s="5" t="s">
        <v>3</v>
      </c>
      <c r="G5" s="49" t="s">
        <v>103</v>
      </c>
      <c r="H5" s="65" t="s">
        <v>0</v>
      </c>
      <c r="I5" s="74" t="s">
        <v>111</v>
      </c>
      <c r="J5" s="6" t="s">
        <v>2</v>
      </c>
      <c r="K5" s="6" t="s">
        <v>11</v>
      </c>
      <c r="L5" s="50" t="s">
        <v>104</v>
      </c>
    </row>
    <row r="6" spans="2:13" ht="20.100000000000001" customHeight="1" x14ac:dyDescent="0.15">
      <c r="B6" s="101" t="s">
        <v>4</v>
      </c>
      <c r="C6" s="15" t="s">
        <v>42</v>
      </c>
      <c r="D6" s="68" t="s">
        <v>129</v>
      </c>
      <c r="E6" s="16">
        <v>186</v>
      </c>
      <c r="F6" s="16">
        <v>1</v>
      </c>
      <c r="G6" s="82">
        <v>21</v>
      </c>
      <c r="H6" s="18"/>
      <c r="I6" s="76"/>
      <c r="J6" s="19"/>
      <c r="K6" s="19"/>
      <c r="L6" s="14"/>
      <c r="M6" s="90"/>
    </row>
    <row r="7" spans="2:13" ht="20.100000000000001" customHeight="1" x14ac:dyDescent="0.15">
      <c r="B7" s="102"/>
      <c r="C7" s="15"/>
      <c r="D7" s="68"/>
      <c r="E7" s="16"/>
      <c r="F7" s="16"/>
      <c r="G7" s="17"/>
      <c r="H7" s="42" t="s">
        <v>43</v>
      </c>
      <c r="I7" s="76" t="s">
        <v>129</v>
      </c>
      <c r="J7" s="19">
        <v>187</v>
      </c>
      <c r="K7" s="19">
        <v>6</v>
      </c>
      <c r="L7" s="20">
        <v>15</v>
      </c>
    </row>
    <row r="8" spans="2:13" ht="20.100000000000001" customHeight="1" x14ac:dyDescent="0.15">
      <c r="B8" s="102"/>
      <c r="C8" s="15" t="s">
        <v>39</v>
      </c>
      <c r="D8" s="68" t="s">
        <v>128</v>
      </c>
      <c r="E8" s="16">
        <v>182</v>
      </c>
      <c r="F8" s="16">
        <v>1</v>
      </c>
      <c r="G8" s="17">
        <v>19</v>
      </c>
      <c r="H8" s="18"/>
      <c r="I8" s="76"/>
      <c r="J8" s="19"/>
      <c r="K8" s="19"/>
      <c r="L8" s="20"/>
    </row>
    <row r="9" spans="2:13" ht="20.100000000000001" customHeight="1" x14ac:dyDescent="0.15">
      <c r="B9" s="102"/>
      <c r="C9" s="15" t="s">
        <v>40</v>
      </c>
      <c r="D9" s="68" t="s">
        <v>128</v>
      </c>
      <c r="E9" s="16">
        <v>183</v>
      </c>
      <c r="F9" s="16">
        <v>1</v>
      </c>
      <c r="G9" s="17">
        <v>25</v>
      </c>
      <c r="H9" s="18"/>
      <c r="I9" s="76"/>
      <c r="J9" s="19"/>
      <c r="K9" s="19"/>
      <c r="L9" s="20"/>
    </row>
    <row r="10" spans="2:13" ht="20.100000000000001" customHeight="1" x14ac:dyDescent="0.15">
      <c r="B10" s="102"/>
      <c r="C10" s="15" t="s">
        <v>41</v>
      </c>
      <c r="D10" s="68" t="s">
        <v>128</v>
      </c>
      <c r="E10" s="16">
        <v>184</v>
      </c>
      <c r="F10" s="16">
        <v>1</v>
      </c>
      <c r="G10" s="17">
        <v>26</v>
      </c>
      <c r="H10" s="18"/>
      <c r="I10" s="76"/>
      <c r="J10" s="19"/>
      <c r="K10" s="19"/>
      <c r="L10" s="20"/>
    </row>
    <row r="11" spans="2:13" ht="20.100000000000001" customHeight="1" x14ac:dyDescent="0.15">
      <c r="B11" s="103"/>
      <c r="C11" s="54" t="s">
        <v>13</v>
      </c>
      <c r="D11" s="70"/>
      <c r="E11" s="55">
        <v>4</v>
      </c>
      <c r="F11" s="56">
        <f>SUM(F6:F10)</f>
        <v>4</v>
      </c>
      <c r="G11" s="57">
        <f>SUM(G6:G10)</f>
        <v>91</v>
      </c>
      <c r="H11" s="98" t="s">
        <v>13</v>
      </c>
      <c r="I11" s="99"/>
      <c r="J11" s="100"/>
      <c r="K11" s="45">
        <f>SUM(K6:K10)</f>
        <v>6</v>
      </c>
      <c r="L11" s="7">
        <f>SUM(L6:L10)</f>
        <v>15</v>
      </c>
    </row>
    <row r="12" spans="2:13" ht="20.100000000000001" customHeight="1" x14ac:dyDescent="0.15">
      <c r="B12" s="101" t="s">
        <v>7</v>
      </c>
      <c r="C12" s="9" t="s">
        <v>44</v>
      </c>
      <c r="D12" s="67" t="s">
        <v>121</v>
      </c>
      <c r="E12" s="10">
        <v>176</v>
      </c>
      <c r="F12" s="10">
        <v>1</v>
      </c>
      <c r="G12" s="11">
        <v>68</v>
      </c>
      <c r="H12" s="12"/>
      <c r="I12" s="75"/>
      <c r="J12" s="13"/>
      <c r="K12" s="13"/>
      <c r="L12" s="14"/>
      <c r="M12" s="90"/>
    </row>
    <row r="13" spans="2:13" ht="20.100000000000001" customHeight="1" x14ac:dyDescent="0.15">
      <c r="B13" s="102"/>
      <c r="C13" s="15" t="s">
        <v>45</v>
      </c>
      <c r="D13" s="68" t="s">
        <v>121</v>
      </c>
      <c r="E13" s="16">
        <v>177</v>
      </c>
      <c r="F13" s="16">
        <v>1</v>
      </c>
      <c r="G13" s="17">
        <v>24</v>
      </c>
      <c r="H13" s="18"/>
      <c r="I13" s="76"/>
      <c r="J13" s="19"/>
      <c r="K13" s="19"/>
      <c r="L13" s="20"/>
      <c r="M13" s="90"/>
    </row>
    <row r="14" spans="2:13" ht="20.100000000000001" customHeight="1" x14ac:dyDescent="0.15">
      <c r="B14" s="102"/>
      <c r="C14" s="15" t="s">
        <v>46</v>
      </c>
      <c r="D14" s="68" t="s">
        <v>121</v>
      </c>
      <c r="E14" s="16">
        <v>178</v>
      </c>
      <c r="F14" s="16">
        <v>1</v>
      </c>
      <c r="G14" s="17">
        <v>18</v>
      </c>
      <c r="H14" s="18"/>
      <c r="I14" s="76"/>
      <c r="J14" s="19"/>
      <c r="K14" s="19"/>
      <c r="L14" s="20"/>
      <c r="M14" s="90"/>
    </row>
    <row r="15" spans="2:13" ht="34.5" x14ac:dyDescent="0.15">
      <c r="B15" s="102"/>
      <c r="C15" s="34" t="s">
        <v>47</v>
      </c>
      <c r="D15" s="71" t="s">
        <v>122</v>
      </c>
      <c r="E15" s="16">
        <v>179</v>
      </c>
      <c r="F15" s="16">
        <v>1</v>
      </c>
      <c r="G15" s="17">
        <v>7</v>
      </c>
      <c r="H15" s="18"/>
      <c r="I15" s="80"/>
      <c r="J15" s="19"/>
      <c r="K15" s="19"/>
      <c r="L15" s="20"/>
      <c r="M15" s="90"/>
    </row>
    <row r="16" spans="2:13" ht="20.100000000000001" customHeight="1" x14ac:dyDescent="0.15">
      <c r="B16" s="102"/>
      <c r="C16" s="15" t="s">
        <v>48</v>
      </c>
      <c r="D16" s="68" t="s">
        <v>122</v>
      </c>
      <c r="E16" s="16">
        <v>181</v>
      </c>
      <c r="F16" s="16">
        <v>1</v>
      </c>
      <c r="G16" s="17">
        <v>131</v>
      </c>
      <c r="H16" s="18"/>
      <c r="I16" s="76"/>
      <c r="J16" s="19"/>
      <c r="K16" s="19"/>
      <c r="L16" s="20"/>
      <c r="M16" s="90"/>
    </row>
    <row r="17" spans="2:13" ht="20.100000000000001" customHeight="1" x14ac:dyDescent="0.15">
      <c r="B17" s="102"/>
      <c r="C17" s="21"/>
      <c r="D17" s="69"/>
      <c r="E17" s="22"/>
      <c r="F17" s="22"/>
      <c r="G17" s="23"/>
      <c r="H17" s="24" t="s">
        <v>120</v>
      </c>
      <c r="I17" s="77" t="s">
        <v>121</v>
      </c>
      <c r="J17" s="25">
        <v>174</v>
      </c>
      <c r="K17" s="25">
        <v>1</v>
      </c>
      <c r="L17" s="26">
        <v>8</v>
      </c>
    </row>
    <row r="18" spans="2:13" ht="20.100000000000001" customHeight="1" x14ac:dyDescent="0.15">
      <c r="B18" s="103"/>
      <c r="C18" s="54" t="s">
        <v>12</v>
      </c>
      <c r="D18" s="70"/>
      <c r="E18" s="55">
        <v>5</v>
      </c>
      <c r="F18" s="56">
        <f>SUM(F12:F17)</f>
        <v>5</v>
      </c>
      <c r="G18" s="57">
        <f>SUM(G12:G17)</f>
        <v>248</v>
      </c>
      <c r="H18" s="98" t="s">
        <v>12</v>
      </c>
      <c r="I18" s="99"/>
      <c r="J18" s="100"/>
      <c r="K18" s="45">
        <f>SUM(K12:K17)</f>
        <v>1</v>
      </c>
      <c r="L18" s="7">
        <f>SUM(L12:L17)</f>
        <v>8</v>
      </c>
    </row>
    <row r="19" spans="2:13" ht="20.100000000000001" customHeight="1" x14ac:dyDescent="0.15">
      <c r="B19" s="101" t="s">
        <v>5</v>
      </c>
      <c r="C19" s="9" t="s">
        <v>49</v>
      </c>
      <c r="D19" s="67" t="s">
        <v>130</v>
      </c>
      <c r="E19" s="10">
        <v>104</v>
      </c>
      <c r="F19" s="10">
        <v>1</v>
      </c>
      <c r="G19" s="11">
        <v>27</v>
      </c>
      <c r="H19" s="12"/>
      <c r="I19" s="75"/>
      <c r="J19" s="13"/>
      <c r="K19" s="13"/>
      <c r="L19" s="14"/>
    </row>
    <row r="20" spans="2:13" ht="20.100000000000001" customHeight="1" x14ac:dyDescent="0.15">
      <c r="B20" s="102"/>
      <c r="C20" s="15" t="s">
        <v>50</v>
      </c>
      <c r="D20" s="68" t="s">
        <v>130</v>
      </c>
      <c r="E20" s="16">
        <v>105</v>
      </c>
      <c r="F20" s="16">
        <v>1</v>
      </c>
      <c r="G20" s="17">
        <v>68</v>
      </c>
      <c r="H20" s="18"/>
      <c r="I20" s="76"/>
      <c r="J20" s="19"/>
      <c r="K20" s="19"/>
      <c r="L20" s="20"/>
    </row>
    <row r="21" spans="2:13" ht="20.100000000000001" customHeight="1" x14ac:dyDescent="0.15">
      <c r="B21" s="102"/>
      <c r="C21" s="15" t="s">
        <v>51</v>
      </c>
      <c r="D21" s="68" t="s">
        <v>130</v>
      </c>
      <c r="E21" s="16">
        <v>106</v>
      </c>
      <c r="F21" s="16">
        <v>1</v>
      </c>
      <c r="G21" s="17">
        <v>38</v>
      </c>
      <c r="H21" s="18" t="s">
        <v>51</v>
      </c>
      <c r="I21" s="76" t="s">
        <v>130</v>
      </c>
      <c r="J21" s="19">
        <v>106</v>
      </c>
      <c r="K21" s="19">
        <v>0</v>
      </c>
      <c r="L21" s="20">
        <v>25</v>
      </c>
      <c r="M21" s="90"/>
    </row>
    <row r="22" spans="2:13" ht="20.100000000000001" customHeight="1" x14ac:dyDescent="0.15">
      <c r="B22" s="102"/>
      <c r="C22" s="15" t="s">
        <v>52</v>
      </c>
      <c r="D22" s="68" t="s">
        <v>131</v>
      </c>
      <c r="E22" s="16">
        <v>107</v>
      </c>
      <c r="F22" s="16">
        <v>1</v>
      </c>
      <c r="G22" s="17">
        <v>149</v>
      </c>
      <c r="H22" s="18"/>
      <c r="I22" s="76"/>
      <c r="J22" s="19"/>
      <c r="K22" s="19"/>
      <c r="L22" s="20"/>
    </row>
    <row r="23" spans="2:13" ht="20.100000000000001" customHeight="1" x14ac:dyDescent="0.15">
      <c r="B23" s="102"/>
      <c r="C23" s="15" t="s">
        <v>52</v>
      </c>
      <c r="D23" s="68" t="s">
        <v>131</v>
      </c>
      <c r="E23" s="16">
        <v>108</v>
      </c>
      <c r="F23" s="16">
        <v>31</v>
      </c>
      <c r="G23" s="17">
        <v>38</v>
      </c>
      <c r="H23" s="18"/>
      <c r="I23" s="76"/>
      <c r="J23" s="19"/>
      <c r="K23" s="19"/>
      <c r="L23" s="20"/>
      <c r="M23" s="90"/>
    </row>
    <row r="24" spans="2:13" ht="20.100000000000001" customHeight="1" x14ac:dyDescent="0.15">
      <c r="B24" s="102"/>
      <c r="C24" s="15" t="s">
        <v>52</v>
      </c>
      <c r="D24" s="68" t="s">
        <v>131</v>
      </c>
      <c r="E24" s="16">
        <v>109</v>
      </c>
      <c r="F24" s="16">
        <v>8</v>
      </c>
      <c r="G24" s="82">
        <v>26</v>
      </c>
      <c r="H24" s="18"/>
      <c r="I24" s="76"/>
      <c r="J24" s="19"/>
      <c r="K24" s="19"/>
      <c r="L24" s="20"/>
    </row>
    <row r="25" spans="2:13" ht="20.100000000000001" customHeight="1" x14ac:dyDescent="0.15">
      <c r="B25" s="102"/>
      <c r="C25" s="15" t="s">
        <v>53</v>
      </c>
      <c r="D25" s="68" t="s">
        <v>131</v>
      </c>
      <c r="E25" s="16">
        <v>111</v>
      </c>
      <c r="F25" s="16">
        <v>9</v>
      </c>
      <c r="G25" s="82">
        <v>32</v>
      </c>
      <c r="H25" s="18" t="s">
        <v>136</v>
      </c>
      <c r="I25" s="76" t="s">
        <v>137</v>
      </c>
      <c r="J25" s="19">
        <v>111</v>
      </c>
      <c r="K25" s="19">
        <v>0</v>
      </c>
      <c r="L25" s="20">
        <v>10</v>
      </c>
      <c r="M25" s="91"/>
    </row>
    <row r="26" spans="2:13" ht="20.100000000000001" customHeight="1" x14ac:dyDescent="0.15">
      <c r="B26" s="102"/>
      <c r="C26" s="15"/>
      <c r="D26" s="68"/>
      <c r="E26" s="16"/>
      <c r="F26" s="16"/>
      <c r="G26" s="17"/>
      <c r="H26" s="42" t="s">
        <v>100</v>
      </c>
      <c r="I26" s="76" t="s">
        <v>131</v>
      </c>
      <c r="J26" s="19">
        <v>112</v>
      </c>
      <c r="K26" s="19">
        <v>1</v>
      </c>
      <c r="L26" s="97">
        <v>10</v>
      </c>
    </row>
    <row r="27" spans="2:13" ht="20.100000000000001" customHeight="1" x14ac:dyDescent="0.15">
      <c r="B27" s="102"/>
      <c r="C27" s="21" t="s">
        <v>54</v>
      </c>
      <c r="D27" s="68" t="s">
        <v>131</v>
      </c>
      <c r="E27" s="22">
        <v>113</v>
      </c>
      <c r="F27" s="22">
        <v>17</v>
      </c>
      <c r="G27" s="23">
        <v>13</v>
      </c>
      <c r="H27" s="24"/>
      <c r="I27" s="77"/>
      <c r="J27" s="25"/>
      <c r="K27" s="25"/>
      <c r="L27" s="26"/>
      <c r="M27" s="90"/>
    </row>
    <row r="28" spans="2:13" ht="20.100000000000001" customHeight="1" x14ac:dyDescent="0.15">
      <c r="B28" s="103"/>
      <c r="C28" s="54" t="s">
        <v>13</v>
      </c>
      <c r="D28" s="70"/>
      <c r="E28" s="55">
        <v>8</v>
      </c>
      <c r="F28" s="58">
        <f>SUM(F19:F27)</f>
        <v>69</v>
      </c>
      <c r="G28" s="59">
        <f>SUM(G19:G27)</f>
        <v>391</v>
      </c>
      <c r="H28" s="98" t="s">
        <v>13</v>
      </c>
      <c r="I28" s="99"/>
      <c r="J28" s="100"/>
      <c r="K28" s="45">
        <f>SUM(K19:K27)</f>
        <v>1</v>
      </c>
      <c r="L28" s="7">
        <f>SUM(L19:L27)</f>
        <v>45</v>
      </c>
    </row>
    <row r="29" spans="2:13" ht="20.100000000000001" customHeight="1" x14ac:dyDescent="0.15">
      <c r="B29" s="101" t="s">
        <v>6</v>
      </c>
      <c r="C29" s="9" t="s">
        <v>16</v>
      </c>
      <c r="D29" s="67" t="s">
        <v>112</v>
      </c>
      <c r="E29" s="10">
        <v>115</v>
      </c>
      <c r="F29" s="10">
        <v>1</v>
      </c>
      <c r="G29" s="11">
        <v>11</v>
      </c>
      <c r="H29" s="12"/>
      <c r="I29" s="75"/>
      <c r="J29" s="13"/>
      <c r="K29" s="13"/>
      <c r="L29" s="14"/>
    </row>
    <row r="30" spans="2:13" ht="20.100000000000001" customHeight="1" x14ac:dyDescent="0.15">
      <c r="B30" s="102"/>
      <c r="C30" s="15"/>
      <c r="D30" s="68"/>
      <c r="E30" s="16"/>
      <c r="F30" s="16"/>
      <c r="G30" s="17"/>
      <c r="H30" s="42" t="s">
        <v>18</v>
      </c>
      <c r="I30" s="76" t="s">
        <v>112</v>
      </c>
      <c r="J30" s="19">
        <v>121</v>
      </c>
      <c r="K30" s="19">
        <v>1</v>
      </c>
      <c r="L30" s="20">
        <v>34</v>
      </c>
    </row>
    <row r="31" spans="2:13" ht="20.100000000000001" customHeight="1" x14ac:dyDescent="0.15">
      <c r="B31" s="102"/>
      <c r="C31" s="15" t="s">
        <v>108</v>
      </c>
      <c r="D31" s="68" t="s">
        <v>112</v>
      </c>
      <c r="E31" s="16">
        <v>131</v>
      </c>
      <c r="F31" s="16">
        <v>1</v>
      </c>
      <c r="G31" s="82">
        <v>31</v>
      </c>
      <c r="H31" s="18"/>
      <c r="I31" s="76"/>
      <c r="J31" s="19"/>
      <c r="K31" s="19"/>
      <c r="L31" s="20"/>
      <c r="M31" s="90"/>
    </row>
    <row r="32" spans="2:13" ht="20.100000000000001" customHeight="1" x14ac:dyDescent="0.15">
      <c r="B32" s="102"/>
      <c r="C32" s="15" t="s">
        <v>109</v>
      </c>
      <c r="D32" s="68" t="s">
        <v>112</v>
      </c>
      <c r="E32" s="16">
        <v>132</v>
      </c>
      <c r="F32" s="16">
        <v>1</v>
      </c>
      <c r="G32" s="17">
        <v>3</v>
      </c>
      <c r="H32" s="18"/>
      <c r="I32" s="76"/>
      <c r="J32" s="19"/>
      <c r="K32" s="19"/>
      <c r="L32" s="20"/>
    </row>
    <row r="33" spans="2:17" ht="20.100000000000001" customHeight="1" x14ac:dyDescent="0.15">
      <c r="B33" s="102"/>
      <c r="C33" s="27"/>
      <c r="D33" s="72"/>
      <c r="E33" s="28"/>
      <c r="F33" s="28"/>
      <c r="G33" s="29"/>
      <c r="H33" s="30" t="s">
        <v>88</v>
      </c>
      <c r="I33" s="78" t="s">
        <v>112</v>
      </c>
      <c r="J33" s="31">
        <v>114</v>
      </c>
      <c r="K33" s="31">
        <v>1</v>
      </c>
      <c r="L33" s="32">
        <v>26</v>
      </c>
    </row>
    <row r="34" spans="2:17" ht="20.100000000000001" customHeight="1" x14ac:dyDescent="0.15">
      <c r="B34" s="102"/>
      <c r="C34" s="27"/>
      <c r="D34" s="72"/>
      <c r="E34" s="28"/>
      <c r="F34" s="28"/>
      <c r="G34" s="29"/>
      <c r="H34" s="30" t="s">
        <v>92</v>
      </c>
      <c r="I34" s="78" t="s">
        <v>112</v>
      </c>
      <c r="J34" s="31">
        <v>133</v>
      </c>
      <c r="K34" s="31">
        <v>2</v>
      </c>
      <c r="L34" s="32">
        <v>11</v>
      </c>
    </row>
    <row r="35" spans="2:17" ht="20.100000000000001" customHeight="1" x14ac:dyDescent="0.15">
      <c r="B35" s="102"/>
      <c r="C35" s="27"/>
      <c r="D35" s="72"/>
      <c r="E35" s="28"/>
      <c r="F35" s="28"/>
      <c r="G35" s="29"/>
      <c r="H35" s="30" t="s">
        <v>93</v>
      </c>
      <c r="I35" s="78" t="s">
        <v>112</v>
      </c>
      <c r="J35" s="31">
        <v>128</v>
      </c>
      <c r="K35" s="31">
        <v>1</v>
      </c>
      <c r="L35" s="32">
        <v>4</v>
      </c>
    </row>
    <row r="36" spans="2:17" ht="20.100000000000001" customHeight="1" x14ac:dyDescent="0.15">
      <c r="B36" s="102"/>
      <c r="C36" s="27"/>
      <c r="D36" s="72"/>
      <c r="E36" s="28"/>
      <c r="F36" s="28"/>
      <c r="G36" s="29"/>
      <c r="H36" s="30" t="s">
        <v>95</v>
      </c>
      <c r="I36" s="78" t="s">
        <v>112</v>
      </c>
      <c r="J36" s="31">
        <v>118</v>
      </c>
      <c r="K36" s="31">
        <v>2</v>
      </c>
      <c r="L36" s="32">
        <v>41</v>
      </c>
    </row>
    <row r="37" spans="2:17" ht="20.100000000000001" customHeight="1" x14ac:dyDescent="0.15">
      <c r="B37" s="102"/>
      <c r="C37" s="15" t="s">
        <v>17</v>
      </c>
      <c r="D37" s="68" t="s">
        <v>113</v>
      </c>
      <c r="E37" s="16">
        <v>120</v>
      </c>
      <c r="F37" s="16">
        <v>1</v>
      </c>
      <c r="G37" s="17">
        <v>57</v>
      </c>
      <c r="H37" s="18"/>
      <c r="I37" s="76"/>
      <c r="J37" s="19"/>
      <c r="K37" s="19"/>
      <c r="L37" s="20"/>
    </row>
    <row r="38" spans="2:17" ht="20.100000000000001" customHeight="1" x14ac:dyDescent="0.15">
      <c r="B38" s="102"/>
      <c r="C38" s="27"/>
      <c r="D38" s="72"/>
      <c r="E38" s="28"/>
      <c r="F38" s="28"/>
      <c r="G38" s="29"/>
      <c r="H38" s="30" t="s">
        <v>89</v>
      </c>
      <c r="I38" s="78" t="s">
        <v>117</v>
      </c>
      <c r="J38" s="31">
        <v>123</v>
      </c>
      <c r="K38" s="31">
        <v>1</v>
      </c>
      <c r="L38" s="32">
        <v>10</v>
      </c>
    </row>
    <row r="39" spans="2:17" ht="20.100000000000001" customHeight="1" x14ac:dyDescent="0.15">
      <c r="B39" s="102"/>
      <c r="C39" s="27"/>
      <c r="D39" s="72"/>
      <c r="E39" s="28"/>
      <c r="F39" s="28"/>
      <c r="G39" s="29"/>
      <c r="H39" s="30" t="s">
        <v>90</v>
      </c>
      <c r="I39" s="78" t="s">
        <v>117</v>
      </c>
      <c r="J39" s="31">
        <v>127</v>
      </c>
      <c r="K39" s="31">
        <v>1</v>
      </c>
      <c r="L39" s="32">
        <v>9</v>
      </c>
    </row>
    <row r="40" spans="2:17" ht="20.100000000000001" customHeight="1" x14ac:dyDescent="0.15">
      <c r="B40" s="102"/>
      <c r="C40" s="15" t="s">
        <v>20</v>
      </c>
      <c r="D40" s="68" t="s">
        <v>114</v>
      </c>
      <c r="E40" s="33" t="s">
        <v>37</v>
      </c>
      <c r="F40" s="93">
        <v>15</v>
      </c>
      <c r="G40" s="94">
        <v>40</v>
      </c>
      <c r="H40" s="42" t="s">
        <v>20</v>
      </c>
      <c r="I40" s="76" t="s">
        <v>114</v>
      </c>
      <c r="J40" s="41" t="s">
        <v>133</v>
      </c>
      <c r="K40" s="19">
        <v>19</v>
      </c>
      <c r="L40" s="20">
        <v>86</v>
      </c>
      <c r="M40" s="90"/>
    </row>
    <row r="41" spans="2:17" ht="28.5" customHeight="1" x14ac:dyDescent="0.15">
      <c r="B41" s="102"/>
      <c r="C41" s="15" t="s">
        <v>21</v>
      </c>
      <c r="D41" s="68" t="s">
        <v>114</v>
      </c>
      <c r="E41" s="33" t="s">
        <v>38</v>
      </c>
      <c r="F41" s="16">
        <v>6</v>
      </c>
      <c r="G41" s="82">
        <v>15</v>
      </c>
      <c r="H41" s="18" t="s">
        <v>21</v>
      </c>
      <c r="I41" s="76" t="s">
        <v>114</v>
      </c>
      <c r="J41" s="41" t="s">
        <v>99</v>
      </c>
      <c r="K41" s="19">
        <v>5</v>
      </c>
      <c r="L41" s="20">
        <v>22</v>
      </c>
      <c r="M41" s="90"/>
      <c r="N41" s="85"/>
      <c r="O41" s="85"/>
      <c r="P41" s="85"/>
      <c r="Q41" s="85"/>
    </row>
    <row r="42" spans="2:17" ht="20.100000000000001" customHeight="1" x14ac:dyDescent="0.15">
      <c r="B42" s="102"/>
      <c r="C42" s="15" t="s">
        <v>22</v>
      </c>
      <c r="D42" s="68" t="s">
        <v>114</v>
      </c>
      <c r="E42" s="16">
        <v>150</v>
      </c>
      <c r="F42" s="16">
        <v>21</v>
      </c>
      <c r="G42" s="17">
        <v>9</v>
      </c>
      <c r="H42" s="18"/>
      <c r="I42" s="76"/>
      <c r="J42" s="19"/>
      <c r="K42" s="19"/>
      <c r="L42" s="20"/>
    </row>
    <row r="43" spans="2:17" ht="20.100000000000001" customHeight="1" x14ac:dyDescent="0.15">
      <c r="B43" s="102"/>
      <c r="C43" s="15" t="s">
        <v>23</v>
      </c>
      <c r="D43" s="68" t="s">
        <v>114</v>
      </c>
      <c r="E43" s="16">
        <v>159</v>
      </c>
      <c r="F43" s="16">
        <v>1</v>
      </c>
      <c r="G43" s="17">
        <v>11</v>
      </c>
      <c r="H43" s="18"/>
      <c r="I43" s="76"/>
      <c r="J43" s="19"/>
      <c r="K43" s="19"/>
      <c r="L43" s="20"/>
    </row>
    <row r="44" spans="2:17" ht="20.100000000000001" customHeight="1" x14ac:dyDescent="0.15">
      <c r="B44" s="102"/>
      <c r="C44" s="15"/>
      <c r="D44" s="68"/>
      <c r="E44" s="16"/>
      <c r="F44" s="16"/>
      <c r="G44" s="17"/>
      <c r="H44" s="18" t="s">
        <v>19</v>
      </c>
      <c r="I44" s="76" t="s">
        <v>114</v>
      </c>
      <c r="J44" s="19">
        <v>134</v>
      </c>
      <c r="K44" s="19">
        <v>1</v>
      </c>
      <c r="L44" s="20">
        <v>16</v>
      </c>
      <c r="M44" s="90"/>
    </row>
    <row r="45" spans="2:17" ht="20.100000000000001" customHeight="1" x14ac:dyDescent="0.15">
      <c r="B45" s="102"/>
      <c r="C45" s="15"/>
      <c r="D45" s="68"/>
      <c r="E45" s="16"/>
      <c r="F45" s="16"/>
      <c r="G45" s="17"/>
      <c r="H45" s="18" t="s">
        <v>77</v>
      </c>
      <c r="I45" s="76" t="s">
        <v>114</v>
      </c>
      <c r="J45" s="19">
        <v>158</v>
      </c>
      <c r="K45" s="19">
        <v>1</v>
      </c>
      <c r="L45" s="20">
        <v>82</v>
      </c>
    </row>
    <row r="46" spans="2:17" ht="20.100000000000001" customHeight="1" x14ac:dyDescent="0.15">
      <c r="B46" s="102"/>
      <c r="C46" s="15"/>
      <c r="D46" s="68"/>
      <c r="E46" s="16"/>
      <c r="F46" s="16"/>
      <c r="G46" s="17"/>
      <c r="H46" s="18" t="s">
        <v>78</v>
      </c>
      <c r="I46" s="76" t="s">
        <v>114</v>
      </c>
      <c r="J46" s="19">
        <v>156</v>
      </c>
      <c r="K46" s="19">
        <v>1</v>
      </c>
      <c r="L46" s="20">
        <v>91</v>
      </c>
    </row>
    <row r="47" spans="2:17" ht="20.100000000000001" customHeight="1" x14ac:dyDescent="0.15">
      <c r="B47" s="102"/>
      <c r="C47" s="27"/>
      <c r="D47" s="72"/>
      <c r="E47" s="28"/>
      <c r="F47" s="28"/>
      <c r="G47" s="29"/>
      <c r="H47" s="30" t="s">
        <v>79</v>
      </c>
      <c r="I47" s="78" t="s">
        <v>114</v>
      </c>
      <c r="J47" s="31">
        <v>148</v>
      </c>
      <c r="K47" s="31">
        <v>15</v>
      </c>
      <c r="L47" s="84">
        <v>20</v>
      </c>
    </row>
    <row r="48" spans="2:17" ht="20.100000000000001" customHeight="1" x14ac:dyDescent="0.15">
      <c r="B48" s="102"/>
      <c r="C48" s="27"/>
      <c r="D48" s="72"/>
      <c r="E48" s="28"/>
      <c r="F48" s="28"/>
      <c r="G48" s="29"/>
      <c r="H48" s="30" t="s">
        <v>80</v>
      </c>
      <c r="I48" s="78" t="s">
        <v>114</v>
      </c>
      <c r="J48" s="31">
        <v>139</v>
      </c>
      <c r="K48" s="31">
        <v>1</v>
      </c>
      <c r="L48" s="84">
        <v>18</v>
      </c>
    </row>
    <row r="49" spans="2:13" ht="20.100000000000001" customHeight="1" x14ac:dyDescent="0.15">
      <c r="B49" s="102"/>
      <c r="C49" s="27"/>
      <c r="D49" s="72"/>
      <c r="E49" s="28"/>
      <c r="F49" s="28"/>
      <c r="G49" s="29"/>
      <c r="H49" s="30" t="s">
        <v>81</v>
      </c>
      <c r="I49" s="78" t="s">
        <v>114</v>
      </c>
      <c r="J49" s="31">
        <v>153</v>
      </c>
      <c r="K49" s="31">
        <v>9</v>
      </c>
      <c r="L49" s="32">
        <v>31</v>
      </c>
    </row>
    <row r="50" spans="2:13" ht="20.100000000000001" customHeight="1" x14ac:dyDescent="0.15">
      <c r="B50" s="102"/>
      <c r="C50" s="27"/>
      <c r="D50" s="72"/>
      <c r="E50" s="28"/>
      <c r="F50" s="28"/>
      <c r="G50" s="29"/>
      <c r="H50" s="30" t="s">
        <v>82</v>
      </c>
      <c r="I50" s="78" t="s">
        <v>114</v>
      </c>
      <c r="J50" s="40" t="s">
        <v>96</v>
      </c>
      <c r="K50" s="31">
        <v>10</v>
      </c>
      <c r="L50" s="32">
        <v>25</v>
      </c>
    </row>
    <row r="51" spans="2:13" ht="20.100000000000001" customHeight="1" x14ac:dyDescent="0.15">
      <c r="B51" s="102"/>
      <c r="C51" s="27"/>
      <c r="D51" s="72"/>
      <c r="E51" s="28"/>
      <c r="F51" s="28"/>
      <c r="G51" s="29"/>
      <c r="H51" s="30" t="s">
        <v>83</v>
      </c>
      <c r="I51" s="78" t="s">
        <v>114</v>
      </c>
      <c r="J51" s="31">
        <v>152</v>
      </c>
      <c r="K51" s="31">
        <v>15</v>
      </c>
      <c r="L51" s="32">
        <v>4</v>
      </c>
    </row>
    <row r="52" spans="2:13" ht="20.100000000000001" customHeight="1" x14ac:dyDescent="0.15">
      <c r="B52" s="102"/>
      <c r="C52" s="27"/>
      <c r="D52" s="72"/>
      <c r="E52" s="28"/>
      <c r="F52" s="28"/>
      <c r="G52" s="29"/>
      <c r="H52" s="30" t="s">
        <v>97</v>
      </c>
      <c r="I52" s="78" t="s">
        <v>114</v>
      </c>
      <c r="J52" s="31">
        <v>147</v>
      </c>
      <c r="K52" s="31">
        <v>1</v>
      </c>
      <c r="L52" s="32">
        <v>10</v>
      </c>
    </row>
    <row r="53" spans="2:13" ht="20.100000000000001" customHeight="1" x14ac:dyDescent="0.15">
      <c r="B53" s="102"/>
      <c r="C53" s="27"/>
      <c r="D53" s="72"/>
      <c r="E53" s="28"/>
      <c r="F53" s="28"/>
      <c r="G53" s="29"/>
      <c r="H53" s="30" t="s">
        <v>84</v>
      </c>
      <c r="I53" s="78" t="s">
        <v>114</v>
      </c>
      <c r="J53" s="31">
        <v>142</v>
      </c>
      <c r="K53" s="31">
        <v>3</v>
      </c>
      <c r="L53" s="32">
        <v>26</v>
      </c>
    </row>
    <row r="54" spans="2:13" ht="20.100000000000001" customHeight="1" x14ac:dyDescent="0.15">
      <c r="B54" s="102"/>
      <c r="C54" s="27"/>
      <c r="D54" s="72"/>
      <c r="E54" s="28"/>
      <c r="F54" s="28"/>
      <c r="G54" s="29"/>
      <c r="H54" s="30" t="s">
        <v>85</v>
      </c>
      <c r="I54" s="78" t="s">
        <v>114</v>
      </c>
      <c r="J54" s="31">
        <v>141</v>
      </c>
      <c r="K54" s="31">
        <v>11</v>
      </c>
      <c r="L54" s="32">
        <v>54</v>
      </c>
    </row>
    <row r="55" spans="2:13" ht="20.100000000000001" customHeight="1" x14ac:dyDescent="0.15">
      <c r="B55" s="102"/>
      <c r="C55" s="27"/>
      <c r="D55" s="72"/>
      <c r="E55" s="28"/>
      <c r="F55" s="28"/>
      <c r="G55" s="29"/>
      <c r="H55" s="30" t="s">
        <v>87</v>
      </c>
      <c r="I55" s="78" t="s">
        <v>114</v>
      </c>
      <c r="J55" s="31">
        <v>135</v>
      </c>
      <c r="K55" s="31">
        <v>4</v>
      </c>
      <c r="L55" s="32">
        <v>5</v>
      </c>
    </row>
    <row r="56" spans="2:13" ht="20.100000000000001" customHeight="1" x14ac:dyDescent="0.15">
      <c r="B56" s="102"/>
      <c r="C56" s="27"/>
      <c r="D56" s="72"/>
      <c r="E56" s="28"/>
      <c r="F56" s="28"/>
      <c r="G56" s="29"/>
      <c r="H56" s="30" t="s">
        <v>94</v>
      </c>
      <c r="I56" s="78" t="s">
        <v>114</v>
      </c>
      <c r="J56" s="31">
        <v>157</v>
      </c>
      <c r="K56" s="31">
        <v>1</v>
      </c>
      <c r="L56" s="32">
        <v>3</v>
      </c>
    </row>
    <row r="57" spans="2:13" ht="20.100000000000001" customHeight="1" x14ac:dyDescent="0.15">
      <c r="B57" s="102"/>
      <c r="C57" s="15" t="s">
        <v>26</v>
      </c>
      <c r="D57" s="68" t="s">
        <v>116</v>
      </c>
      <c r="E57" s="16">
        <v>167</v>
      </c>
      <c r="F57" s="16">
        <v>18</v>
      </c>
      <c r="G57" s="17">
        <v>5</v>
      </c>
      <c r="H57" s="18"/>
      <c r="I57" s="76"/>
      <c r="J57" s="19"/>
      <c r="K57" s="19"/>
      <c r="L57" s="20"/>
    </row>
    <row r="58" spans="2:13" ht="20.100000000000001" customHeight="1" x14ac:dyDescent="0.15">
      <c r="B58" s="102"/>
      <c r="C58" s="15" t="s">
        <v>105</v>
      </c>
      <c r="D58" s="72" t="s">
        <v>115</v>
      </c>
      <c r="E58" s="63" t="s">
        <v>107</v>
      </c>
      <c r="F58" s="16">
        <v>1</v>
      </c>
      <c r="G58" s="17">
        <v>40</v>
      </c>
      <c r="H58" s="18"/>
      <c r="I58" s="78"/>
      <c r="J58" s="19"/>
      <c r="K58" s="19"/>
      <c r="L58" s="20"/>
    </row>
    <row r="59" spans="2:13" ht="20.100000000000001" customHeight="1" x14ac:dyDescent="0.15">
      <c r="B59" s="102"/>
      <c r="C59" s="15" t="s">
        <v>106</v>
      </c>
      <c r="D59" s="68" t="s">
        <v>115</v>
      </c>
      <c r="E59" s="16">
        <v>163</v>
      </c>
      <c r="F59" s="16">
        <v>1</v>
      </c>
      <c r="G59" s="17">
        <v>15</v>
      </c>
      <c r="H59" s="18"/>
      <c r="I59" s="76"/>
      <c r="J59" s="19"/>
      <c r="K59" s="19"/>
      <c r="L59" s="20"/>
    </row>
    <row r="60" spans="2:13" ht="20.100000000000001" customHeight="1" x14ac:dyDescent="0.15">
      <c r="B60" s="102"/>
      <c r="C60" s="15" t="s">
        <v>24</v>
      </c>
      <c r="D60" s="68" t="s">
        <v>115</v>
      </c>
      <c r="E60" s="16">
        <v>165</v>
      </c>
      <c r="F60" s="16">
        <v>1</v>
      </c>
      <c r="G60" s="17">
        <v>15</v>
      </c>
      <c r="H60" s="18"/>
      <c r="I60" s="76"/>
      <c r="J60" s="19"/>
      <c r="K60" s="19"/>
      <c r="L60" s="20"/>
    </row>
    <row r="61" spans="2:13" ht="20.100000000000001" customHeight="1" x14ac:dyDescent="0.15">
      <c r="B61" s="102"/>
      <c r="C61" s="15" t="s">
        <v>25</v>
      </c>
      <c r="D61" s="68" t="s">
        <v>115</v>
      </c>
      <c r="E61" s="16">
        <v>166</v>
      </c>
      <c r="F61" s="16">
        <v>1</v>
      </c>
      <c r="G61" s="17">
        <v>37</v>
      </c>
      <c r="H61" s="18"/>
      <c r="I61" s="76"/>
      <c r="J61" s="19"/>
      <c r="K61" s="19"/>
      <c r="L61" s="20"/>
    </row>
    <row r="62" spans="2:13" ht="20.100000000000001" customHeight="1" x14ac:dyDescent="0.15">
      <c r="B62" s="103"/>
      <c r="C62" s="54" t="s">
        <v>13</v>
      </c>
      <c r="D62" s="70"/>
      <c r="E62" s="55">
        <v>14</v>
      </c>
      <c r="F62" s="56">
        <f>SUM(F29:F61)</f>
        <v>69</v>
      </c>
      <c r="G62" s="57">
        <f>SUM(G29:G61)</f>
        <v>289</v>
      </c>
      <c r="H62" s="98" t="s">
        <v>13</v>
      </c>
      <c r="I62" s="99"/>
      <c r="J62" s="100"/>
      <c r="K62" s="45">
        <f>SUM(K29:K61)</f>
        <v>106</v>
      </c>
      <c r="L62" s="7">
        <f>SUM(L29:L61)</f>
        <v>628</v>
      </c>
    </row>
    <row r="63" spans="2:13" ht="20.100000000000001" customHeight="1" x14ac:dyDescent="0.15">
      <c r="B63" s="101" t="s">
        <v>8</v>
      </c>
      <c r="C63" s="9" t="s">
        <v>27</v>
      </c>
      <c r="D63" s="67" t="s">
        <v>118</v>
      </c>
      <c r="E63" s="10">
        <v>188</v>
      </c>
      <c r="F63" s="10">
        <v>2</v>
      </c>
      <c r="G63" s="87">
        <v>70</v>
      </c>
      <c r="H63" s="12" t="s">
        <v>27</v>
      </c>
      <c r="I63" s="75" t="s">
        <v>118</v>
      </c>
      <c r="J63" s="13">
        <v>188</v>
      </c>
      <c r="K63" s="13">
        <v>0</v>
      </c>
      <c r="L63" s="14">
        <v>1</v>
      </c>
      <c r="M63" s="90"/>
    </row>
    <row r="64" spans="2:13" x14ac:dyDescent="0.15">
      <c r="B64" s="106"/>
      <c r="C64" s="35" t="s">
        <v>28</v>
      </c>
      <c r="D64" s="73" t="s">
        <v>118</v>
      </c>
      <c r="E64" s="36">
        <v>190</v>
      </c>
      <c r="F64" s="36">
        <v>4</v>
      </c>
      <c r="G64" s="83">
        <v>98</v>
      </c>
      <c r="H64" s="37" t="s">
        <v>28</v>
      </c>
      <c r="I64" s="79" t="s">
        <v>118</v>
      </c>
      <c r="J64" s="38">
        <v>190</v>
      </c>
      <c r="K64" s="38">
        <v>0</v>
      </c>
      <c r="L64" s="39">
        <v>1</v>
      </c>
      <c r="M64" s="91"/>
    </row>
    <row r="65" spans="2:13" ht="20.100000000000001" customHeight="1" x14ac:dyDescent="0.15">
      <c r="B65" s="102"/>
      <c r="C65" s="21"/>
      <c r="D65" s="69"/>
      <c r="E65" s="22"/>
      <c r="F65" s="22"/>
      <c r="G65" s="23"/>
      <c r="H65" s="24" t="s">
        <v>91</v>
      </c>
      <c r="I65" s="77" t="s">
        <v>118</v>
      </c>
      <c r="J65" s="25">
        <v>189</v>
      </c>
      <c r="K65" s="25">
        <v>4</v>
      </c>
      <c r="L65" s="26">
        <v>29</v>
      </c>
    </row>
    <row r="66" spans="2:13" ht="20.100000000000001" customHeight="1" x14ac:dyDescent="0.15">
      <c r="B66" s="103"/>
      <c r="C66" s="54" t="s">
        <v>13</v>
      </c>
      <c r="D66" s="70"/>
      <c r="E66" s="55">
        <v>2</v>
      </c>
      <c r="F66" s="56">
        <f>SUM(F63:F65)</f>
        <v>6</v>
      </c>
      <c r="G66" s="57">
        <f>SUM(G63:G65)</f>
        <v>168</v>
      </c>
      <c r="H66" s="98" t="s">
        <v>13</v>
      </c>
      <c r="I66" s="99"/>
      <c r="J66" s="100"/>
      <c r="K66" s="45">
        <f>SUM(K63:K65)</f>
        <v>4</v>
      </c>
      <c r="L66" s="7">
        <f>SUM(L63:L65)</f>
        <v>31</v>
      </c>
    </row>
    <row r="67" spans="2:13" ht="20.100000000000001" customHeight="1" x14ac:dyDescent="0.15">
      <c r="B67" s="101" t="s">
        <v>9</v>
      </c>
      <c r="C67" s="9" t="s">
        <v>55</v>
      </c>
      <c r="D67" s="67" t="s">
        <v>123</v>
      </c>
      <c r="E67" s="10">
        <v>191</v>
      </c>
      <c r="F67" s="10">
        <v>1</v>
      </c>
      <c r="G67" s="11">
        <v>15</v>
      </c>
      <c r="H67" s="12"/>
      <c r="I67" s="75"/>
      <c r="J67" s="13"/>
      <c r="K67" s="13"/>
      <c r="L67" s="14"/>
    </row>
    <row r="68" spans="2:13" ht="20.100000000000001" customHeight="1" x14ac:dyDescent="0.15">
      <c r="B68" s="102"/>
      <c r="C68" s="15" t="s">
        <v>56</v>
      </c>
      <c r="D68" s="68" t="s">
        <v>123</v>
      </c>
      <c r="E68" s="16">
        <v>192</v>
      </c>
      <c r="F68" s="16">
        <v>1</v>
      </c>
      <c r="G68" s="17">
        <v>30</v>
      </c>
      <c r="H68" s="18"/>
      <c r="I68" s="76"/>
      <c r="J68" s="19"/>
      <c r="K68" s="19"/>
      <c r="L68" s="20"/>
    </row>
    <row r="69" spans="2:13" ht="20.100000000000001" customHeight="1" x14ac:dyDescent="0.15">
      <c r="B69" s="102"/>
      <c r="C69" s="15" t="s">
        <v>57</v>
      </c>
      <c r="D69" s="68" t="s">
        <v>123</v>
      </c>
      <c r="E69" s="16">
        <v>194</v>
      </c>
      <c r="F69" s="16">
        <v>1</v>
      </c>
      <c r="G69" s="17">
        <v>7</v>
      </c>
      <c r="H69" s="18"/>
      <c r="I69" s="76"/>
      <c r="J69" s="19"/>
      <c r="K69" s="19"/>
      <c r="L69" s="20"/>
    </row>
    <row r="70" spans="2:13" ht="20.100000000000001" customHeight="1" x14ac:dyDescent="0.15">
      <c r="B70" s="102"/>
      <c r="C70" s="15"/>
      <c r="D70" s="68"/>
      <c r="E70" s="16"/>
      <c r="F70" s="16"/>
      <c r="G70" s="17"/>
      <c r="H70" s="42" t="s">
        <v>58</v>
      </c>
      <c r="I70" s="76" t="s">
        <v>123</v>
      </c>
      <c r="J70" s="19">
        <v>197</v>
      </c>
      <c r="K70" s="19">
        <v>1</v>
      </c>
      <c r="L70" s="20">
        <v>10</v>
      </c>
    </row>
    <row r="71" spans="2:13" ht="20.100000000000001" customHeight="1" x14ac:dyDescent="0.15">
      <c r="B71" s="102"/>
      <c r="C71" s="15" t="s">
        <v>59</v>
      </c>
      <c r="D71" s="68" t="s">
        <v>124</v>
      </c>
      <c r="E71" s="16">
        <v>198</v>
      </c>
      <c r="F71" s="16">
        <v>1</v>
      </c>
      <c r="G71" s="17">
        <v>25</v>
      </c>
      <c r="H71" s="18"/>
      <c r="I71" s="76"/>
      <c r="J71" s="19"/>
      <c r="K71" s="19"/>
      <c r="L71" s="20"/>
    </row>
    <row r="72" spans="2:13" ht="20.100000000000001" customHeight="1" x14ac:dyDescent="0.15">
      <c r="B72" s="102"/>
      <c r="C72" s="15" t="s">
        <v>60</v>
      </c>
      <c r="D72" s="68" t="s">
        <v>124</v>
      </c>
      <c r="E72" s="16">
        <v>200</v>
      </c>
      <c r="F72" s="16">
        <v>1</v>
      </c>
      <c r="G72" s="17">
        <v>24</v>
      </c>
      <c r="H72" s="18"/>
      <c r="I72" s="76"/>
      <c r="J72" s="19"/>
      <c r="K72" s="19"/>
      <c r="L72" s="20"/>
    </row>
    <row r="73" spans="2:13" ht="20.100000000000001" customHeight="1" x14ac:dyDescent="0.15">
      <c r="B73" s="102"/>
      <c r="C73" s="15" t="s">
        <v>61</v>
      </c>
      <c r="D73" s="68" t="s">
        <v>124</v>
      </c>
      <c r="E73" s="16">
        <v>202</v>
      </c>
      <c r="F73" s="16">
        <v>1</v>
      </c>
      <c r="G73" s="17">
        <v>7</v>
      </c>
      <c r="H73" s="18"/>
      <c r="I73" s="76"/>
      <c r="J73" s="19"/>
      <c r="K73" s="19"/>
      <c r="L73" s="20"/>
    </row>
    <row r="74" spans="2:13" ht="20.100000000000001" customHeight="1" x14ac:dyDescent="0.15">
      <c r="B74" s="102"/>
      <c r="C74" s="15" t="s">
        <v>62</v>
      </c>
      <c r="D74" s="68" t="s">
        <v>124</v>
      </c>
      <c r="E74" s="16">
        <v>203</v>
      </c>
      <c r="F74" s="16">
        <v>1</v>
      </c>
      <c r="G74" s="17">
        <v>26</v>
      </c>
      <c r="H74" s="18"/>
      <c r="I74" s="76"/>
      <c r="J74" s="19"/>
      <c r="K74" s="19"/>
      <c r="L74" s="20"/>
    </row>
    <row r="75" spans="2:13" ht="20.100000000000001" customHeight="1" x14ac:dyDescent="0.15">
      <c r="B75" s="102"/>
      <c r="C75" s="15" t="s">
        <v>63</v>
      </c>
      <c r="D75" s="68" t="s">
        <v>124</v>
      </c>
      <c r="E75" s="16">
        <v>205</v>
      </c>
      <c r="F75" s="16">
        <v>1</v>
      </c>
      <c r="G75" s="17">
        <v>48</v>
      </c>
      <c r="H75" s="18"/>
      <c r="I75" s="76"/>
      <c r="J75" s="19"/>
      <c r="K75" s="19"/>
      <c r="L75" s="20"/>
    </row>
    <row r="76" spans="2:13" ht="20.100000000000001" customHeight="1" x14ac:dyDescent="0.15">
      <c r="B76" s="102"/>
      <c r="C76" s="15" t="s">
        <v>64</v>
      </c>
      <c r="D76" s="68" t="s">
        <v>124</v>
      </c>
      <c r="E76" s="16">
        <v>206</v>
      </c>
      <c r="F76" s="16">
        <v>1</v>
      </c>
      <c r="G76" s="17">
        <v>91</v>
      </c>
      <c r="H76" s="18"/>
      <c r="I76" s="76"/>
      <c r="J76" s="19"/>
      <c r="K76" s="19"/>
      <c r="L76" s="20"/>
    </row>
    <row r="77" spans="2:13" ht="20.100000000000001" customHeight="1" x14ac:dyDescent="0.15">
      <c r="B77" s="102"/>
      <c r="C77" s="15"/>
      <c r="D77" s="68"/>
      <c r="E77" s="16"/>
      <c r="F77" s="16"/>
      <c r="G77" s="17"/>
      <c r="H77" s="18" t="s">
        <v>98</v>
      </c>
      <c r="I77" s="76" t="s">
        <v>124</v>
      </c>
      <c r="J77" s="19">
        <v>208</v>
      </c>
      <c r="K77" s="19">
        <v>1</v>
      </c>
      <c r="L77" s="20">
        <v>11</v>
      </c>
    </row>
    <row r="78" spans="2:13" ht="20.100000000000001" customHeight="1" x14ac:dyDescent="0.15">
      <c r="B78" s="102"/>
      <c r="C78" s="15"/>
      <c r="D78" s="68"/>
      <c r="E78" s="16"/>
      <c r="F78" s="16"/>
      <c r="G78" s="17"/>
      <c r="H78" s="18" t="s">
        <v>65</v>
      </c>
      <c r="I78" s="76" t="s">
        <v>124</v>
      </c>
      <c r="J78" s="19">
        <v>209</v>
      </c>
      <c r="K78" s="19">
        <v>1</v>
      </c>
      <c r="L78" s="20">
        <v>27</v>
      </c>
    </row>
    <row r="79" spans="2:13" ht="20.100000000000001" customHeight="1" x14ac:dyDescent="0.15">
      <c r="B79" s="102"/>
      <c r="C79" s="15" t="s">
        <v>66</v>
      </c>
      <c r="D79" s="68" t="s">
        <v>126</v>
      </c>
      <c r="E79" s="16">
        <v>212</v>
      </c>
      <c r="F79" s="16">
        <v>1</v>
      </c>
      <c r="G79" s="17">
        <v>57</v>
      </c>
      <c r="H79" s="18"/>
      <c r="I79" s="76"/>
      <c r="J79" s="19"/>
      <c r="K79" s="19"/>
      <c r="L79" s="20"/>
    </row>
    <row r="80" spans="2:13" ht="32.25" customHeight="1" x14ac:dyDescent="0.15">
      <c r="B80" s="102"/>
      <c r="C80" s="15" t="s">
        <v>67</v>
      </c>
      <c r="D80" s="68" t="s">
        <v>126</v>
      </c>
      <c r="E80" s="95" t="s">
        <v>134</v>
      </c>
      <c r="F80" s="16">
        <v>1</v>
      </c>
      <c r="G80" s="86">
        <v>128</v>
      </c>
      <c r="H80" s="18"/>
      <c r="I80" s="76"/>
      <c r="J80" s="19"/>
      <c r="K80" s="19"/>
      <c r="L80" s="20"/>
      <c r="M80" s="90"/>
    </row>
    <row r="81" spans="2:13" ht="20.100000000000001" customHeight="1" x14ac:dyDescent="0.15">
      <c r="B81" s="102"/>
      <c r="C81" s="15" t="s">
        <v>68</v>
      </c>
      <c r="D81" s="68" t="s">
        <v>127</v>
      </c>
      <c r="E81" s="16">
        <v>215</v>
      </c>
      <c r="F81" s="16">
        <v>2</v>
      </c>
      <c r="G81" s="86">
        <v>150</v>
      </c>
      <c r="H81" s="18"/>
      <c r="I81" s="76"/>
      <c r="J81" s="19"/>
      <c r="K81" s="19"/>
      <c r="L81" s="20"/>
    </row>
    <row r="82" spans="2:13" ht="20.100000000000001" customHeight="1" x14ac:dyDescent="0.15">
      <c r="B82" s="102"/>
      <c r="C82" s="15" t="s">
        <v>69</v>
      </c>
      <c r="D82" s="68" t="s">
        <v>127</v>
      </c>
      <c r="E82" s="16">
        <v>216</v>
      </c>
      <c r="F82" s="16">
        <v>10</v>
      </c>
      <c r="G82" s="86">
        <v>57</v>
      </c>
      <c r="H82" s="18" t="s">
        <v>138</v>
      </c>
      <c r="I82" s="76" t="s">
        <v>139</v>
      </c>
      <c r="J82" s="19">
        <v>216</v>
      </c>
      <c r="K82" s="19">
        <v>0</v>
      </c>
      <c r="L82" s="20">
        <v>6</v>
      </c>
      <c r="M82" s="90"/>
    </row>
    <row r="83" spans="2:13" ht="20.100000000000001" customHeight="1" x14ac:dyDescent="0.15">
      <c r="B83" s="102"/>
      <c r="C83" s="15" t="s">
        <v>70</v>
      </c>
      <c r="D83" s="68" t="s">
        <v>127</v>
      </c>
      <c r="E83" s="16">
        <v>218</v>
      </c>
      <c r="F83" s="16">
        <v>1</v>
      </c>
      <c r="G83" s="17">
        <v>38</v>
      </c>
      <c r="H83" s="18"/>
      <c r="I83" s="76"/>
      <c r="J83" s="19"/>
      <c r="K83" s="19"/>
      <c r="L83" s="20"/>
    </row>
    <row r="84" spans="2:13" ht="23.25" customHeight="1" x14ac:dyDescent="0.15">
      <c r="B84" s="102"/>
      <c r="C84" s="15" t="s">
        <v>71</v>
      </c>
      <c r="D84" s="68" t="s">
        <v>127</v>
      </c>
      <c r="E84" s="16">
        <v>219</v>
      </c>
      <c r="F84" s="16">
        <v>1</v>
      </c>
      <c r="G84" s="86">
        <v>66</v>
      </c>
      <c r="H84" s="18" t="s">
        <v>71</v>
      </c>
      <c r="I84" s="76" t="s">
        <v>127</v>
      </c>
      <c r="J84" s="19">
        <v>219</v>
      </c>
      <c r="K84" s="19">
        <v>0</v>
      </c>
      <c r="L84" s="20">
        <v>5</v>
      </c>
      <c r="M84" s="91"/>
    </row>
    <row r="85" spans="2:13" ht="20.100000000000001" customHeight="1" x14ac:dyDescent="0.15">
      <c r="B85" s="102"/>
      <c r="C85" s="15"/>
      <c r="D85" s="68"/>
      <c r="E85" s="16"/>
      <c r="F85" s="16"/>
      <c r="G85" s="17"/>
      <c r="H85" s="18" t="s">
        <v>110</v>
      </c>
      <c r="I85" s="76" t="s">
        <v>125</v>
      </c>
      <c r="J85" s="19">
        <v>221</v>
      </c>
      <c r="K85" s="19">
        <v>11</v>
      </c>
      <c r="L85" s="88">
        <v>62</v>
      </c>
    </row>
    <row r="86" spans="2:13" x14ac:dyDescent="0.15">
      <c r="B86" s="102"/>
      <c r="C86" s="15" t="s">
        <v>72</v>
      </c>
      <c r="D86" s="68" t="s">
        <v>125</v>
      </c>
      <c r="E86" s="96" t="s">
        <v>135</v>
      </c>
      <c r="F86" s="16">
        <v>22</v>
      </c>
      <c r="G86" s="86">
        <v>382</v>
      </c>
      <c r="H86" s="18"/>
      <c r="I86" s="76"/>
      <c r="J86" s="19"/>
      <c r="K86" s="19"/>
      <c r="L86" s="20"/>
    </row>
    <row r="87" spans="2:13" ht="20.100000000000001" customHeight="1" x14ac:dyDescent="0.15">
      <c r="B87" s="102"/>
      <c r="C87" s="15" t="s">
        <v>72</v>
      </c>
      <c r="D87" s="68" t="s">
        <v>125</v>
      </c>
      <c r="E87" s="16">
        <v>225</v>
      </c>
      <c r="F87" s="16">
        <v>1</v>
      </c>
      <c r="G87" s="86">
        <v>124</v>
      </c>
      <c r="H87" s="18"/>
      <c r="I87" s="76"/>
      <c r="J87" s="19"/>
      <c r="K87" s="19"/>
      <c r="L87" s="20"/>
    </row>
    <row r="88" spans="2:13" ht="20.100000000000001" customHeight="1" x14ac:dyDescent="0.15">
      <c r="B88" s="102"/>
      <c r="C88" s="15" t="s">
        <v>72</v>
      </c>
      <c r="D88" s="68" t="s">
        <v>125</v>
      </c>
      <c r="E88" s="16">
        <v>226</v>
      </c>
      <c r="F88" s="16">
        <v>1</v>
      </c>
      <c r="G88" s="86">
        <v>59</v>
      </c>
      <c r="H88" s="18"/>
      <c r="I88" s="76"/>
      <c r="J88" s="19"/>
      <c r="K88" s="19"/>
      <c r="L88" s="20"/>
      <c r="M88" s="90"/>
    </row>
    <row r="89" spans="2:13" ht="20.100000000000001" customHeight="1" x14ac:dyDescent="0.15">
      <c r="B89" s="102"/>
      <c r="C89" s="15" t="s">
        <v>73</v>
      </c>
      <c r="D89" s="68" t="s">
        <v>125</v>
      </c>
      <c r="E89" s="16">
        <v>227</v>
      </c>
      <c r="F89" s="16">
        <v>1</v>
      </c>
      <c r="G89" s="17">
        <v>29</v>
      </c>
      <c r="H89" s="18"/>
      <c r="I89" s="76"/>
      <c r="J89" s="19"/>
      <c r="K89" s="19"/>
      <c r="L89" s="20"/>
    </row>
    <row r="90" spans="2:13" ht="20.100000000000001" customHeight="1" x14ac:dyDescent="0.15">
      <c r="B90" s="102"/>
      <c r="C90" s="15"/>
      <c r="D90" s="68"/>
      <c r="E90" s="16"/>
      <c r="F90" s="16"/>
      <c r="G90" s="17"/>
      <c r="H90" s="42" t="s">
        <v>74</v>
      </c>
      <c r="I90" s="76" t="s">
        <v>125</v>
      </c>
      <c r="J90" s="19">
        <v>229</v>
      </c>
      <c r="K90" s="19">
        <v>1</v>
      </c>
      <c r="L90" s="20">
        <v>32</v>
      </c>
    </row>
    <row r="91" spans="2:13" ht="20.100000000000001" customHeight="1" x14ac:dyDescent="0.15">
      <c r="B91" s="102"/>
      <c r="C91" s="15" t="s">
        <v>75</v>
      </c>
      <c r="D91" s="68" t="s">
        <v>125</v>
      </c>
      <c r="E91" s="16">
        <v>230</v>
      </c>
      <c r="F91" s="16">
        <v>16</v>
      </c>
      <c r="G91" s="17">
        <v>49</v>
      </c>
      <c r="H91" s="18"/>
      <c r="I91" s="76"/>
      <c r="J91" s="19"/>
      <c r="K91" s="19"/>
      <c r="L91" s="20"/>
    </row>
    <row r="92" spans="2:13" ht="20.100000000000001" customHeight="1" x14ac:dyDescent="0.15">
      <c r="B92" s="102"/>
      <c r="C92" s="21" t="s">
        <v>76</v>
      </c>
      <c r="D92" s="69" t="s">
        <v>125</v>
      </c>
      <c r="E92" s="22">
        <v>231</v>
      </c>
      <c r="F92" s="22">
        <v>10</v>
      </c>
      <c r="G92" s="23">
        <v>48</v>
      </c>
      <c r="H92" s="24"/>
      <c r="I92" s="77"/>
      <c r="J92" s="25"/>
      <c r="K92" s="25"/>
      <c r="L92" s="26"/>
    </row>
    <row r="93" spans="2:13" ht="20.100000000000001" customHeight="1" x14ac:dyDescent="0.15">
      <c r="B93" s="103"/>
      <c r="C93" s="54" t="s">
        <v>13</v>
      </c>
      <c r="D93" s="70"/>
      <c r="E93" s="55">
        <v>21</v>
      </c>
      <c r="F93" s="56">
        <f>SUM(F67:F92)</f>
        <v>76</v>
      </c>
      <c r="G93" s="57">
        <f>SUM(G67:G92)</f>
        <v>1460</v>
      </c>
      <c r="H93" s="98" t="s">
        <v>13</v>
      </c>
      <c r="I93" s="99"/>
      <c r="J93" s="100"/>
      <c r="K93" s="45">
        <f>SUM(K67:K92)</f>
        <v>15</v>
      </c>
      <c r="L93" s="7">
        <f>SUM(L67:L92)</f>
        <v>153</v>
      </c>
    </row>
    <row r="94" spans="2:13" ht="26.45" customHeight="1" x14ac:dyDescent="0.15">
      <c r="B94" s="101" t="s">
        <v>10</v>
      </c>
      <c r="C94" s="9" t="s">
        <v>29</v>
      </c>
      <c r="D94" s="67" t="s">
        <v>119</v>
      </c>
      <c r="E94" s="10">
        <v>236</v>
      </c>
      <c r="F94" s="10">
        <v>1</v>
      </c>
      <c r="G94" s="87">
        <v>17</v>
      </c>
      <c r="H94" s="12" t="s">
        <v>29</v>
      </c>
      <c r="I94" s="75" t="s">
        <v>119</v>
      </c>
      <c r="J94" s="13">
        <v>236</v>
      </c>
      <c r="K94" s="13">
        <v>0</v>
      </c>
      <c r="L94" s="14">
        <v>26</v>
      </c>
      <c r="M94" s="90"/>
    </row>
    <row r="95" spans="2:13" ht="20.100000000000001" customHeight="1" x14ac:dyDescent="0.15">
      <c r="B95" s="102"/>
      <c r="C95" s="15" t="s">
        <v>30</v>
      </c>
      <c r="D95" s="68" t="s">
        <v>119</v>
      </c>
      <c r="E95" s="16">
        <v>237</v>
      </c>
      <c r="F95" s="16">
        <v>1</v>
      </c>
      <c r="G95" s="17">
        <v>14</v>
      </c>
      <c r="H95" s="18"/>
      <c r="I95" s="76"/>
      <c r="J95" s="19"/>
      <c r="K95" s="19"/>
      <c r="L95" s="20"/>
    </row>
    <row r="96" spans="2:13" ht="20.100000000000001" customHeight="1" x14ac:dyDescent="0.15">
      <c r="B96" s="102"/>
      <c r="C96" s="15" t="s">
        <v>31</v>
      </c>
      <c r="D96" s="68" t="s">
        <v>119</v>
      </c>
      <c r="E96" s="16">
        <v>239</v>
      </c>
      <c r="F96" s="16">
        <v>1</v>
      </c>
      <c r="G96" s="82">
        <v>21</v>
      </c>
      <c r="H96" s="18" t="s">
        <v>31</v>
      </c>
      <c r="I96" s="76" t="s">
        <v>119</v>
      </c>
      <c r="J96" s="19">
        <v>239</v>
      </c>
      <c r="K96" s="19">
        <v>0</v>
      </c>
      <c r="L96" s="20">
        <v>32</v>
      </c>
      <c r="M96" s="90"/>
    </row>
    <row r="97" spans="2:13" ht="20.100000000000001" customHeight="1" x14ac:dyDescent="0.15">
      <c r="B97" s="102"/>
      <c r="C97" s="15" t="s">
        <v>32</v>
      </c>
      <c r="D97" s="68" t="s">
        <v>119</v>
      </c>
      <c r="E97" s="16">
        <v>240</v>
      </c>
      <c r="F97" s="16">
        <v>1</v>
      </c>
      <c r="G97" s="82">
        <v>58</v>
      </c>
      <c r="H97" s="18"/>
      <c r="I97" s="76"/>
      <c r="J97" s="19"/>
      <c r="K97" s="19"/>
      <c r="L97" s="20"/>
    </row>
    <row r="98" spans="2:13" ht="20.100000000000001" customHeight="1" x14ac:dyDescent="0.15">
      <c r="B98" s="102"/>
      <c r="C98" s="15" t="s">
        <v>33</v>
      </c>
      <c r="D98" s="68" t="s">
        <v>119</v>
      </c>
      <c r="E98" s="16">
        <v>241</v>
      </c>
      <c r="F98" s="16">
        <v>1</v>
      </c>
      <c r="G98" s="17">
        <v>27</v>
      </c>
      <c r="H98" s="18"/>
      <c r="I98" s="76"/>
      <c r="J98" s="19"/>
      <c r="K98" s="19"/>
      <c r="L98" s="20"/>
    </row>
    <row r="99" spans="2:13" ht="20.100000000000001" customHeight="1" x14ac:dyDescent="0.15">
      <c r="B99" s="102"/>
      <c r="C99" s="15" t="s">
        <v>34</v>
      </c>
      <c r="D99" s="68" t="s">
        <v>119</v>
      </c>
      <c r="E99" s="16">
        <v>242</v>
      </c>
      <c r="F99" s="16">
        <v>1</v>
      </c>
      <c r="G99" s="17">
        <v>170</v>
      </c>
      <c r="H99" s="18"/>
      <c r="I99" s="76"/>
      <c r="J99" s="19"/>
      <c r="K99" s="19"/>
      <c r="L99" s="20"/>
    </row>
    <row r="100" spans="2:13" ht="20.100000000000001" customHeight="1" x14ac:dyDescent="0.15">
      <c r="B100" s="102"/>
      <c r="C100" s="15" t="s">
        <v>35</v>
      </c>
      <c r="D100" s="68" t="s">
        <v>119</v>
      </c>
      <c r="E100" s="16">
        <v>243</v>
      </c>
      <c r="F100" s="16">
        <v>1</v>
      </c>
      <c r="G100" s="17">
        <v>20</v>
      </c>
      <c r="H100" s="18"/>
      <c r="I100" s="76"/>
      <c r="J100" s="19"/>
      <c r="K100" s="19"/>
      <c r="L100" s="20"/>
    </row>
    <row r="101" spans="2:13" ht="20.100000000000001" customHeight="1" x14ac:dyDescent="0.15">
      <c r="B101" s="102"/>
      <c r="C101" s="27" t="s">
        <v>36</v>
      </c>
      <c r="D101" s="72" t="s">
        <v>119</v>
      </c>
      <c r="E101" s="28">
        <v>244</v>
      </c>
      <c r="F101" s="28">
        <v>1</v>
      </c>
      <c r="G101" s="29">
        <v>33</v>
      </c>
      <c r="H101" s="30"/>
      <c r="I101" s="78"/>
      <c r="J101" s="31"/>
      <c r="K101" s="31"/>
      <c r="L101" s="32"/>
    </row>
    <row r="102" spans="2:13" ht="20.100000000000001" customHeight="1" x14ac:dyDescent="0.15">
      <c r="B102" s="102"/>
      <c r="C102" s="27"/>
      <c r="D102" s="72"/>
      <c r="E102" s="28"/>
      <c r="F102" s="28"/>
      <c r="G102" s="29"/>
      <c r="H102" s="30" t="s">
        <v>86</v>
      </c>
      <c r="I102" s="78" t="s">
        <v>119</v>
      </c>
      <c r="J102" s="31">
        <v>234</v>
      </c>
      <c r="K102" s="31">
        <v>1</v>
      </c>
      <c r="L102" s="32">
        <v>44</v>
      </c>
    </row>
    <row r="103" spans="2:13" ht="20.100000000000001" customHeight="1" thickBot="1" x14ac:dyDescent="0.2">
      <c r="B103" s="110"/>
      <c r="C103" s="114" t="s">
        <v>13</v>
      </c>
      <c r="D103" s="115"/>
      <c r="E103" s="60">
        <v>8</v>
      </c>
      <c r="F103" s="61">
        <f>SUM(F94:F102)</f>
        <v>8</v>
      </c>
      <c r="G103" s="62">
        <f>SUM(G94:G102)</f>
        <v>360</v>
      </c>
      <c r="H103" s="107" t="s">
        <v>13</v>
      </c>
      <c r="I103" s="108"/>
      <c r="J103" s="109"/>
      <c r="K103" s="46">
        <f>SUM(K94:K102)</f>
        <v>1</v>
      </c>
      <c r="L103" s="8">
        <f>SUM(L94:L102)</f>
        <v>102</v>
      </c>
    </row>
    <row r="104" spans="2:13" ht="35.25" customHeight="1" thickTop="1" thickBot="1" x14ac:dyDescent="0.2">
      <c r="C104" s="116" t="s">
        <v>14</v>
      </c>
      <c r="D104" s="117"/>
      <c r="E104" s="51">
        <f>E11+E18+E28+E62+E66+E93+E103</f>
        <v>62</v>
      </c>
      <c r="F104" s="52">
        <f>F11+F18+F28+F62+F66+F93+F103</f>
        <v>237</v>
      </c>
      <c r="G104" s="53">
        <f>G11+G18+G28+G62+G66+G93+G103</f>
        <v>3007</v>
      </c>
      <c r="H104" s="111" t="s">
        <v>14</v>
      </c>
      <c r="I104" s="112"/>
      <c r="J104" s="113"/>
      <c r="K104" s="47">
        <f>K11+K18+K28+K62+K66+K93+K103</f>
        <v>134</v>
      </c>
      <c r="L104" s="48">
        <f>L11+L18+L28+L62+L66+L93+L103</f>
        <v>982</v>
      </c>
      <c r="M104" s="92"/>
    </row>
    <row r="105" spans="2:13" ht="18" thickTop="1" x14ac:dyDescent="0.15"/>
    <row r="106" spans="2:13" ht="27.75" customHeight="1" thickBot="1" x14ac:dyDescent="0.2">
      <c r="H106" s="64" t="s">
        <v>15</v>
      </c>
      <c r="I106" s="64"/>
      <c r="J106" s="44"/>
      <c r="K106" s="44"/>
      <c r="L106" s="44"/>
    </row>
    <row r="107" spans="2:13" ht="35.25" customHeight="1" thickTop="1" thickBot="1" x14ac:dyDescent="0.2">
      <c r="H107" s="104">
        <f>F104+K104</f>
        <v>371</v>
      </c>
      <c r="I107" s="105"/>
      <c r="J107" s="81"/>
      <c r="K107" s="44"/>
      <c r="L107" s="44"/>
    </row>
    <row r="108" spans="2:13" ht="18" thickTop="1" x14ac:dyDescent="0.15"/>
  </sheetData>
  <mergeCells count="21">
    <mergeCell ref="B6:B11"/>
    <mergeCell ref="H11:J11"/>
    <mergeCell ref="H4:L4"/>
    <mergeCell ref="B2:K2"/>
    <mergeCell ref="H18:J18"/>
    <mergeCell ref="B12:B18"/>
    <mergeCell ref="B4:G4"/>
    <mergeCell ref="H28:J28"/>
    <mergeCell ref="B19:B28"/>
    <mergeCell ref="H62:J62"/>
    <mergeCell ref="B29:B62"/>
    <mergeCell ref="H107:I107"/>
    <mergeCell ref="H66:J66"/>
    <mergeCell ref="B63:B66"/>
    <mergeCell ref="H93:J93"/>
    <mergeCell ref="B67:B93"/>
    <mergeCell ref="H103:J103"/>
    <mergeCell ref="B94:B103"/>
    <mergeCell ref="H104:J104"/>
    <mergeCell ref="C103:D103"/>
    <mergeCell ref="C104:D104"/>
  </mergeCells>
  <phoneticPr fontId="1"/>
  <pageMargins left="0.31496062992125984" right="0.31496062992125984" top="0.74803149606299213" bottom="0.74803149606299213" header="0.31496062992125984" footer="0.31496062992125984"/>
  <pageSetup paperSize="9" scale="72" fitToHeight="0" orientation="portrait" horizontalDpi="300" verticalDpi="300" r:id="rId1"/>
  <rowBreaks count="2" manualBreakCount="2">
    <brk id="28" max="9" man="1"/>
    <brk id="6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契約数</vt:lpstr>
      <vt:lpstr>契約数!Print_Area</vt:lpstr>
      <vt:lpstr>契約数!Print_Titles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0500319</cp:lastModifiedBy>
  <cp:lastPrinted>2024-06-21T02:21:25Z</cp:lastPrinted>
  <dcterms:created xsi:type="dcterms:W3CDTF">2021-04-20T09:44:46Z</dcterms:created>
  <dcterms:modified xsi:type="dcterms:W3CDTF">2024-09-26T08:13:53Z</dcterms:modified>
</cp:coreProperties>
</file>