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tfile-sv01\全庁共有\20170307_DX推進室_オープンデータ提供\01_企画部\統計ポータルサイト\R6依頼分\令和5年版佐世保市統計書\"/>
    </mc:Choice>
  </mc:AlternateContent>
  <xr:revisionPtr revIDLastSave="0" documentId="13_ncr:1_{3A8A188B-C4DE-4293-8B97-A6C8E509CA05}" xr6:coauthVersionLast="47" xr6:coauthVersionMax="47" xr10:uidLastSave="{00000000-0000-0000-0000-000000000000}"/>
  <bookViews>
    <workbookView xWindow="255" yWindow="-16320" windowWidth="29040" windowHeight="15840" xr2:uid="{00000000-000D-0000-FFFF-FFFF00000000}"/>
  </bookViews>
  <sheets>
    <sheet name="目次" sheetId="5" r:id="rId1"/>
    <sheet name="05-A-01" sheetId="4" r:id="rId2"/>
    <sheet name="05-A-02" sheetId="6" r:id="rId3"/>
    <sheet name="05-A-03" sheetId="7" r:id="rId4"/>
    <sheet name="05-A-04" sheetId="8" r:id="rId5"/>
    <sheet name="05-A-05" sheetId="9" r:id="rId6"/>
    <sheet name="05-A-06" sheetId="10" r:id="rId7"/>
    <sheet name="05-A-07" sheetId="11" r:id="rId8"/>
    <sheet name="05-B-01" sheetId="12" r:id="rId9"/>
    <sheet name="05-B-02" sheetId="13" r:id="rId10"/>
    <sheet name="05-B-03" sheetId="14" r:id="rId11"/>
    <sheet name="05-B-04" sheetId="15" r:id="rId12"/>
    <sheet name="05-B-05" sheetId="16" r:id="rId13"/>
    <sheet name="05-B-06" sheetId="17" r:id="rId14"/>
    <sheet name="05-B-07" sheetId="18" r:id="rId15"/>
    <sheet name="05-C-01" sheetId="19" r:id="rId16"/>
    <sheet name="05-C-02" sheetId="20" r:id="rId17"/>
    <sheet name="05-C-03" sheetId="21" r:id="rId18"/>
  </sheets>
  <definedNames>
    <definedName name="_xlnm._FilterDatabase" localSheetId="3" hidden="1">'05-A-03'!$C$6:$C$6</definedName>
    <definedName name="_xlnm._FilterDatabase" localSheetId="4" hidden="1">'05-A-04'!$C$7:$C$29</definedName>
    <definedName name="_xlnm._FilterDatabase" localSheetId="5" hidden="1">'05-A-05'!$C$7:$C$29</definedName>
    <definedName name="_xlnm._FilterDatabase" localSheetId="6" hidden="1">'05-A-06'!$C$7:$C$29</definedName>
    <definedName name="_xlnm._FilterDatabase" localSheetId="7" hidden="1">'05-A-07'!$D$7:$F$29</definedName>
    <definedName name="_xlnm.Print_Area" localSheetId="5">'05-A-05'!$A$1:$I$62</definedName>
    <definedName name="_xlnm.Print_Area" localSheetId="6">'05-A-06'!$A$1:$I$62</definedName>
    <definedName name="_xlnm.Print_Titles" localSheetId="15">'05-C-01'!$1:$6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0" l="1"/>
  <c r="H9" i="10"/>
  <c r="I9" i="10"/>
  <c r="H10" i="10"/>
  <c r="I10" i="10"/>
  <c r="H12" i="10"/>
  <c r="I12" i="10"/>
  <c r="H13" i="10"/>
  <c r="H14" i="10"/>
  <c r="I14" i="10"/>
  <c r="H15" i="10"/>
  <c r="I15" i="10"/>
  <c r="H16" i="10"/>
  <c r="I16" i="10"/>
  <c r="H17" i="10"/>
  <c r="I17" i="10"/>
  <c r="H18" i="10"/>
  <c r="I18" i="10"/>
  <c r="H19" i="10"/>
  <c r="I19" i="10"/>
  <c r="H20" i="10"/>
  <c r="H21" i="10"/>
  <c r="I21" i="10"/>
  <c r="H22" i="10"/>
  <c r="I22" i="10"/>
  <c r="H23" i="10"/>
  <c r="I23" i="10"/>
  <c r="H24" i="10"/>
  <c r="I24" i="10"/>
  <c r="H25" i="10"/>
  <c r="I25" i="10"/>
  <c r="H26" i="10"/>
  <c r="I26" i="10"/>
  <c r="H27" i="10"/>
  <c r="I27" i="10"/>
  <c r="H28" i="10"/>
  <c r="I28" i="10"/>
  <c r="H29" i="10"/>
  <c r="I29" i="10"/>
  <c r="H31" i="10"/>
  <c r="I31" i="10"/>
  <c r="H32" i="10"/>
  <c r="I32" i="10"/>
  <c r="H33" i="10"/>
  <c r="I33" i="10"/>
  <c r="H34" i="10"/>
  <c r="I34" i="10"/>
  <c r="H35" i="10"/>
  <c r="I35" i="10"/>
  <c r="H36" i="10"/>
  <c r="I36" i="10"/>
  <c r="H37" i="10"/>
  <c r="I37" i="10"/>
  <c r="H38" i="10"/>
  <c r="I38" i="10"/>
  <c r="H39" i="10"/>
  <c r="I39" i="10"/>
  <c r="H40" i="10"/>
  <c r="I40" i="10"/>
  <c r="H41" i="10"/>
  <c r="I41" i="10"/>
  <c r="H42" i="10"/>
  <c r="I42" i="10"/>
  <c r="H43" i="10"/>
  <c r="I43" i="10"/>
  <c r="H44" i="10"/>
  <c r="I44" i="10"/>
  <c r="H45" i="10"/>
  <c r="I45" i="10"/>
  <c r="H46" i="10"/>
  <c r="I46" i="10"/>
  <c r="H47" i="10"/>
  <c r="I47" i="10"/>
  <c r="H48" i="10"/>
  <c r="I48" i="10"/>
  <c r="H49" i="10"/>
  <c r="I49" i="10"/>
  <c r="H50" i="10"/>
  <c r="I50" i="10"/>
  <c r="H51" i="10"/>
  <c r="I51" i="10"/>
  <c r="H52" i="10"/>
  <c r="I52" i="10"/>
  <c r="H53" i="10"/>
  <c r="I53" i="10"/>
  <c r="H54" i="10"/>
  <c r="I54" i="10"/>
  <c r="H55" i="10"/>
  <c r="I55" i="10"/>
  <c r="H56" i="10"/>
  <c r="I56" i="10"/>
  <c r="H57" i="10"/>
  <c r="I57" i="10"/>
  <c r="H58" i="10"/>
  <c r="I58" i="10"/>
  <c r="H59" i="10"/>
  <c r="I59" i="10"/>
  <c r="H60" i="10"/>
  <c r="I60" i="10"/>
  <c r="G8" i="9"/>
  <c r="I8" i="9" s="1"/>
  <c r="I9" i="9"/>
  <c r="H10" i="9"/>
  <c r="I10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H21" i="9"/>
  <c r="I21" i="9"/>
  <c r="H22" i="9"/>
  <c r="I22" i="9"/>
  <c r="H23" i="9"/>
  <c r="I23" i="9"/>
  <c r="H24" i="9"/>
  <c r="I24" i="9"/>
  <c r="H25" i="9"/>
  <c r="I25" i="9"/>
  <c r="H26" i="9"/>
  <c r="I26" i="9"/>
  <c r="H27" i="9"/>
  <c r="I27" i="9"/>
  <c r="H28" i="9"/>
  <c r="I28" i="9"/>
  <c r="H29" i="9"/>
  <c r="I29" i="9"/>
  <c r="H31" i="9"/>
  <c r="I31" i="9"/>
  <c r="H32" i="9"/>
  <c r="I32" i="9"/>
  <c r="E33" i="9"/>
  <c r="H33" i="9"/>
  <c r="I33" i="9"/>
  <c r="H34" i="9"/>
  <c r="I34" i="9"/>
  <c r="H35" i="9"/>
  <c r="I35" i="9"/>
  <c r="H36" i="9"/>
  <c r="I36" i="9"/>
  <c r="H37" i="9"/>
  <c r="I37" i="9"/>
  <c r="H38" i="9"/>
  <c r="I38" i="9"/>
  <c r="H39" i="9"/>
  <c r="I39" i="9"/>
  <c r="H40" i="9"/>
  <c r="I40" i="9"/>
  <c r="H41" i="9"/>
  <c r="I41" i="9"/>
  <c r="H42" i="9"/>
  <c r="I42" i="9"/>
  <c r="H43" i="9"/>
  <c r="I43" i="9"/>
  <c r="H44" i="9"/>
  <c r="I44" i="9"/>
  <c r="H45" i="9"/>
  <c r="I45" i="9"/>
  <c r="H46" i="9"/>
  <c r="I46" i="9"/>
  <c r="H47" i="9"/>
  <c r="I47" i="9"/>
  <c r="H48" i="9"/>
  <c r="I48" i="9"/>
  <c r="H49" i="9"/>
  <c r="I49" i="9"/>
  <c r="H50" i="9"/>
  <c r="I50" i="9"/>
  <c r="H51" i="9"/>
  <c r="I51" i="9"/>
  <c r="H52" i="9"/>
  <c r="I52" i="9"/>
  <c r="H53" i="9"/>
  <c r="I53" i="9"/>
  <c r="H54" i="9"/>
  <c r="I54" i="9"/>
  <c r="H55" i="9"/>
  <c r="I55" i="9"/>
  <c r="H56" i="9"/>
  <c r="I56" i="9"/>
  <c r="H57" i="9"/>
  <c r="I57" i="9"/>
  <c r="H58" i="9"/>
  <c r="I58" i="9"/>
  <c r="H59" i="9"/>
  <c r="I59" i="9"/>
  <c r="H60" i="9"/>
  <c r="I60" i="9"/>
  <c r="H9" i="9" l="1"/>
  <c r="H8" i="9" s="1"/>
  <c r="G8" i="8"/>
  <c r="I8" i="8" s="1"/>
  <c r="I9" i="8"/>
  <c r="H10" i="8"/>
  <c r="I10" i="8"/>
  <c r="H12" i="8"/>
  <c r="I12" i="8"/>
  <c r="H13" i="8"/>
  <c r="I13" i="8"/>
  <c r="H14" i="8"/>
  <c r="I14" i="8"/>
  <c r="H15" i="8"/>
  <c r="I15" i="8"/>
  <c r="H16" i="8"/>
  <c r="I16" i="8"/>
  <c r="H17" i="8"/>
  <c r="I17" i="8"/>
  <c r="H18" i="8"/>
  <c r="I18" i="8"/>
  <c r="H19" i="8"/>
  <c r="I19" i="8"/>
  <c r="H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H39" i="8"/>
  <c r="I39" i="8"/>
  <c r="H40" i="8"/>
  <c r="I40" i="8"/>
  <c r="H41" i="8"/>
  <c r="I41" i="8"/>
  <c r="H42" i="8"/>
  <c r="I42" i="8"/>
  <c r="H43" i="8"/>
  <c r="I43" i="8"/>
  <c r="H44" i="8"/>
  <c r="I44" i="8"/>
  <c r="H45" i="8"/>
  <c r="I45" i="8"/>
  <c r="H46" i="8"/>
  <c r="I46" i="8"/>
  <c r="H47" i="8"/>
  <c r="I47" i="8"/>
  <c r="H48" i="8"/>
  <c r="I48" i="8"/>
  <c r="H49" i="8"/>
  <c r="I49" i="8"/>
  <c r="H50" i="8"/>
  <c r="I50" i="8"/>
  <c r="H51" i="8"/>
  <c r="I51" i="8"/>
  <c r="H52" i="8"/>
  <c r="I52" i="8"/>
  <c r="H53" i="8"/>
  <c r="I53" i="8"/>
  <c r="H54" i="8"/>
  <c r="I54" i="8"/>
  <c r="H55" i="8"/>
  <c r="I55" i="8"/>
  <c r="H56" i="8"/>
  <c r="I56" i="8"/>
  <c r="H57" i="8"/>
  <c r="I57" i="8"/>
  <c r="H58" i="8"/>
  <c r="I58" i="8"/>
  <c r="H59" i="8"/>
  <c r="I59" i="8"/>
  <c r="H60" i="8"/>
  <c r="I60" i="8"/>
  <c r="H9" i="8" l="1"/>
  <c r="H8" i="8" s="1"/>
</calcChain>
</file>

<file path=xl/sharedStrings.xml><?xml version="1.0" encoding="utf-8"?>
<sst xmlns="http://schemas.openxmlformats.org/spreadsheetml/2006/main" count="1038" uniqueCount="401">
  <si>
    <t>金　　額</t>
    <rPh sb="0" eb="1">
      <t>キン</t>
    </rPh>
    <rPh sb="3" eb="4">
      <t>ガク</t>
    </rPh>
    <phoneticPr fontId="1"/>
  </si>
  <si>
    <t>人</t>
    <rPh sb="0" eb="1">
      <t>ヒト</t>
    </rPh>
    <phoneticPr fontId="1"/>
  </si>
  <si>
    <t>人</t>
    <rPh sb="0" eb="1">
      <t>ニン</t>
    </rPh>
    <phoneticPr fontId="1"/>
  </si>
  <si>
    <t>百万円</t>
    <rPh sb="0" eb="3">
      <t>ヒャクマンエン</t>
    </rPh>
    <phoneticPr fontId="1"/>
  </si>
  <si>
    <t>従業者数</t>
    <rPh sb="0" eb="2">
      <t>ジュウギョウ</t>
    </rPh>
    <rPh sb="2" eb="3">
      <t>シャ</t>
    </rPh>
    <rPh sb="3" eb="4">
      <t>スウ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</si>
  <si>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</si>
  <si>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店</t>
    <rPh sb="0" eb="1">
      <t>テン</t>
    </rPh>
    <phoneticPr fontId="1"/>
  </si>
  <si>
    <t>年次</t>
    <rPh sb="0" eb="2">
      <t>ネンジ</t>
    </rPh>
    <phoneticPr fontId="1"/>
  </si>
  <si>
    <t>平成28年</t>
    <rPh sb="0" eb="2">
      <t>ヘイセイ</t>
    </rPh>
    <rPh sb="4" eb="5">
      <t>ネン</t>
    </rPh>
    <phoneticPr fontId="1"/>
  </si>
  <si>
    <t>５．商業及び貿易</t>
    <rPh sb="2" eb="4">
      <t>ショウギョウ</t>
    </rPh>
    <rPh sb="4" eb="5">
      <t>オヨ</t>
    </rPh>
    <rPh sb="6" eb="8">
      <t>ボウエキ</t>
    </rPh>
    <phoneticPr fontId="1"/>
  </si>
  <si>
    <t>各年6月1日現在</t>
    <rPh sb="0" eb="2">
      <t>カクネン</t>
    </rPh>
    <rPh sb="3" eb="4">
      <t>ガツ</t>
    </rPh>
    <rPh sb="5" eb="6">
      <t>ニチ</t>
    </rPh>
    <rPh sb="6" eb="8">
      <t>ゲンザイ</t>
    </rPh>
    <phoneticPr fontId="1"/>
  </si>
  <si>
    <t>令和 3年</t>
    <rPh sb="0" eb="2">
      <t>レイワ</t>
    </rPh>
    <rPh sb="4" eb="5">
      <t>ネン</t>
    </rPh>
    <phoneticPr fontId="1"/>
  </si>
  <si>
    <t>　Ａ．経済センサス</t>
    <rPh sb="3" eb="5">
      <t>ケイザイ</t>
    </rPh>
    <phoneticPr fontId="1"/>
  </si>
  <si>
    <t>　　１．事業所数（卸売業、小売業）、従業者数、年間販売額の推移</t>
    <rPh sb="4" eb="7">
      <t>ジギョウショ</t>
    </rPh>
    <rPh sb="7" eb="8">
      <t>スウ</t>
    </rPh>
    <rPh sb="9" eb="12">
      <t>オロシウリギョウ</t>
    </rPh>
    <rPh sb="13" eb="16">
      <t>コウリギョウ</t>
    </rPh>
    <phoneticPr fontId="2"/>
  </si>
  <si>
    <t>割合
(H28=100)</t>
    <rPh sb="0" eb="2">
      <t>ワリアイ</t>
    </rPh>
    <phoneticPr fontId="1"/>
  </si>
  <si>
    <t>資料：総務省、経済産業省「経済センサス-活動調査」</t>
    <rPh sb="0" eb="2">
      <t>シリョウ</t>
    </rPh>
    <rPh sb="13" eb="15">
      <t>ケイザイ</t>
    </rPh>
    <rPh sb="20" eb="24">
      <t>カツドウチョウサ</t>
    </rPh>
    <phoneticPr fontId="1"/>
  </si>
  <si>
    <t>１事業所
当たり</t>
    <rPh sb="1" eb="4">
      <t>ジギョウショ</t>
    </rPh>
    <rPh sb="5" eb="6">
      <t>ア</t>
    </rPh>
    <phoneticPr fontId="1"/>
  </si>
  <si>
    <t>１事業所　　　　当たり</t>
    <rPh sb="1" eb="4">
      <t>ジギョウショ</t>
    </rPh>
    <rPh sb="8" eb="9">
      <t>ア</t>
    </rPh>
    <phoneticPr fontId="1"/>
  </si>
  <si>
    <t>事業所数</t>
    <rPh sb="0" eb="3">
      <t>ジギョウショ</t>
    </rPh>
    <rPh sb="3" eb="4">
      <t>スウ</t>
    </rPh>
    <phoneticPr fontId="1"/>
  </si>
  <si>
    <t>前年（1月～12月）</t>
    <rPh sb="0" eb="2">
      <t>ゼンネン</t>
    </rPh>
    <rPh sb="4" eb="5">
      <t>ガツ</t>
    </rPh>
    <rPh sb="8" eb="9">
      <t>ガツ</t>
    </rPh>
    <phoneticPr fontId="1"/>
  </si>
  <si>
    <t>従業者数</t>
    <rPh sb="0" eb="1">
      <t>ジュウ</t>
    </rPh>
    <rPh sb="1" eb="4">
      <t>ギョウシャスウ</t>
    </rPh>
    <phoneticPr fontId="1"/>
  </si>
  <si>
    <t>シート名</t>
    <rPh sb="3" eb="4">
      <t>メイ</t>
    </rPh>
    <phoneticPr fontId="12"/>
  </si>
  <si>
    <t>分類</t>
    <rPh sb="0" eb="2">
      <t>ブンルイ</t>
    </rPh>
    <phoneticPr fontId="12"/>
  </si>
  <si>
    <t>内容</t>
    <rPh sb="0" eb="2">
      <t>ナイヨウ</t>
    </rPh>
    <phoneticPr fontId="12"/>
  </si>
  <si>
    <t>Ａ．経済センサス</t>
  </si>
  <si>
    <t>Ａ．経済センサス</t>
    <phoneticPr fontId="1"/>
  </si>
  <si>
    <t>１．事業所数（卸売業、小売業）、従業者数、年間販売額の推移</t>
    <phoneticPr fontId="1"/>
  </si>
  <si>
    <t>05-A-01</t>
    <phoneticPr fontId="1"/>
  </si>
  <si>
    <t>無店舗</t>
    <rPh sb="0" eb="3">
      <t>ムテンポ</t>
    </rPh>
    <phoneticPr fontId="1"/>
  </si>
  <si>
    <t>その他</t>
    <rPh sb="2" eb="3">
      <t>タ</t>
    </rPh>
    <phoneticPr fontId="1"/>
  </si>
  <si>
    <t>機械器具</t>
    <rPh sb="0" eb="4">
      <t>キカイキグ</t>
    </rPh>
    <phoneticPr fontId="1"/>
  </si>
  <si>
    <t>飲食料品</t>
    <rPh sb="0" eb="3">
      <t>インショクリョウ</t>
    </rPh>
    <rPh sb="3" eb="4">
      <t>ヒン</t>
    </rPh>
    <phoneticPr fontId="1"/>
  </si>
  <si>
    <t>織物・衣服・身の回り品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phoneticPr fontId="1"/>
  </si>
  <si>
    <t>各種商品</t>
    <rPh sb="0" eb="2">
      <t>カクシュ</t>
    </rPh>
    <rPh sb="2" eb="4">
      <t>ショウヒン</t>
    </rPh>
    <phoneticPr fontId="1"/>
  </si>
  <si>
    <t>小売業</t>
    <rPh sb="0" eb="1">
      <t>ショウ</t>
    </rPh>
    <rPh sb="1" eb="2">
      <t>バイ</t>
    </rPh>
    <rPh sb="2" eb="3">
      <t>ギョウ</t>
    </rPh>
    <phoneticPr fontId="1"/>
  </si>
  <si>
    <t>卸売業</t>
    <rPh sb="0" eb="1">
      <t>オロシ</t>
    </rPh>
    <rPh sb="1" eb="2">
      <t>バイ</t>
    </rPh>
    <rPh sb="2" eb="3">
      <t>ギョウ</t>
    </rPh>
    <phoneticPr fontId="1"/>
  </si>
  <si>
    <t>総数</t>
    <rPh sb="0" eb="1">
      <t>フサ</t>
    </rPh>
    <rPh sb="1" eb="2">
      <t>カズ</t>
    </rPh>
    <phoneticPr fontId="1"/>
  </si>
  <si>
    <t>％</t>
    <phoneticPr fontId="1"/>
  </si>
  <si>
    <t>店舗</t>
    <rPh sb="0" eb="2">
      <t>テンポ</t>
    </rPh>
    <phoneticPr fontId="1"/>
  </si>
  <si>
    <t>構成比</t>
    <rPh sb="0" eb="3">
      <t>コウセイヒ</t>
    </rPh>
    <phoneticPr fontId="1"/>
  </si>
  <si>
    <t>令和3年</t>
    <rPh sb="0" eb="2">
      <t>レイワ</t>
    </rPh>
    <rPh sb="3" eb="4">
      <t>ネン</t>
    </rPh>
    <phoneticPr fontId="1"/>
  </si>
  <si>
    <t>産業分類</t>
    <rPh sb="0" eb="2">
      <t>サンギョウ</t>
    </rPh>
    <rPh sb="2" eb="4">
      <t>ブンルイ</t>
    </rPh>
    <phoneticPr fontId="1"/>
  </si>
  <si>
    <t>　　２．産業分類別事業所数及び構成比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3" eb="14">
      <t>オヨ</t>
    </rPh>
    <rPh sb="15" eb="18">
      <t>コウセイヒ</t>
    </rPh>
    <phoneticPr fontId="2"/>
  </si>
  <si>
    <t>２．産業分類別事業所数及び構成比</t>
    <phoneticPr fontId="1"/>
  </si>
  <si>
    <t>資料：総務省、経済産業省「経済センサス－活動調査」</t>
    <rPh sb="13" eb="15">
      <t>ケイザイ</t>
    </rPh>
    <rPh sb="20" eb="24">
      <t>カツドウチョウサ</t>
    </rPh>
    <phoneticPr fontId="1"/>
  </si>
  <si>
    <t xml:space="preserve">- </t>
  </si>
  <si>
    <t>619 その他の無店舗</t>
  </si>
  <si>
    <t>612 自動販売機</t>
    <phoneticPr fontId="1"/>
  </si>
  <si>
    <t>611 通信販売・訪問販売</t>
  </si>
  <si>
    <t>609 他に分類されないもの</t>
    <phoneticPr fontId="1"/>
  </si>
  <si>
    <t>608 写真機・時計・眼鏡</t>
  </si>
  <si>
    <t>607 スポーツ用品・がん具・娯楽用品・楽器</t>
    <phoneticPr fontId="1"/>
  </si>
  <si>
    <t>606 書籍・文房具</t>
  </si>
  <si>
    <t>605 燃料</t>
  </si>
  <si>
    <t>604 農耕用品</t>
  </si>
  <si>
    <t>603 医薬品・化粧品</t>
  </si>
  <si>
    <t>602 じゅう器</t>
  </si>
  <si>
    <t>601 家具・建具・畳</t>
  </si>
  <si>
    <t>593 機械器具（自動車，自転車を除く）</t>
  </si>
  <si>
    <t>592 自転車</t>
  </si>
  <si>
    <t>591 自動車</t>
  </si>
  <si>
    <t>589 その他の飲食料品</t>
    <phoneticPr fontId="1"/>
  </si>
  <si>
    <t>586 菓子・パン</t>
  </si>
  <si>
    <t>585 酒</t>
  </si>
  <si>
    <t>584 鮮魚</t>
  </si>
  <si>
    <t>583 食肉</t>
  </si>
  <si>
    <t>582 野菜・果実</t>
  </si>
  <si>
    <t>581 各種食料品</t>
  </si>
  <si>
    <t>579 その他の織物・衣服・身の回り品</t>
    <phoneticPr fontId="1"/>
  </si>
  <si>
    <t>574 靴・履物</t>
  </si>
  <si>
    <t>573 婦人・子供服</t>
  </si>
  <si>
    <t>572 男子服</t>
  </si>
  <si>
    <t>571 呉服・服地・寝具</t>
  </si>
  <si>
    <t>569 その他の各種商品（従業者50人未満）</t>
    <phoneticPr fontId="1"/>
  </si>
  <si>
    <t>561 百貨店，総合スーパー</t>
  </si>
  <si>
    <t>総数</t>
    <rPh sb="0" eb="2">
      <t>ソウスウ</t>
    </rPh>
    <phoneticPr fontId="1"/>
  </si>
  <si>
    <t>㎡</t>
    <phoneticPr fontId="1"/>
  </si>
  <si>
    <t>業種</t>
    <rPh sb="0" eb="2">
      <t>ギョウシュ</t>
    </rPh>
    <phoneticPr fontId="1"/>
  </si>
  <si>
    <t>　　３．業種別売場面積（小売業）</t>
    <rPh sb="4" eb="6">
      <t>ギョウシュ</t>
    </rPh>
    <rPh sb="6" eb="7">
      <t>ベツ</t>
    </rPh>
    <rPh sb="7" eb="9">
      <t>ウリバ</t>
    </rPh>
    <rPh sb="9" eb="11">
      <t>メンセキ</t>
    </rPh>
    <rPh sb="12" eb="15">
      <t>コウリギョウ</t>
    </rPh>
    <phoneticPr fontId="2"/>
  </si>
  <si>
    <t>３．業種別売場面積（小売業）</t>
    <phoneticPr fontId="1"/>
  </si>
  <si>
    <t>589 その他の飲食料品</t>
  </si>
  <si>
    <t>小売業</t>
    <rPh sb="0" eb="3">
      <t>コウリギョウ</t>
    </rPh>
    <phoneticPr fontId="1"/>
  </si>
  <si>
    <t>559 他に分類されないもの</t>
    <phoneticPr fontId="1"/>
  </si>
  <si>
    <t>553 紙・紙製品</t>
  </si>
  <si>
    <t>552 医薬品・化粧品等</t>
  </si>
  <si>
    <t>551 家具・建具・じゅう器等</t>
  </si>
  <si>
    <t>549 その他の機械器具</t>
  </si>
  <si>
    <t>543 電気機械器具</t>
  </si>
  <si>
    <t>542 自動車</t>
  </si>
  <si>
    <t>541 産業機械器具</t>
  </si>
  <si>
    <t>536 再生資源</t>
  </si>
  <si>
    <t>-</t>
  </si>
  <si>
    <t>535 非鉄金属</t>
  </si>
  <si>
    <t>534 鉄鋼製品</t>
  </si>
  <si>
    <t>533 石油・鉱物</t>
  </si>
  <si>
    <t>532 化学製品</t>
  </si>
  <si>
    <t>531 建築材料</t>
  </si>
  <si>
    <t>522 食料・飲料</t>
  </si>
  <si>
    <t>521 農畜産物・水産物</t>
  </si>
  <si>
    <t>513 身の回り品</t>
  </si>
  <si>
    <t>512 衣服</t>
  </si>
  <si>
    <t>511 繊維品（衣服，身の回り品を除く）</t>
    <phoneticPr fontId="1"/>
  </si>
  <si>
    <t>50 各種商品</t>
  </si>
  <si>
    <t>卸売業</t>
    <rPh sb="0" eb="3">
      <t>オロシウリギョウ</t>
    </rPh>
    <phoneticPr fontId="1"/>
  </si>
  <si>
    <t>事業所</t>
    <rPh sb="0" eb="3">
      <t>ジギョウショ</t>
    </rPh>
    <phoneticPr fontId="1"/>
  </si>
  <si>
    <t>対前回
増減率</t>
    <rPh sb="0" eb="1">
      <t>タイ</t>
    </rPh>
    <rPh sb="1" eb="3">
      <t>ゼンカイ</t>
    </rPh>
    <rPh sb="4" eb="6">
      <t>ゾウゲン</t>
    </rPh>
    <rPh sb="6" eb="7">
      <t>リツ</t>
    </rPh>
    <phoneticPr fontId="1"/>
  </si>
  <si>
    <t>　　４．業種別事業所数（卸売業、小売業）</t>
    <rPh sb="4" eb="6">
      <t>ギョウシュ</t>
    </rPh>
    <rPh sb="6" eb="7">
      <t>ベツ</t>
    </rPh>
    <rPh sb="7" eb="10">
      <t>ジギョウショ</t>
    </rPh>
    <rPh sb="10" eb="11">
      <t>スウ</t>
    </rPh>
    <rPh sb="12" eb="15">
      <t>オロシウリギョウ</t>
    </rPh>
    <rPh sb="16" eb="19">
      <t>コウリギョウ</t>
    </rPh>
    <phoneticPr fontId="2"/>
  </si>
  <si>
    <t>４．業種別事業所数（卸売業、小売業）</t>
    <phoneticPr fontId="1"/>
  </si>
  <si>
    <t>　　５．業種別従業者数（卸売業、小売業）</t>
    <rPh sb="4" eb="6">
      <t>ギョウシュ</t>
    </rPh>
    <rPh sb="6" eb="7">
      <t>ベツ</t>
    </rPh>
    <rPh sb="7" eb="10">
      <t>ジュウギョウシャ</t>
    </rPh>
    <rPh sb="10" eb="11">
      <t>カズ</t>
    </rPh>
    <rPh sb="12" eb="15">
      <t>オロシウリギョウ</t>
    </rPh>
    <rPh sb="16" eb="19">
      <t>コウリギョウ</t>
    </rPh>
    <phoneticPr fontId="2"/>
  </si>
  <si>
    <t>５．業種別従業者数（卸売業、小売業）</t>
    <phoneticPr fontId="1"/>
  </si>
  <si>
    <r>
      <t xml:space="preserve">607 </t>
    </r>
    <r>
      <rPr>
        <sz val="8"/>
        <rFont val="ＭＳ 明朝"/>
        <family val="1"/>
        <charset val="128"/>
      </rPr>
      <t>スポーツ用品・がん具・娯楽用品・楽器</t>
    </r>
    <phoneticPr fontId="1"/>
  </si>
  <si>
    <t>X</t>
  </si>
  <si>
    <t>年間商品
販売額</t>
    <rPh sb="0" eb="2">
      <t>ネンカン</t>
    </rPh>
    <rPh sb="2" eb="4">
      <t>ショウヒン</t>
    </rPh>
    <rPh sb="5" eb="7">
      <t>ハンバイ</t>
    </rPh>
    <rPh sb="7" eb="8">
      <t>ガク</t>
    </rPh>
    <phoneticPr fontId="1"/>
  </si>
  <si>
    <t>各年6月1日現在</t>
    <phoneticPr fontId="1"/>
  </si>
  <si>
    <t>　　６．業種別年間商品販売額（卸売業、小売業）</t>
    <rPh sb="4" eb="6">
      <t>ギョウシュ</t>
    </rPh>
    <rPh sb="6" eb="7">
      <t>ベツ</t>
    </rPh>
    <rPh sb="7" eb="9">
      <t>ネンカン</t>
    </rPh>
    <rPh sb="9" eb="11">
      <t>ショウヒン</t>
    </rPh>
    <rPh sb="11" eb="13">
      <t>ハンバイ</t>
    </rPh>
    <rPh sb="13" eb="14">
      <t>ガク</t>
    </rPh>
    <rPh sb="15" eb="18">
      <t>オロシウリギョウ</t>
    </rPh>
    <rPh sb="19" eb="22">
      <t>コウリギョウ</t>
    </rPh>
    <phoneticPr fontId="2"/>
  </si>
  <si>
    <t>６．業種別年間商品販売額（卸売業、小売業）</t>
    <phoneticPr fontId="1"/>
  </si>
  <si>
    <t xml:space="preserve">X </t>
    <phoneticPr fontId="1"/>
  </si>
  <si>
    <t>万円</t>
    <rPh sb="0" eb="2">
      <t>マンエン</t>
    </rPh>
    <phoneticPr fontId="1"/>
  </si>
  <si>
    <t>従業者
１人
あたり
販売額</t>
    <rPh sb="0" eb="3">
      <t>ジュウギョウシャ</t>
    </rPh>
    <rPh sb="5" eb="6">
      <t>ニン</t>
    </rPh>
    <rPh sb="11" eb="13">
      <t>ハンバイ</t>
    </rPh>
    <rPh sb="13" eb="14">
      <t>ガク</t>
    </rPh>
    <phoneticPr fontId="1"/>
  </si>
  <si>
    <t>１事業所
あたり
販売額</t>
    <rPh sb="1" eb="4">
      <t>ジギョウショ</t>
    </rPh>
    <rPh sb="9" eb="11">
      <t>ハンバイ</t>
    </rPh>
    <rPh sb="11" eb="12">
      <t>ガク</t>
    </rPh>
    <phoneticPr fontId="1"/>
  </si>
  <si>
    <t>１事業所
あたり
従業者</t>
    <rPh sb="1" eb="4">
      <t>ジギョウショ</t>
    </rPh>
    <rPh sb="9" eb="12">
      <t>ジュウギョウシャ</t>
    </rPh>
    <phoneticPr fontId="1"/>
  </si>
  <si>
    <t>各年6月1日現在</t>
  </si>
  <si>
    <t>　　７．業種別従業者数及び販売額</t>
    <rPh sb="4" eb="6">
      <t>ギョウシュ</t>
    </rPh>
    <rPh sb="6" eb="7">
      <t>ベツ</t>
    </rPh>
    <rPh sb="7" eb="8">
      <t>ジュウ</t>
    </rPh>
    <rPh sb="8" eb="11">
      <t>ギョウシャスウ</t>
    </rPh>
    <rPh sb="11" eb="12">
      <t>オヨ</t>
    </rPh>
    <rPh sb="13" eb="15">
      <t>ハンバイ</t>
    </rPh>
    <rPh sb="15" eb="16">
      <t>ガク</t>
    </rPh>
    <phoneticPr fontId="2"/>
  </si>
  <si>
    <t>７．業種別従業者数及び販売額</t>
    <phoneticPr fontId="1"/>
  </si>
  <si>
    <t>資料：農林水産部卸売市場管理事務所</t>
    <rPh sb="0" eb="2">
      <t>シリョウ</t>
    </rPh>
    <rPh sb="7" eb="8">
      <t>ブ</t>
    </rPh>
    <rPh sb="8" eb="10">
      <t>オロシウリ</t>
    </rPh>
    <rPh sb="10" eb="12">
      <t>イチバ</t>
    </rPh>
    <rPh sb="12" eb="14">
      <t>カンリ</t>
    </rPh>
    <rPh sb="14" eb="16">
      <t>ジム</t>
    </rPh>
    <rPh sb="16" eb="17">
      <t>ショ</t>
    </rPh>
    <phoneticPr fontId="1"/>
  </si>
  <si>
    <t xml:space="preserve">         3月</t>
  </si>
  <si>
    <t xml:space="preserve">         2月</t>
  </si>
  <si>
    <t xml:space="preserve">         1月</t>
  </si>
  <si>
    <t xml:space="preserve">        12月</t>
    <phoneticPr fontId="1"/>
  </si>
  <si>
    <t xml:space="preserve">        11月</t>
    <phoneticPr fontId="1"/>
  </si>
  <si>
    <t xml:space="preserve">        10月</t>
    <phoneticPr fontId="1"/>
  </si>
  <si>
    <t xml:space="preserve">         9月</t>
  </si>
  <si>
    <t xml:space="preserve">         8月</t>
  </si>
  <si>
    <t xml:space="preserve">         7月</t>
  </si>
  <si>
    <t xml:space="preserve">         6月</t>
  </si>
  <si>
    <t xml:space="preserve">         5月</t>
    <rPh sb="10" eb="11">
      <t>ガツ</t>
    </rPh>
    <phoneticPr fontId="1"/>
  </si>
  <si>
    <t>令和 4年 4月</t>
    <rPh sb="0" eb="2">
      <t>レイワ</t>
    </rPh>
    <rPh sb="4" eb="6">
      <t>ネンド</t>
    </rPh>
    <rPh sb="7" eb="8">
      <t>ガツ</t>
    </rPh>
    <phoneticPr fontId="1"/>
  </si>
  <si>
    <t>令和 4年度</t>
    <rPh sb="0" eb="2">
      <t>レイワ</t>
    </rPh>
    <rPh sb="4" eb="6">
      <t>ネンド</t>
    </rPh>
    <rPh sb="5" eb="6">
      <t>ド</t>
    </rPh>
    <phoneticPr fontId="1"/>
  </si>
  <si>
    <t>令和 3年度</t>
    <rPh sb="0" eb="2">
      <t>レイワ</t>
    </rPh>
    <rPh sb="4" eb="6">
      <t>ネンド</t>
    </rPh>
    <rPh sb="5" eb="6">
      <t>ド</t>
    </rPh>
    <phoneticPr fontId="1"/>
  </si>
  <si>
    <t>令和 2年度</t>
    <rPh sb="0" eb="2">
      <t>レイワ</t>
    </rPh>
    <rPh sb="4" eb="6">
      <t>ネンド</t>
    </rPh>
    <rPh sb="5" eb="6">
      <t>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</si>
  <si>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</si>
  <si>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平成30年度</t>
    <rPh sb="4" eb="6">
      <t>ネンド</t>
    </rPh>
    <phoneticPr fontId="1"/>
  </si>
  <si>
    <t>隻</t>
    <rPh sb="0" eb="1">
      <t>セキ</t>
    </rPh>
    <phoneticPr fontId="1"/>
  </si>
  <si>
    <t>kg</t>
    <phoneticPr fontId="1"/>
  </si>
  <si>
    <t>その他</t>
    <rPh sb="2" eb="3">
      <t>ホカ</t>
    </rPh>
    <phoneticPr fontId="1"/>
  </si>
  <si>
    <t>機船底びき網</t>
    <rPh sb="0" eb="1">
      <t>キ</t>
    </rPh>
    <rPh sb="1" eb="2">
      <t>フネ</t>
    </rPh>
    <rPh sb="2" eb="3">
      <t>ソコ</t>
    </rPh>
    <rPh sb="5" eb="6">
      <t>アミ</t>
    </rPh>
    <phoneticPr fontId="1"/>
  </si>
  <si>
    <t>あぐり網</t>
    <rPh sb="3" eb="4">
      <t>アミ</t>
    </rPh>
    <phoneticPr fontId="1"/>
  </si>
  <si>
    <t>定置網</t>
    <rPh sb="0" eb="3">
      <t>テイチアミ</t>
    </rPh>
    <phoneticPr fontId="1"/>
  </si>
  <si>
    <t>入港
漁船数</t>
    <rPh sb="0" eb="1">
      <t>ハイ</t>
    </rPh>
    <rPh sb="1" eb="2">
      <t>ミナト</t>
    </rPh>
    <rPh sb="3" eb="5">
      <t>ギョセン</t>
    </rPh>
    <rPh sb="5" eb="6">
      <t>スウ</t>
    </rPh>
    <phoneticPr fontId="1"/>
  </si>
  <si>
    <t>漁業種類別
取扱量</t>
    <phoneticPr fontId="1"/>
  </si>
  <si>
    <t>年度</t>
    <phoneticPr fontId="1"/>
  </si>
  <si>
    <t>　　１．漁業種類別取扱量及び入港漁船</t>
    <rPh sb="4" eb="6">
      <t>ギョギョウ</t>
    </rPh>
    <rPh sb="6" eb="8">
      <t>シュルイ</t>
    </rPh>
    <rPh sb="8" eb="9">
      <t>ベツ</t>
    </rPh>
    <rPh sb="9" eb="11">
      <t>トリアツカイ</t>
    </rPh>
    <rPh sb="11" eb="12">
      <t>リョウ</t>
    </rPh>
    <rPh sb="12" eb="13">
      <t>オヨ</t>
    </rPh>
    <rPh sb="14" eb="16">
      <t>ニュウコウ</t>
    </rPh>
    <rPh sb="16" eb="18">
      <t>ギョセン</t>
    </rPh>
    <phoneticPr fontId="1"/>
  </si>
  <si>
    <t>　Ｂ．卸売市場</t>
    <rPh sb="3" eb="5">
      <t>オロシウリ</t>
    </rPh>
    <rPh sb="5" eb="7">
      <t>イチバ</t>
    </rPh>
    <phoneticPr fontId="1"/>
  </si>
  <si>
    <t>１．漁業種類別取扱量及び入港漁船</t>
    <phoneticPr fontId="1"/>
  </si>
  <si>
    <t>資料：農林水産部卸売市場管理事務所</t>
    <rPh sb="3" eb="5">
      <t>ノウリン</t>
    </rPh>
    <rPh sb="5" eb="7">
      <t>スイサン</t>
    </rPh>
    <rPh sb="7" eb="8">
      <t>ブ</t>
    </rPh>
    <rPh sb="12" eb="14">
      <t>カンリ</t>
    </rPh>
    <rPh sb="14" eb="16">
      <t>ジム</t>
    </rPh>
    <rPh sb="16" eb="17">
      <t>ショ</t>
    </rPh>
    <phoneticPr fontId="2"/>
  </si>
  <si>
    <t>その他</t>
  </si>
  <si>
    <t>さんま</t>
  </si>
  <si>
    <t>たい</t>
  </si>
  <si>
    <t>かつお</t>
  </si>
  <si>
    <t>とびうお</t>
  </si>
  <si>
    <t>かながしら</t>
  </si>
  <si>
    <t>いさき</t>
  </si>
  <si>
    <t>ぶり・ひらす</t>
  </si>
  <si>
    <t>さば</t>
  </si>
  <si>
    <t>あじ</t>
  </si>
  <si>
    <t>いか</t>
  </si>
  <si>
    <t>総数</t>
    <rPh sb="0" eb="2">
      <t>ソウスウ</t>
    </rPh>
    <phoneticPr fontId="2"/>
  </si>
  <si>
    <t>t</t>
    <phoneticPr fontId="2"/>
  </si>
  <si>
    <t>t</t>
    <phoneticPr fontId="1"/>
  </si>
  <si>
    <t>t</t>
  </si>
  <si>
    <t>令和4年度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</si>
  <si>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</si>
  <si>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</si>
  <si>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</si>
  <si>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平成30年度</t>
  </si>
  <si>
    <t>魚種別</t>
    <phoneticPr fontId="2"/>
  </si>
  <si>
    <t>　　２．最近５か年間の魚種別取扱状況</t>
    <phoneticPr fontId="2"/>
  </si>
  <si>
    <t>２．最近５か年間の魚種別取扱状況</t>
    <phoneticPr fontId="1"/>
  </si>
  <si>
    <t>資料：農林水産部卸売市場管理事務所</t>
    <phoneticPr fontId="2"/>
  </si>
  <si>
    <t xml:space="preserve">        12月</t>
  </si>
  <si>
    <t xml:space="preserve">        11月</t>
  </si>
  <si>
    <t xml:space="preserve">        10月</t>
  </si>
  <si>
    <t>令和 4年 4月</t>
    <rPh sb="0" eb="2">
      <t>レイワ</t>
    </rPh>
    <rPh sb="4" eb="5">
      <t>ネン</t>
    </rPh>
    <rPh sb="7" eb="8">
      <t>ガツ</t>
    </rPh>
    <phoneticPr fontId="1"/>
  </si>
  <si>
    <t>令和 4年度</t>
    <rPh sb="0" eb="2">
      <t>レイワ</t>
    </rPh>
    <rPh sb="4" eb="6">
      <t>ネンド</t>
    </rPh>
    <rPh sb="5" eb="6">
      <t>ド</t>
    </rPh>
    <phoneticPr fontId="2"/>
  </si>
  <si>
    <t>令和 3年度</t>
    <rPh sb="0" eb="2">
      <t>レイワ</t>
    </rPh>
    <rPh sb="4" eb="6">
      <t>ネンド</t>
    </rPh>
    <rPh sb="5" eb="6">
      <t>ド</t>
    </rPh>
    <phoneticPr fontId="2"/>
  </si>
  <si>
    <t>令和 2年度</t>
    <rPh sb="0" eb="2">
      <t>レイワ</t>
    </rPh>
    <rPh sb="4" eb="6">
      <t>ネンド</t>
    </rPh>
    <rPh sb="5" eb="6">
      <t>ド</t>
    </rPh>
    <phoneticPr fontId="2"/>
  </si>
  <si>
    <t>平成30年度</t>
    <rPh sb="4" eb="6">
      <t>ネンド</t>
    </rPh>
    <phoneticPr fontId="2"/>
  </si>
  <si>
    <t>千円</t>
    <rPh sb="0" eb="1">
      <t>セン</t>
    </rPh>
    <rPh sb="1" eb="2">
      <t>エン</t>
    </rPh>
    <phoneticPr fontId="2"/>
  </si>
  <si>
    <t>金額</t>
    <phoneticPr fontId="2"/>
  </si>
  <si>
    <t>数量</t>
    <phoneticPr fontId="2"/>
  </si>
  <si>
    <t>　年度</t>
    <rPh sb="1" eb="3">
      <t>ネンド</t>
    </rPh>
    <phoneticPr fontId="2"/>
  </si>
  <si>
    <t>　　３．魚介類取扱量</t>
    <phoneticPr fontId="2"/>
  </si>
  <si>
    <t>３．魚介類取扱量</t>
    <phoneticPr fontId="1"/>
  </si>
  <si>
    <t>その他</t>
    <rPh sb="2" eb="3">
      <t>タ</t>
    </rPh>
    <phoneticPr fontId="2"/>
  </si>
  <si>
    <t>あわび</t>
    <phoneticPr fontId="2"/>
  </si>
  <si>
    <t>さんま</t>
    <phoneticPr fontId="2"/>
  </si>
  <si>
    <t>その他の藻類</t>
    <rPh sb="2" eb="3">
      <t>タ</t>
    </rPh>
    <rPh sb="4" eb="6">
      <t>ソウルイ</t>
    </rPh>
    <phoneticPr fontId="2"/>
  </si>
  <si>
    <t>二枚貝</t>
    <rPh sb="0" eb="3">
      <t>ニマイガイ</t>
    </rPh>
    <phoneticPr fontId="2"/>
  </si>
  <si>
    <t>あじ</t>
    <phoneticPr fontId="2"/>
  </si>
  <si>
    <t>わかめ</t>
    <phoneticPr fontId="2"/>
  </si>
  <si>
    <t>かき</t>
    <phoneticPr fontId="2"/>
  </si>
  <si>
    <t>かれい・ひらめ</t>
    <phoneticPr fontId="2"/>
  </si>
  <si>
    <t>その他の水産動物</t>
    <rPh sb="2" eb="3">
      <t>タ</t>
    </rPh>
    <rPh sb="4" eb="6">
      <t>スイサン</t>
    </rPh>
    <rPh sb="6" eb="8">
      <t>ドウブツ</t>
    </rPh>
    <phoneticPr fontId="2"/>
  </si>
  <si>
    <t>その他の魚類</t>
    <rPh sb="2" eb="3">
      <t>タ</t>
    </rPh>
    <rPh sb="4" eb="6">
      <t>ギョルイ</t>
    </rPh>
    <phoneticPr fontId="2"/>
  </si>
  <si>
    <t>たい</t>
    <phoneticPr fontId="2"/>
  </si>
  <si>
    <t>うに・なまこ</t>
    <phoneticPr fontId="2"/>
  </si>
  <si>
    <t>たちうお</t>
    <phoneticPr fontId="2"/>
  </si>
  <si>
    <t>さめ</t>
    <phoneticPr fontId="2"/>
  </si>
  <si>
    <t>かに</t>
    <phoneticPr fontId="2"/>
  </si>
  <si>
    <t>とびうお</t>
    <phoneticPr fontId="2"/>
  </si>
  <si>
    <t>すけとうだら</t>
    <phoneticPr fontId="2"/>
  </si>
  <si>
    <t>えび</t>
    <phoneticPr fontId="2"/>
  </si>
  <si>
    <t>ぼら</t>
    <phoneticPr fontId="2"/>
  </si>
  <si>
    <t>ぶり・ひらす</t>
    <phoneticPr fontId="2"/>
  </si>
  <si>
    <t>たこ</t>
    <phoneticPr fontId="2"/>
  </si>
  <si>
    <t>えそ</t>
    <phoneticPr fontId="2"/>
  </si>
  <si>
    <t>さば</t>
    <phoneticPr fontId="2"/>
  </si>
  <si>
    <t>その他のいか類</t>
    <rPh sb="2" eb="3">
      <t>タ</t>
    </rPh>
    <rPh sb="6" eb="7">
      <t>ルイ</t>
    </rPh>
    <phoneticPr fontId="2"/>
  </si>
  <si>
    <t>ぐち</t>
    <phoneticPr fontId="2"/>
  </si>
  <si>
    <t>まぐろ</t>
    <phoneticPr fontId="2"/>
  </si>
  <si>
    <t>するめいか</t>
    <phoneticPr fontId="2"/>
  </si>
  <si>
    <t>かな</t>
    <phoneticPr fontId="2"/>
  </si>
  <si>
    <t>かつお</t>
    <phoneticPr fontId="2"/>
  </si>
  <si>
    <t>その他の貝類</t>
    <rPh sb="2" eb="3">
      <t>タ</t>
    </rPh>
    <rPh sb="4" eb="6">
      <t>カイルイ</t>
    </rPh>
    <phoneticPr fontId="2"/>
  </si>
  <si>
    <t>さけ・ます</t>
    <phoneticPr fontId="2"/>
  </si>
  <si>
    <t>うるめ・かたくち</t>
    <phoneticPr fontId="2"/>
  </si>
  <si>
    <t>さざえ</t>
    <phoneticPr fontId="2"/>
  </si>
  <si>
    <t>えい</t>
    <phoneticPr fontId="2"/>
  </si>
  <si>
    <t>まいわし　</t>
    <phoneticPr fontId="2"/>
  </si>
  <si>
    <t>総数</t>
    <phoneticPr fontId="2"/>
  </si>
  <si>
    <t>入荷量</t>
    <phoneticPr fontId="2"/>
  </si>
  <si>
    <t>令和4年度</t>
    <rPh sb="0" eb="2">
      <t>レイワ</t>
    </rPh>
    <rPh sb="3" eb="5">
      <t>ネンド</t>
    </rPh>
    <phoneticPr fontId="2"/>
  </si>
  <si>
    <t>　　４．魚種別取扱状況</t>
    <phoneticPr fontId="2"/>
  </si>
  <si>
    <t>４．魚種別取扱状況</t>
    <phoneticPr fontId="1"/>
  </si>
  <si>
    <t>金額</t>
  </si>
  <si>
    <t>数量</t>
  </si>
  <si>
    <t>花き</t>
  </si>
  <si>
    <t>果実</t>
    <rPh sb="0" eb="1">
      <t>カ</t>
    </rPh>
    <rPh sb="1" eb="2">
      <t>ジツ</t>
    </rPh>
    <phoneticPr fontId="2"/>
  </si>
  <si>
    <t>野菜</t>
  </si>
  <si>
    <t>総入額</t>
    <phoneticPr fontId="2"/>
  </si>
  <si>
    <t>年度</t>
  </si>
  <si>
    <t>　　５．青果物及び花きの入荷状況</t>
    <rPh sb="4" eb="7">
      <t>セイカブツ</t>
    </rPh>
    <rPh sb="7" eb="8">
      <t>オヨ</t>
    </rPh>
    <rPh sb="9" eb="10">
      <t>カ</t>
    </rPh>
    <rPh sb="12" eb="14">
      <t>ニュウカ</t>
    </rPh>
    <rPh sb="14" eb="16">
      <t>ジョウキョウ</t>
    </rPh>
    <phoneticPr fontId="1"/>
  </si>
  <si>
    <t>５．青果物及び花きの入荷状況</t>
    <phoneticPr fontId="1"/>
  </si>
  <si>
    <t>千円</t>
    <rPh sb="0" eb="2">
      <t>センエン</t>
    </rPh>
    <phoneticPr fontId="2"/>
  </si>
  <si>
    <t>頭</t>
    <rPh sb="0" eb="1">
      <t>アタマ</t>
    </rPh>
    <phoneticPr fontId="2"/>
  </si>
  <si>
    <t>山羊</t>
    <rPh sb="0" eb="1">
      <t>ヤマ</t>
    </rPh>
    <rPh sb="1" eb="2">
      <t>ヒツジ</t>
    </rPh>
    <phoneticPr fontId="2"/>
  </si>
  <si>
    <t>めん羊</t>
    <rPh sb="2" eb="3">
      <t>ヒツジ</t>
    </rPh>
    <phoneticPr fontId="2"/>
  </si>
  <si>
    <t>豚</t>
    <rPh sb="0" eb="1">
      <t>ブタ</t>
    </rPh>
    <phoneticPr fontId="2"/>
  </si>
  <si>
    <t>幼牛</t>
    <rPh sb="0" eb="1">
      <t>オサナ</t>
    </rPh>
    <rPh sb="1" eb="2">
      <t>ウシ</t>
    </rPh>
    <phoneticPr fontId="2"/>
  </si>
  <si>
    <t>子牛</t>
    <rPh sb="0" eb="1">
      <t>コ</t>
    </rPh>
    <rPh sb="1" eb="2">
      <t>ウシ</t>
    </rPh>
    <phoneticPr fontId="2"/>
  </si>
  <si>
    <t>馬</t>
    <rPh sb="0" eb="1">
      <t>ウマ</t>
    </rPh>
    <phoneticPr fontId="2"/>
  </si>
  <si>
    <t>成牛</t>
    <rPh sb="0" eb="1">
      <t>ナリ</t>
    </rPh>
    <rPh sb="1" eb="2">
      <t>ウシ</t>
    </rPh>
    <phoneticPr fontId="2"/>
  </si>
  <si>
    <t>と場
使用料</t>
    <rPh sb="1" eb="2">
      <t>バ</t>
    </rPh>
    <rPh sb="3" eb="6">
      <t>シヨウリョウ</t>
    </rPh>
    <phoneticPr fontId="2"/>
  </si>
  <si>
    <t>と畜
頭数</t>
    <rPh sb="1" eb="2">
      <t>チク</t>
    </rPh>
    <rPh sb="3" eb="5">
      <t>アタマカズ</t>
    </rPh>
    <phoneticPr fontId="2"/>
  </si>
  <si>
    <t>　　６．と畜状況</t>
    <rPh sb="5" eb="6">
      <t>チク</t>
    </rPh>
    <rPh sb="6" eb="8">
      <t>ジョウキョウ</t>
    </rPh>
    <phoneticPr fontId="1"/>
  </si>
  <si>
    <t>６．と畜状況</t>
    <phoneticPr fontId="1"/>
  </si>
  <si>
    <t>金額</t>
    <rPh sb="0" eb="2">
      <t>キンガク</t>
    </rPh>
    <phoneticPr fontId="2"/>
  </si>
  <si>
    <t>重量</t>
    <rPh sb="0" eb="2">
      <t>ジュウリョウ</t>
    </rPh>
    <phoneticPr fontId="2"/>
  </si>
  <si>
    <t>総取扱高</t>
    <rPh sb="0" eb="1">
      <t>ソウ</t>
    </rPh>
    <rPh sb="1" eb="3">
      <t>トリアツカイ</t>
    </rPh>
    <rPh sb="3" eb="4">
      <t>ダカ</t>
    </rPh>
    <phoneticPr fontId="2"/>
  </si>
  <si>
    <t>輸入肉</t>
    <rPh sb="0" eb="2">
      <t>ユニュウ</t>
    </rPh>
    <rPh sb="2" eb="3">
      <t>ニク</t>
    </rPh>
    <phoneticPr fontId="2"/>
  </si>
  <si>
    <t>上場
頭数</t>
    <rPh sb="0" eb="1">
      <t>ウエ</t>
    </rPh>
    <rPh sb="1" eb="2">
      <t>バ</t>
    </rPh>
    <rPh sb="3" eb="4">
      <t>アタマ</t>
    </rPh>
    <rPh sb="4" eb="5">
      <t>スウ</t>
    </rPh>
    <phoneticPr fontId="2"/>
  </si>
  <si>
    <t>　　７．上場数量等の状況</t>
    <rPh sb="4" eb="6">
      <t>ジョウジョウ</t>
    </rPh>
    <rPh sb="6" eb="8">
      <t>スウリョウ</t>
    </rPh>
    <rPh sb="8" eb="9">
      <t>トウ</t>
    </rPh>
    <rPh sb="10" eb="12">
      <t>ジョウキョウ</t>
    </rPh>
    <phoneticPr fontId="1"/>
  </si>
  <si>
    <t>７．上場数量等の状況</t>
    <phoneticPr fontId="1"/>
  </si>
  <si>
    <t>資料：財務省貿易統計</t>
    <phoneticPr fontId="2"/>
  </si>
  <si>
    <t>（注）佐世保税関支署管内の情報を掲載しています。</t>
    <rPh sb="13" eb="15">
      <t>ジョウホウ</t>
    </rPh>
    <rPh sb="16" eb="18">
      <t>ケイサイ</t>
    </rPh>
    <phoneticPr fontId="2"/>
  </si>
  <si>
    <t>鉱物性燃料</t>
  </si>
  <si>
    <t>コロンビア</t>
    <phoneticPr fontId="12"/>
  </si>
  <si>
    <t>（注）佐世保税関支署管内（佐世保港・松浦港・伊万里港福島地区）の情報を掲載しています。</t>
    <rPh sb="32" eb="34">
      <t>ジョウホウ</t>
    </rPh>
    <rPh sb="35" eb="37">
      <t>ケイサイ</t>
    </rPh>
    <phoneticPr fontId="2"/>
  </si>
  <si>
    <t>特殊取扱品</t>
  </si>
  <si>
    <t>機械類及び輸送用機器</t>
  </si>
  <si>
    <t>パナマ</t>
  </si>
  <si>
    <t>食料品及び動物</t>
  </si>
  <si>
    <t>ブラジル</t>
  </si>
  <si>
    <t>中南米</t>
    <phoneticPr fontId="2"/>
  </si>
  <si>
    <t>リベリア</t>
  </si>
  <si>
    <t>　　　　　－</t>
    <phoneticPr fontId="12"/>
  </si>
  <si>
    <t>アフリカ</t>
    <phoneticPr fontId="2"/>
  </si>
  <si>
    <t>カナダ</t>
  </si>
  <si>
    <t>食料品及び動物、鉱物性燃料、化学製品</t>
    <rPh sb="0" eb="3">
      <t>ショクリョウヒン</t>
    </rPh>
    <rPh sb="3" eb="4">
      <t>オヨ</t>
    </rPh>
    <rPh sb="5" eb="7">
      <t>ドウブツ</t>
    </rPh>
    <rPh sb="8" eb="11">
      <t>コウブツセイ</t>
    </rPh>
    <rPh sb="11" eb="13">
      <t>ネンリョウ</t>
    </rPh>
    <rPh sb="14" eb="16">
      <t>カガク</t>
    </rPh>
    <rPh sb="16" eb="18">
      <t>セイヒン</t>
    </rPh>
    <phoneticPr fontId="12"/>
  </si>
  <si>
    <t>アメリカ合衆国</t>
    <rPh sb="4" eb="7">
      <t>ガッシュウコク</t>
    </rPh>
    <phoneticPr fontId="12"/>
  </si>
  <si>
    <t>アラブ首長国連邦</t>
  </si>
  <si>
    <t>北米</t>
    <phoneticPr fontId="2"/>
  </si>
  <si>
    <t>カタール</t>
  </si>
  <si>
    <t>クウェート</t>
  </si>
  <si>
    <t>サウジアラビア</t>
  </si>
  <si>
    <t>マーシャル</t>
  </si>
  <si>
    <t>中東</t>
    <phoneticPr fontId="2"/>
  </si>
  <si>
    <t>食料品及び動物、鉱物性燃料</t>
    <rPh sb="0" eb="3">
      <t>ショクリョウヒン</t>
    </rPh>
    <rPh sb="3" eb="4">
      <t>オヨ</t>
    </rPh>
    <rPh sb="5" eb="7">
      <t>ドウブツ</t>
    </rPh>
    <rPh sb="8" eb="11">
      <t>コウブツセイ</t>
    </rPh>
    <rPh sb="11" eb="13">
      <t>ネンリョウ</t>
    </rPh>
    <phoneticPr fontId="12"/>
  </si>
  <si>
    <t>オーストラリア</t>
  </si>
  <si>
    <t>大洋州</t>
    <phoneticPr fontId="2"/>
  </si>
  <si>
    <t>ロシア</t>
  </si>
  <si>
    <t>中東欧・ロシア等</t>
    <phoneticPr fontId="2"/>
  </si>
  <si>
    <t>東ティモール</t>
    <rPh sb="0" eb="1">
      <t>ヒガシ</t>
    </rPh>
    <phoneticPr fontId="2"/>
  </si>
  <si>
    <t>インドネシア</t>
  </si>
  <si>
    <t>シンガポール</t>
  </si>
  <si>
    <t>タイ</t>
  </si>
  <si>
    <t>原料別製品、機械類及び輸送用機器</t>
    <phoneticPr fontId="12"/>
  </si>
  <si>
    <t>北マケドニア</t>
    <rPh sb="0" eb="1">
      <t>キタ</t>
    </rPh>
    <phoneticPr fontId="12"/>
  </si>
  <si>
    <t>ベトナム</t>
  </si>
  <si>
    <t>機械類及び輸送用機器</t>
    <phoneticPr fontId="12"/>
  </si>
  <si>
    <t>キプロス</t>
  </si>
  <si>
    <t>香港</t>
  </si>
  <si>
    <t>マルタ</t>
  </si>
  <si>
    <t>台湾</t>
  </si>
  <si>
    <t>化学製品、雑製品</t>
    <rPh sb="0" eb="2">
      <t>カガク</t>
    </rPh>
    <rPh sb="2" eb="4">
      <t>セイヒン</t>
    </rPh>
    <rPh sb="5" eb="6">
      <t>ザツ</t>
    </rPh>
    <rPh sb="6" eb="8">
      <t>セイヒン</t>
    </rPh>
    <phoneticPr fontId="12"/>
  </si>
  <si>
    <t>ドイツ</t>
  </si>
  <si>
    <t>食料品及び動物、化学製品、原料別製品</t>
    <rPh sb="0" eb="3">
      <t>ショクリョウヒン</t>
    </rPh>
    <rPh sb="3" eb="4">
      <t>オヨ</t>
    </rPh>
    <rPh sb="5" eb="7">
      <t>ドウブツ</t>
    </rPh>
    <rPh sb="8" eb="10">
      <t>カガク</t>
    </rPh>
    <rPh sb="10" eb="12">
      <t>セイヒン</t>
    </rPh>
    <rPh sb="13" eb="15">
      <t>ゲンリョウ</t>
    </rPh>
    <rPh sb="15" eb="16">
      <t>ベツ</t>
    </rPh>
    <rPh sb="16" eb="18">
      <t>セイヒン</t>
    </rPh>
    <phoneticPr fontId="12"/>
  </si>
  <si>
    <t>原材料、機械類及び輸送用機器</t>
    <rPh sb="0" eb="3">
      <t>ゲンザイリョウ</t>
    </rPh>
    <rPh sb="4" eb="7">
      <t>キカイルイ</t>
    </rPh>
    <rPh sb="7" eb="8">
      <t>オヨ</t>
    </rPh>
    <rPh sb="9" eb="11">
      <t>ユソウ</t>
    </rPh>
    <rPh sb="11" eb="12">
      <t>ヨウ</t>
    </rPh>
    <rPh sb="12" eb="14">
      <t>キキ</t>
    </rPh>
    <phoneticPr fontId="12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</si>
  <si>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2"/>
  </si>
  <si>
    <t>食料品及び動物</t>
    <phoneticPr fontId="12"/>
  </si>
  <si>
    <t>ノルウェー</t>
    <phoneticPr fontId="12"/>
  </si>
  <si>
    <t>原料別製品</t>
    <rPh sb="0" eb="2">
      <t>ゲンリョウ</t>
    </rPh>
    <rPh sb="2" eb="3">
      <t>ベツ</t>
    </rPh>
    <rPh sb="3" eb="5">
      <t>セイヒン</t>
    </rPh>
    <phoneticPr fontId="12"/>
  </si>
  <si>
    <t>食料品及び動物、原材料、化学製品、特殊取扱品</t>
    <rPh sb="0" eb="3">
      <t>ショクリョウヒン</t>
    </rPh>
    <rPh sb="3" eb="4">
      <t>オヨ</t>
    </rPh>
    <rPh sb="5" eb="7">
      <t>ドウブツ</t>
    </rPh>
    <rPh sb="8" eb="11">
      <t>ゲンザイリョウ</t>
    </rPh>
    <rPh sb="12" eb="14">
      <t>カガク</t>
    </rPh>
    <rPh sb="14" eb="16">
      <t>セイヒン</t>
    </rPh>
    <rPh sb="17" eb="19">
      <t>トクシュ</t>
    </rPh>
    <rPh sb="19" eb="21">
      <t>トリアツカイ</t>
    </rPh>
    <rPh sb="21" eb="22">
      <t>ヒン</t>
    </rPh>
    <phoneticPr fontId="12"/>
  </si>
  <si>
    <t>大韓民国</t>
    <rPh sb="0" eb="4">
      <t>ダイカンミンコク</t>
    </rPh>
    <phoneticPr fontId="2"/>
  </si>
  <si>
    <t>原料別製品</t>
    <phoneticPr fontId="12"/>
  </si>
  <si>
    <t>フランス</t>
    <phoneticPr fontId="12"/>
  </si>
  <si>
    <t>アジア</t>
    <phoneticPr fontId="2"/>
  </si>
  <si>
    <t>西欧</t>
    <phoneticPr fontId="2"/>
  </si>
  <si>
    <t>総額</t>
    <phoneticPr fontId="2"/>
  </si>
  <si>
    <t>主要品名</t>
    <phoneticPr fontId="2"/>
  </si>
  <si>
    <t>輸入</t>
    <phoneticPr fontId="2"/>
  </si>
  <si>
    <t>輸出</t>
    <phoneticPr fontId="2"/>
  </si>
  <si>
    <t>国（地域）名</t>
    <phoneticPr fontId="2"/>
  </si>
  <si>
    <t>令和4年</t>
    <rPh sb="0" eb="2">
      <t>レイワ</t>
    </rPh>
    <rPh sb="3" eb="4">
      <t>ネン</t>
    </rPh>
    <phoneticPr fontId="2"/>
  </si>
  <si>
    <t>　　１．輸出入国別主要品目②</t>
    <rPh sb="4" eb="7">
      <t>ユシュツニュウ</t>
    </rPh>
    <rPh sb="7" eb="9">
      <t>クニベツ</t>
    </rPh>
    <rPh sb="9" eb="11">
      <t>シュヨウ</t>
    </rPh>
    <rPh sb="11" eb="13">
      <t>ヒンモク</t>
    </rPh>
    <phoneticPr fontId="1"/>
  </si>
  <si>
    <t>　　１．輸出入国別主要品目①</t>
    <rPh sb="4" eb="7">
      <t>ユシュツニュウ</t>
    </rPh>
    <rPh sb="7" eb="9">
      <t>クニベツ</t>
    </rPh>
    <rPh sb="9" eb="11">
      <t>シュヨウ</t>
    </rPh>
    <rPh sb="11" eb="13">
      <t>ヒンモク</t>
    </rPh>
    <phoneticPr fontId="1"/>
  </si>
  <si>
    <t>　Ｃ．貿易</t>
    <rPh sb="3" eb="5">
      <t>ボウエキ</t>
    </rPh>
    <phoneticPr fontId="2"/>
  </si>
  <si>
    <t>１．輸出入国別主要品目①</t>
    <phoneticPr fontId="1"/>
  </si>
  <si>
    <t>資料：財務省貿易統計</t>
    <rPh sb="3" eb="6">
      <t>ザイムショウ</t>
    </rPh>
    <rPh sb="6" eb="8">
      <t>ボウエキ</t>
    </rPh>
    <rPh sb="8" eb="10">
      <t>トウケイ</t>
    </rPh>
    <phoneticPr fontId="2"/>
  </si>
  <si>
    <t>（注）佐世保税関支署管内の情報を掲載しています。</t>
    <rPh sb="1" eb="2">
      <t>チュウ</t>
    </rPh>
    <rPh sb="13" eb="15">
      <t>ジョウホウ</t>
    </rPh>
    <rPh sb="16" eb="18">
      <t>ケイサイ</t>
    </rPh>
    <phoneticPr fontId="2"/>
  </si>
  <si>
    <t>特殊取扱品</t>
    <phoneticPr fontId="2"/>
  </si>
  <si>
    <t>雑製品</t>
    <phoneticPr fontId="2"/>
  </si>
  <si>
    <t>輸送用機器</t>
    <rPh sb="0" eb="3">
      <t>ユソウヨウ</t>
    </rPh>
    <rPh sb="3" eb="5">
      <t>キキ</t>
    </rPh>
    <phoneticPr fontId="12"/>
  </si>
  <si>
    <t>電気機器</t>
  </si>
  <si>
    <t>一般機械</t>
  </si>
  <si>
    <t>機械類及び輸送用機器</t>
    <phoneticPr fontId="2"/>
  </si>
  <si>
    <t>金属製品</t>
  </si>
  <si>
    <t>鉄鋼</t>
  </si>
  <si>
    <t>織物用糸及び繊維製品</t>
    <rPh sb="0" eb="3">
      <t>オリモノヨウ</t>
    </rPh>
    <rPh sb="3" eb="4">
      <t>イト</t>
    </rPh>
    <rPh sb="4" eb="5">
      <t>オヨ</t>
    </rPh>
    <rPh sb="6" eb="8">
      <t>センイ</t>
    </rPh>
    <rPh sb="8" eb="10">
      <t>セイヒン</t>
    </rPh>
    <phoneticPr fontId="12"/>
  </si>
  <si>
    <t>ゴム製品</t>
    <rPh sb="2" eb="4">
      <t>セイヒン</t>
    </rPh>
    <phoneticPr fontId="12"/>
  </si>
  <si>
    <t>原料別製品</t>
    <phoneticPr fontId="2"/>
  </si>
  <si>
    <t>その他の化学製品</t>
    <rPh sb="2" eb="3">
      <t>タ</t>
    </rPh>
    <rPh sb="4" eb="6">
      <t>カガク</t>
    </rPh>
    <rPh sb="6" eb="8">
      <t>セイヒン</t>
    </rPh>
    <phoneticPr fontId="12"/>
  </si>
  <si>
    <t>プラスチック</t>
    <phoneticPr fontId="12"/>
  </si>
  <si>
    <t>染料・なめし剤及び着色料</t>
    <rPh sb="0" eb="2">
      <t>センリョウ</t>
    </rPh>
    <rPh sb="6" eb="7">
      <t>ザイ</t>
    </rPh>
    <rPh sb="7" eb="8">
      <t>オヨ</t>
    </rPh>
    <rPh sb="9" eb="12">
      <t>チャクショクリョウ</t>
    </rPh>
    <phoneticPr fontId="12"/>
  </si>
  <si>
    <t>元素及び化合物</t>
    <rPh sb="0" eb="2">
      <t>ゲンソ</t>
    </rPh>
    <rPh sb="2" eb="3">
      <t>オヨ</t>
    </rPh>
    <rPh sb="4" eb="7">
      <t>カゴウブツ</t>
    </rPh>
    <phoneticPr fontId="12"/>
  </si>
  <si>
    <t>化学製品</t>
    <phoneticPr fontId="2"/>
  </si>
  <si>
    <t>天然ガス及び製造ガス</t>
    <rPh sb="0" eb="2">
      <t>テンネン</t>
    </rPh>
    <rPh sb="4" eb="5">
      <t>オヨ</t>
    </rPh>
    <rPh sb="6" eb="8">
      <t>セイゾウ</t>
    </rPh>
    <phoneticPr fontId="12"/>
  </si>
  <si>
    <t>石油及び同製品</t>
    <rPh sb="0" eb="2">
      <t>セキユ</t>
    </rPh>
    <rPh sb="2" eb="3">
      <t>オヨ</t>
    </rPh>
    <rPh sb="4" eb="5">
      <t>ドウ</t>
    </rPh>
    <rPh sb="5" eb="7">
      <t>セイヒン</t>
    </rPh>
    <phoneticPr fontId="12"/>
  </si>
  <si>
    <t>石炭、コークス及び練炭</t>
    <rPh sb="7" eb="8">
      <t>オヨ</t>
    </rPh>
    <rPh sb="9" eb="11">
      <t>レンタン</t>
    </rPh>
    <phoneticPr fontId="12"/>
  </si>
  <si>
    <t>鉱物性燃料</t>
    <phoneticPr fontId="2"/>
  </si>
  <si>
    <t>その他の動植物性材料</t>
    <rPh sb="2" eb="3">
      <t>タ</t>
    </rPh>
    <rPh sb="4" eb="7">
      <t>ドウショクブツ</t>
    </rPh>
    <rPh sb="7" eb="8">
      <t>セイ</t>
    </rPh>
    <rPh sb="8" eb="10">
      <t>ザイリョウ</t>
    </rPh>
    <phoneticPr fontId="12"/>
  </si>
  <si>
    <t>粗鉱物</t>
  </si>
  <si>
    <t>原材料</t>
    <rPh sb="0" eb="3">
      <t>ゲンザイリョウ</t>
    </rPh>
    <phoneticPr fontId="2"/>
  </si>
  <si>
    <t>果実及び野菜</t>
    <rPh sb="0" eb="2">
      <t>カジツ</t>
    </rPh>
    <rPh sb="2" eb="3">
      <t>オヨ</t>
    </rPh>
    <rPh sb="4" eb="6">
      <t>ヤサイ</t>
    </rPh>
    <phoneticPr fontId="12"/>
  </si>
  <si>
    <t>穀物及び同調整品</t>
    <rPh sb="0" eb="2">
      <t>コクモツ</t>
    </rPh>
    <rPh sb="2" eb="3">
      <t>オヨ</t>
    </rPh>
    <rPh sb="4" eb="5">
      <t>ドウ</t>
    </rPh>
    <rPh sb="5" eb="8">
      <t>チョウセイヒン</t>
    </rPh>
    <phoneticPr fontId="12"/>
  </si>
  <si>
    <t>魚介類及び同調製品</t>
  </si>
  <si>
    <t>生きた動物</t>
    <rPh sb="0" eb="1">
      <t>イ</t>
    </rPh>
    <rPh sb="3" eb="5">
      <t>ドウブツ</t>
    </rPh>
    <phoneticPr fontId="12"/>
  </si>
  <si>
    <t>食料品及び動物</t>
    <phoneticPr fontId="2"/>
  </si>
  <si>
    <t>輸入総額</t>
    <phoneticPr fontId="2"/>
  </si>
  <si>
    <t>令和3年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</si>
  <si>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</si>
  <si>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令和元年</t>
    <rPh sb="0" eb="2">
      <t>レイワ</t>
    </rPh>
    <rPh sb="2" eb="4">
      <t>ガンネン</t>
    </rPh>
    <phoneticPr fontId="2"/>
  </si>
  <si>
    <t>平成30年</t>
  </si>
  <si>
    <t>品目</t>
    <phoneticPr fontId="2"/>
  </si>
  <si>
    <t>　　２．品目別輸入状況</t>
    <rPh sb="4" eb="6">
      <t>ヒンモク</t>
    </rPh>
    <rPh sb="6" eb="7">
      <t>ベツ</t>
    </rPh>
    <rPh sb="7" eb="9">
      <t>ユニュウ</t>
    </rPh>
    <rPh sb="9" eb="11">
      <t>ジョウキョウ</t>
    </rPh>
    <phoneticPr fontId="1"/>
  </si>
  <si>
    <t>２．品目別輸入状況</t>
    <phoneticPr fontId="1"/>
  </si>
  <si>
    <t>特殊取扱品</t>
    <rPh sb="0" eb="2">
      <t>トクシュ</t>
    </rPh>
    <rPh sb="2" eb="4">
      <t>トリアツカイ</t>
    </rPh>
    <rPh sb="4" eb="5">
      <t>ヒン</t>
    </rPh>
    <phoneticPr fontId="2"/>
  </si>
  <si>
    <t>輸送用機器</t>
    <rPh sb="0" eb="3">
      <t>ユソウヨウ</t>
    </rPh>
    <rPh sb="3" eb="5">
      <t>キキ</t>
    </rPh>
    <phoneticPr fontId="2"/>
  </si>
  <si>
    <t>電気機器</t>
    <phoneticPr fontId="2"/>
  </si>
  <si>
    <t>一般機械</t>
    <phoneticPr fontId="2"/>
  </si>
  <si>
    <t>機械類及び輸送用機器</t>
    <rPh sb="7" eb="8">
      <t>ヨウ</t>
    </rPh>
    <phoneticPr fontId="2"/>
  </si>
  <si>
    <t>鉄鋼</t>
    <phoneticPr fontId="2"/>
  </si>
  <si>
    <t>織物用糸及び繊維製品</t>
    <rPh sb="0" eb="3">
      <t>オリモノヨウ</t>
    </rPh>
    <rPh sb="3" eb="4">
      <t>イト</t>
    </rPh>
    <rPh sb="4" eb="5">
      <t>オヨ</t>
    </rPh>
    <rPh sb="6" eb="8">
      <t>センイ</t>
    </rPh>
    <rPh sb="8" eb="10">
      <t>セイヒン</t>
    </rPh>
    <phoneticPr fontId="2"/>
  </si>
  <si>
    <t>化学製品</t>
  </si>
  <si>
    <t>金属鉱及びくず</t>
    <phoneticPr fontId="12"/>
  </si>
  <si>
    <t>粗鉱物</t>
    <rPh sb="0" eb="1">
      <t>ホボ</t>
    </rPh>
    <rPh sb="1" eb="3">
      <t>コウブツ</t>
    </rPh>
    <phoneticPr fontId="12"/>
  </si>
  <si>
    <t>魚介類及び同調製品</t>
    <phoneticPr fontId="2"/>
  </si>
  <si>
    <t>食料品及び動物</t>
    <rPh sb="3" eb="4">
      <t>オヨ</t>
    </rPh>
    <rPh sb="5" eb="7">
      <t>ドウブツ</t>
    </rPh>
    <phoneticPr fontId="2"/>
  </si>
  <si>
    <t>輸出総額</t>
    <rPh sb="0" eb="2">
      <t>ユシュツ</t>
    </rPh>
    <rPh sb="2" eb="4">
      <t>ソウガク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</si>
  <si>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</si>
  <si>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　　３．品目別輸出状況</t>
    <rPh sb="4" eb="6">
      <t>ヒンモク</t>
    </rPh>
    <rPh sb="6" eb="7">
      <t>ベツ</t>
    </rPh>
    <rPh sb="7" eb="9">
      <t>ユシュツ</t>
    </rPh>
    <rPh sb="9" eb="11">
      <t>ジョウキョウ</t>
    </rPh>
    <phoneticPr fontId="1"/>
  </si>
  <si>
    <t>３．品目別輸出状況</t>
    <phoneticPr fontId="1"/>
  </si>
  <si>
    <t>05-A-02</t>
    <phoneticPr fontId="1"/>
  </si>
  <si>
    <t>05-A-03</t>
    <phoneticPr fontId="1"/>
  </si>
  <si>
    <t>05-A-04</t>
  </si>
  <si>
    <t>05-A-05</t>
  </si>
  <si>
    <t>05-A-06</t>
  </si>
  <si>
    <t>05-A-07</t>
  </si>
  <si>
    <t>05-B-01</t>
  </si>
  <si>
    <t>05-B-02</t>
  </si>
  <si>
    <t>05-B-03</t>
  </si>
  <si>
    <t>05-B-04</t>
  </si>
  <si>
    <t>05-B-05</t>
  </si>
  <si>
    <t>05-B-06</t>
  </si>
  <si>
    <t>05-B-07</t>
  </si>
  <si>
    <t>05-C-01</t>
    <phoneticPr fontId="1"/>
  </si>
  <si>
    <t>05-C-02</t>
    <phoneticPr fontId="1"/>
  </si>
  <si>
    <t>05-C-03</t>
    <phoneticPr fontId="1"/>
  </si>
  <si>
    <t>Ｂ．卸売市場</t>
    <phoneticPr fontId="1"/>
  </si>
  <si>
    <t>Ｃ．貿易</t>
  </si>
  <si>
    <t>Ｃ．貿易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</si>
</sst>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_ ;&quot;△&quot;#,##0_ "/>
    <numFmt numFmtId="177" formatCode="#,##0.0_ ;&quot;△&quot;#,##0.0_ "/>
    <numFmt numFmtId="181" formatCode="#,##0.000_);[Red]\(#,##0.000\)"/>
    <numFmt numFmtId="182" formatCode="0.0;&quot;△&quot;0.0"/>
    <numFmt numFmtId="183" formatCode="#,##0;&quot;△&quot;#,##0"/>
    <numFmt numFmtId="184" formatCode="&quot;r&quot;#,##0.0%;&quot;r△&quot;#,##0.0%"/>
    <numFmt numFmtId="185" formatCode="#,##0_);[Red]\(#,##0\)"/>
    <numFmt numFmtId="186" formatCode="#,##0.0;&quot;△&quot;#,##0.0"/>
    <numFmt numFmtId="187" formatCode="#,##0_ ;[Red]\-#,##0\ "/>
    <numFmt numFmtId="188" formatCode="#,##0.0_ ;[Red]\-#,##0.0\ "/>
    <numFmt numFmtId="189" formatCode="0_ "/>
    <numFmt numFmtId="190" formatCode="0.0_ "/>
    <numFmt numFmtId="191" formatCode="#,##0_ "/>
    <numFmt numFmtId="192" formatCode="#,##0;&quot;△ &quot;#,##0"/>
    <numFmt numFmtId="193" formatCode="#,##0_ ;\△#,##0_ "/>
  </numFmts>
  <fonts count="4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体"/>
      <family val="3"/>
      <charset val="128"/>
    </font>
    <font>
      <sz val="9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SimSun-ExtB"/>
      <family val="3"/>
      <charset val="134"/>
    </font>
    <font>
      <sz val="7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HG明朝B"/>
      <family val="1"/>
      <charset val="128"/>
    </font>
    <font>
      <sz val="8"/>
      <name val="ＭＳ 明朝"/>
      <family val="1"/>
      <charset val="128"/>
    </font>
    <font>
      <sz val="8.5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明朝体"/>
      <family val="3"/>
      <charset val="128"/>
    </font>
    <font>
      <sz val="9"/>
      <color indexed="8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b/>
      <sz val="10.5"/>
      <name val="明朝体"/>
      <family val="3"/>
      <charset val="128"/>
    </font>
    <font>
      <sz val="10.5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MS UI Gothic"/>
      <family val="3"/>
      <charset val="128"/>
    </font>
    <font>
      <sz val="9"/>
      <color theme="1"/>
      <name val="SimSun-ExtB"/>
      <family val="3"/>
      <charset val="134"/>
    </font>
    <font>
      <sz val="10"/>
      <name val="SimSun-ExtB"/>
      <family val="3"/>
      <charset val="134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24" fillId="0" borderId="0"/>
    <xf numFmtId="38" fontId="24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34" fillId="0" borderId="0" applyFont="0" applyFill="0" applyBorder="0" applyAlignment="0" applyProtection="0"/>
    <xf numFmtId="0" fontId="11" fillId="0" borderId="0"/>
  </cellStyleXfs>
  <cellXfs count="469">
    <xf numFmtId="0" fontId="0" fillId="0" borderId="0" xfId="0"/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/>
    <xf numFmtId="0" fontId="3" fillId="0" borderId="4" xfId="0" applyFont="1" applyBorder="1" applyAlignment="1">
      <alignment horizontal="left"/>
    </xf>
    <xf numFmtId="176" fontId="8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right" vertical="center"/>
    </xf>
    <xf numFmtId="177" fontId="8" fillId="0" borderId="13" xfId="0" applyNumberFormat="1" applyFont="1" applyBorder="1" applyAlignment="1">
      <alignment vertical="center"/>
    </xf>
    <xf numFmtId="176" fontId="8" fillId="0" borderId="1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6" xfId="0" applyBorder="1"/>
    <xf numFmtId="0" fontId="0" fillId="0" borderId="9" xfId="0" applyBorder="1"/>
    <xf numFmtId="0" fontId="0" fillId="0" borderId="7" xfId="0" applyBorder="1"/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8" xfId="0" applyFont="1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1" fillId="0" borderId="14" xfId="2" applyBorder="1" applyAlignment="1">
      <alignment horizontal="center" vertical="center"/>
    </xf>
    <xf numFmtId="0" fontId="11" fillId="0" borderId="15" xfId="2" applyBorder="1" applyAlignment="1">
      <alignment horizontal="center" vertical="center"/>
    </xf>
    <xf numFmtId="0" fontId="11" fillId="0" borderId="16" xfId="2" applyBorder="1" applyAlignment="1">
      <alignment horizontal="center" vertical="center"/>
    </xf>
    <xf numFmtId="0" fontId="11" fillId="0" borderId="0" xfId="2">
      <alignment vertical="center"/>
    </xf>
    <xf numFmtId="0" fontId="11" fillId="0" borderId="17" xfId="2" applyBorder="1">
      <alignment vertical="center"/>
    </xf>
    <xf numFmtId="0" fontId="11" fillId="0" borderId="18" xfId="2" applyBorder="1">
      <alignment vertical="center"/>
    </xf>
    <xf numFmtId="0" fontId="11" fillId="0" borderId="19" xfId="2" applyBorder="1">
      <alignment vertical="center"/>
    </xf>
    <xf numFmtId="0" fontId="11" fillId="0" borderId="20" xfId="2" applyBorder="1">
      <alignment vertical="center"/>
    </xf>
    <xf numFmtId="0" fontId="11" fillId="0" borderId="21" xfId="2" applyBorder="1">
      <alignment vertical="center"/>
    </xf>
    <xf numFmtId="0" fontId="11" fillId="0" borderId="22" xfId="2" applyBorder="1">
      <alignment vertical="center"/>
    </xf>
    <xf numFmtId="181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77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177" fontId="13" fillId="0" borderId="0" xfId="0" applyNumberFormat="1" applyFont="1" applyAlignment="1">
      <alignment vertical="center"/>
    </xf>
    <xf numFmtId="176" fontId="13" fillId="0" borderId="0" xfId="0" applyNumberFormat="1" applyFont="1" applyAlignment="1">
      <alignment vertical="center"/>
    </xf>
    <xf numFmtId="176" fontId="13" fillId="0" borderId="1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81" fontId="9" fillId="0" borderId="0" xfId="0" applyNumberFormat="1" applyFont="1" applyAlignment="1">
      <alignment vertical="center"/>
    </xf>
    <xf numFmtId="0" fontId="9" fillId="0" borderId="24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18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81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181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3" fillId="0" borderId="0" xfId="3" applyFont="1">
      <alignment vertical="center"/>
    </xf>
    <xf numFmtId="0" fontId="3" fillId="0" borderId="5" xfId="3" applyFont="1" applyBorder="1">
      <alignment vertical="center"/>
    </xf>
    <xf numFmtId="0" fontId="3" fillId="0" borderId="4" xfId="3" applyFont="1" applyBorder="1">
      <alignment vertical="center"/>
    </xf>
    <xf numFmtId="176" fontId="8" fillId="0" borderId="0" xfId="3" applyNumberFormat="1" applyFont="1" applyAlignment="1">
      <alignment horizontal="right" vertical="center"/>
    </xf>
    <xf numFmtId="0" fontId="3" fillId="0" borderId="1" xfId="3" applyFont="1" applyBorder="1">
      <alignment vertical="center"/>
    </xf>
    <xf numFmtId="176" fontId="13" fillId="0" borderId="0" xfId="3" applyNumberFormat="1" applyFont="1" applyAlignment="1">
      <alignment horizontal="right" vertical="center"/>
    </xf>
    <xf numFmtId="0" fontId="5" fillId="0" borderId="0" xfId="0" applyFont="1"/>
    <xf numFmtId="0" fontId="9" fillId="0" borderId="0" xfId="0" applyFont="1"/>
    <xf numFmtId="0" fontId="9" fillId="0" borderId="0" xfId="3" applyFont="1" applyAlignment="1">
      <alignment horizontal="right" vertical="center"/>
    </xf>
    <xf numFmtId="0" fontId="9" fillId="0" borderId="1" xfId="3" applyFont="1" applyBorder="1" applyAlignment="1">
      <alignment horizontal="right" vertical="center"/>
    </xf>
    <xf numFmtId="0" fontId="3" fillId="0" borderId="9" xfId="3" applyFont="1" applyBorder="1" applyAlignment="1">
      <alignment horizontal="center" vertical="center"/>
    </xf>
    <xf numFmtId="0" fontId="3" fillId="0" borderId="26" xfId="3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27" xfId="3" applyFont="1" applyBorder="1" applyAlignment="1">
      <alignment horizontal="center" vertical="center"/>
    </xf>
    <xf numFmtId="182" fontId="3" fillId="0" borderId="0" xfId="3" applyNumberFormat="1" applyFont="1">
      <alignment vertical="center"/>
    </xf>
    <xf numFmtId="0" fontId="3" fillId="0" borderId="5" xfId="3" applyFont="1" applyBorder="1" applyAlignment="1">
      <alignment horizontal="right" vertical="center"/>
    </xf>
    <xf numFmtId="182" fontId="3" fillId="0" borderId="5" xfId="3" applyNumberFormat="1" applyFont="1" applyBorder="1">
      <alignment vertical="center"/>
    </xf>
    <xf numFmtId="0" fontId="8" fillId="0" borderId="0" xfId="0" applyFont="1"/>
    <xf numFmtId="182" fontId="13" fillId="0" borderId="0" xfId="0" applyNumberFormat="1" applyFont="1" applyAlignment="1">
      <alignment horizontal="right" vertical="center"/>
    </xf>
    <xf numFmtId="182" fontId="13" fillId="0" borderId="0" xfId="3" applyNumberFormat="1" applyFont="1" applyAlignment="1">
      <alignment horizontal="right" vertical="center"/>
    </xf>
    <xf numFmtId="183" fontId="8" fillId="0" borderId="0" xfId="3" applyNumberFormat="1" applyFont="1" applyAlignment="1">
      <alignment horizontal="right" vertical="center"/>
    </xf>
    <xf numFmtId="182" fontId="8" fillId="0" borderId="0" xfId="0" applyNumberFormat="1" applyFont="1" applyAlignment="1">
      <alignment horizontal="right" vertical="center"/>
    </xf>
    <xf numFmtId="182" fontId="8" fillId="0" borderId="0" xfId="3" applyNumberFormat="1" applyFont="1" applyAlignment="1">
      <alignment horizontal="right" vertical="center"/>
    </xf>
    <xf numFmtId="183" fontId="13" fillId="0" borderId="0" xfId="3" applyNumberFormat="1" applyFont="1" applyAlignment="1">
      <alignment horizontal="right" vertical="center"/>
    </xf>
    <xf numFmtId="182" fontId="9" fillId="0" borderId="10" xfId="0" applyNumberFormat="1" applyFont="1" applyBorder="1" applyAlignment="1">
      <alignment horizontal="right" vertical="center"/>
    </xf>
    <xf numFmtId="9" fontId="9" fillId="0" borderId="28" xfId="1" applyFont="1" applyFill="1" applyBorder="1" applyAlignment="1">
      <alignment horizontal="right" vertical="center"/>
    </xf>
    <xf numFmtId="0" fontId="3" fillId="0" borderId="3" xfId="3" applyFont="1" applyBorder="1" applyAlignment="1">
      <alignment horizontal="center" vertical="center" wrapText="1"/>
    </xf>
    <xf numFmtId="182" fontId="3" fillId="0" borderId="3" xfId="3" applyNumberFormat="1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 wrapText="1"/>
    </xf>
    <xf numFmtId="182" fontId="3" fillId="0" borderId="18" xfId="3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29" xfId="3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28" xfId="3" applyFont="1" applyBorder="1" applyAlignment="1">
      <alignment horizontal="right" vertical="center"/>
    </xf>
    <xf numFmtId="184" fontId="13" fillId="0" borderId="0" xfId="0" applyNumberFormat="1" applyFont="1" applyAlignment="1">
      <alignment horizontal="right" vertical="center"/>
    </xf>
    <xf numFmtId="0" fontId="15" fillId="0" borderId="3" xfId="3" applyFont="1" applyBorder="1" applyAlignment="1">
      <alignment horizontal="center" vertical="center" wrapText="1"/>
    </xf>
    <xf numFmtId="182" fontId="15" fillId="0" borderId="3" xfId="3" applyNumberFormat="1" applyFont="1" applyBorder="1" applyAlignment="1">
      <alignment horizontal="center" vertical="center"/>
    </xf>
    <xf numFmtId="0" fontId="15" fillId="0" borderId="18" xfId="3" applyFont="1" applyBorder="1" applyAlignment="1">
      <alignment horizontal="center" vertical="center" wrapText="1"/>
    </xf>
    <xf numFmtId="182" fontId="15" fillId="0" borderId="18" xfId="3" applyNumberFormat="1" applyFont="1" applyBorder="1" applyAlignment="1">
      <alignment horizontal="center" vertical="center"/>
    </xf>
    <xf numFmtId="0" fontId="16" fillId="0" borderId="0" xfId="0" applyFont="1"/>
    <xf numFmtId="185" fontId="3" fillId="0" borderId="0" xfId="0" applyNumberFormat="1" applyFont="1"/>
    <xf numFmtId="186" fontId="3" fillId="0" borderId="0" xfId="0" applyNumberFormat="1" applyFont="1"/>
    <xf numFmtId="0" fontId="3" fillId="0" borderId="8" xfId="0" applyFont="1" applyBorder="1" applyAlignment="1">
      <alignment horizontal="left" vertical="center"/>
    </xf>
    <xf numFmtId="185" fontId="3" fillId="0" borderId="5" xfId="0" applyNumberFormat="1" applyFont="1" applyBorder="1"/>
    <xf numFmtId="37" fontId="17" fillId="0" borderId="0" xfId="0" applyNumberFormat="1" applyFont="1" applyAlignment="1">
      <alignment horizontal="right" vertical="top"/>
    </xf>
    <xf numFmtId="187" fontId="8" fillId="0" borderId="0" xfId="0" applyNumberFormat="1" applyFont="1" applyAlignment="1">
      <alignment horizontal="right" vertical="center"/>
    </xf>
    <xf numFmtId="188" fontId="8" fillId="0" borderId="0" xfId="0" applyNumberFormat="1" applyFont="1" applyAlignment="1">
      <alignment horizontal="right" vertical="center"/>
    </xf>
    <xf numFmtId="187" fontId="13" fillId="0" borderId="0" xfId="0" applyNumberFormat="1" applyFont="1" applyAlignment="1">
      <alignment horizontal="right" vertical="center"/>
    </xf>
    <xf numFmtId="188" fontId="13" fillId="0" borderId="0" xfId="0" applyNumberFormat="1" applyFont="1" applyAlignment="1">
      <alignment horizontal="right" vertical="center"/>
    </xf>
    <xf numFmtId="37" fontId="17" fillId="0" borderId="0" xfId="0" quotePrefix="1" applyNumberFormat="1" applyFont="1" applyAlignment="1">
      <alignment horizontal="right" vertical="top"/>
    </xf>
    <xf numFmtId="185" fontId="9" fillId="0" borderId="10" xfId="0" applyNumberFormat="1" applyFont="1" applyBorder="1" applyAlignment="1">
      <alignment horizontal="right" vertical="center"/>
    </xf>
    <xf numFmtId="185" fontId="3" fillId="0" borderId="3" xfId="3" applyNumberFormat="1" applyFont="1" applyBorder="1" applyAlignment="1">
      <alignment horizontal="center" vertical="center" wrapText="1"/>
    </xf>
    <xf numFmtId="185" fontId="3" fillId="0" borderId="18" xfId="3" applyNumberFormat="1" applyFont="1" applyBorder="1" applyAlignment="1">
      <alignment horizontal="center" vertical="center" wrapText="1"/>
    </xf>
    <xf numFmtId="0" fontId="3" fillId="0" borderId="30" xfId="3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0" fontId="11" fillId="0" borderId="31" xfId="2" applyBorder="1">
      <alignment vertical="center"/>
    </xf>
    <xf numFmtId="0" fontId="11" fillId="0" borderId="25" xfId="2" applyBorder="1">
      <alignment vertical="center"/>
    </xf>
    <xf numFmtId="0" fontId="11" fillId="0" borderId="32" xfId="2" applyBorder="1">
      <alignment vertical="center"/>
    </xf>
    <xf numFmtId="49" fontId="3" fillId="0" borderId="0" xfId="4" applyNumberFormat="1" applyFont="1">
      <alignment vertical="center"/>
    </xf>
    <xf numFmtId="189" fontId="3" fillId="0" borderId="0" xfId="4" applyNumberFormat="1" applyFont="1">
      <alignment vertical="center"/>
    </xf>
    <xf numFmtId="190" fontId="3" fillId="0" borderId="0" xfId="4" applyNumberFormat="1" applyFont="1">
      <alignment vertical="center"/>
    </xf>
    <xf numFmtId="191" fontId="3" fillId="0" borderId="0" xfId="4" applyNumberFormat="1" applyFont="1">
      <alignment vertical="center"/>
    </xf>
    <xf numFmtId="0" fontId="20" fillId="0" borderId="8" xfId="4" applyFont="1" applyBorder="1">
      <alignment vertical="center"/>
    </xf>
    <xf numFmtId="49" fontId="3" fillId="0" borderId="8" xfId="4" applyNumberFormat="1" applyFont="1" applyBorder="1">
      <alignment vertical="center"/>
    </xf>
    <xf numFmtId="49" fontId="3" fillId="0" borderId="0" xfId="4" applyNumberFormat="1" applyFont="1" applyAlignment="1">
      <alignment vertical="center" shrinkToFit="1"/>
    </xf>
    <xf numFmtId="49" fontId="3" fillId="0" borderId="33" xfId="4" applyNumberFormat="1" applyFont="1" applyBorder="1" applyAlignment="1">
      <alignment horizontal="center" vertical="center"/>
    </xf>
    <xf numFmtId="49" fontId="3" fillId="0" borderId="5" xfId="4" applyNumberFormat="1" applyFont="1" applyBorder="1" applyAlignment="1">
      <alignment horizontal="center" vertical="center"/>
    </xf>
    <xf numFmtId="49" fontId="3" fillId="0" borderId="5" xfId="4" applyNumberFormat="1" applyFont="1" applyBorder="1" applyAlignment="1">
      <alignment vertical="center" shrinkToFit="1"/>
    </xf>
    <xf numFmtId="0" fontId="21" fillId="0" borderId="4" xfId="4" applyFont="1" applyBorder="1" applyAlignment="1">
      <alignment horizontal="left" vertical="center"/>
    </xf>
    <xf numFmtId="0" fontId="21" fillId="0" borderId="5" xfId="4" applyFont="1" applyBorder="1" applyAlignment="1">
      <alignment horizontal="left" vertical="center"/>
    </xf>
    <xf numFmtId="191" fontId="3" fillId="0" borderId="0" xfId="4" applyNumberFormat="1" applyFont="1" applyAlignment="1">
      <alignment horizontal="right" vertical="center"/>
    </xf>
    <xf numFmtId="191" fontId="8" fillId="0" borderId="34" xfId="4" applyNumberFormat="1" applyFont="1" applyBorder="1" applyAlignment="1">
      <alignment horizontal="right" vertical="center" shrinkToFit="1"/>
    </xf>
    <xf numFmtId="191" fontId="8" fillId="0" borderId="0" xfId="4" applyNumberFormat="1" applyFont="1" applyAlignment="1">
      <alignment horizontal="right" vertical="center"/>
    </xf>
    <xf numFmtId="0" fontId="3" fillId="0" borderId="1" xfId="4" applyFont="1" applyBorder="1" applyAlignment="1">
      <alignment horizontal="left" vertical="center"/>
    </xf>
    <xf numFmtId="0" fontId="21" fillId="0" borderId="0" xfId="4" applyFont="1" applyAlignment="1">
      <alignment horizontal="left" vertical="center"/>
    </xf>
    <xf numFmtId="189" fontId="3" fillId="0" borderId="0" xfId="4" applyNumberFormat="1" applyFont="1" applyAlignment="1">
      <alignment vertical="center" shrinkToFit="1"/>
    </xf>
    <xf numFmtId="191" fontId="8" fillId="0" borderId="34" xfId="4" applyNumberFormat="1" applyFont="1" applyBorder="1" applyAlignment="1">
      <alignment horizontal="right" vertical="center"/>
    </xf>
    <xf numFmtId="49" fontId="22" fillId="0" borderId="0" xfId="4" applyNumberFormat="1" applyFont="1" applyAlignment="1">
      <alignment vertical="center" shrinkToFit="1"/>
    </xf>
    <xf numFmtId="49" fontId="9" fillId="0" borderId="35" xfId="4" applyNumberFormat="1" applyFont="1" applyBorder="1" applyAlignment="1">
      <alignment horizontal="right" vertical="center" shrinkToFit="1"/>
    </xf>
    <xf numFmtId="49" fontId="9" fillId="0" borderId="0" xfId="4" applyNumberFormat="1" applyFont="1" applyAlignment="1">
      <alignment horizontal="right" vertical="center"/>
    </xf>
    <xf numFmtId="0" fontId="22" fillId="0" borderId="28" xfId="4" applyFont="1" applyBorder="1" applyAlignment="1">
      <alignment horizontal="right" vertical="center"/>
    </xf>
    <xf numFmtId="0" fontId="22" fillId="0" borderId="10" xfId="4" applyFont="1" applyBorder="1" applyAlignment="1">
      <alignment horizontal="right" vertical="center"/>
    </xf>
    <xf numFmtId="49" fontId="9" fillId="0" borderId="0" xfId="4" applyNumberFormat="1" applyFont="1" applyAlignment="1">
      <alignment vertical="center" shrinkToFit="1"/>
    </xf>
    <xf numFmtId="49" fontId="3" fillId="0" borderId="36" xfId="4" applyNumberFormat="1" applyFont="1" applyBorder="1" applyAlignment="1">
      <alignment horizontal="center" vertical="center" wrapText="1" shrinkToFit="1"/>
    </xf>
    <xf numFmtId="49" fontId="3" fillId="0" borderId="3" xfId="4" applyNumberFormat="1" applyFont="1" applyBorder="1" applyAlignment="1">
      <alignment horizontal="center" vertical="center"/>
    </xf>
    <xf numFmtId="49" fontId="3" fillId="0" borderId="18" xfId="4" applyNumberFormat="1" applyFont="1" applyBorder="1" applyAlignment="1">
      <alignment horizontal="center" vertical="center"/>
    </xf>
    <xf numFmtId="0" fontId="20" fillId="0" borderId="36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/>
    </xf>
    <xf numFmtId="49" fontId="3" fillId="0" borderId="37" xfId="4" applyNumberFormat="1" applyFont="1" applyBorder="1" applyAlignment="1">
      <alignment horizontal="center" vertical="center" wrapText="1" shrinkToFit="1"/>
    </xf>
    <xf numFmtId="0" fontId="20" fillId="0" borderId="29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49" fontId="3" fillId="0" borderId="12" xfId="4" applyNumberFormat="1" applyFont="1" applyBorder="1" applyAlignment="1">
      <alignment horizontal="center" vertical="center"/>
    </xf>
    <xf numFmtId="49" fontId="3" fillId="0" borderId="37" xfId="4" applyNumberFormat="1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49" fontId="5" fillId="0" borderId="0" xfId="4" applyNumberFormat="1" applyFont="1">
      <alignment vertical="center"/>
    </xf>
    <xf numFmtId="0" fontId="20" fillId="0" borderId="5" xfId="4" applyFont="1" applyBorder="1">
      <alignment vertical="center"/>
    </xf>
    <xf numFmtId="49" fontId="5" fillId="0" borderId="5" xfId="4" applyNumberFormat="1" applyFont="1" applyBorder="1">
      <alignment vertical="center"/>
    </xf>
    <xf numFmtId="49" fontId="7" fillId="0" borderId="0" xfId="4" applyNumberFormat="1" applyFont="1">
      <alignment vertical="center"/>
    </xf>
    <xf numFmtId="0" fontId="20" fillId="0" borderId="0" xfId="4" applyFont="1">
      <alignment vertical="center"/>
    </xf>
    <xf numFmtId="49" fontId="7" fillId="0" borderId="0" xfId="4" applyNumberFormat="1" applyFont="1">
      <alignment vertical="center"/>
    </xf>
    <xf numFmtId="49" fontId="23" fillId="0" borderId="0" xfId="4" applyNumberFormat="1" applyFont="1">
      <alignment vertical="center"/>
    </xf>
    <xf numFmtId="49" fontId="23" fillId="0" borderId="0" xfId="4" applyNumberFormat="1" applyFont="1">
      <alignment vertical="center"/>
    </xf>
    <xf numFmtId="0" fontId="25" fillId="0" borderId="0" xfId="5" applyFont="1"/>
    <xf numFmtId="38" fontId="25" fillId="0" borderId="0" xfId="5" applyNumberFormat="1" applyFont="1"/>
    <xf numFmtId="0" fontId="25" fillId="0" borderId="0" xfId="5" applyFont="1" applyAlignment="1">
      <alignment vertical="center"/>
    </xf>
    <xf numFmtId="0" fontId="3" fillId="0" borderId="8" xfId="5" applyFont="1" applyBorder="1" applyAlignment="1">
      <alignment vertical="center"/>
    </xf>
    <xf numFmtId="0" fontId="25" fillId="0" borderId="5" xfId="5" applyFont="1" applyBorder="1"/>
    <xf numFmtId="0" fontId="25" fillId="0" borderId="4" xfId="5" applyFont="1" applyBorder="1" applyAlignment="1">
      <alignment vertical="top"/>
    </xf>
    <xf numFmtId="0" fontId="25" fillId="0" borderId="5" xfId="5" applyFont="1" applyBorder="1" applyAlignment="1">
      <alignment vertical="top"/>
    </xf>
    <xf numFmtId="191" fontId="8" fillId="0" borderId="0" xfId="5" applyNumberFormat="1" applyFont="1" applyAlignment="1">
      <alignment horizontal="right" vertical="center"/>
    </xf>
    <xf numFmtId="0" fontId="25" fillId="0" borderId="1" xfId="5" applyFont="1" applyBorder="1" applyAlignment="1">
      <alignment horizontal="distributed" vertical="center" justifyLastLine="1"/>
    </xf>
    <xf numFmtId="0" fontId="25" fillId="0" borderId="0" xfId="5" applyFont="1" applyAlignment="1">
      <alignment horizontal="distributed" vertical="center" indent="1"/>
    </xf>
    <xf numFmtId="191" fontId="13" fillId="0" borderId="0" xfId="5" applyNumberFormat="1" applyFont="1" applyAlignment="1">
      <alignment horizontal="right" vertical="center"/>
    </xf>
    <xf numFmtId="0" fontId="25" fillId="0" borderId="1" xfId="5" applyFont="1" applyBorder="1" applyAlignment="1">
      <alignment horizontal="distributed" vertical="center" indent="1"/>
    </xf>
    <xf numFmtId="0" fontId="26" fillId="0" borderId="0" xfId="5" applyFont="1" applyAlignment="1">
      <alignment vertical="center"/>
    </xf>
    <xf numFmtId="49" fontId="27" fillId="0" borderId="0" xfId="5" applyNumberFormat="1" applyFont="1" applyAlignment="1">
      <alignment vertical="center" shrinkToFit="1"/>
    </xf>
    <xf numFmtId="49" fontId="27" fillId="0" borderId="10" xfId="5" applyNumberFormat="1" applyFont="1" applyBorder="1" applyAlignment="1">
      <alignment horizontal="right" vertical="center" shrinkToFit="1"/>
    </xf>
    <xf numFmtId="49" fontId="27" fillId="0" borderId="1" xfId="5" applyNumberFormat="1" applyFont="1" applyBorder="1" applyAlignment="1">
      <alignment vertical="center" shrinkToFit="1"/>
    </xf>
    <xf numFmtId="49" fontId="27" fillId="0" borderId="10" xfId="5" applyNumberFormat="1" applyFont="1" applyBorder="1" applyAlignment="1">
      <alignment vertical="center" shrinkToFit="1"/>
    </xf>
    <xf numFmtId="0" fontId="25" fillId="0" borderId="0" xfId="5" applyFont="1" applyAlignment="1">
      <alignment horizontal="center"/>
    </xf>
    <xf numFmtId="0" fontId="25" fillId="0" borderId="11" xfId="5" applyFont="1" applyBorder="1" applyAlignment="1">
      <alignment horizontal="center" vertical="center"/>
    </xf>
    <xf numFmtId="0" fontId="25" fillId="0" borderId="29" xfId="5" applyFont="1" applyBorder="1" applyAlignment="1">
      <alignment horizontal="center" vertical="center"/>
    </xf>
    <xf numFmtId="0" fontId="25" fillId="0" borderId="12" xfId="5" applyFont="1" applyBorder="1" applyAlignment="1">
      <alignment horizontal="center" vertical="center"/>
    </xf>
    <xf numFmtId="0" fontId="28" fillId="0" borderId="0" xfId="5" applyFont="1"/>
    <xf numFmtId="0" fontId="28" fillId="0" borderId="5" xfId="5" applyFont="1" applyBorder="1"/>
    <xf numFmtId="0" fontId="29" fillId="0" borderId="0" xfId="5" applyFont="1"/>
    <xf numFmtId="0" fontId="29" fillId="0" borderId="0" xfId="5" applyFont="1" applyAlignment="1">
      <alignment vertical="center"/>
    </xf>
    <xf numFmtId="49" fontId="29" fillId="0" borderId="0" xfId="5" applyNumberFormat="1" applyFont="1" applyAlignment="1">
      <alignment vertical="center"/>
    </xf>
    <xf numFmtId="49" fontId="29" fillId="0" borderId="0" xfId="5" applyNumberFormat="1" applyFont="1" applyAlignment="1">
      <alignment vertical="center"/>
    </xf>
    <xf numFmtId="49" fontId="30" fillId="0" borderId="0" xfId="5" applyNumberFormat="1" applyFont="1" applyAlignment="1">
      <alignment vertical="center"/>
    </xf>
    <xf numFmtId="49" fontId="30" fillId="0" borderId="0" xfId="5" applyNumberFormat="1" applyFont="1" applyAlignment="1">
      <alignment vertical="center"/>
    </xf>
    <xf numFmtId="38" fontId="25" fillId="0" borderId="0" xfId="6" applyFont="1" applyFill="1" applyBorder="1" applyAlignment="1"/>
    <xf numFmtId="0" fontId="11" fillId="0" borderId="0" xfId="5" applyFont="1"/>
    <xf numFmtId="0" fontId="11" fillId="0" borderId="0" xfId="5" applyFont="1" applyAlignment="1">
      <alignment vertical="top"/>
    </xf>
    <xf numFmtId="0" fontId="25" fillId="0" borderId="0" xfId="5" applyFont="1" applyAlignment="1">
      <alignment vertical="top"/>
    </xf>
    <xf numFmtId="0" fontId="11" fillId="0" borderId="0" xfId="5" applyFont="1" applyAlignment="1">
      <alignment vertical="center"/>
    </xf>
    <xf numFmtId="38" fontId="25" fillId="0" borderId="0" xfId="6" applyFont="1" applyFill="1" applyBorder="1" applyAlignment="1">
      <alignment vertical="center"/>
    </xf>
    <xf numFmtId="192" fontId="11" fillId="0" borderId="0" xfId="5" applyNumberFormat="1" applyFont="1" applyAlignment="1">
      <alignment vertical="center"/>
    </xf>
    <xf numFmtId="0" fontId="3" fillId="0" borderId="0" xfId="5" applyFont="1" applyAlignment="1">
      <alignment vertical="center"/>
    </xf>
    <xf numFmtId="192" fontId="11" fillId="0" borderId="5" xfId="5" applyNumberFormat="1" applyFont="1" applyBorder="1" applyAlignment="1">
      <alignment vertical="center"/>
    </xf>
    <xf numFmtId="0" fontId="31" fillId="0" borderId="4" xfId="7" applyFont="1" applyBorder="1" applyAlignment="1">
      <alignment horizontal="left" vertical="center"/>
    </xf>
    <xf numFmtId="0" fontId="31" fillId="0" borderId="5" xfId="7" applyFont="1" applyBorder="1" applyAlignment="1">
      <alignment horizontal="left" vertical="center"/>
    </xf>
    <xf numFmtId="0" fontId="11" fillId="0" borderId="1" xfId="7" applyFont="1" applyBorder="1" applyAlignment="1">
      <alignment horizontal="left" vertical="center"/>
    </xf>
    <xf numFmtId="0" fontId="31" fillId="0" borderId="0" xfId="7" applyFont="1" applyAlignment="1">
      <alignment horizontal="left" vertical="center"/>
    </xf>
    <xf numFmtId="0" fontId="27" fillId="0" borderId="0" xfId="5" applyFont="1" applyAlignment="1">
      <alignment horizontal="right"/>
    </xf>
    <xf numFmtId="38" fontId="27" fillId="0" borderId="0" xfId="6" applyFont="1" applyFill="1" applyBorder="1" applyAlignment="1">
      <alignment horizontal="right"/>
    </xf>
    <xf numFmtId="0" fontId="32" fillId="0" borderId="0" xfId="5" applyFont="1" applyAlignment="1">
      <alignment horizontal="right" vertical="top"/>
    </xf>
    <xf numFmtId="0" fontId="33" fillId="0" borderId="28" xfId="7" applyFont="1" applyBorder="1" applyAlignment="1">
      <alignment horizontal="right" vertical="center"/>
    </xf>
    <xf numFmtId="0" fontId="33" fillId="0" borderId="10" xfId="7" applyFont="1" applyBorder="1" applyAlignment="1">
      <alignment horizontal="right" vertical="center"/>
    </xf>
    <xf numFmtId="0" fontId="11" fillId="0" borderId="11" xfId="5" applyFont="1" applyBorder="1" applyAlignment="1">
      <alignment horizontal="center" vertical="center"/>
    </xf>
    <xf numFmtId="0" fontId="11" fillId="0" borderId="29" xfId="5" applyFont="1" applyBorder="1" applyAlignment="1">
      <alignment horizontal="center" vertical="center"/>
    </xf>
    <xf numFmtId="0" fontId="28" fillId="0" borderId="0" xfId="5" applyFont="1"/>
    <xf numFmtId="0" fontId="3" fillId="0" borderId="0" xfId="5" applyFont="1"/>
    <xf numFmtId="38" fontId="3" fillId="0" borderId="0" xfId="8" applyFont="1" applyFill="1" applyBorder="1"/>
    <xf numFmtId="38" fontId="3" fillId="0" borderId="0" xfId="8" applyFont="1" applyFill="1" applyBorder="1" applyAlignment="1"/>
    <xf numFmtId="38" fontId="3" fillId="0" borderId="0" xfId="5" applyNumberFormat="1" applyFont="1"/>
    <xf numFmtId="185" fontId="3" fillId="0" borderId="0" xfId="5" applyNumberFormat="1" applyFont="1"/>
    <xf numFmtId="0" fontId="3" fillId="0" borderId="0" xfId="5" applyFont="1" applyAlignment="1">
      <alignment horizontal="left" vertical="center"/>
    </xf>
    <xf numFmtId="0" fontId="3" fillId="0" borderId="0" xfId="5" applyFont="1" applyAlignment="1">
      <alignment horizontal="left" vertical="center"/>
    </xf>
    <xf numFmtId="38" fontId="8" fillId="0" borderId="23" xfId="8" applyFont="1" applyFill="1" applyBorder="1" applyAlignment="1">
      <alignment vertical="center"/>
    </xf>
    <xf numFmtId="0" fontId="3" fillId="0" borderId="5" xfId="5" applyFont="1" applyBorder="1" applyAlignment="1">
      <alignment horizontal="left" vertical="center"/>
    </xf>
    <xf numFmtId="187" fontId="8" fillId="0" borderId="13" xfId="8" applyNumberFormat="1" applyFont="1" applyFill="1" applyBorder="1" applyAlignment="1">
      <alignment horizontal="right" vertical="center"/>
    </xf>
    <xf numFmtId="185" fontId="3" fillId="0" borderId="0" xfId="5" applyNumberFormat="1" applyFont="1" applyAlignment="1">
      <alignment horizontal="left" vertical="center" indent="1"/>
    </xf>
    <xf numFmtId="0" fontId="3" fillId="0" borderId="1" xfId="5" applyFont="1" applyBorder="1" applyAlignment="1">
      <alignment horizontal="left" vertical="center"/>
    </xf>
    <xf numFmtId="0" fontId="3" fillId="0" borderId="0" xfId="5" applyFont="1" applyAlignment="1">
      <alignment horizontal="left" vertical="center" indent="1"/>
    </xf>
    <xf numFmtId="185" fontId="8" fillId="0" borderId="13" xfId="8" applyNumberFormat="1" applyFont="1" applyFill="1" applyBorder="1" applyAlignment="1">
      <alignment horizontal="right" vertical="center"/>
    </xf>
    <xf numFmtId="0" fontId="8" fillId="0" borderId="13" xfId="5" applyFont="1" applyBorder="1" applyAlignment="1">
      <alignment vertical="center"/>
    </xf>
    <xf numFmtId="185" fontId="13" fillId="0" borderId="13" xfId="8" applyNumberFormat="1" applyFont="1" applyFill="1" applyBorder="1" applyAlignment="1">
      <alignment horizontal="right" vertical="center"/>
    </xf>
    <xf numFmtId="0" fontId="3" fillId="0" borderId="1" xfId="5" applyFont="1" applyBorder="1"/>
    <xf numFmtId="0" fontId="5" fillId="0" borderId="0" xfId="5" applyFont="1" applyAlignment="1">
      <alignment horizontal="left" vertical="center"/>
    </xf>
    <xf numFmtId="0" fontId="9" fillId="0" borderId="0" xfId="5" applyFont="1"/>
    <xf numFmtId="185" fontId="9" fillId="0" borderId="13" xfId="8" applyNumberFormat="1" applyFont="1" applyFill="1" applyBorder="1" applyAlignment="1">
      <alignment horizontal="right" vertical="top"/>
    </xf>
    <xf numFmtId="0" fontId="9" fillId="0" borderId="0" xfId="5" applyFont="1" applyAlignment="1">
      <alignment horizontal="left" vertical="top"/>
    </xf>
    <xf numFmtId="38" fontId="9" fillId="0" borderId="13" xfId="8" applyFont="1" applyFill="1" applyBorder="1" applyAlignment="1">
      <alignment horizontal="right" vertical="top"/>
    </xf>
    <xf numFmtId="0" fontId="9" fillId="0" borderId="28" xfId="5" applyFont="1" applyBorder="1" applyAlignment="1">
      <alignment horizontal="left" vertical="top"/>
    </xf>
    <xf numFmtId="38" fontId="3" fillId="0" borderId="11" xfId="8" applyFont="1" applyFill="1" applyBorder="1" applyAlignment="1">
      <alignment horizontal="center" vertical="center" justifyLastLine="1"/>
    </xf>
    <xf numFmtId="0" fontId="3" fillId="0" borderId="29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0" xfId="5" applyFont="1" applyAlignment="1">
      <alignment horizontal="distributed" vertical="center" justifyLastLine="1"/>
    </xf>
    <xf numFmtId="0" fontId="5" fillId="0" borderId="0" xfId="5" applyFont="1"/>
    <xf numFmtId="0" fontId="5" fillId="0" borderId="0" xfId="5" applyFont="1" applyAlignment="1">
      <alignment horizontal="right" vertical="center"/>
    </xf>
    <xf numFmtId="0" fontId="7" fillId="0" borderId="0" xfId="5" applyFont="1"/>
    <xf numFmtId="0" fontId="7" fillId="0" borderId="0" xfId="5" applyFont="1" applyAlignment="1">
      <alignment vertical="center"/>
    </xf>
    <xf numFmtId="49" fontId="7" fillId="0" borderId="0" xfId="5" applyNumberFormat="1" applyFont="1" applyAlignment="1">
      <alignment vertical="center"/>
    </xf>
    <xf numFmtId="49" fontId="7" fillId="0" borderId="0" xfId="5" applyNumberFormat="1" applyFont="1" applyAlignment="1">
      <alignment vertical="center"/>
    </xf>
    <xf numFmtId="49" fontId="23" fillId="0" borderId="0" xfId="5" applyNumberFormat="1" applyFont="1" applyAlignment="1">
      <alignment vertical="center"/>
    </xf>
    <xf numFmtId="49" fontId="23" fillId="0" borderId="0" xfId="5" applyNumberFormat="1" applyFont="1" applyAlignment="1">
      <alignment horizontal="left" vertical="center"/>
    </xf>
    <xf numFmtId="192" fontId="3" fillId="0" borderId="0" xfId="5" applyNumberFormat="1" applyFont="1"/>
    <xf numFmtId="0" fontId="3" fillId="0" borderId="0" xfId="5" applyFont="1" applyAlignment="1">
      <alignment vertical="center"/>
    </xf>
    <xf numFmtId="185" fontId="8" fillId="0" borderId="0" xfId="8" applyNumberFormat="1" applyFont="1" applyFill="1" applyBorder="1" applyAlignment="1">
      <alignment horizontal="right" vertical="center"/>
    </xf>
    <xf numFmtId="185" fontId="8" fillId="0" borderId="38" xfId="8" applyNumberFormat="1" applyFont="1" applyFill="1" applyBorder="1" applyAlignment="1">
      <alignment horizontal="right" vertical="center"/>
    </xf>
    <xf numFmtId="185" fontId="8" fillId="0" borderId="33" xfId="8" applyNumberFormat="1" applyFont="1" applyFill="1" applyBorder="1" applyAlignment="1">
      <alignment horizontal="right" vertical="center"/>
    </xf>
    <xf numFmtId="185" fontId="8" fillId="0" borderId="23" xfId="8" applyNumberFormat="1" applyFont="1" applyFill="1" applyBorder="1" applyAlignment="1">
      <alignment horizontal="right" vertical="center"/>
    </xf>
    <xf numFmtId="0" fontId="21" fillId="0" borderId="4" xfId="7" applyFont="1" applyBorder="1" applyAlignment="1">
      <alignment horizontal="left" vertical="center"/>
    </xf>
    <xf numFmtId="0" fontId="21" fillId="0" borderId="5" xfId="7" applyFont="1" applyBorder="1" applyAlignment="1">
      <alignment horizontal="left" vertical="center"/>
    </xf>
    <xf numFmtId="185" fontId="8" fillId="0" borderId="34" xfId="8" applyNumberFormat="1" applyFont="1" applyFill="1" applyBorder="1" applyAlignment="1">
      <alignment horizontal="right" vertical="center"/>
    </xf>
    <xf numFmtId="0" fontId="3" fillId="0" borderId="1" xfId="7" applyFont="1" applyBorder="1" applyAlignment="1">
      <alignment horizontal="left" vertical="center"/>
    </xf>
    <xf numFmtId="0" fontId="21" fillId="0" borderId="0" xfId="7" applyFont="1" applyAlignment="1">
      <alignment horizontal="left" vertical="center"/>
    </xf>
    <xf numFmtId="0" fontId="22" fillId="0" borderId="0" xfId="5" applyFont="1" applyAlignment="1">
      <alignment vertical="center"/>
    </xf>
    <xf numFmtId="38" fontId="22" fillId="0" borderId="0" xfId="8" applyFont="1" applyFill="1" applyBorder="1" applyAlignment="1">
      <alignment vertical="center"/>
    </xf>
    <xf numFmtId="0" fontId="9" fillId="0" borderId="0" xfId="5" applyFont="1" applyAlignment="1">
      <alignment horizontal="right" vertical="center"/>
    </xf>
    <xf numFmtId="0" fontId="9" fillId="0" borderId="38" xfId="5" applyFont="1" applyBorder="1" applyAlignment="1">
      <alignment horizontal="right" vertical="center"/>
    </xf>
    <xf numFmtId="0" fontId="9" fillId="0" borderId="34" xfId="5" applyFont="1" applyBorder="1" applyAlignment="1">
      <alignment horizontal="right" vertical="center"/>
    </xf>
    <xf numFmtId="0" fontId="9" fillId="0" borderId="13" xfId="5" applyFont="1" applyBorder="1" applyAlignment="1">
      <alignment horizontal="right" vertical="center"/>
    </xf>
    <xf numFmtId="0" fontId="22" fillId="0" borderId="28" xfId="7" applyFont="1" applyBorder="1" applyAlignment="1">
      <alignment horizontal="right" vertical="center"/>
    </xf>
    <xf numFmtId="0" fontId="22" fillId="0" borderId="10" xfId="7" applyFont="1" applyBorder="1" applyAlignment="1">
      <alignment horizontal="right" vertical="center"/>
    </xf>
    <xf numFmtId="38" fontId="9" fillId="0" borderId="0" xfId="8" applyFont="1" applyFill="1" applyBorder="1"/>
    <xf numFmtId="0" fontId="9" fillId="0" borderId="0" xfId="5" applyFont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30" xfId="5" applyFont="1" applyBorder="1" applyAlignment="1">
      <alignment horizontal="center" vertical="center"/>
    </xf>
    <xf numFmtId="0" fontId="3" fillId="0" borderId="18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5" fillId="0" borderId="7" xfId="5" applyFont="1" applyBorder="1"/>
    <xf numFmtId="0" fontId="35" fillId="0" borderId="9" xfId="5" applyFont="1" applyBorder="1"/>
    <xf numFmtId="0" fontId="3" fillId="0" borderId="9" xfId="5" applyFont="1" applyBorder="1" applyAlignment="1">
      <alignment horizontal="center" vertical="center"/>
    </xf>
    <xf numFmtId="0" fontId="35" fillId="0" borderId="30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35" fillId="0" borderId="1" xfId="5" applyFont="1" applyBorder="1"/>
    <xf numFmtId="0" fontId="3" fillId="0" borderId="0" xfId="5" applyFont="1" applyAlignment="1">
      <alignment horizontal="center" vertical="center"/>
    </xf>
    <xf numFmtId="0" fontId="35" fillId="0" borderId="12" xfId="5" applyFont="1" applyBorder="1" applyAlignment="1">
      <alignment horizontal="center" vertical="center"/>
    </xf>
    <xf numFmtId="0" fontId="35" fillId="0" borderId="6" xfId="5" applyFont="1" applyBorder="1"/>
    <xf numFmtId="0" fontId="3" fillId="0" borderId="8" xfId="5" applyFont="1" applyBorder="1" applyAlignment="1">
      <alignment horizontal="center" vertical="center"/>
    </xf>
    <xf numFmtId="38" fontId="5" fillId="0" borderId="0" xfId="8" applyFont="1" applyFill="1" applyBorder="1"/>
    <xf numFmtId="0" fontId="24" fillId="0" borderId="5" xfId="5" applyBorder="1"/>
    <xf numFmtId="0" fontId="5" fillId="0" borderId="5" xfId="5" applyFont="1" applyBorder="1"/>
    <xf numFmtId="38" fontId="7" fillId="0" borderId="0" xfId="8" applyFont="1" applyFill="1" applyAlignment="1">
      <alignment vertical="center"/>
    </xf>
    <xf numFmtId="0" fontId="24" fillId="0" borderId="0" xfId="5" applyAlignment="1">
      <alignment vertical="center"/>
    </xf>
    <xf numFmtId="38" fontId="23" fillId="0" borderId="0" xfId="8" applyFont="1" applyFill="1" applyAlignment="1">
      <alignment vertical="center"/>
    </xf>
    <xf numFmtId="49" fontId="23" fillId="0" borderId="0" xfId="5" applyNumberFormat="1" applyFont="1" applyAlignment="1">
      <alignment vertical="center"/>
    </xf>
    <xf numFmtId="189" fontId="11" fillId="0" borderId="0" xfId="5" applyNumberFormat="1" applyFont="1"/>
    <xf numFmtId="189" fontId="36" fillId="0" borderId="0" xfId="5" applyNumberFormat="1" applyFont="1"/>
    <xf numFmtId="189" fontId="3" fillId="0" borderId="8" xfId="5" applyNumberFormat="1" applyFont="1" applyBorder="1" applyAlignment="1">
      <alignment vertical="center"/>
    </xf>
    <xf numFmtId="191" fontId="37" fillId="0" borderId="5" xfId="5" applyNumberFormat="1" applyFont="1" applyBorder="1" applyAlignment="1">
      <alignment horizontal="right" vertical="center"/>
    </xf>
    <xf numFmtId="191" fontId="37" fillId="0" borderId="39" xfId="5" applyNumberFormat="1" applyFont="1" applyBorder="1" applyAlignment="1">
      <alignment horizontal="right" vertical="center"/>
    </xf>
    <xf numFmtId="189" fontId="11" fillId="0" borderId="4" xfId="5" applyNumberFormat="1" applyFont="1" applyBorder="1" applyAlignment="1">
      <alignment horizontal="left"/>
    </xf>
    <xf numFmtId="189" fontId="11" fillId="0" borderId="5" xfId="5" applyNumberFormat="1" applyFont="1" applyBorder="1" applyAlignment="1">
      <alignment horizontal="left"/>
    </xf>
    <xf numFmtId="191" fontId="38" fillId="0" borderId="0" xfId="5" applyNumberFormat="1" applyFont="1" applyAlignment="1">
      <alignment horizontal="right" vertical="center"/>
    </xf>
    <xf numFmtId="191" fontId="38" fillId="0" borderId="38" xfId="5" applyNumberFormat="1" applyFont="1" applyBorder="1" applyAlignment="1">
      <alignment horizontal="right" vertical="center"/>
    </xf>
    <xf numFmtId="189" fontId="11" fillId="0" borderId="1" xfId="5" applyNumberFormat="1" applyFont="1" applyBorder="1" applyAlignment="1">
      <alignment horizontal="left" vertical="center"/>
    </xf>
    <xf numFmtId="189" fontId="11" fillId="0" borderId="0" xfId="5" applyNumberFormat="1" applyFont="1" applyAlignment="1">
      <alignment horizontal="left" vertical="center"/>
    </xf>
    <xf numFmtId="189" fontId="33" fillId="0" borderId="0" xfId="5" applyNumberFormat="1" applyFont="1"/>
    <xf numFmtId="189" fontId="32" fillId="0" borderId="0" xfId="5" applyNumberFormat="1" applyFont="1" applyAlignment="1">
      <alignment horizontal="right" vertical="top"/>
    </xf>
    <xf numFmtId="189" fontId="32" fillId="0" borderId="40" xfId="5" applyNumberFormat="1" applyFont="1" applyBorder="1" applyAlignment="1">
      <alignment horizontal="right" vertical="top"/>
    </xf>
    <xf numFmtId="189" fontId="33" fillId="0" borderId="28" xfId="5" applyNumberFormat="1" applyFont="1" applyBorder="1" applyAlignment="1">
      <alignment horizontal="left" vertical="top"/>
    </xf>
    <xf numFmtId="189" fontId="33" fillId="0" borderId="10" xfId="5" applyNumberFormat="1" applyFont="1" applyBorder="1" applyAlignment="1">
      <alignment horizontal="left" vertical="top"/>
    </xf>
    <xf numFmtId="189" fontId="32" fillId="0" borderId="0" xfId="5" applyNumberFormat="1" applyFont="1"/>
    <xf numFmtId="189" fontId="32" fillId="0" borderId="0" xfId="5" applyNumberFormat="1" applyFont="1" applyAlignment="1">
      <alignment vertical="center"/>
    </xf>
    <xf numFmtId="189" fontId="11" fillId="0" borderId="36" xfId="5" applyNumberFormat="1" applyFont="1" applyBorder="1" applyAlignment="1">
      <alignment horizontal="center" vertical="center" wrapText="1"/>
    </xf>
    <xf numFmtId="189" fontId="11" fillId="0" borderId="18" xfId="5" applyNumberFormat="1" applyFont="1" applyBorder="1" applyAlignment="1">
      <alignment horizontal="center" vertical="center"/>
    </xf>
    <xf numFmtId="189" fontId="11" fillId="0" borderId="7" xfId="5" applyNumberFormat="1" applyFont="1" applyBorder="1" applyAlignment="1">
      <alignment horizontal="center" vertical="center"/>
    </xf>
    <xf numFmtId="189" fontId="11" fillId="0" borderId="9" xfId="5" applyNumberFormat="1" applyFont="1" applyBorder="1" applyAlignment="1">
      <alignment horizontal="center" vertical="center"/>
    </xf>
    <xf numFmtId="189" fontId="11" fillId="0" borderId="37" xfId="5" applyNumberFormat="1" applyFont="1" applyBorder="1" applyAlignment="1">
      <alignment horizontal="center" vertical="center" wrapText="1"/>
    </xf>
    <xf numFmtId="189" fontId="11" fillId="0" borderId="29" xfId="5" applyNumberFormat="1" applyFont="1" applyBorder="1" applyAlignment="1">
      <alignment horizontal="center" vertical="center"/>
    </xf>
    <xf numFmtId="189" fontId="11" fillId="0" borderId="12" xfId="5" applyNumberFormat="1" applyFont="1" applyBorder="1" applyAlignment="1">
      <alignment horizontal="center" vertical="center"/>
    </xf>
    <xf numFmtId="189" fontId="11" fillId="0" borderId="6" xfId="5" applyNumberFormat="1" applyFont="1" applyBorder="1" applyAlignment="1">
      <alignment horizontal="center" vertical="center"/>
    </xf>
    <xf numFmtId="189" fontId="11" fillId="0" borderId="8" xfId="5" applyNumberFormat="1" applyFont="1" applyBorder="1" applyAlignment="1">
      <alignment horizontal="center" vertical="center"/>
    </xf>
    <xf numFmtId="189" fontId="26" fillId="0" borderId="0" xfId="5" applyNumberFormat="1" applyFont="1"/>
    <xf numFmtId="189" fontId="26" fillId="0" borderId="5" xfId="5" applyNumberFormat="1" applyFont="1" applyBorder="1" applyAlignment="1">
      <alignment vertical="top"/>
    </xf>
    <xf numFmtId="189" fontId="6" fillId="0" borderId="0" xfId="5" applyNumberFormat="1" applyFont="1" applyAlignment="1">
      <alignment vertical="center"/>
    </xf>
    <xf numFmtId="189" fontId="6" fillId="0" borderId="0" xfId="5" applyNumberFormat="1" applyFont="1" applyAlignment="1">
      <alignment vertical="center"/>
    </xf>
    <xf numFmtId="189" fontId="4" fillId="0" borderId="0" xfId="5" applyNumberFormat="1" applyFont="1" applyAlignment="1">
      <alignment vertical="center"/>
    </xf>
    <xf numFmtId="189" fontId="4" fillId="0" borderId="0" xfId="5" applyNumberFormat="1" applyFont="1" applyAlignment="1">
      <alignment vertical="center"/>
    </xf>
    <xf numFmtId="3" fontId="39" fillId="0" borderId="5" xfId="5" applyNumberFormat="1" applyFont="1" applyBorder="1" applyAlignment="1">
      <alignment horizontal="right" vertical="center"/>
    </xf>
    <xf numFmtId="3" fontId="39" fillId="0" borderId="39" xfId="5" applyNumberFormat="1" applyFont="1" applyBorder="1" applyAlignment="1">
      <alignment horizontal="right" vertical="center"/>
    </xf>
    <xf numFmtId="3" fontId="39" fillId="0" borderId="39" xfId="5" applyNumberFormat="1" applyFont="1" applyBorder="1" applyAlignment="1">
      <alignment horizontal="right" vertical="center" shrinkToFit="1"/>
    </xf>
    <xf numFmtId="3" fontId="39" fillId="0" borderId="5" xfId="5" applyNumberFormat="1" applyFont="1" applyBorder="1" applyAlignment="1">
      <alignment horizontal="right" vertical="center" shrinkToFit="1"/>
    </xf>
    <xf numFmtId="0" fontId="3" fillId="0" borderId="4" xfId="5" applyFont="1" applyBorder="1" applyAlignment="1">
      <alignment horizontal="left"/>
    </xf>
    <xf numFmtId="0" fontId="3" fillId="0" borderId="5" xfId="5" applyFont="1" applyBorder="1"/>
    <xf numFmtId="3" fontId="8" fillId="0" borderId="0" xfId="8" applyNumberFormat="1" applyFont="1" applyFill="1" applyBorder="1" applyAlignment="1">
      <alignment horizontal="right" vertical="center" shrinkToFit="1"/>
    </xf>
    <xf numFmtId="3" fontId="8" fillId="0" borderId="38" xfId="8" applyNumberFormat="1" applyFont="1" applyFill="1" applyBorder="1" applyAlignment="1">
      <alignment horizontal="right" vertical="center" shrinkToFit="1"/>
    </xf>
    <xf numFmtId="0" fontId="3" fillId="0" borderId="0" xfId="5" applyFont="1" applyAlignment="1">
      <alignment horizontal="center" vertical="center"/>
    </xf>
    <xf numFmtId="0" fontId="22" fillId="0" borderId="0" xfId="5" applyFont="1"/>
    <xf numFmtId="0" fontId="9" fillId="0" borderId="0" xfId="5" applyFont="1" applyAlignment="1">
      <alignment horizontal="right" vertical="top"/>
    </xf>
    <xf numFmtId="0" fontId="9" fillId="0" borderId="40" xfId="5" applyFont="1" applyBorder="1" applyAlignment="1">
      <alignment horizontal="right" vertical="top"/>
    </xf>
    <xf numFmtId="0" fontId="22" fillId="0" borderId="28" xfId="5" applyFont="1" applyBorder="1" applyAlignment="1">
      <alignment horizontal="left" vertical="top"/>
    </xf>
    <xf numFmtId="0" fontId="22" fillId="0" borderId="10" xfId="5" applyFont="1" applyBorder="1" applyAlignment="1">
      <alignment vertical="top"/>
    </xf>
    <xf numFmtId="0" fontId="5" fillId="0" borderId="0" xfId="5" applyFont="1" applyAlignment="1">
      <alignment vertical="center"/>
    </xf>
    <xf numFmtId="0" fontId="3" fillId="0" borderId="36" xfId="5" applyFont="1" applyBorder="1" applyAlignment="1">
      <alignment horizontal="center" vertical="center"/>
    </xf>
    <xf numFmtId="0" fontId="3" fillId="0" borderId="18" xfId="5" applyFont="1" applyBorder="1" applyAlignment="1">
      <alignment horizontal="center" vertical="center" shrinkToFit="1"/>
    </xf>
    <xf numFmtId="0" fontId="3" fillId="0" borderId="3" xfId="5" applyFont="1" applyBorder="1" applyAlignment="1">
      <alignment horizontal="center" vertical="center" shrinkToFit="1"/>
    </xf>
    <xf numFmtId="0" fontId="3" fillId="0" borderId="36" xfId="5" applyFont="1" applyBorder="1" applyAlignment="1">
      <alignment horizontal="center" vertical="center" wrapText="1"/>
    </xf>
    <xf numFmtId="0" fontId="3" fillId="0" borderId="7" xfId="5" applyFont="1" applyBorder="1" applyAlignment="1">
      <alignment horizontal="center" vertical="center"/>
    </xf>
    <xf numFmtId="0" fontId="3" fillId="0" borderId="37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37" xfId="5" applyFont="1" applyBorder="1" applyAlignment="1">
      <alignment horizontal="center" vertical="center" wrapText="1"/>
    </xf>
    <xf numFmtId="0" fontId="3" fillId="0" borderId="6" xfId="5" applyFont="1" applyBorder="1" applyAlignment="1">
      <alignment horizontal="center" vertical="center"/>
    </xf>
    <xf numFmtId="0" fontId="5" fillId="0" borderId="5" xfId="5" applyFont="1" applyBorder="1" applyAlignment="1">
      <alignment vertical="top"/>
    </xf>
    <xf numFmtId="0" fontId="11" fillId="0" borderId="0" xfId="9" applyAlignment="1">
      <alignment horizontal="left" vertical="center"/>
    </xf>
    <xf numFmtId="0" fontId="40" fillId="0" borderId="0" xfId="9" applyFont="1" applyAlignment="1">
      <alignment horizontal="left" vertical="center"/>
    </xf>
    <xf numFmtId="193" fontId="8" fillId="0" borderId="0" xfId="8" applyNumberFormat="1" applyFont="1" applyFill="1" applyBorder="1" applyAlignment="1">
      <alignment horizontal="right" vertical="center"/>
    </xf>
    <xf numFmtId="0" fontId="40" fillId="0" borderId="0" xfId="9" applyFont="1" applyAlignment="1">
      <alignment horizontal="left" vertical="center" wrapText="1"/>
    </xf>
    <xf numFmtId="0" fontId="11" fillId="0" borderId="8" xfId="9" applyBorder="1" applyAlignment="1">
      <alignment horizontal="left" vertical="center"/>
    </xf>
    <xf numFmtId="0" fontId="40" fillId="0" borderId="9" xfId="9" applyFont="1" applyBorder="1" applyAlignment="1">
      <alignment horizontal="left" vertical="center" wrapText="1"/>
    </xf>
    <xf numFmtId="193" fontId="8" fillId="0" borderId="39" xfId="8" applyNumberFormat="1" applyFont="1" applyFill="1" applyBorder="1" applyAlignment="1">
      <alignment horizontal="right" vertical="center"/>
    </xf>
    <xf numFmtId="0" fontId="40" fillId="0" borderId="41" xfId="9" applyFont="1" applyBorder="1" applyAlignment="1">
      <alignment horizontal="left" vertical="center" wrapText="1"/>
    </xf>
    <xf numFmtId="193" fontId="8" fillId="0" borderId="23" xfId="8" applyNumberFormat="1" applyFont="1" applyFill="1" applyBorder="1" applyAlignment="1">
      <alignment horizontal="right" vertical="center"/>
    </xf>
    <xf numFmtId="0" fontId="11" fillId="0" borderId="9" xfId="9" applyBorder="1" applyAlignment="1">
      <alignment horizontal="left" vertical="center"/>
    </xf>
    <xf numFmtId="0" fontId="11" fillId="0" borderId="34" xfId="9" applyBorder="1" applyAlignment="1">
      <alignment horizontal="left" vertical="center"/>
    </xf>
    <xf numFmtId="0" fontId="11" fillId="0" borderId="42" xfId="9" applyBorder="1" applyAlignment="1">
      <alignment horizontal="left" vertical="center"/>
    </xf>
    <xf numFmtId="0" fontId="11" fillId="0" borderId="13" xfId="9" applyBorder="1" applyAlignment="1">
      <alignment horizontal="left" vertical="center"/>
    </xf>
    <xf numFmtId="0" fontId="11" fillId="0" borderId="0" xfId="9" applyAlignment="1">
      <alignment horizontal="left" vertical="center"/>
    </xf>
    <xf numFmtId="193" fontId="8" fillId="0" borderId="13" xfId="8" applyNumberFormat="1" applyFont="1" applyFill="1" applyBorder="1" applyAlignment="1">
      <alignment horizontal="right" vertical="center"/>
    </xf>
    <xf numFmtId="0" fontId="11" fillId="0" borderId="8" xfId="9" applyBorder="1" applyAlignment="1">
      <alignment horizontal="left" vertical="center"/>
    </xf>
    <xf numFmtId="193" fontId="8" fillId="0" borderId="38" xfId="8" applyNumberFormat="1" applyFont="1" applyFill="1" applyBorder="1" applyAlignment="1">
      <alignment horizontal="right" vertical="center"/>
    </xf>
    <xf numFmtId="0" fontId="40" fillId="0" borderId="42" xfId="9" applyFont="1" applyBorder="1" applyAlignment="1">
      <alignment horizontal="left" vertical="center" wrapText="1"/>
    </xf>
    <xf numFmtId="0" fontId="40" fillId="0" borderId="34" xfId="9" applyFont="1" applyBorder="1" applyAlignment="1">
      <alignment horizontal="left" vertical="center"/>
    </xf>
    <xf numFmtId="0" fontId="40" fillId="0" borderId="41" xfId="9" applyFont="1" applyBorder="1" applyAlignment="1">
      <alignment horizontal="left" vertical="center"/>
    </xf>
    <xf numFmtId="0" fontId="26" fillId="0" borderId="0" xfId="9" applyFont="1" applyAlignment="1">
      <alignment horizontal="left" vertical="center"/>
    </xf>
    <xf numFmtId="0" fontId="40" fillId="0" borderId="42" xfId="9" applyFont="1" applyBorder="1" applyAlignment="1">
      <alignment horizontal="left" vertical="center"/>
    </xf>
    <xf numFmtId="193" fontId="13" fillId="0" borderId="38" xfId="8" applyNumberFormat="1" applyFont="1" applyFill="1" applyBorder="1" applyAlignment="1">
      <alignment horizontal="right" vertical="center"/>
    </xf>
    <xf numFmtId="193" fontId="13" fillId="0" borderId="13" xfId="8" applyNumberFormat="1" applyFont="1" applyFill="1" applyBorder="1" applyAlignment="1">
      <alignment horizontal="right" vertical="center"/>
    </xf>
    <xf numFmtId="0" fontId="11" fillId="0" borderId="43" xfId="9" applyBorder="1" applyAlignment="1">
      <alignment horizontal="left" vertical="center"/>
    </xf>
    <xf numFmtId="0" fontId="11" fillId="0" borderId="44" xfId="9" applyBorder="1" applyAlignment="1">
      <alignment horizontal="left" vertical="center"/>
    </xf>
    <xf numFmtId="0" fontId="11" fillId="0" borderId="36" xfId="9" applyBorder="1" applyAlignment="1">
      <alignment horizontal="left" vertical="center"/>
    </xf>
    <xf numFmtId="0" fontId="40" fillId="0" borderId="35" xfId="9" applyFont="1" applyBorder="1" applyAlignment="1">
      <alignment horizontal="left" vertical="center"/>
    </xf>
    <xf numFmtId="193" fontId="13" fillId="0" borderId="45" xfId="8" quotePrefix="1" applyNumberFormat="1" applyFont="1" applyFill="1" applyBorder="1" applyAlignment="1">
      <alignment horizontal="left" vertical="center"/>
    </xf>
    <xf numFmtId="0" fontId="40" fillId="0" borderId="46" xfId="9" applyFont="1" applyBorder="1" applyAlignment="1">
      <alignment horizontal="left" vertical="center"/>
    </xf>
    <xf numFmtId="193" fontId="13" fillId="0" borderId="24" xfId="8" applyNumberFormat="1" applyFont="1" applyFill="1" applyBorder="1" applyAlignment="1">
      <alignment horizontal="right" vertical="center"/>
    </xf>
    <xf numFmtId="0" fontId="26" fillId="0" borderId="10" xfId="9" applyFont="1" applyBorder="1" applyAlignment="1">
      <alignment horizontal="left" vertical="center"/>
    </xf>
    <xf numFmtId="0" fontId="40" fillId="0" borderId="47" xfId="9" applyFont="1" applyBorder="1" applyAlignment="1">
      <alignment horizontal="left" vertical="center"/>
    </xf>
    <xf numFmtId="193" fontId="8" fillId="0" borderId="43" xfId="8" applyNumberFormat="1" applyFont="1" applyFill="1" applyBorder="1" applyAlignment="1">
      <alignment horizontal="right" vertical="center"/>
    </xf>
    <xf numFmtId="0" fontId="40" fillId="0" borderId="44" xfId="9" applyFont="1" applyBorder="1" applyAlignment="1">
      <alignment horizontal="left" vertical="center"/>
    </xf>
    <xf numFmtId="193" fontId="8" fillId="0" borderId="36" xfId="8" applyNumberFormat="1" applyFont="1" applyFill="1" applyBorder="1" applyAlignment="1">
      <alignment horizontal="right" vertical="center"/>
    </xf>
    <xf numFmtId="0" fontId="33" fillId="0" borderId="0" xfId="9" applyFont="1" applyAlignment="1">
      <alignment horizontal="left" vertical="center" wrapText="1"/>
    </xf>
    <xf numFmtId="0" fontId="40" fillId="0" borderId="10" xfId="9" applyFont="1" applyBorder="1" applyAlignment="1">
      <alignment horizontal="left" vertical="center" wrapText="1"/>
    </xf>
    <xf numFmtId="193" fontId="13" fillId="0" borderId="40" xfId="8" applyNumberFormat="1" applyFont="1" applyFill="1" applyBorder="1" applyAlignment="1">
      <alignment horizontal="right" vertical="center"/>
    </xf>
    <xf numFmtId="0" fontId="40" fillId="0" borderId="46" xfId="9" applyFont="1" applyBorder="1" applyAlignment="1">
      <alignment horizontal="left" vertical="center" wrapText="1"/>
    </xf>
    <xf numFmtId="0" fontId="11" fillId="0" borderId="10" xfId="9" applyBorder="1" applyAlignment="1">
      <alignment horizontal="left" vertical="center"/>
    </xf>
    <xf numFmtId="0" fontId="11" fillId="0" borderId="38" xfId="9" applyBorder="1" applyAlignment="1">
      <alignment horizontal="left" vertical="center"/>
    </xf>
    <xf numFmtId="0" fontId="26" fillId="0" borderId="28" xfId="9" applyFont="1" applyBorder="1" applyAlignment="1">
      <alignment horizontal="left" vertical="center"/>
    </xf>
    <xf numFmtId="0" fontId="40" fillId="0" borderId="34" xfId="9" applyFont="1" applyBorder="1" applyAlignment="1">
      <alignment horizontal="left" vertical="center" wrapText="1"/>
    </xf>
    <xf numFmtId="193" fontId="8" fillId="0" borderId="48" xfId="8" applyNumberFormat="1" applyFont="1" applyFill="1" applyBorder="1" applyAlignment="1">
      <alignment horizontal="right" vertical="center"/>
    </xf>
    <xf numFmtId="193" fontId="13" fillId="0" borderId="45" xfId="8" applyNumberFormat="1" applyFont="1" applyFill="1" applyBorder="1" applyAlignment="1">
      <alignment horizontal="right" vertical="center"/>
    </xf>
    <xf numFmtId="0" fontId="40" fillId="0" borderId="42" xfId="9" applyFont="1" applyBorder="1" applyAlignment="1">
      <alignment horizontal="left" vertical="center" wrapText="1" shrinkToFit="1"/>
    </xf>
    <xf numFmtId="192" fontId="33" fillId="0" borderId="42" xfId="9" applyNumberFormat="1" applyFont="1" applyBorder="1" applyAlignment="1">
      <alignment horizontal="left" vertical="center" wrapText="1"/>
    </xf>
    <xf numFmtId="0" fontId="40" fillId="0" borderId="10" xfId="9" applyFont="1" applyBorder="1" applyAlignment="1">
      <alignment horizontal="left" vertical="center"/>
    </xf>
    <xf numFmtId="193" fontId="13" fillId="0" borderId="48" xfId="8" applyNumberFormat="1" applyFont="1" applyFill="1" applyBorder="1" applyAlignment="1">
      <alignment horizontal="right" vertical="center"/>
    </xf>
    <xf numFmtId="0" fontId="9" fillId="0" borderId="0" xfId="9" applyFont="1" applyAlignment="1">
      <alignment horizontal="right" vertical="center"/>
    </xf>
    <xf numFmtId="0" fontId="9" fillId="0" borderId="34" xfId="9" applyFont="1" applyBorder="1" applyAlignment="1">
      <alignment horizontal="right" vertical="center"/>
    </xf>
    <xf numFmtId="193" fontId="9" fillId="0" borderId="45" xfId="9" applyNumberFormat="1" applyFont="1" applyBorder="1" applyAlignment="1">
      <alignment horizontal="right" vertical="center"/>
    </xf>
    <xf numFmtId="0" fontId="9" fillId="0" borderId="46" xfId="9" applyFont="1" applyBorder="1" applyAlignment="1">
      <alignment horizontal="right" vertical="center"/>
    </xf>
    <xf numFmtId="193" fontId="9" fillId="0" borderId="13" xfId="9" applyNumberFormat="1" applyFont="1" applyBorder="1" applyAlignment="1">
      <alignment horizontal="right" vertical="center"/>
    </xf>
    <xf numFmtId="193" fontId="9" fillId="0" borderId="40" xfId="9" applyNumberFormat="1" applyFont="1" applyBorder="1" applyAlignment="1">
      <alignment horizontal="right" vertical="center"/>
    </xf>
    <xf numFmtId="0" fontId="11" fillId="0" borderId="0" xfId="9" applyAlignment="1">
      <alignment horizontal="center" vertical="center"/>
    </xf>
    <xf numFmtId="0" fontId="11" fillId="0" borderId="49" xfId="9" applyBorder="1" applyAlignment="1">
      <alignment horizontal="center" vertical="center"/>
    </xf>
    <xf numFmtId="0" fontId="11" fillId="0" borderId="50" xfId="9" applyBorder="1" applyAlignment="1">
      <alignment horizontal="center" vertical="center"/>
    </xf>
    <xf numFmtId="0" fontId="11" fillId="0" borderId="51" xfId="9" applyBorder="1" applyAlignment="1">
      <alignment horizontal="center" vertical="center"/>
    </xf>
    <xf numFmtId="0" fontId="11" fillId="0" borderId="3" xfId="9" applyBorder="1" applyAlignment="1">
      <alignment horizontal="center" vertical="center"/>
    </xf>
    <xf numFmtId="0" fontId="11" fillId="0" borderId="9" xfId="9" applyBorder="1" applyAlignment="1">
      <alignment horizontal="center" vertical="center"/>
    </xf>
    <xf numFmtId="0" fontId="11" fillId="0" borderId="2" xfId="9" applyBorder="1" applyAlignment="1">
      <alignment horizontal="center" vertical="center"/>
    </xf>
    <xf numFmtId="0" fontId="11" fillId="0" borderId="52" xfId="9" applyBorder="1" applyAlignment="1">
      <alignment horizontal="center" vertical="center"/>
    </xf>
    <xf numFmtId="0" fontId="11" fillId="0" borderId="12" xfId="9" applyBorder="1" applyAlignment="1">
      <alignment horizontal="center" vertical="center"/>
    </xf>
    <xf numFmtId="0" fontId="11" fillId="0" borderId="11" xfId="9" applyBorder="1" applyAlignment="1">
      <alignment horizontal="center" vertical="center"/>
    </xf>
    <xf numFmtId="0" fontId="11" fillId="0" borderId="29" xfId="9" applyBorder="1" applyAlignment="1">
      <alignment horizontal="center" vertical="center"/>
    </xf>
    <xf numFmtId="0" fontId="11" fillId="0" borderId="8" xfId="9" applyBorder="1" applyAlignment="1">
      <alignment horizontal="center" vertical="center"/>
    </xf>
    <xf numFmtId="0" fontId="11" fillId="0" borderId="0" xfId="9" applyAlignment="1">
      <alignment horizontal="right" vertical="center"/>
    </xf>
    <xf numFmtId="0" fontId="11" fillId="0" borderId="5" xfId="9" applyBorder="1" applyAlignment="1">
      <alignment horizontal="right" vertical="center"/>
    </xf>
    <xf numFmtId="0" fontId="6" fillId="0" borderId="0" xfId="9" applyFont="1" applyAlignment="1">
      <alignment horizontal="left" vertical="center"/>
    </xf>
    <xf numFmtId="49" fontId="6" fillId="0" borderId="0" xfId="9" applyNumberFormat="1" applyFont="1" applyAlignment="1">
      <alignment horizontal="left" vertical="center"/>
    </xf>
    <xf numFmtId="49" fontId="6" fillId="0" borderId="0" xfId="9" applyNumberFormat="1" applyFont="1" applyAlignment="1">
      <alignment horizontal="left" vertical="center"/>
    </xf>
    <xf numFmtId="0" fontId="4" fillId="0" borderId="0" xfId="9" applyFont="1" applyAlignment="1">
      <alignment horizontal="left" vertical="center"/>
    </xf>
    <xf numFmtId="49" fontId="4" fillId="0" borderId="0" xfId="9" applyNumberFormat="1" applyFont="1" applyAlignment="1">
      <alignment horizontal="left" vertical="center"/>
    </xf>
    <xf numFmtId="49" fontId="4" fillId="0" borderId="0" xfId="9" applyNumberFormat="1" applyFont="1" applyAlignment="1">
      <alignment horizontal="left" vertical="center"/>
    </xf>
    <xf numFmtId="0" fontId="3" fillId="0" borderId="0" xfId="9" applyFont="1" applyAlignment="1">
      <alignment horizontal="left" vertical="center"/>
    </xf>
    <xf numFmtId="0" fontId="3" fillId="0" borderId="0" xfId="9" applyFont="1" applyAlignment="1">
      <alignment horizontal="left" vertical="center"/>
    </xf>
    <xf numFmtId="0" fontId="3" fillId="0" borderId="8" xfId="9" applyFont="1" applyBorder="1" applyAlignment="1">
      <alignment horizontal="left" vertical="center"/>
    </xf>
    <xf numFmtId="193" fontId="8" fillId="0" borderId="5" xfId="8" applyNumberFormat="1" applyFont="1" applyFill="1" applyBorder="1" applyAlignment="1">
      <alignment horizontal="right" vertical="center"/>
    </xf>
    <xf numFmtId="0" fontId="3" fillId="0" borderId="4" xfId="9" applyFont="1" applyBorder="1" applyAlignment="1">
      <alignment horizontal="left" vertical="center"/>
    </xf>
    <xf numFmtId="0" fontId="3" fillId="0" borderId="5" xfId="9" applyFont="1" applyBorder="1" applyAlignment="1">
      <alignment horizontal="left" vertical="center"/>
    </xf>
    <xf numFmtId="193" fontId="13" fillId="0" borderId="0" xfId="8" applyNumberFormat="1" applyFont="1" applyFill="1" applyBorder="1" applyAlignment="1">
      <alignment horizontal="right" vertical="center"/>
    </xf>
    <xf numFmtId="0" fontId="3" fillId="0" borderId="1" xfId="9" applyFont="1" applyBorder="1" applyAlignment="1">
      <alignment horizontal="left" vertical="center"/>
    </xf>
    <xf numFmtId="0" fontId="5" fillId="0" borderId="0" xfId="9" applyFont="1" applyAlignment="1">
      <alignment horizontal="left" vertical="center"/>
    </xf>
    <xf numFmtId="0" fontId="5" fillId="0" borderId="1" xfId="9" applyFont="1" applyBorder="1" applyAlignment="1">
      <alignment horizontal="left" vertical="center"/>
    </xf>
    <xf numFmtId="193" fontId="9" fillId="0" borderId="10" xfId="8" applyNumberFormat="1" applyFont="1" applyFill="1" applyBorder="1" applyAlignment="1">
      <alignment horizontal="right" vertical="center"/>
    </xf>
    <xf numFmtId="0" fontId="9" fillId="0" borderId="28" xfId="9" applyFont="1" applyBorder="1" applyAlignment="1">
      <alignment horizontal="right" vertical="center"/>
    </xf>
    <xf numFmtId="0" fontId="9" fillId="0" borderId="10" xfId="9" applyFont="1" applyBorder="1" applyAlignment="1">
      <alignment horizontal="right" vertical="center"/>
    </xf>
    <xf numFmtId="0" fontId="11" fillId="0" borderId="11" xfId="9" applyBorder="1" applyAlignment="1">
      <alignment horizontal="center" vertical="center"/>
    </xf>
    <xf numFmtId="0" fontId="11" fillId="0" borderId="15" xfId="9" applyBorder="1" applyAlignment="1">
      <alignment horizontal="center" vertical="center"/>
    </xf>
    <xf numFmtId="0" fontId="3" fillId="0" borderId="0" xfId="9" applyFont="1" applyAlignment="1">
      <alignment horizontal="right" vertical="center"/>
    </xf>
    <xf numFmtId="0" fontId="3" fillId="0" borderId="5" xfId="9" applyFont="1" applyBorder="1" applyAlignment="1">
      <alignment horizontal="right" vertical="center"/>
    </xf>
    <xf numFmtId="0" fontId="3" fillId="0" borderId="1" xfId="9" applyFont="1" applyBorder="1" applyAlignment="1">
      <alignment horizontal="left" vertical="center"/>
    </xf>
    <xf numFmtId="0" fontId="5" fillId="0" borderId="0" xfId="9" applyFont="1" applyAlignment="1">
      <alignment vertical="center"/>
    </xf>
    <xf numFmtId="193" fontId="9" fillId="0" borderId="24" xfId="8" applyNumberFormat="1" applyFont="1" applyFill="1" applyBorder="1" applyAlignment="1">
      <alignment horizontal="right" vertical="center"/>
    </xf>
  </cellXfs>
  <cellStyles count="10">
    <cellStyle name="パーセント" xfId="1" builtinId="5"/>
    <cellStyle name="桁区切り 2" xfId="6" xr:uid="{C3C76659-7E0E-4521-A2E2-5BB01044549D}"/>
    <cellStyle name="桁区切り 3" xfId="8" xr:uid="{A8389E56-5DFD-4A33-9D30-9B4C67B2D14F}"/>
    <cellStyle name="標準" xfId="0" builtinId="0"/>
    <cellStyle name="標準 2" xfId="3" xr:uid="{0C113F50-1DA2-40FB-8342-1DF21A4148E0}"/>
    <cellStyle name="標準 2 2" xfId="7" xr:uid="{327C18CB-0908-4CD6-97C8-F38918B527EA}"/>
    <cellStyle name="標準 3" xfId="4" xr:uid="{5513C945-52EF-4169-A3A6-41ED261C2DB1}"/>
    <cellStyle name="標準 3 2" xfId="2" xr:uid="{CBFAA816-5624-413A-9DAE-6D60474C3140}"/>
    <cellStyle name="標準 4" xfId="5" xr:uid="{A1CF8D78-1F86-474D-8791-371C5F30024C}"/>
    <cellStyle name="標準 5" xfId="9" xr:uid="{C04FC07C-BA95-447E-9087-C50F71B6BA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29249-DE7B-4D63-A7B1-1B357CB16902}">
  <dimension ref="A1:C18"/>
  <sheetViews>
    <sheetView tabSelected="1" zoomScale="130" zoomScaleNormal="130" workbookViewId="0"/>
  </sheetViews>
  <sheetFormatPr defaultColWidth="8.1796875" defaultRowHeight="11"/>
  <cols>
    <col min="1" max="1" width="8" style="45" bestFit="1" customWidth="1"/>
    <col min="2" max="2" width="27.90625" style="45" bestFit="1" customWidth="1"/>
    <col min="3" max="3" width="44.26953125" style="45" bestFit="1" customWidth="1"/>
    <col min="4" max="16384" width="8.1796875" style="45"/>
  </cols>
  <sheetData>
    <row r="1" spans="1:3">
      <c r="A1" s="42" t="s">
        <v>21</v>
      </c>
      <c r="B1" s="43" t="s">
        <v>22</v>
      </c>
      <c r="C1" s="44" t="s">
        <v>23</v>
      </c>
    </row>
    <row r="2" spans="1:3">
      <c r="A2" s="46" t="s">
        <v>27</v>
      </c>
      <c r="B2" s="47" t="s">
        <v>25</v>
      </c>
      <c r="C2" s="48" t="s">
        <v>26</v>
      </c>
    </row>
    <row r="3" spans="1:3">
      <c r="A3" s="46" t="s">
        <v>382</v>
      </c>
      <c r="B3" s="47" t="s">
        <v>24</v>
      </c>
      <c r="C3" s="48" t="s">
        <v>43</v>
      </c>
    </row>
    <row r="4" spans="1:3">
      <c r="A4" s="46" t="s">
        <v>383</v>
      </c>
      <c r="B4" s="47" t="s">
        <v>24</v>
      </c>
      <c r="C4" s="48" t="s">
        <v>79</v>
      </c>
    </row>
    <row r="5" spans="1:3">
      <c r="A5" s="46" t="s">
        <v>384</v>
      </c>
      <c r="B5" s="47" t="s">
        <v>24</v>
      </c>
      <c r="C5" s="48" t="s">
        <v>107</v>
      </c>
    </row>
    <row r="6" spans="1:3">
      <c r="A6" s="46" t="s">
        <v>385</v>
      </c>
      <c r="B6" s="47" t="s">
        <v>24</v>
      </c>
      <c r="C6" s="48" t="s">
        <v>109</v>
      </c>
    </row>
    <row r="7" spans="1:3">
      <c r="A7" s="46" t="s">
        <v>386</v>
      </c>
      <c r="B7" s="47" t="s">
        <v>24</v>
      </c>
      <c r="C7" s="48" t="s">
        <v>115</v>
      </c>
    </row>
    <row r="8" spans="1:3">
      <c r="A8" s="46" t="s">
        <v>387</v>
      </c>
      <c r="B8" s="47" t="s">
        <v>24</v>
      </c>
      <c r="C8" s="48" t="s">
        <v>123</v>
      </c>
    </row>
    <row r="9" spans="1:3">
      <c r="A9" s="138" t="s">
        <v>388</v>
      </c>
      <c r="B9" s="139" t="s">
        <v>398</v>
      </c>
      <c r="C9" s="140" t="s">
        <v>153</v>
      </c>
    </row>
    <row r="10" spans="1:3">
      <c r="A10" s="138" t="s">
        <v>389</v>
      </c>
      <c r="B10" s="139" t="s">
        <v>398</v>
      </c>
      <c r="C10" s="140" t="s">
        <v>177</v>
      </c>
    </row>
    <row r="11" spans="1:3">
      <c r="A11" s="138" t="s">
        <v>390</v>
      </c>
      <c r="B11" s="139" t="s">
        <v>398</v>
      </c>
      <c r="C11" s="140" t="s">
        <v>192</v>
      </c>
    </row>
    <row r="12" spans="1:3">
      <c r="A12" s="138" t="s">
        <v>391</v>
      </c>
      <c r="B12" s="139" t="s">
        <v>398</v>
      </c>
      <c r="C12" s="140" t="s">
        <v>233</v>
      </c>
    </row>
    <row r="13" spans="1:3">
      <c r="A13" s="138" t="s">
        <v>392</v>
      </c>
      <c r="B13" s="139" t="s">
        <v>398</v>
      </c>
      <c r="C13" s="140" t="s">
        <v>242</v>
      </c>
    </row>
    <row r="14" spans="1:3">
      <c r="A14" s="138" t="s">
        <v>393</v>
      </c>
      <c r="B14" s="139" t="s">
        <v>398</v>
      </c>
      <c r="C14" s="140" t="s">
        <v>255</v>
      </c>
    </row>
    <row r="15" spans="1:3">
      <c r="A15" s="138" t="s">
        <v>394</v>
      </c>
      <c r="B15" s="139" t="s">
        <v>398</v>
      </c>
      <c r="C15" s="140" t="s">
        <v>262</v>
      </c>
    </row>
    <row r="16" spans="1:3">
      <c r="A16" s="138" t="s">
        <v>395</v>
      </c>
      <c r="B16" s="139" t="s">
        <v>400</v>
      </c>
      <c r="C16" s="140" t="s">
        <v>327</v>
      </c>
    </row>
    <row r="17" spans="1:3">
      <c r="A17" s="138" t="s">
        <v>396</v>
      </c>
      <c r="B17" s="139" t="s">
        <v>399</v>
      </c>
      <c r="C17" s="140" t="s">
        <v>365</v>
      </c>
    </row>
    <row r="18" spans="1:3" ht="11.5" thickBot="1">
      <c r="A18" s="49" t="s">
        <v>397</v>
      </c>
      <c r="B18" s="50" t="s">
        <v>399</v>
      </c>
      <c r="C18" s="51" t="s">
        <v>381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B7C33-583B-40D9-9E42-4E0AAD3FAF37}">
  <sheetPr>
    <outlinePr summaryBelow="0" summaryRight="0"/>
    <pageSetUpPr autoPageBreaks="0"/>
  </sheetPr>
  <dimension ref="A1:H21"/>
  <sheetViews>
    <sheetView view="pageBreakPreview" zoomScaleNormal="115" zoomScaleSheetLayoutView="100" workbookViewId="0">
      <selection sqref="A1:H1"/>
    </sheetView>
  </sheetViews>
  <sheetFormatPr defaultColWidth="12.7265625" defaultRowHeight="11.25" customHeight="1"/>
  <cols>
    <col min="1" max="2" width="1.7265625" style="187" customWidth="1"/>
    <col min="3" max="3" width="17.7265625" style="187" customWidth="1"/>
    <col min="4" max="8" width="12.7265625" style="187" customWidth="1"/>
    <col min="9" max="16384" width="12.7265625" style="187"/>
  </cols>
  <sheetData>
    <row r="1" spans="1:8" s="214" customFormat="1" ht="21" customHeight="1">
      <c r="A1" s="215" t="s">
        <v>9</v>
      </c>
      <c r="B1" s="215"/>
      <c r="C1" s="215"/>
      <c r="D1" s="215"/>
      <c r="E1" s="215"/>
      <c r="F1" s="215"/>
      <c r="G1" s="215"/>
      <c r="H1" s="215"/>
    </row>
    <row r="2" spans="1:8" s="212" customFormat="1" ht="15" customHeight="1">
      <c r="A2" s="213" t="s">
        <v>152</v>
      </c>
      <c r="B2" s="213"/>
      <c r="C2" s="213"/>
      <c r="D2" s="213"/>
      <c r="E2" s="213"/>
      <c r="F2" s="213"/>
      <c r="G2" s="213"/>
      <c r="H2" s="213"/>
    </row>
    <row r="3" spans="1:8" s="210" customFormat="1" ht="15" customHeight="1">
      <c r="A3" s="211" t="s">
        <v>176</v>
      </c>
      <c r="B3" s="211"/>
      <c r="C3" s="211"/>
      <c r="D3" s="211"/>
      <c r="E3" s="211"/>
      <c r="F3" s="211"/>
      <c r="G3" s="211"/>
      <c r="H3" s="211"/>
    </row>
    <row r="4" spans="1:8" s="208" customFormat="1" ht="15" customHeight="1" thickBot="1">
      <c r="A4" s="209"/>
      <c r="B4" s="209"/>
      <c r="C4" s="209"/>
      <c r="D4" s="209"/>
      <c r="E4" s="209"/>
      <c r="F4" s="209"/>
      <c r="G4" s="209"/>
      <c r="H4" s="209"/>
    </row>
    <row r="5" spans="1:8" s="204" customFormat="1" ht="30" customHeight="1">
      <c r="A5" s="207" t="s">
        <v>175</v>
      </c>
      <c r="B5" s="207"/>
      <c r="C5" s="206"/>
      <c r="D5" s="205" t="s">
        <v>174</v>
      </c>
      <c r="E5" s="205" t="s">
        <v>173</v>
      </c>
      <c r="F5" s="205" t="s">
        <v>172</v>
      </c>
      <c r="G5" s="205" t="s">
        <v>171</v>
      </c>
      <c r="H5" s="205" t="s">
        <v>170</v>
      </c>
    </row>
    <row r="6" spans="1:8" s="200" customFormat="1" ht="9" customHeight="1">
      <c r="B6" s="203"/>
      <c r="C6" s="202"/>
      <c r="D6" s="201" t="s">
        <v>169</v>
      </c>
      <c r="E6" s="201" t="s">
        <v>169</v>
      </c>
      <c r="F6" s="201" t="s">
        <v>169</v>
      </c>
      <c r="G6" s="201" t="s">
        <v>168</v>
      </c>
      <c r="H6" s="201" t="s">
        <v>168</v>
      </c>
    </row>
    <row r="7" spans="1:8" ht="11.25" customHeight="1">
      <c r="A7" s="196"/>
      <c r="B7" s="199" t="s">
        <v>166</v>
      </c>
      <c r="C7" s="198"/>
      <c r="D7" s="197">
        <v>35147</v>
      </c>
      <c r="E7" s="197">
        <v>27950</v>
      </c>
      <c r="F7" s="197">
        <v>25139</v>
      </c>
      <c r="G7" s="197">
        <v>26825</v>
      </c>
      <c r="H7" s="197">
        <v>30974</v>
      </c>
    </row>
    <row r="8" spans="1:8" ht="11.25" customHeight="1">
      <c r="A8" s="196"/>
      <c r="B8" s="196"/>
      <c r="C8" s="195" t="s">
        <v>165</v>
      </c>
      <c r="D8" s="194">
        <v>674</v>
      </c>
      <c r="E8" s="194">
        <v>499</v>
      </c>
      <c r="F8" s="194">
        <v>563</v>
      </c>
      <c r="G8" s="194">
        <v>409</v>
      </c>
      <c r="H8" s="194">
        <v>322</v>
      </c>
    </row>
    <row r="9" spans="1:8" ht="11.25" customHeight="1">
      <c r="A9" s="196"/>
      <c r="B9" s="196"/>
      <c r="C9" s="195" t="s">
        <v>164</v>
      </c>
      <c r="D9" s="194">
        <v>5207</v>
      </c>
      <c r="E9" s="194">
        <v>7126</v>
      </c>
      <c r="F9" s="194">
        <v>6254</v>
      </c>
      <c r="G9" s="194">
        <v>6682</v>
      </c>
      <c r="H9" s="194">
        <v>6594</v>
      </c>
    </row>
    <row r="10" spans="1:8" ht="11.25" customHeight="1">
      <c r="A10" s="196"/>
      <c r="B10" s="196"/>
      <c r="C10" s="195" t="s">
        <v>163</v>
      </c>
      <c r="D10" s="194">
        <v>13969</v>
      </c>
      <c r="E10" s="194">
        <v>7072</v>
      </c>
      <c r="F10" s="194">
        <v>7550</v>
      </c>
      <c r="G10" s="194">
        <v>8307</v>
      </c>
      <c r="H10" s="194">
        <v>6330</v>
      </c>
    </row>
    <row r="11" spans="1:8" ht="11.25" customHeight="1">
      <c r="A11" s="196"/>
      <c r="B11" s="196"/>
      <c r="C11" s="195" t="s">
        <v>162</v>
      </c>
      <c r="D11" s="194">
        <v>1059</v>
      </c>
      <c r="E11" s="194">
        <v>961</v>
      </c>
      <c r="F11" s="194">
        <v>656</v>
      </c>
      <c r="G11" s="194">
        <v>826</v>
      </c>
      <c r="H11" s="194">
        <v>952</v>
      </c>
    </row>
    <row r="12" spans="1:8" ht="11.25" customHeight="1">
      <c r="A12" s="196"/>
      <c r="B12" s="196"/>
      <c r="C12" s="195" t="s">
        <v>161</v>
      </c>
      <c r="D12" s="194">
        <v>480</v>
      </c>
      <c r="E12" s="194">
        <v>503</v>
      </c>
      <c r="F12" s="194">
        <v>462</v>
      </c>
      <c r="G12" s="194">
        <v>391</v>
      </c>
      <c r="H12" s="194">
        <v>384</v>
      </c>
    </row>
    <row r="13" spans="1:8" ht="11.25" customHeight="1">
      <c r="A13" s="196"/>
      <c r="B13" s="196"/>
      <c r="C13" s="195" t="s">
        <v>160</v>
      </c>
      <c r="D13" s="194">
        <v>108</v>
      </c>
      <c r="E13" s="194">
        <v>91</v>
      </c>
      <c r="F13" s="194">
        <v>68</v>
      </c>
      <c r="G13" s="194">
        <v>57</v>
      </c>
      <c r="H13" s="194">
        <v>52</v>
      </c>
    </row>
    <row r="14" spans="1:8" ht="11.25" customHeight="1">
      <c r="A14" s="196"/>
      <c r="B14" s="196"/>
      <c r="C14" s="195" t="s">
        <v>159</v>
      </c>
      <c r="D14" s="194">
        <v>194</v>
      </c>
      <c r="E14" s="194">
        <v>82</v>
      </c>
      <c r="F14" s="194">
        <v>238</v>
      </c>
      <c r="G14" s="194">
        <v>191</v>
      </c>
      <c r="H14" s="194">
        <v>270</v>
      </c>
    </row>
    <row r="15" spans="1:8" ht="11.25" customHeight="1">
      <c r="A15" s="196"/>
      <c r="B15" s="196"/>
      <c r="C15" s="195" t="s">
        <v>158</v>
      </c>
      <c r="D15" s="194">
        <v>200</v>
      </c>
      <c r="E15" s="194">
        <v>164</v>
      </c>
      <c r="F15" s="194">
        <v>311</v>
      </c>
      <c r="G15" s="194">
        <v>132</v>
      </c>
      <c r="H15" s="194">
        <v>183</v>
      </c>
    </row>
    <row r="16" spans="1:8" ht="11.25" customHeight="1">
      <c r="A16" s="196"/>
      <c r="B16" s="196"/>
      <c r="C16" s="195" t="s">
        <v>157</v>
      </c>
      <c r="D16" s="194">
        <v>1746</v>
      </c>
      <c r="E16" s="194">
        <v>1102</v>
      </c>
      <c r="F16" s="194">
        <v>888</v>
      </c>
      <c r="G16" s="194">
        <v>1217</v>
      </c>
      <c r="H16" s="194">
        <v>1129</v>
      </c>
    </row>
    <row r="17" spans="1:8" ht="11.25" customHeight="1">
      <c r="A17" s="196"/>
      <c r="B17" s="196"/>
      <c r="C17" s="195" t="s">
        <v>156</v>
      </c>
      <c r="D17" s="194">
        <v>15</v>
      </c>
      <c r="E17" s="194">
        <v>4</v>
      </c>
      <c r="F17" s="194">
        <v>8</v>
      </c>
      <c r="G17" s="194">
        <v>16</v>
      </c>
      <c r="H17" s="194">
        <v>2</v>
      </c>
    </row>
    <row r="18" spans="1:8" ht="11.25" customHeight="1">
      <c r="A18" s="196"/>
      <c r="B18" s="196"/>
      <c r="C18" s="195" t="s">
        <v>155</v>
      </c>
      <c r="D18" s="194">
        <v>11495</v>
      </c>
      <c r="E18" s="194">
        <v>10346</v>
      </c>
      <c r="F18" s="194">
        <v>8141</v>
      </c>
      <c r="G18" s="194">
        <v>8597</v>
      </c>
      <c r="H18" s="194">
        <v>14756</v>
      </c>
    </row>
    <row r="19" spans="1:8" ht="9" customHeight="1" thickBot="1">
      <c r="A19" s="193"/>
      <c r="B19" s="193"/>
      <c r="C19" s="192"/>
      <c r="D19" s="191"/>
      <c r="E19" s="191"/>
      <c r="F19" s="191"/>
      <c r="G19" s="191"/>
      <c r="H19" s="191"/>
    </row>
    <row r="20" spans="1:8" s="189" customFormat="1" ht="15" customHeight="1">
      <c r="A20" s="190" t="s">
        <v>154</v>
      </c>
      <c r="B20" s="190"/>
      <c r="C20" s="190"/>
      <c r="D20" s="190"/>
      <c r="E20" s="190"/>
      <c r="F20" s="190"/>
      <c r="G20" s="190"/>
      <c r="H20" s="190"/>
    </row>
    <row r="21" spans="1:8" ht="11.25" customHeight="1">
      <c r="D21" s="188"/>
      <c r="E21" s="188"/>
      <c r="F21" s="188"/>
      <c r="G21" s="188"/>
      <c r="H21" s="188"/>
    </row>
  </sheetData>
  <mergeCells count="6">
    <mergeCell ref="A20:H20"/>
    <mergeCell ref="A5:C5"/>
    <mergeCell ref="A1:H1"/>
    <mergeCell ref="A2:H2"/>
    <mergeCell ref="A3:H3"/>
    <mergeCell ref="A4:H4"/>
  </mergeCells>
  <phoneticPr fontId="1"/>
  <pageMargins left="0.78740157480314965" right="0.78740157480314965" top="0.59055118110236227" bottom="0.39370078740157483" header="0" footer="0"/>
  <pageSetup paperSize="9" fitToWidth="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3757C-E48A-43C5-AAC8-33E9DAFEF3C9}">
  <sheetPr>
    <outlinePr summaryBelow="0" summaryRight="0"/>
    <pageSetUpPr autoPageBreaks="0"/>
  </sheetPr>
  <dimension ref="A1:G47"/>
  <sheetViews>
    <sheetView view="pageBreakPreview" zoomScaleNormal="100" zoomScaleSheetLayoutView="100" workbookViewId="0">
      <selection sqref="A1:G1"/>
    </sheetView>
  </sheetViews>
  <sheetFormatPr defaultColWidth="12.7265625" defaultRowHeight="11.25" customHeight="1"/>
  <cols>
    <col min="1" max="1" width="1.7265625" style="187" customWidth="1"/>
    <col min="2" max="2" width="12" style="187" customWidth="1"/>
    <col min="3" max="4" width="12.7265625" style="217" customWidth="1"/>
    <col min="5" max="6" width="12.7265625" style="187"/>
    <col min="7" max="7" width="12.7265625" style="216"/>
    <col min="8" max="16384" width="12.7265625" style="187"/>
  </cols>
  <sheetData>
    <row r="1" spans="1:7" s="214" customFormat="1" ht="21" customHeight="1">
      <c r="A1" s="215" t="s">
        <v>9</v>
      </c>
      <c r="B1" s="215"/>
      <c r="C1" s="215"/>
      <c r="D1" s="215"/>
      <c r="E1" s="215"/>
      <c r="F1" s="215"/>
      <c r="G1" s="215"/>
    </row>
    <row r="2" spans="1:7" s="212" customFormat="1" ht="15" customHeight="1">
      <c r="A2" s="213" t="s">
        <v>152</v>
      </c>
      <c r="B2" s="213"/>
      <c r="C2" s="213"/>
      <c r="D2" s="213"/>
      <c r="E2" s="213"/>
      <c r="F2" s="213"/>
      <c r="G2" s="213"/>
    </row>
    <row r="3" spans="1:7" s="210" customFormat="1" ht="15" customHeight="1">
      <c r="A3" s="211" t="s">
        <v>191</v>
      </c>
      <c r="B3" s="211"/>
      <c r="C3" s="211"/>
      <c r="D3" s="211"/>
      <c r="E3" s="211"/>
      <c r="F3" s="211"/>
      <c r="G3" s="211"/>
    </row>
    <row r="4" spans="1:7" s="208" customFormat="1" ht="15" customHeight="1" thickBot="1">
      <c r="A4" s="236"/>
      <c r="B4" s="236"/>
      <c r="C4" s="236"/>
      <c r="D4" s="236"/>
      <c r="E4" s="236"/>
      <c r="F4" s="236"/>
      <c r="G4" s="236"/>
    </row>
    <row r="5" spans="1:7" ht="30" customHeight="1">
      <c r="A5" s="207" t="s">
        <v>190</v>
      </c>
      <c r="B5" s="206"/>
      <c r="C5" s="235" t="s">
        <v>189</v>
      </c>
      <c r="D5" s="234" t="s">
        <v>188</v>
      </c>
    </row>
    <row r="6" spans="1:7" s="229" customFormat="1" ht="9" customHeight="1">
      <c r="A6" s="233"/>
      <c r="B6" s="232"/>
      <c r="C6" s="231" t="s">
        <v>167</v>
      </c>
      <c r="D6" s="231" t="s">
        <v>187</v>
      </c>
      <c r="G6" s="230"/>
    </row>
    <row r="7" spans="1:7" s="189" customFormat="1" ht="11.25" customHeight="1">
      <c r="A7" s="228"/>
      <c r="B7" s="227" t="s">
        <v>141</v>
      </c>
      <c r="C7" s="194">
        <v>35147</v>
      </c>
      <c r="D7" s="194">
        <v>7548338</v>
      </c>
      <c r="G7" s="221"/>
    </row>
    <row r="8" spans="1:7" s="189" customFormat="1" ht="11.25" customHeight="1">
      <c r="A8" s="228"/>
      <c r="B8" s="227" t="s">
        <v>140</v>
      </c>
      <c r="C8" s="194">
        <v>27950</v>
      </c>
      <c r="D8" s="194">
        <v>6659427</v>
      </c>
      <c r="G8" s="221"/>
    </row>
    <row r="9" spans="1:7" s="189" customFormat="1" ht="11.25" customHeight="1">
      <c r="A9" s="228"/>
      <c r="B9" s="227" t="s">
        <v>139</v>
      </c>
      <c r="C9" s="194">
        <v>25139</v>
      </c>
      <c r="D9" s="194">
        <v>5453640</v>
      </c>
      <c r="G9" s="221"/>
    </row>
    <row r="10" spans="1:7" s="189" customFormat="1" ht="11.25" customHeight="1">
      <c r="A10" s="228"/>
      <c r="B10" s="227" t="s">
        <v>138</v>
      </c>
      <c r="C10" s="194">
        <v>26825</v>
      </c>
      <c r="D10" s="194">
        <v>5712686</v>
      </c>
      <c r="G10" s="221"/>
    </row>
    <row r="11" spans="1:7" s="189" customFormat="1" ht="11.25" customHeight="1">
      <c r="A11" s="228"/>
      <c r="B11" s="227" t="s">
        <v>137</v>
      </c>
      <c r="C11" s="194">
        <v>30974</v>
      </c>
      <c r="D11" s="194">
        <v>6654829</v>
      </c>
      <c r="G11" s="221"/>
    </row>
    <row r="12" spans="1:7" s="189" customFormat="1" ht="11.25" customHeight="1">
      <c r="A12" s="228"/>
      <c r="B12" s="227"/>
      <c r="C12" s="194"/>
      <c r="D12" s="194"/>
      <c r="G12" s="221"/>
    </row>
    <row r="13" spans="1:7" s="189" customFormat="1" ht="11.25" customHeight="1">
      <c r="A13" s="228"/>
      <c r="B13" s="227" t="s">
        <v>182</v>
      </c>
      <c r="C13" s="194">
        <v>2448</v>
      </c>
      <c r="D13" s="194">
        <v>536745</v>
      </c>
      <c r="E13" s="221"/>
    </row>
    <row r="14" spans="1:7" s="189" customFormat="1" ht="11.25" customHeight="1">
      <c r="A14" s="228"/>
      <c r="B14" s="227" t="s">
        <v>135</v>
      </c>
      <c r="C14" s="194">
        <v>2256</v>
      </c>
      <c r="D14" s="194">
        <v>527805</v>
      </c>
      <c r="E14" s="221"/>
    </row>
    <row r="15" spans="1:7" s="189" customFormat="1" ht="11.25" customHeight="1">
      <c r="A15" s="228"/>
      <c r="B15" s="227" t="s">
        <v>134</v>
      </c>
      <c r="C15" s="194">
        <v>1637</v>
      </c>
      <c r="D15" s="194">
        <v>401288</v>
      </c>
      <c r="E15" s="221"/>
    </row>
    <row r="16" spans="1:7" s="189" customFormat="1" ht="11.25" customHeight="1">
      <c r="A16" s="228"/>
      <c r="B16" s="227" t="s">
        <v>133</v>
      </c>
      <c r="C16" s="194">
        <v>2469</v>
      </c>
      <c r="D16" s="194">
        <v>479346</v>
      </c>
      <c r="E16" s="221"/>
    </row>
    <row r="17" spans="1:7" s="189" customFormat="1" ht="11.25" customHeight="1">
      <c r="A17" s="228"/>
      <c r="B17" s="227" t="s">
        <v>132</v>
      </c>
      <c r="C17" s="194">
        <v>2604</v>
      </c>
      <c r="D17" s="194">
        <v>419699</v>
      </c>
      <c r="E17" s="221"/>
    </row>
    <row r="18" spans="1:7" s="189" customFormat="1" ht="11.25" customHeight="1">
      <c r="A18" s="228"/>
      <c r="B18" s="227" t="s">
        <v>131</v>
      </c>
      <c r="C18" s="194">
        <v>2379</v>
      </c>
      <c r="D18" s="194">
        <v>444491</v>
      </c>
      <c r="E18" s="221"/>
    </row>
    <row r="19" spans="1:7" s="189" customFormat="1" ht="11.25" customHeight="1">
      <c r="A19" s="228"/>
      <c r="B19" s="227" t="s">
        <v>181</v>
      </c>
      <c r="C19" s="194">
        <v>3058</v>
      </c>
      <c r="D19" s="194">
        <v>668705</v>
      </c>
      <c r="E19" s="221"/>
    </row>
    <row r="20" spans="1:7" s="189" customFormat="1" ht="11.25" customHeight="1">
      <c r="A20" s="228"/>
      <c r="B20" s="227" t="s">
        <v>180</v>
      </c>
      <c r="C20" s="194">
        <v>3068</v>
      </c>
      <c r="D20" s="194">
        <v>648216</v>
      </c>
      <c r="E20" s="221"/>
    </row>
    <row r="21" spans="1:7" s="189" customFormat="1" ht="11.25" customHeight="1">
      <c r="A21" s="228"/>
      <c r="B21" s="227" t="s">
        <v>179</v>
      </c>
      <c r="C21" s="194">
        <v>1588</v>
      </c>
      <c r="D21" s="194">
        <v>478081</v>
      </c>
      <c r="E21" s="221"/>
    </row>
    <row r="22" spans="1:7" s="189" customFormat="1" ht="11.25" customHeight="1">
      <c r="A22" s="228"/>
      <c r="B22" s="227" t="s">
        <v>127</v>
      </c>
      <c r="C22" s="194">
        <v>2193</v>
      </c>
      <c r="D22" s="194">
        <v>649498</v>
      </c>
      <c r="E22" s="221"/>
    </row>
    <row r="23" spans="1:7" s="189" customFormat="1" ht="11.25" customHeight="1">
      <c r="A23" s="228"/>
      <c r="B23" s="227" t="s">
        <v>126</v>
      </c>
      <c r="C23" s="194">
        <v>2604</v>
      </c>
      <c r="D23" s="194">
        <v>724130</v>
      </c>
      <c r="E23" s="221"/>
    </row>
    <row r="24" spans="1:7" s="189" customFormat="1" ht="11.25" customHeight="1">
      <c r="A24" s="228"/>
      <c r="B24" s="227" t="s">
        <v>125</v>
      </c>
      <c r="C24" s="194">
        <v>4670</v>
      </c>
      <c r="D24" s="194">
        <v>676825</v>
      </c>
      <c r="E24" s="221"/>
    </row>
    <row r="25" spans="1:7" s="189" customFormat="1" ht="9" customHeight="1" thickBot="1">
      <c r="A25" s="226"/>
      <c r="B25" s="225"/>
      <c r="C25" s="224"/>
      <c r="D25" s="224"/>
      <c r="G25" s="221"/>
    </row>
    <row r="26" spans="1:7" s="189" customFormat="1" ht="15" customHeight="1">
      <c r="A26" s="223" t="s">
        <v>178</v>
      </c>
      <c r="B26" s="223"/>
      <c r="C26" s="223"/>
      <c r="D26" s="223"/>
      <c r="E26" s="223"/>
      <c r="F26" s="223"/>
      <c r="G26" s="223"/>
    </row>
    <row r="27" spans="1:7" s="189" customFormat="1" ht="11.25" customHeight="1">
      <c r="C27" s="222"/>
      <c r="D27" s="222"/>
      <c r="G27" s="221"/>
    </row>
    <row r="28" spans="1:7" s="189" customFormat="1" ht="11.25" customHeight="1">
      <c r="C28" s="222"/>
      <c r="D28" s="222"/>
      <c r="G28" s="221"/>
    </row>
    <row r="29" spans="1:7" s="189" customFormat="1" ht="11.25" customHeight="1">
      <c r="C29" s="220"/>
      <c r="D29" s="220"/>
      <c r="G29" s="221"/>
    </row>
    <row r="30" spans="1:7" s="189" customFormat="1" ht="11.25" customHeight="1">
      <c r="C30" s="220"/>
      <c r="D30" s="220"/>
      <c r="G30" s="221"/>
    </row>
    <row r="31" spans="1:7" s="189" customFormat="1" ht="11.25" customHeight="1">
      <c r="C31" s="220"/>
      <c r="D31" s="220"/>
      <c r="G31" s="221"/>
    </row>
    <row r="32" spans="1:7" s="189" customFormat="1" ht="11.25" customHeight="1">
      <c r="C32" s="220"/>
      <c r="D32" s="220"/>
      <c r="G32" s="221"/>
    </row>
    <row r="33" spans="2:4" ht="11.25" customHeight="1">
      <c r="B33" s="189"/>
      <c r="C33" s="220"/>
      <c r="D33" s="220"/>
    </row>
    <row r="47" spans="2:4" ht="11.25" customHeight="1">
      <c r="B47" s="219"/>
      <c r="C47" s="218"/>
      <c r="D47" s="218"/>
    </row>
  </sheetData>
  <mergeCells count="6">
    <mergeCell ref="A26:G26"/>
    <mergeCell ref="A5:B5"/>
    <mergeCell ref="A1:G1"/>
    <mergeCell ref="A2:G2"/>
    <mergeCell ref="A3:G3"/>
    <mergeCell ref="A4:G4"/>
  </mergeCells>
  <phoneticPr fontId="1"/>
  <dataValidations count="1">
    <dataValidation imeMode="off" allowBlank="1" showInputMessage="1" showErrorMessage="1" sqref="C7:D24" xr:uid="{00000000-0002-0000-0000-000000000000}"/>
  </dataValidations>
  <pageMargins left="0.78740157480314965" right="0.78740157480314965" top="0.59055118110236227" bottom="0.39370078740157483" header="0" footer="0"/>
  <pageSetup paperSize="9" fitToWidth="0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2226C-F130-446E-85F0-996786DB0A92}">
  <sheetPr>
    <outlinePr summaryBelow="0" summaryRight="0"/>
    <pageSetUpPr autoPageBreaks="0"/>
  </sheetPr>
  <dimension ref="A1:O27"/>
  <sheetViews>
    <sheetView zoomScaleNormal="100" zoomScaleSheetLayoutView="100" workbookViewId="0">
      <selection sqref="A1:N1"/>
    </sheetView>
  </sheetViews>
  <sheetFormatPr defaultColWidth="12.7265625" defaultRowHeight="11.25" customHeight="1"/>
  <cols>
    <col min="1" max="2" width="1.7265625" style="237" customWidth="1"/>
    <col min="3" max="3" width="15.7265625" style="237" customWidth="1"/>
    <col min="4" max="4" width="9.26953125" style="238" customWidth="1"/>
    <col min="5" max="5" width="2.7265625" style="237" customWidth="1"/>
    <col min="6" max="7" width="1.7265625" style="237" customWidth="1"/>
    <col min="8" max="8" width="15.7265625" style="237" customWidth="1"/>
    <col min="9" max="9" width="9.26953125" style="237" customWidth="1"/>
    <col min="10" max="10" width="2.7265625" style="237" customWidth="1"/>
    <col min="11" max="12" width="1.7265625" style="237" customWidth="1"/>
    <col min="13" max="13" width="15.7265625" style="237" customWidth="1"/>
    <col min="14" max="14" width="9.26953125" style="237" customWidth="1"/>
    <col min="15" max="16384" width="12.7265625" style="237"/>
  </cols>
  <sheetData>
    <row r="1" spans="1:14" s="270" customFormat="1" ht="21" customHeight="1">
      <c r="A1" s="271" t="s">
        <v>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s="268" customFormat="1" ht="15" customHeight="1">
      <c r="A2" s="269" t="s">
        <v>152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</row>
    <row r="3" spans="1:14" s="266" customFormat="1" ht="15" customHeight="1">
      <c r="A3" s="267" t="s">
        <v>232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</row>
    <row r="4" spans="1:14" s="264" customFormat="1" ht="15" customHeight="1" thickBot="1">
      <c r="A4" s="265" t="s">
        <v>231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</row>
    <row r="5" spans="1:14" ht="30" customHeight="1">
      <c r="A5" s="262" t="s">
        <v>175</v>
      </c>
      <c r="B5" s="262"/>
      <c r="C5" s="261"/>
      <c r="D5" s="260" t="s">
        <v>230</v>
      </c>
      <c r="E5" s="263"/>
      <c r="F5" s="262" t="s">
        <v>175</v>
      </c>
      <c r="G5" s="262"/>
      <c r="H5" s="261"/>
      <c r="I5" s="260" t="s">
        <v>230</v>
      </c>
      <c r="J5" s="263"/>
      <c r="K5" s="262" t="s">
        <v>175</v>
      </c>
      <c r="L5" s="262"/>
      <c r="M5" s="261"/>
      <c r="N5" s="260" t="s">
        <v>230</v>
      </c>
    </row>
    <row r="6" spans="1:14" s="255" customFormat="1" ht="9" customHeight="1">
      <c r="A6" s="257"/>
      <c r="B6" s="257"/>
      <c r="C6" s="259"/>
      <c r="D6" s="258" t="s">
        <v>167</v>
      </c>
      <c r="E6" s="257"/>
      <c r="F6" s="257"/>
      <c r="G6" s="257"/>
      <c r="H6" s="257"/>
      <c r="I6" s="258" t="s">
        <v>167</v>
      </c>
      <c r="J6" s="257"/>
      <c r="K6" s="257"/>
      <c r="L6" s="257"/>
      <c r="M6" s="257"/>
      <c r="N6" s="256" t="s">
        <v>167</v>
      </c>
    </row>
    <row r="7" spans="1:14" ht="11.25" customHeight="1">
      <c r="A7" s="249"/>
      <c r="B7" s="254" t="s">
        <v>229</v>
      </c>
      <c r="C7" s="253"/>
      <c r="D7" s="252">
        <v>30974</v>
      </c>
      <c r="E7" s="247"/>
      <c r="F7" s="247"/>
      <c r="G7" s="247"/>
      <c r="I7" s="251"/>
      <c r="J7" s="247"/>
      <c r="K7" s="247"/>
      <c r="L7" s="247"/>
      <c r="N7" s="251"/>
    </row>
    <row r="8" spans="1:14" ht="11.25" customHeight="1">
      <c r="A8" s="249"/>
      <c r="B8" s="249"/>
      <c r="C8" s="248" t="s">
        <v>228</v>
      </c>
      <c r="D8" s="250">
        <v>3174</v>
      </c>
      <c r="E8" s="247"/>
      <c r="F8" s="247"/>
      <c r="G8" s="247"/>
      <c r="H8" s="242" t="s">
        <v>227</v>
      </c>
      <c r="I8" s="246">
        <v>3</v>
      </c>
      <c r="J8" s="247"/>
      <c r="K8" s="247"/>
      <c r="L8" s="247"/>
      <c r="M8" s="242" t="s">
        <v>226</v>
      </c>
      <c r="N8" s="250">
        <v>33</v>
      </c>
    </row>
    <row r="9" spans="1:14" ht="11.25" customHeight="1">
      <c r="A9" s="249"/>
      <c r="B9" s="249"/>
      <c r="C9" s="248" t="s">
        <v>225</v>
      </c>
      <c r="D9" s="250">
        <v>8689</v>
      </c>
      <c r="E9" s="247"/>
      <c r="F9" s="247"/>
      <c r="G9" s="247"/>
      <c r="H9" s="242" t="s">
        <v>224</v>
      </c>
      <c r="I9" s="246" t="s">
        <v>45</v>
      </c>
      <c r="J9" s="247"/>
      <c r="K9" s="247"/>
      <c r="L9" s="247"/>
      <c r="M9" s="242" t="s">
        <v>223</v>
      </c>
      <c r="N9" s="250">
        <v>20</v>
      </c>
    </row>
    <row r="10" spans="1:14" ht="11.25" customHeight="1">
      <c r="A10" s="249"/>
      <c r="B10" s="249"/>
      <c r="C10" s="248" t="s">
        <v>222</v>
      </c>
      <c r="D10" s="250">
        <v>183</v>
      </c>
      <c r="E10" s="247"/>
      <c r="F10" s="247"/>
      <c r="G10" s="247"/>
      <c r="H10" s="242" t="s">
        <v>221</v>
      </c>
      <c r="I10" s="246">
        <v>687</v>
      </c>
      <c r="J10" s="247"/>
      <c r="K10" s="247"/>
      <c r="L10" s="247"/>
      <c r="M10" s="242" t="s">
        <v>220</v>
      </c>
      <c r="N10" s="250">
        <v>63</v>
      </c>
    </row>
    <row r="11" spans="1:14" ht="11.25" customHeight="1">
      <c r="A11" s="249"/>
      <c r="B11" s="249"/>
      <c r="C11" s="248" t="s">
        <v>219</v>
      </c>
      <c r="D11" s="250">
        <v>183</v>
      </c>
      <c r="E11" s="247"/>
      <c r="F11" s="247"/>
      <c r="G11" s="247"/>
      <c r="H11" s="242" t="s">
        <v>218</v>
      </c>
      <c r="I11" s="246">
        <v>3</v>
      </c>
      <c r="J11" s="247"/>
      <c r="K11" s="247"/>
      <c r="L11" s="247"/>
      <c r="M11" s="242" t="s">
        <v>217</v>
      </c>
      <c r="N11" s="250">
        <v>259</v>
      </c>
    </row>
    <row r="12" spans="1:14" ht="11.25" customHeight="1">
      <c r="A12" s="249"/>
      <c r="B12" s="249"/>
      <c r="C12" s="248" t="s">
        <v>216</v>
      </c>
      <c r="D12" s="250">
        <v>6330</v>
      </c>
      <c r="E12" s="247"/>
      <c r="F12" s="247"/>
      <c r="G12" s="247"/>
      <c r="H12" s="242" t="s">
        <v>215</v>
      </c>
      <c r="I12" s="246">
        <v>199</v>
      </c>
      <c r="J12" s="247"/>
      <c r="K12" s="247"/>
      <c r="L12" s="247"/>
      <c r="M12" s="242" t="s">
        <v>214</v>
      </c>
      <c r="N12" s="250">
        <v>100</v>
      </c>
    </row>
    <row r="13" spans="1:14" ht="11.25" customHeight="1">
      <c r="A13" s="249"/>
      <c r="B13" s="249"/>
      <c r="C13" s="248" t="s">
        <v>213</v>
      </c>
      <c r="D13" s="250">
        <v>952</v>
      </c>
      <c r="E13" s="247"/>
      <c r="F13" s="247"/>
      <c r="G13" s="247"/>
      <c r="H13" s="242" t="s">
        <v>212</v>
      </c>
      <c r="I13" s="246">
        <v>1</v>
      </c>
      <c r="J13" s="247"/>
      <c r="K13" s="247"/>
      <c r="L13" s="247"/>
      <c r="M13" s="242" t="s">
        <v>211</v>
      </c>
      <c r="N13" s="250">
        <v>31</v>
      </c>
    </row>
    <row r="14" spans="1:14" ht="11.25" customHeight="1">
      <c r="A14" s="249"/>
      <c r="B14" s="249"/>
      <c r="C14" s="248" t="s">
        <v>210</v>
      </c>
      <c r="D14" s="250">
        <v>0</v>
      </c>
      <c r="E14" s="247"/>
      <c r="F14" s="247"/>
      <c r="G14" s="247"/>
      <c r="H14" s="242" t="s">
        <v>209</v>
      </c>
      <c r="I14" s="246">
        <v>270</v>
      </c>
      <c r="J14" s="247"/>
      <c r="K14" s="247"/>
      <c r="L14" s="247"/>
      <c r="M14" s="242" t="s">
        <v>208</v>
      </c>
      <c r="N14" s="250">
        <v>11</v>
      </c>
    </row>
    <row r="15" spans="1:14" ht="11.25" customHeight="1">
      <c r="A15" s="249"/>
      <c r="B15" s="249"/>
      <c r="C15" s="248" t="s">
        <v>207</v>
      </c>
      <c r="D15" s="250">
        <v>4</v>
      </c>
      <c r="E15" s="247"/>
      <c r="F15" s="247"/>
      <c r="G15" s="247"/>
      <c r="H15" s="242" t="s">
        <v>206</v>
      </c>
      <c r="I15" s="246">
        <v>50</v>
      </c>
      <c r="J15" s="247"/>
      <c r="K15" s="247"/>
      <c r="L15" s="247"/>
      <c r="M15" s="242" t="s">
        <v>205</v>
      </c>
      <c r="N15" s="250">
        <v>27</v>
      </c>
    </row>
    <row r="16" spans="1:14" ht="11.25" customHeight="1">
      <c r="A16" s="249"/>
      <c r="B16" s="249"/>
      <c r="C16" s="248" t="s">
        <v>204</v>
      </c>
      <c r="D16" s="250">
        <v>1129</v>
      </c>
      <c r="E16" s="247"/>
      <c r="F16" s="247"/>
      <c r="G16" s="247"/>
      <c r="H16" s="242" t="s">
        <v>203</v>
      </c>
      <c r="I16" s="246">
        <v>1717</v>
      </c>
      <c r="J16" s="247"/>
      <c r="K16" s="247"/>
      <c r="L16" s="247"/>
      <c r="M16" s="242" t="s">
        <v>202</v>
      </c>
      <c r="N16" s="246" t="s">
        <v>45</v>
      </c>
    </row>
    <row r="17" spans="1:15" ht="11.25" customHeight="1">
      <c r="A17" s="249"/>
      <c r="B17" s="249"/>
      <c r="C17" s="248" t="s">
        <v>201</v>
      </c>
      <c r="D17" s="250">
        <v>102</v>
      </c>
      <c r="E17" s="247"/>
      <c r="F17" s="247"/>
      <c r="G17" s="247"/>
      <c r="H17" s="242" t="s">
        <v>200</v>
      </c>
      <c r="I17" s="246">
        <v>41</v>
      </c>
      <c r="J17" s="247"/>
      <c r="K17" s="247"/>
      <c r="L17" s="247"/>
      <c r="M17" s="242" t="s">
        <v>199</v>
      </c>
      <c r="N17" s="246">
        <v>16</v>
      </c>
    </row>
    <row r="18" spans="1:15" ht="11.25" customHeight="1">
      <c r="A18" s="249"/>
      <c r="B18" s="249"/>
      <c r="C18" s="248" t="s">
        <v>198</v>
      </c>
      <c r="D18" s="250">
        <v>6594</v>
      </c>
      <c r="E18" s="247"/>
      <c r="F18" s="247"/>
      <c r="G18" s="247"/>
      <c r="H18" s="242" t="s">
        <v>197</v>
      </c>
      <c r="I18" s="246">
        <v>20</v>
      </c>
      <c r="J18" s="247"/>
      <c r="K18" s="247"/>
      <c r="L18" s="247"/>
      <c r="M18" s="242" t="s">
        <v>196</v>
      </c>
      <c r="N18" s="246">
        <v>37</v>
      </c>
    </row>
    <row r="19" spans="1:15" ht="11.25" customHeight="1">
      <c r="A19" s="249"/>
      <c r="B19" s="249"/>
      <c r="C19" s="248" t="s">
        <v>195</v>
      </c>
      <c r="D19" s="246">
        <v>2</v>
      </c>
      <c r="E19" s="247"/>
      <c r="F19" s="247"/>
      <c r="G19" s="247"/>
      <c r="H19" s="242" t="s">
        <v>194</v>
      </c>
      <c r="I19" s="246">
        <v>1</v>
      </c>
      <c r="J19" s="247"/>
      <c r="K19" s="247"/>
      <c r="L19" s="247"/>
      <c r="M19" s="242" t="s">
        <v>193</v>
      </c>
      <c r="N19" s="246">
        <v>43</v>
      </c>
    </row>
    <row r="20" spans="1:15" ht="9" customHeight="1" thickBot="1">
      <c r="A20" s="245"/>
      <c r="B20" s="245"/>
      <c r="C20" s="245"/>
      <c r="D20" s="244"/>
      <c r="E20" s="242"/>
      <c r="F20" s="245"/>
      <c r="G20" s="245"/>
      <c r="H20" s="245"/>
      <c r="I20" s="244"/>
      <c r="J20" s="242"/>
      <c r="K20" s="245"/>
      <c r="L20" s="245"/>
      <c r="M20" s="245"/>
      <c r="N20" s="244"/>
    </row>
    <row r="21" spans="1:15" s="242" customFormat="1" ht="15" customHeight="1">
      <c r="A21" s="243" t="s">
        <v>178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</row>
    <row r="22" spans="1:15" ht="11.25" customHeight="1">
      <c r="I22" s="241"/>
      <c r="N22" s="241"/>
    </row>
    <row r="23" spans="1:15" ht="11.25" customHeight="1">
      <c r="I23" s="238"/>
      <c r="N23" s="238"/>
      <c r="O23" s="240"/>
    </row>
    <row r="25" spans="1:15" ht="11.25" customHeight="1">
      <c r="D25" s="239"/>
    </row>
    <row r="27" spans="1:15" ht="11.25" customHeight="1">
      <c r="D27" s="239"/>
    </row>
  </sheetData>
  <mergeCells count="8">
    <mergeCell ref="A21:N21"/>
    <mergeCell ref="A1:N1"/>
    <mergeCell ref="A2:N2"/>
    <mergeCell ref="A3:N3"/>
    <mergeCell ref="A4:N4"/>
    <mergeCell ref="A5:C5"/>
    <mergeCell ref="F5:H5"/>
    <mergeCell ref="K5:M5"/>
  </mergeCells>
  <phoneticPr fontId="1"/>
  <dataValidations count="1">
    <dataValidation imeMode="off" allowBlank="1" showInputMessage="1" showErrorMessage="1" sqref="I8:I19 N8:N19 D7:D19" xr:uid="{00000000-0002-0000-0000-000000000000}"/>
  </dataValidations>
  <pageMargins left="0.78740157480314965" right="0.78740157480314965" top="0.59055118110236227" bottom="0.39370078740157483" header="0" footer="0"/>
  <pageSetup paperSize="9" fitToWidth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412DB-3612-4A4E-BD71-A0EB63212AFE}">
  <sheetPr>
    <outlinePr summaryBelow="0" summaryRight="0"/>
    <pageSetUpPr autoPageBreaks="0"/>
  </sheetPr>
  <dimension ref="A1:L31"/>
  <sheetViews>
    <sheetView view="pageBreakPreview" zoomScaleNormal="100" zoomScaleSheetLayoutView="100" workbookViewId="0">
      <selection sqref="A1:J1"/>
    </sheetView>
  </sheetViews>
  <sheetFormatPr defaultColWidth="12.7265625" defaultRowHeight="11.25" customHeight="1"/>
  <cols>
    <col min="1" max="1" width="1.7265625" style="237" customWidth="1"/>
    <col min="2" max="2" width="12" style="237" customWidth="1"/>
    <col min="3" max="3" width="10.26953125" style="237" customWidth="1"/>
    <col min="4" max="4" width="8.54296875" style="237" customWidth="1"/>
    <col min="5" max="5" width="10.26953125" style="237" customWidth="1"/>
    <col min="6" max="6" width="8.54296875" style="237" customWidth="1"/>
    <col min="7" max="7" width="10.26953125" style="237" customWidth="1"/>
    <col min="8" max="8" width="8.54296875" style="237" customWidth="1"/>
    <col min="9" max="10" width="10.26953125" style="237" customWidth="1"/>
    <col min="11" max="11" width="12.7265625" style="237"/>
    <col min="12" max="12" width="12.7265625" style="238"/>
    <col min="13" max="16384" width="12.7265625" style="237"/>
  </cols>
  <sheetData>
    <row r="1" spans="1:12" s="270" customFormat="1" ht="21" customHeight="1">
      <c r="A1" s="314" t="s">
        <v>9</v>
      </c>
      <c r="B1" s="312"/>
      <c r="C1" s="312"/>
      <c r="D1" s="312"/>
      <c r="E1" s="312"/>
      <c r="F1" s="312"/>
      <c r="G1" s="312"/>
      <c r="H1" s="312"/>
      <c r="I1" s="312"/>
      <c r="J1" s="312"/>
      <c r="L1" s="313"/>
    </row>
    <row r="2" spans="1:12" s="268" customFormat="1" ht="15" customHeight="1">
      <c r="A2" s="269" t="s">
        <v>152</v>
      </c>
      <c r="B2" s="312"/>
      <c r="C2" s="312"/>
      <c r="D2" s="312"/>
      <c r="E2" s="312"/>
      <c r="F2" s="312"/>
      <c r="G2" s="312"/>
      <c r="H2" s="312"/>
      <c r="I2" s="312"/>
      <c r="J2" s="312"/>
      <c r="L2" s="311"/>
    </row>
    <row r="3" spans="1:12" s="268" customFormat="1" ht="15" customHeight="1">
      <c r="A3" s="269" t="s">
        <v>241</v>
      </c>
      <c r="B3" s="312"/>
      <c r="C3" s="312"/>
      <c r="D3" s="312"/>
      <c r="E3" s="312"/>
      <c r="F3" s="312"/>
      <c r="G3" s="312"/>
      <c r="H3" s="312"/>
      <c r="I3" s="312"/>
      <c r="J3" s="312"/>
      <c r="L3" s="311"/>
    </row>
    <row r="4" spans="1:12" s="264" customFormat="1" ht="15" customHeight="1" thickBot="1">
      <c r="A4" s="310"/>
      <c r="B4" s="309"/>
      <c r="C4" s="309"/>
      <c r="D4" s="309"/>
      <c r="E4" s="309"/>
      <c r="F4" s="309"/>
      <c r="G4" s="309"/>
      <c r="H4" s="309"/>
      <c r="I4" s="309"/>
      <c r="J4" s="309"/>
      <c r="L4" s="308"/>
    </row>
    <row r="5" spans="1:12" s="255" customFormat="1" ht="15" customHeight="1">
      <c r="A5" s="307" t="s">
        <v>240</v>
      </c>
      <c r="B5" s="306"/>
      <c r="C5" s="262" t="s">
        <v>239</v>
      </c>
      <c r="D5" s="262"/>
      <c r="E5" s="262"/>
      <c r="F5" s="305"/>
      <c r="G5" s="305"/>
      <c r="H5" s="305"/>
      <c r="I5" s="305"/>
      <c r="J5" s="305"/>
      <c r="L5" s="291"/>
    </row>
    <row r="6" spans="1:12" s="255" customFormat="1" ht="15" customHeight="1">
      <c r="A6" s="304"/>
      <c r="B6" s="303"/>
      <c r="C6" s="302"/>
      <c r="D6" s="301" t="s">
        <v>238</v>
      </c>
      <c r="E6" s="300"/>
      <c r="F6" s="301" t="s">
        <v>237</v>
      </c>
      <c r="G6" s="300"/>
      <c r="H6" s="301" t="s">
        <v>193</v>
      </c>
      <c r="I6" s="300"/>
      <c r="J6" s="299" t="s">
        <v>236</v>
      </c>
      <c r="L6" s="291"/>
    </row>
    <row r="7" spans="1:12" s="255" customFormat="1" ht="30" customHeight="1">
      <c r="A7" s="298"/>
      <c r="B7" s="297"/>
      <c r="C7" s="296"/>
      <c r="D7" s="295" t="s">
        <v>235</v>
      </c>
      <c r="E7" s="294" t="s">
        <v>234</v>
      </c>
      <c r="F7" s="295" t="s">
        <v>235</v>
      </c>
      <c r="G7" s="294" t="s">
        <v>234</v>
      </c>
      <c r="H7" s="295" t="s">
        <v>235</v>
      </c>
      <c r="I7" s="294" t="s">
        <v>234</v>
      </c>
      <c r="J7" s="293" t="s">
        <v>234</v>
      </c>
      <c r="K7" s="292"/>
      <c r="L7" s="291"/>
    </row>
    <row r="8" spans="1:12" s="283" customFormat="1" ht="9" customHeight="1">
      <c r="A8" s="290"/>
      <c r="B8" s="289"/>
      <c r="C8" s="285" t="s">
        <v>187</v>
      </c>
      <c r="D8" s="288" t="s">
        <v>167</v>
      </c>
      <c r="E8" s="285" t="s">
        <v>187</v>
      </c>
      <c r="F8" s="287" t="s">
        <v>167</v>
      </c>
      <c r="G8" s="286" t="s">
        <v>187</v>
      </c>
      <c r="H8" s="287" t="s">
        <v>167</v>
      </c>
      <c r="I8" s="286" t="s">
        <v>187</v>
      </c>
      <c r="J8" s="285" t="s">
        <v>187</v>
      </c>
      <c r="L8" s="284"/>
    </row>
    <row r="9" spans="1:12" ht="11.25" customHeight="1">
      <c r="A9" s="282"/>
      <c r="B9" s="281" t="s">
        <v>141</v>
      </c>
      <c r="C9" s="250">
        <v>6798095</v>
      </c>
      <c r="D9" s="250">
        <v>14895</v>
      </c>
      <c r="E9" s="274">
        <v>3501721</v>
      </c>
      <c r="F9" s="280">
        <v>8255</v>
      </c>
      <c r="G9" s="275">
        <v>2547349</v>
      </c>
      <c r="H9" s="280">
        <v>96</v>
      </c>
      <c r="I9" s="275">
        <v>34527</v>
      </c>
      <c r="J9" s="274">
        <v>714498</v>
      </c>
    </row>
    <row r="10" spans="1:12" ht="11.25" customHeight="1">
      <c r="A10" s="282"/>
      <c r="B10" s="281" t="s">
        <v>140</v>
      </c>
      <c r="C10" s="250">
        <v>6597498</v>
      </c>
      <c r="D10" s="250">
        <v>14489</v>
      </c>
      <c r="E10" s="274">
        <v>3344908</v>
      </c>
      <c r="F10" s="280">
        <v>8717</v>
      </c>
      <c r="G10" s="275">
        <v>2558751</v>
      </c>
      <c r="H10" s="280">
        <v>50</v>
      </c>
      <c r="I10" s="275">
        <v>17817</v>
      </c>
      <c r="J10" s="274">
        <v>676022</v>
      </c>
    </row>
    <row r="11" spans="1:12" ht="11.25" customHeight="1">
      <c r="A11" s="282"/>
      <c r="B11" s="281" t="s">
        <v>139</v>
      </c>
      <c r="C11" s="250">
        <v>6590647</v>
      </c>
      <c r="D11" s="250">
        <v>13022</v>
      </c>
      <c r="E11" s="274">
        <v>3324159</v>
      </c>
      <c r="F11" s="280">
        <v>8276</v>
      </c>
      <c r="G11" s="275">
        <v>2605455</v>
      </c>
      <c r="H11" s="280">
        <v>20</v>
      </c>
      <c r="I11" s="275">
        <v>8811</v>
      </c>
      <c r="J11" s="274">
        <v>652222</v>
      </c>
    </row>
    <row r="12" spans="1:12" ht="11.25" customHeight="1">
      <c r="A12" s="282"/>
      <c r="B12" s="281" t="s">
        <v>138</v>
      </c>
      <c r="C12" s="250">
        <v>6519182</v>
      </c>
      <c r="D12" s="250">
        <v>12940</v>
      </c>
      <c r="E12" s="274">
        <v>3224736</v>
      </c>
      <c r="F12" s="280">
        <v>8193</v>
      </c>
      <c r="G12" s="275">
        <v>2578276</v>
      </c>
      <c r="H12" s="280" t="s">
        <v>45</v>
      </c>
      <c r="I12" s="275" t="s">
        <v>45</v>
      </c>
      <c r="J12" s="274">
        <v>716170</v>
      </c>
    </row>
    <row r="13" spans="1:12" ht="11.25" customHeight="1">
      <c r="A13" s="282"/>
      <c r="B13" s="281" t="s">
        <v>137</v>
      </c>
      <c r="C13" s="250">
        <v>6716337</v>
      </c>
      <c r="D13" s="250">
        <v>12327</v>
      </c>
      <c r="E13" s="274">
        <v>3277296</v>
      </c>
      <c r="F13" s="280">
        <v>8017</v>
      </c>
      <c r="G13" s="275">
        <v>2680741</v>
      </c>
      <c r="H13" s="280" t="s">
        <v>45</v>
      </c>
      <c r="I13" s="275" t="s">
        <v>45</v>
      </c>
      <c r="J13" s="274">
        <v>758300</v>
      </c>
    </row>
    <row r="14" spans="1:12" ht="11.25" customHeight="1">
      <c r="A14" s="282"/>
      <c r="B14" s="281"/>
      <c r="C14" s="250"/>
      <c r="D14" s="250"/>
      <c r="E14" s="274"/>
      <c r="F14" s="280"/>
      <c r="G14" s="275"/>
      <c r="H14" s="280"/>
      <c r="I14" s="275"/>
      <c r="J14" s="274"/>
    </row>
    <row r="15" spans="1:12" ht="11.25" customHeight="1">
      <c r="A15" s="282"/>
      <c r="B15" s="281" t="s">
        <v>182</v>
      </c>
      <c r="C15" s="250">
        <v>555251</v>
      </c>
      <c r="D15" s="250">
        <v>1058</v>
      </c>
      <c r="E15" s="274">
        <v>292640</v>
      </c>
      <c r="F15" s="280">
        <v>582</v>
      </c>
      <c r="G15" s="275">
        <v>206073</v>
      </c>
      <c r="H15" s="280" t="s">
        <v>45</v>
      </c>
      <c r="I15" s="275" t="s">
        <v>45</v>
      </c>
      <c r="J15" s="274">
        <v>56538</v>
      </c>
      <c r="K15" s="272"/>
    </row>
    <row r="16" spans="1:12" ht="11.25" customHeight="1">
      <c r="A16" s="282"/>
      <c r="B16" s="281" t="s">
        <v>135</v>
      </c>
      <c r="C16" s="250">
        <v>551160</v>
      </c>
      <c r="D16" s="250">
        <v>969</v>
      </c>
      <c r="E16" s="274">
        <v>266195</v>
      </c>
      <c r="F16" s="280">
        <v>637</v>
      </c>
      <c r="G16" s="275">
        <v>219024</v>
      </c>
      <c r="H16" s="280" t="s">
        <v>45</v>
      </c>
      <c r="I16" s="275" t="s">
        <v>45</v>
      </c>
      <c r="J16" s="274">
        <v>65941</v>
      </c>
      <c r="K16" s="272"/>
    </row>
    <row r="17" spans="1:11" ht="11.25" customHeight="1">
      <c r="A17" s="282"/>
      <c r="B17" s="281" t="s">
        <v>134</v>
      </c>
      <c r="C17" s="250">
        <v>485329</v>
      </c>
      <c r="D17" s="250">
        <v>991</v>
      </c>
      <c r="E17" s="274">
        <v>237727</v>
      </c>
      <c r="F17" s="280">
        <v>609</v>
      </c>
      <c r="G17" s="275">
        <v>205668</v>
      </c>
      <c r="H17" s="280" t="s">
        <v>45</v>
      </c>
      <c r="I17" s="275" t="s">
        <v>45</v>
      </c>
      <c r="J17" s="274">
        <v>41934</v>
      </c>
      <c r="K17" s="272"/>
    </row>
    <row r="18" spans="1:11" ht="11.25" customHeight="1">
      <c r="A18" s="282"/>
      <c r="B18" s="281" t="s">
        <v>133</v>
      </c>
      <c r="C18" s="250">
        <v>525435</v>
      </c>
      <c r="D18" s="250">
        <v>1005</v>
      </c>
      <c r="E18" s="274">
        <v>234646</v>
      </c>
      <c r="F18" s="280">
        <v>705</v>
      </c>
      <c r="G18" s="275">
        <v>236394</v>
      </c>
      <c r="H18" s="280" t="s">
        <v>45</v>
      </c>
      <c r="I18" s="275" t="s">
        <v>45</v>
      </c>
      <c r="J18" s="274">
        <v>54395</v>
      </c>
      <c r="K18" s="272"/>
    </row>
    <row r="19" spans="1:11" ht="11.25" customHeight="1">
      <c r="A19" s="282"/>
      <c r="B19" s="281" t="s">
        <v>132</v>
      </c>
      <c r="C19" s="250">
        <v>637302</v>
      </c>
      <c r="D19" s="250">
        <v>1056</v>
      </c>
      <c r="E19" s="274">
        <v>280840</v>
      </c>
      <c r="F19" s="280">
        <v>695</v>
      </c>
      <c r="G19" s="275">
        <v>271761</v>
      </c>
      <c r="H19" s="280" t="s">
        <v>45</v>
      </c>
      <c r="I19" s="275" t="s">
        <v>45</v>
      </c>
      <c r="J19" s="274">
        <v>84701</v>
      </c>
      <c r="K19" s="272"/>
    </row>
    <row r="20" spans="1:11" ht="11.25" customHeight="1">
      <c r="A20" s="282"/>
      <c r="B20" s="281" t="s">
        <v>131</v>
      </c>
      <c r="C20" s="250">
        <v>597068</v>
      </c>
      <c r="D20" s="250">
        <v>1139</v>
      </c>
      <c r="E20" s="274">
        <v>315823</v>
      </c>
      <c r="F20" s="280">
        <v>632</v>
      </c>
      <c r="G20" s="275">
        <v>216770</v>
      </c>
      <c r="H20" s="280" t="s">
        <v>45</v>
      </c>
      <c r="I20" s="275" t="s">
        <v>45</v>
      </c>
      <c r="J20" s="274">
        <v>64475</v>
      </c>
      <c r="K20" s="272"/>
    </row>
    <row r="21" spans="1:11" ht="11.25" customHeight="1">
      <c r="A21" s="282"/>
      <c r="B21" s="281" t="s">
        <v>181</v>
      </c>
      <c r="C21" s="250">
        <v>585544</v>
      </c>
      <c r="D21" s="250">
        <v>1095</v>
      </c>
      <c r="E21" s="274">
        <v>307217</v>
      </c>
      <c r="F21" s="280">
        <v>748</v>
      </c>
      <c r="G21" s="275">
        <v>216821</v>
      </c>
      <c r="H21" s="280" t="s">
        <v>45</v>
      </c>
      <c r="I21" s="275" t="s">
        <v>45</v>
      </c>
      <c r="J21" s="274">
        <v>61506</v>
      </c>
      <c r="K21" s="272"/>
    </row>
    <row r="22" spans="1:11" ht="11.25" customHeight="1">
      <c r="A22" s="282"/>
      <c r="B22" s="281" t="s">
        <v>180</v>
      </c>
      <c r="C22" s="250">
        <v>530581</v>
      </c>
      <c r="D22" s="250">
        <v>1021</v>
      </c>
      <c r="E22" s="274">
        <v>250240</v>
      </c>
      <c r="F22" s="280">
        <v>813</v>
      </c>
      <c r="G22" s="275">
        <v>230211</v>
      </c>
      <c r="H22" s="280" t="s">
        <v>45</v>
      </c>
      <c r="I22" s="275" t="s">
        <v>45</v>
      </c>
      <c r="J22" s="274">
        <v>50130</v>
      </c>
      <c r="K22" s="272"/>
    </row>
    <row r="23" spans="1:11" ht="11.25" customHeight="1">
      <c r="A23" s="282"/>
      <c r="B23" s="281" t="s">
        <v>179</v>
      </c>
      <c r="C23" s="250">
        <v>637566</v>
      </c>
      <c r="D23" s="250">
        <v>1068</v>
      </c>
      <c r="E23" s="274">
        <v>278036</v>
      </c>
      <c r="F23" s="280">
        <v>831</v>
      </c>
      <c r="G23" s="275">
        <v>268113</v>
      </c>
      <c r="H23" s="280" t="s">
        <v>45</v>
      </c>
      <c r="I23" s="275" t="s">
        <v>45</v>
      </c>
      <c r="J23" s="274">
        <v>91417</v>
      </c>
      <c r="K23" s="272"/>
    </row>
    <row r="24" spans="1:11" ht="11.25" customHeight="1">
      <c r="A24" s="282"/>
      <c r="B24" s="281" t="s">
        <v>127</v>
      </c>
      <c r="C24" s="250">
        <v>535790</v>
      </c>
      <c r="D24" s="250">
        <v>987</v>
      </c>
      <c r="E24" s="274">
        <v>271786</v>
      </c>
      <c r="F24" s="280">
        <v>649</v>
      </c>
      <c r="G24" s="275">
        <v>214756</v>
      </c>
      <c r="H24" s="280" t="s">
        <v>45</v>
      </c>
      <c r="I24" s="275" t="s">
        <v>45</v>
      </c>
      <c r="J24" s="274">
        <v>49248</v>
      </c>
      <c r="K24" s="272"/>
    </row>
    <row r="25" spans="1:11" ht="11.25" customHeight="1">
      <c r="A25" s="282"/>
      <c r="B25" s="281" t="s">
        <v>126</v>
      </c>
      <c r="C25" s="250">
        <v>500797</v>
      </c>
      <c r="D25" s="250">
        <v>927</v>
      </c>
      <c r="E25" s="274">
        <v>258744</v>
      </c>
      <c r="F25" s="280">
        <v>549</v>
      </c>
      <c r="G25" s="275">
        <v>184598</v>
      </c>
      <c r="H25" s="280" t="s">
        <v>45</v>
      </c>
      <c r="I25" s="275" t="s">
        <v>45</v>
      </c>
      <c r="J25" s="274">
        <v>57455</v>
      </c>
      <c r="K25" s="272"/>
    </row>
    <row r="26" spans="1:11" ht="11.25" customHeight="1">
      <c r="A26" s="282"/>
      <c r="B26" s="281" t="s">
        <v>125</v>
      </c>
      <c r="C26" s="250">
        <v>574514</v>
      </c>
      <c r="D26" s="250">
        <v>1011</v>
      </c>
      <c r="E26" s="274">
        <v>283402</v>
      </c>
      <c r="F26" s="280">
        <v>567</v>
      </c>
      <c r="G26" s="275">
        <v>210552</v>
      </c>
      <c r="H26" s="280" t="s">
        <v>45</v>
      </c>
      <c r="I26" s="275" t="s">
        <v>45</v>
      </c>
      <c r="J26" s="274">
        <v>80560</v>
      </c>
      <c r="K26" s="272"/>
    </row>
    <row r="27" spans="1:11" ht="9" customHeight="1" thickBot="1">
      <c r="A27" s="279"/>
      <c r="B27" s="278"/>
      <c r="C27" s="250"/>
      <c r="D27" s="277"/>
      <c r="E27" s="274"/>
      <c r="F27" s="276"/>
      <c r="G27" s="275"/>
      <c r="H27" s="276"/>
      <c r="I27" s="275"/>
      <c r="J27" s="274"/>
    </row>
    <row r="28" spans="1:11" ht="15" customHeight="1">
      <c r="A28" s="190" t="s">
        <v>178</v>
      </c>
      <c r="B28" s="190"/>
      <c r="C28" s="190"/>
      <c r="D28" s="190"/>
      <c r="E28" s="190"/>
      <c r="F28" s="190"/>
      <c r="G28" s="190"/>
      <c r="H28" s="190"/>
      <c r="I28" s="190"/>
      <c r="J28" s="190"/>
    </row>
    <row r="29" spans="1:11" ht="11.25" customHeight="1">
      <c r="B29" s="273"/>
      <c r="G29" s="241"/>
    </row>
    <row r="31" spans="1:11" ht="11.25" customHeight="1">
      <c r="D31" s="272"/>
      <c r="E31" s="272"/>
      <c r="F31" s="272"/>
      <c r="G31" s="272"/>
      <c r="H31" s="272"/>
      <c r="I31" s="272"/>
      <c r="J31" s="272"/>
    </row>
  </sheetData>
  <mergeCells count="11">
    <mergeCell ref="F6:G6"/>
    <mergeCell ref="H6:I6"/>
    <mergeCell ref="D5:J5"/>
    <mergeCell ref="A28:J28"/>
    <mergeCell ref="A1:J1"/>
    <mergeCell ref="A2:J2"/>
    <mergeCell ref="A3:J3"/>
    <mergeCell ref="A4:J4"/>
    <mergeCell ref="C5:C7"/>
    <mergeCell ref="A5:B7"/>
    <mergeCell ref="D6:E6"/>
  </mergeCells>
  <phoneticPr fontId="1"/>
  <pageMargins left="0.78740157480314965" right="0.78740157480314965" top="0.59055118110236227" bottom="0.39370078740157483" header="0" footer="0"/>
  <pageSetup paperSize="9" fitToWidth="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D45E-047E-4181-8D30-F1961C2FEC6C}">
  <sheetPr>
    <outlinePr summaryBelow="0" summaryRight="0"/>
    <pageSetUpPr autoPageBreaks="0"/>
  </sheetPr>
  <dimension ref="A1:L16"/>
  <sheetViews>
    <sheetView view="pageBreakPreview" zoomScaleNormal="100" zoomScaleSheetLayoutView="100" workbookViewId="0">
      <selection sqref="A1:K1"/>
    </sheetView>
  </sheetViews>
  <sheetFormatPr defaultColWidth="12.7265625" defaultRowHeight="11.25" customHeight="1"/>
  <cols>
    <col min="1" max="1" width="1.7265625" style="315" customWidth="1"/>
    <col min="2" max="2" width="10.7265625" style="315" customWidth="1"/>
    <col min="3" max="11" width="8.7265625" style="315" customWidth="1"/>
    <col min="12" max="16384" width="12.7265625" style="315"/>
  </cols>
  <sheetData>
    <row r="1" spans="1:12" s="346" customFormat="1" ht="21" customHeight="1">
      <c r="A1" s="347" t="s">
        <v>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2" s="344" customFormat="1" ht="15" customHeight="1">
      <c r="A2" s="345" t="s">
        <v>152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</row>
    <row r="3" spans="1:12" s="344" customFormat="1" ht="15" customHeight="1">
      <c r="A3" s="345" t="s">
        <v>254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</row>
    <row r="4" spans="1:12" s="342" customFormat="1" ht="15" customHeight="1" thickBot="1">
      <c r="A4" s="343"/>
      <c r="B4" s="343"/>
      <c r="C4" s="343"/>
      <c r="D4" s="343"/>
      <c r="E4" s="343"/>
      <c r="F4" s="343"/>
      <c r="G4" s="343"/>
      <c r="H4" s="343"/>
      <c r="I4" s="343"/>
      <c r="J4" s="343"/>
      <c r="K4" s="343"/>
    </row>
    <row r="5" spans="1:12" s="331" customFormat="1" ht="15" customHeight="1">
      <c r="A5" s="341" t="s">
        <v>240</v>
      </c>
      <c r="B5" s="340"/>
      <c r="C5" s="337" t="s">
        <v>253</v>
      </c>
      <c r="D5" s="339"/>
      <c r="E5" s="339"/>
      <c r="F5" s="339"/>
      <c r="G5" s="339"/>
      <c r="H5" s="339"/>
      <c r="I5" s="339"/>
      <c r="J5" s="338"/>
      <c r="K5" s="337" t="s">
        <v>252</v>
      </c>
    </row>
    <row r="6" spans="1:12" s="331" customFormat="1" ht="24" customHeight="1">
      <c r="A6" s="336"/>
      <c r="B6" s="335"/>
      <c r="C6" s="333"/>
      <c r="D6" s="334" t="s">
        <v>251</v>
      </c>
      <c r="E6" s="334" t="s">
        <v>250</v>
      </c>
      <c r="F6" s="334" t="s">
        <v>249</v>
      </c>
      <c r="G6" s="334" t="s">
        <v>248</v>
      </c>
      <c r="H6" s="334" t="s">
        <v>247</v>
      </c>
      <c r="I6" s="334" t="s">
        <v>246</v>
      </c>
      <c r="J6" s="334" t="s">
        <v>245</v>
      </c>
      <c r="K6" s="333"/>
      <c r="L6" s="332"/>
    </row>
    <row r="7" spans="1:12" s="326" customFormat="1" ht="9" customHeight="1">
      <c r="A7" s="330"/>
      <c r="B7" s="329"/>
      <c r="C7" s="327" t="s">
        <v>244</v>
      </c>
      <c r="D7" s="327" t="s">
        <v>244</v>
      </c>
      <c r="E7" s="327" t="s">
        <v>244</v>
      </c>
      <c r="F7" s="327" t="s">
        <v>244</v>
      </c>
      <c r="G7" s="327" t="s">
        <v>244</v>
      </c>
      <c r="H7" s="327" t="s">
        <v>244</v>
      </c>
      <c r="I7" s="327" t="s">
        <v>244</v>
      </c>
      <c r="J7" s="328" t="s">
        <v>244</v>
      </c>
      <c r="K7" s="327" t="s">
        <v>243</v>
      </c>
    </row>
    <row r="8" spans="1:12" ht="11.25" customHeight="1">
      <c r="A8" s="325"/>
      <c r="B8" s="324" t="s">
        <v>186</v>
      </c>
      <c r="C8" s="322">
        <v>115569</v>
      </c>
      <c r="D8" s="322">
        <v>10467</v>
      </c>
      <c r="E8" s="322" t="s">
        <v>45</v>
      </c>
      <c r="F8" s="322">
        <v>12</v>
      </c>
      <c r="G8" s="322" t="s">
        <v>45</v>
      </c>
      <c r="H8" s="322">
        <v>105086</v>
      </c>
      <c r="I8" s="322">
        <v>1</v>
      </c>
      <c r="J8" s="323">
        <v>3</v>
      </c>
      <c r="K8" s="322">
        <v>155461</v>
      </c>
    </row>
    <row r="9" spans="1:12" ht="11.25" customHeight="1">
      <c r="A9" s="325"/>
      <c r="B9" s="324" t="s">
        <v>173</v>
      </c>
      <c r="C9" s="322">
        <v>117831</v>
      </c>
      <c r="D9" s="322">
        <v>10088</v>
      </c>
      <c r="E9" s="322" t="s">
        <v>45</v>
      </c>
      <c r="F9" s="322">
        <v>4</v>
      </c>
      <c r="G9" s="322" t="s">
        <v>45</v>
      </c>
      <c r="H9" s="322">
        <v>107729</v>
      </c>
      <c r="I9" s="322" t="s">
        <v>45</v>
      </c>
      <c r="J9" s="323">
        <v>10</v>
      </c>
      <c r="K9" s="322">
        <v>159278</v>
      </c>
    </row>
    <row r="10" spans="1:12" ht="11.25" customHeight="1">
      <c r="A10" s="325"/>
      <c r="B10" s="324" t="s">
        <v>185</v>
      </c>
      <c r="C10" s="322">
        <v>119732</v>
      </c>
      <c r="D10" s="322">
        <v>10857</v>
      </c>
      <c r="E10" s="322" t="s">
        <v>45</v>
      </c>
      <c r="F10" s="322">
        <v>6</v>
      </c>
      <c r="G10" s="322" t="s">
        <v>45</v>
      </c>
      <c r="H10" s="322">
        <v>108860</v>
      </c>
      <c r="I10" s="322" t="s">
        <v>45</v>
      </c>
      <c r="J10" s="323">
        <v>9</v>
      </c>
      <c r="K10" s="322">
        <v>164051</v>
      </c>
    </row>
    <row r="11" spans="1:12" ht="11.25" customHeight="1">
      <c r="A11" s="325"/>
      <c r="B11" s="324" t="s">
        <v>184</v>
      </c>
      <c r="C11" s="322">
        <v>123545</v>
      </c>
      <c r="D11" s="322">
        <v>11048</v>
      </c>
      <c r="E11" s="322" t="s">
        <v>45</v>
      </c>
      <c r="F11" s="322">
        <v>7</v>
      </c>
      <c r="G11" s="322" t="s">
        <v>45</v>
      </c>
      <c r="H11" s="322">
        <v>112480</v>
      </c>
      <c r="I11" s="322" t="s">
        <v>45</v>
      </c>
      <c r="J11" s="323">
        <v>10</v>
      </c>
      <c r="K11" s="322">
        <v>169104</v>
      </c>
    </row>
    <row r="12" spans="1:12" ht="11.25" customHeight="1">
      <c r="A12" s="325"/>
      <c r="B12" s="324" t="s">
        <v>183</v>
      </c>
      <c r="C12" s="322">
        <v>117353</v>
      </c>
      <c r="D12" s="322">
        <v>11915</v>
      </c>
      <c r="E12" s="322" t="s">
        <v>45</v>
      </c>
      <c r="F12" s="322">
        <v>8</v>
      </c>
      <c r="G12" s="322" t="s">
        <v>45</v>
      </c>
      <c r="H12" s="322">
        <v>105409</v>
      </c>
      <c r="I12" s="322" t="s">
        <v>45</v>
      </c>
      <c r="J12" s="323">
        <v>21</v>
      </c>
      <c r="K12" s="322">
        <v>162272</v>
      </c>
    </row>
    <row r="13" spans="1:12" ht="9" customHeight="1" thickBot="1">
      <c r="A13" s="321"/>
      <c r="B13" s="320"/>
      <c r="C13" s="318"/>
      <c r="D13" s="318"/>
      <c r="E13" s="318"/>
      <c r="F13" s="318"/>
      <c r="G13" s="318"/>
      <c r="H13" s="318"/>
      <c r="I13" s="318"/>
      <c r="J13" s="319"/>
      <c r="K13" s="318"/>
    </row>
    <row r="14" spans="1:12" ht="15" customHeight="1">
      <c r="A14" s="317" t="s">
        <v>178</v>
      </c>
      <c r="B14" s="317"/>
      <c r="C14" s="317"/>
      <c r="D14" s="317"/>
      <c r="E14" s="317"/>
      <c r="F14" s="317"/>
      <c r="G14" s="317"/>
      <c r="H14" s="317"/>
      <c r="I14" s="317"/>
      <c r="J14" s="317"/>
      <c r="K14" s="317"/>
    </row>
    <row r="15" spans="1:12" ht="11.25" customHeight="1">
      <c r="D15" s="316"/>
      <c r="E15" s="316"/>
    </row>
    <row r="16" spans="1:12" ht="11.25" customHeight="1">
      <c r="D16" s="316"/>
    </row>
  </sheetData>
  <mergeCells count="9">
    <mergeCell ref="A14:K14"/>
    <mergeCell ref="K5:K6"/>
    <mergeCell ref="A5:B6"/>
    <mergeCell ref="C5:C6"/>
    <mergeCell ref="A1:K1"/>
    <mergeCell ref="A2:K2"/>
    <mergeCell ref="A3:K3"/>
    <mergeCell ref="A4:K4"/>
    <mergeCell ref="D5:J5"/>
  </mergeCells>
  <phoneticPr fontId="1"/>
  <pageMargins left="0.78740157480314965" right="0.78740157480314965" top="0.59055118110236227" bottom="0.39370078740157483" header="0" footer="0"/>
  <pageSetup paperSize="9" fitToWidth="0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941B8-ADA5-44A3-9F25-9450CBCA9C2C}">
  <sheetPr>
    <outlinePr summaryBelow="0" summaryRight="0"/>
    <pageSetUpPr autoPageBreaks="0"/>
  </sheetPr>
  <dimension ref="A1:N14"/>
  <sheetViews>
    <sheetView view="pageBreakPreview" zoomScaleNormal="100" zoomScaleSheetLayoutView="100" workbookViewId="0">
      <selection sqref="A1:M1"/>
    </sheetView>
  </sheetViews>
  <sheetFormatPr defaultColWidth="12.7265625" defaultRowHeight="11.25" customHeight="1"/>
  <cols>
    <col min="1" max="1" width="1.7265625" style="237" customWidth="1"/>
    <col min="2" max="2" width="10.7265625" style="237" customWidth="1"/>
    <col min="3" max="12" width="6.81640625" style="237" customWidth="1"/>
    <col min="13" max="13" width="9.7265625" style="237" customWidth="1"/>
    <col min="14" max="16384" width="12.7265625" style="237"/>
  </cols>
  <sheetData>
    <row r="1" spans="1:14" s="270" customFormat="1" ht="21" customHeight="1">
      <c r="A1" s="314" t="s">
        <v>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14" s="268" customFormat="1" ht="15" customHeight="1">
      <c r="A2" s="269" t="s">
        <v>152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3" spans="1:14" s="268" customFormat="1" ht="15" customHeight="1">
      <c r="A3" s="269" t="s">
        <v>261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</row>
    <row r="4" spans="1:14" s="264" customFormat="1" ht="15" customHeight="1" thickBot="1">
      <c r="A4" s="372"/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</row>
    <row r="5" spans="1:14" s="264" customFormat="1" ht="15" customHeight="1">
      <c r="A5" s="307" t="s">
        <v>240</v>
      </c>
      <c r="B5" s="371"/>
      <c r="C5" s="370" t="s">
        <v>260</v>
      </c>
      <c r="D5" s="262"/>
      <c r="E5" s="262"/>
      <c r="F5" s="262"/>
      <c r="G5" s="262"/>
      <c r="H5" s="262"/>
      <c r="I5" s="262"/>
      <c r="J5" s="261"/>
      <c r="K5" s="369" t="s">
        <v>259</v>
      </c>
      <c r="L5" s="261"/>
      <c r="M5" s="368" t="s">
        <v>258</v>
      </c>
    </row>
    <row r="6" spans="1:14" s="264" customFormat="1" ht="24" customHeight="1">
      <c r="A6" s="302"/>
      <c r="B6" s="367"/>
      <c r="C6" s="366"/>
      <c r="D6" s="364" t="s">
        <v>251</v>
      </c>
      <c r="E6" s="364" t="s">
        <v>250</v>
      </c>
      <c r="F6" s="364" t="s">
        <v>249</v>
      </c>
      <c r="G6" s="364" t="s">
        <v>248</v>
      </c>
      <c r="H6" s="364" t="s">
        <v>247</v>
      </c>
      <c r="I6" s="364" t="s">
        <v>246</v>
      </c>
      <c r="J6" s="365" t="s">
        <v>245</v>
      </c>
      <c r="K6" s="364" t="s">
        <v>257</v>
      </c>
      <c r="L6" s="364" t="s">
        <v>256</v>
      </c>
      <c r="M6" s="363"/>
      <c r="N6" s="362"/>
    </row>
    <row r="7" spans="1:14" s="357" customFormat="1" ht="9" customHeight="1">
      <c r="A7" s="361"/>
      <c r="B7" s="360"/>
      <c r="C7" s="358" t="s">
        <v>244</v>
      </c>
      <c r="D7" s="358" t="s">
        <v>244</v>
      </c>
      <c r="E7" s="358" t="s">
        <v>244</v>
      </c>
      <c r="F7" s="358" t="s">
        <v>244</v>
      </c>
      <c r="G7" s="358" t="s">
        <v>244</v>
      </c>
      <c r="H7" s="358" t="s">
        <v>244</v>
      </c>
      <c r="I7" s="358" t="s">
        <v>244</v>
      </c>
      <c r="J7" s="359" t="s">
        <v>244</v>
      </c>
      <c r="K7" s="358" t="s">
        <v>167</v>
      </c>
      <c r="L7" s="359" t="s">
        <v>243</v>
      </c>
      <c r="M7" s="358" t="s">
        <v>243</v>
      </c>
    </row>
    <row r="8" spans="1:14" ht="11.25" customHeight="1">
      <c r="A8" s="356"/>
      <c r="B8" s="248" t="s">
        <v>186</v>
      </c>
      <c r="C8" s="354">
        <v>36157</v>
      </c>
      <c r="D8" s="354">
        <v>8961</v>
      </c>
      <c r="E8" s="354" t="s">
        <v>45</v>
      </c>
      <c r="F8" s="354">
        <v>11</v>
      </c>
      <c r="G8" s="354" t="s">
        <v>45</v>
      </c>
      <c r="H8" s="354">
        <v>27185</v>
      </c>
      <c r="I8" s="354" t="s">
        <v>45</v>
      </c>
      <c r="J8" s="355" t="s">
        <v>45</v>
      </c>
      <c r="K8" s="354" t="s">
        <v>45</v>
      </c>
      <c r="L8" s="355" t="s">
        <v>45</v>
      </c>
      <c r="M8" s="354">
        <v>10126768</v>
      </c>
    </row>
    <row r="9" spans="1:14" ht="11.25" customHeight="1">
      <c r="A9" s="356"/>
      <c r="B9" s="248" t="s">
        <v>173</v>
      </c>
      <c r="C9" s="354">
        <v>34620</v>
      </c>
      <c r="D9" s="354">
        <v>8603</v>
      </c>
      <c r="E9" s="354" t="s">
        <v>45</v>
      </c>
      <c r="F9" s="354">
        <v>3</v>
      </c>
      <c r="G9" s="354" t="s">
        <v>45</v>
      </c>
      <c r="H9" s="354">
        <v>26014</v>
      </c>
      <c r="I9" s="354" t="s">
        <v>45</v>
      </c>
      <c r="J9" s="355" t="s">
        <v>45</v>
      </c>
      <c r="K9" s="354" t="s">
        <v>45</v>
      </c>
      <c r="L9" s="355" t="s">
        <v>45</v>
      </c>
      <c r="M9" s="354">
        <v>9483568</v>
      </c>
    </row>
    <row r="10" spans="1:14" ht="11.25" customHeight="1">
      <c r="A10" s="356"/>
      <c r="B10" s="248" t="s">
        <v>185</v>
      </c>
      <c r="C10" s="354">
        <v>29573</v>
      </c>
      <c r="D10" s="354">
        <v>9290</v>
      </c>
      <c r="E10" s="354" t="s">
        <v>45</v>
      </c>
      <c r="F10" s="354">
        <v>5</v>
      </c>
      <c r="G10" s="354" t="s">
        <v>45</v>
      </c>
      <c r="H10" s="354">
        <v>20278</v>
      </c>
      <c r="I10" s="354" t="s">
        <v>45</v>
      </c>
      <c r="J10" s="355" t="s">
        <v>45</v>
      </c>
      <c r="K10" s="354" t="s">
        <v>45</v>
      </c>
      <c r="L10" s="355" t="s">
        <v>45</v>
      </c>
      <c r="M10" s="354">
        <v>9697441</v>
      </c>
    </row>
    <row r="11" spans="1:14" ht="11.25" customHeight="1">
      <c r="A11" s="356"/>
      <c r="B11" s="248" t="s">
        <v>184</v>
      </c>
      <c r="C11" s="354">
        <v>29412</v>
      </c>
      <c r="D11" s="354">
        <v>9197</v>
      </c>
      <c r="E11" s="354" t="s">
        <v>45</v>
      </c>
      <c r="F11" s="354">
        <v>5</v>
      </c>
      <c r="G11" s="354" t="s">
        <v>45</v>
      </c>
      <c r="H11" s="354">
        <v>20210</v>
      </c>
      <c r="I11" s="354" t="s">
        <v>45</v>
      </c>
      <c r="J11" s="355" t="s">
        <v>45</v>
      </c>
      <c r="K11" s="354" t="s">
        <v>45</v>
      </c>
      <c r="L11" s="355" t="s">
        <v>45</v>
      </c>
      <c r="M11" s="354">
        <v>10355308</v>
      </c>
    </row>
    <row r="12" spans="1:14" ht="11.25" customHeight="1">
      <c r="A12" s="356"/>
      <c r="B12" s="248" t="s">
        <v>183</v>
      </c>
      <c r="C12" s="354">
        <v>27137</v>
      </c>
      <c r="D12" s="354">
        <v>9481</v>
      </c>
      <c r="E12" s="354" t="s">
        <v>45</v>
      </c>
      <c r="F12" s="354">
        <v>8</v>
      </c>
      <c r="G12" s="354" t="s">
        <v>45</v>
      </c>
      <c r="H12" s="354">
        <v>17648</v>
      </c>
      <c r="I12" s="354" t="s">
        <v>45</v>
      </c>
      <c r="J12" s="355" t="s">
        <v>45</v>
      </c>
      <c r="K12" s="354" t="s">
        <v>45</v>
      </c>
      <c r="L12" s="355" t="s">
        <v>45</v>
      </c>
      <c r="M12" s="354">
        <v>10224444</v>
      </c>
    </row>
    <row r="13" spans="1:14" ht="9" customHeight="1" thickBot="1">
      <c r="A13" s="353"/>
      <c r="B13" s="352"/>
      <c r="C13" s="351"/>
      <c r="D13" s="351"/>
      <c r="E13" s="351"/>
      <c r="F13" s="351"/>
      <c r="G13" s="351"/>
      <c r="H13" s="351"/>
      <c r="I13" s="351"/>
      <c r="J13" s="350"/>
      <c r="K13" s="348"/>
      <c r="L13" s="349"/>
      <c r="M13" s="348"/>
    </row>
    <row r="14" spans="1:14" ht="15" customHeight="1">
      <c r="A14" s="190" t="s">
        <v>178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</row>
  </sheetData>
  <mergeCells count="10">
    <mergeCell ref="A14:M14"/>
    <mergeCell ref="A1:M1"/>
    <mergeCell ref="A2:M2"/>
    <mergeCell ref="A3:M3"/>
    <mergeCell ref="A4:M4"/>
    <mergeCell ref="K5:L5"/>
    <mergeCell ref="A5:B6"/>
    <mergeCell ref="C5:C6"/>
    <mergeCell ref="D5:J5"/>
    <mergeCell ref="M5:M6"/>
  </mergeCells>
  <phoneticPr fontId="1"/>
  <pageMargins left="0.78740157480314965" right="0.78740157480314965" top="0.59055118110236227" bottom="0.39370078740157483" header="0" footer="0"/>
  <pageSetup paperSize="9" fitToWidth="0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EA4EF-9AA6-4356-AE38-8B77DB81E0BB}">
  <sheetPr>
    <outlinePr summaryBelow="0" summaryRight="0"/>
    <pageSetUpPr autoPageBreaks="0"/>
  </sheetPr>
  <dimension ref="A1:O42"/>
  <sheetViews>
    <sheetView view="pageBreakPreview" zoomScaleNormal="100" zoomScaleSheetLayoutView="100" workbookViewId="0">
      <selection sqref="A1:G1"/>
    </sheetView>
  </sheetViews>
  <sheetFormatPr defaultColWidth="10.453125" defaultRowHeight="11.25" customHeight="1"/>
  <cols>
    <col min="1" max="1" width="1.453125" style="373" customWidth="1"/>
    <col min="2" max="2" width="1.6328125" style="373" customWidth="1"/>
    <col min="3" max="3" width="21.81640625" style="373" customWidth="1"/>
    <col min="4" max="4" width="11.26953125" style="373" customWidth="1"/>
    <col min="5" max="5" width="18.6328125" style="373" customWidth="1"/>
    <col min="6" max="6" width="11.26953125" style="373" customWidth="1"/>
    <col min="7" max="7" width="18.6328125" style="373" customWidth="1"/>
    <col min="8" max="8" width="0.6328125" style="373" customWidth="1"/>
    <col min="9" max="9" width="1.453125" style="373" customWidth="1"/>
    <col min="10" max="10" width="1.6328125" style="373" customWidth="1"/>
    <col min="11" max="11" width="21.81640625" style="373" customWidth="1"/>
    <col min="12" max="12" width="11.26953125" style="373" customWidth="1"/>
    <col min="13" max="13" width="18.6328125" style="373" customWidth="1"/>
    <col min="14" max="14" width="11.26953125" style="373" customWidth="1"/>
    <col min="15" max="15" width="18.6328125" style="373" customWidth="1"/>
    <col min="16" max="16384" width="10.453125" style="373"/>
  </cols>
  <sheetData>
    <row r="1" spans="1:15" s="446" customFormat="1" ht="21" customHeight="1">
      <c r="A1" s="447" t="s">
        <v>9</v>
      </c>
      <c r="B1" s="447"/>
      <c r="C1" s="447"/>
      <c r="D1" s="447"/>
      <c r="E1" s="447"/>
      <c r="F1" s="447"/>
      <c r="G1" s="447"/>
      <c r="H1" s="448"/>
      <c r="I1" s="447" t="s">
        <v>9</v>
      </c>
      <c r="J1" s="447"/>
      <c r="K1" s="447"/>
      <c r="L1" s="447"/>
      <c r="M1" s="447"/>
      <c r="N1" s="447"/>
      <c r="O1" s="447"/>
    </row>
    <row r="2" spans="1:15" s="443" customFormat="1" ht="15" customHeight="1">
      <c r="A2" s="444" t="s">
        <v>326</v>
      </c>
      <c r="B2" s="444"/>
      <c r="C2" s="444"/>
      <c r="D2" s="444"/>
      <c r="E2" s="444"/>
      <c r="F2" s="444"/>
      <c r="G2" s="444"/>
      <c r="H2" s="445"/>
      <c r="I2" s="444" t="s">
        <v>326</v>
      </c>
      <c r="J2" s="444"/>
      <c r="K2" s="444"/>
      <c r="L2" s="444"/>
      <c r="M2" s="444"/>
      <c r="N2" s="444"/>
      <c r="O2" s="444"/>
    </row>
    <row r="3" spans="1:15" s="443" customFormat="1" ht="15" customHeight="1">
      <c r="A3" s="444" t="s">
        <v>325</v>
      </c>
      <c r="B3" s="444"/>
      <c r="C3" s="444"/>
      <c r="D3" s="444"/>
      <c r="E3" s="444"/>
      <c r="F3" s="444"/>
      <c r="G3" s="444"/>
      <c r="H3" s="445"/>
      <c r="I3" s="444" t="s">
        <v>324</v>
      </c>
      <c r="J3" s="444"/>
      <c r="K3" s="444"/>
      <c r="L3" s="444"/>
      <c r="M3" s="444"/>
      <c r="N3" s="444"/>
      <c r="O3" s="444"/>
    </row>
    <row r="4" spans="1:15" s="441" customFormat="1" ht="15" customHeight="1" thickBot="1">
      <c r="A4" s="442" t="s">
        <v>323</v>
      </c>
      <c r="B4" s="442"/>
      <c r="C4" s="442"/>
      <c r="D4" s="442"/>
      <c r="E4" s="442"/>
      <c r="F4" s="442"/>
      <c r="G4" s="442"/>
      <c r="I4" s="442" t="s">
        <v>323</v>
      </c>
      <c r="J4" s="442"/>
      <c r="K4" s="442"/>
      <c r="L4" s="442"/>
      <c r="M4" s="442"/>
      <c r="N4" s="442"/>
      <c r="O4" s="442"/>
    </row>
    <row r="5" spans="1:15" s="429" customFormat="1" ht="15" customHeight="1">
      <c r="A5" s="440" t="s">
        <v>322</v>
      </c>
      <c r="B5" s="440"/>
      <c r="C5" s="440"/>
      <c r="D5" s="438" t="s">
        <v>321</v>
      </c>
      <c r="E5" s="439"/>
      <c r="F5" s="437" t="s">
        <v>320</v>
      </c>
      <c r="G5" s="437"/>
      <c r="I5" s="440" t="s">
        <v>322</v>
      </c>
      <c r="J5" s="440"/>
      <c r="K5" s="440"/>
      <c r="L5" s="438" t="s">
        <v>321</v>
      </c>
      <c r="M5" s="439"/>
      <c r="N5" s="438" t="s">
        <v>320</v>
      </c>
      <c r="O5" s="437"/>
    </row>
    <row r="6" spans="1:15" s="429" customFormat="1" ht="15" customHeight="1">
      <c r="A6" s="434"/>
      <c r="B6" s="434"/>
      <c r="C6" s="434"/>
      <c r="D6" s="433" t="s">
        <v>188</v>
      </c>
      <c r="E6" s="432" t="s">
        <v>319</v>
      </c>
      <c r="F6" s="436" t="s">
        <v>188</v>
      </c>
      <c r="G6" s="435" t="s">
        <v>319</v>
      </c>
      <c r="I6" s="434"/>
      <c r="J6" s="434"/>
      <c r="K6" s="434"/>
      <c r="L6" s="433" t="s">
        <v>188</v>
      </c>
      <c r="M6" s="432" t="s">
        <v>319</v>
      </c>
      <c r="N6" s="431" t="s">
        <v>188</v>
      </c>
      <c r="O6" s="430" t="s">
        <v>319</v>
      </c>
    </row>
    <row r="7" spans="1:15" s="423" customFormat="1" ht="9" customHeight="1">
      <c r="D7" s="427" t="s">
        <v>243</v>
      </c>
      <c r="E7" s="426"/>
      <c r="F7" s="428" t="s">
        <v>243</v>
      </c>
      <c r="L7" s="427" t="s">
        <v>243</v>
      </c>
      <c r="M7" s="426"/>
      <c r="N7" s="425" t="s">
        <v>243</v>
      </c>
      <c r="O7" s="424"/>
    </row>
    <row r="8" spans="1:15" ht="19.5" customHeight="1">
      <c r="A8" s="393"/>
      <c r="B8" s="393" t="s">
        <v>318</v>
      </c>
      <c r="C8" s="393"/>
      <c r="D8" s="396">
        <v>111876548</v>
      </c>
      <c r="E8" s="394"/>
      <c r="F8" s="395">
        <v>533279817</v>
      </c>
      <c r="G8" s="374"/>
      <c r="I8" s="393"/>
      <c r="J8" s="393" t="s">
        <v>317</v>
      </c>
      <c r="K8" s="393"/>
      <c r="L8" s="396">
        <v>8444616</v>
      </c>
      <c r="M8" s="394"/>
      <c r="N8" s="422">
        <v>544321</v>
      </c>
      <c r="O8" s="391"/>
    </row>
    <row r="9" spans="1:15" ht="19.5" customHeight="1">
      <c r="A9" s="404"/>
      <c r="B9" s="404" t="s">
        <v>316</v>
      </c>
      <c r="C9" s="404"/>
      <c r="D9" s="403">
        <v>17720628</v>
      </c>
      <c r="E9" s="402"/>
      <c r="F9" s="411">
        <v>95044619</v>
      </c>
      <c r="G9" s="421"/>
      <c r="K9" s="373" t="s">
        <v>315</v>
      </c>
      <c r="L9" s="387"/>
      <c r="M9" s="394"/>
      <c r="N9" s="417">
        <v>525177</v>
      </c>
      <c r="O9" s="391" t="s">
        <v>314</v>
      </c>
    </row>
    <row r="10" spans="1:15" ht="19.5" customHeight="1">
      <c r="C10" s="373" t="s">
        <v>313</v>
      </c>
      <c r="D10" s="387">
        <v>506965</v>
      </c>
      <c r="E10" s="420" t="s">
        <v>312</v>
      </c>
      <c r="F10" s="389">
        <v>12903190</v>
      </c>
      <c r="G10" s="409" t="s">
        <v>311</v>
      </c>
      <c r="K10" s="373" t="s">
        <v>310</v>
      </c>
      <c r="L10" s="387"/>
      <c r="M10" s="394"/>
      <c r="N10" s="417">
        <v>7416</v>
      </c>
      <c r="O10" s="391" t="s">
        <v>309</v>
      </c>
    </row>
    <row r="11" spans="1:15" ht="19.5" customHeight="1">
      <c r="C11" s="373" t="s">
        <v>308</v>
      </c>
      <c r="D11" s="387">
        <v>794896</v>
      </c>
      <c r="E11" s="390" t="s">
        <v>307</v>
      </c>
      <c r="F11" s="389">
        <v>528473</v>
      </c>
      <c r="G11" s="409" t="s">
        <v>306</v>
      </c>
      <c r="K11" s="373" t="s">
        <v>305</v>
      </c>
      <c r="L11" s="387"/>
      <c r="M11" s="394"/>
      <c r="N11" s="417">
        <v>11728</v>
      </c>
      <c r="O11" s="416" t="s">
        <v>304</v>
      </c>
    </row>
    <row r="12" spans="1:15" ht="19.5" customHeight="1">
      <c r="C12" s="373" t="s">
        <v>303</v>
      </c>
      <c r="D12" s="387">
        <v>4205253</v>
      </c>
      <c r="E12" s="419" t="s">
        <v>269</v>
      </c>
      <c r="F12" s="389"/>
      <c r="G12" s="376"/>
      <c r="K12" s="373" t="s">
        <v>302</v>
      </c>
      <c r="L12" s="387">
        <v>3243234</v>
      </c>
      <c r="M12" s="394" t="s">
        <v>269</v>
      </c>
      <c r="N12" s="417"/>
      <c r="O12" s="391"/>
    </row>
    <row r="13" spans="1:15" ht="19.5" customHeight="1">
      <c r="C13" s="373" t="s">
        <v>301</v>
      </c>
      <c r="D13" s="387">
        <v>8228812</v>
      </c>
      <c r="E13" s="390" t="s">
        <v>269</v>
      </c>
      <c r="F13" s="389"/>
      <c r="G13" s="376"/>
      <c r="K13" s="373" t="s">
        <v>300</v>
      </c>
      <c r="L13" s="387">
        <v>4100807</v>
      </c>
      <c r="M13" s="394" t="s">
        <v>299</v>
      </c>
      <c r="N13" s="417"/>
      <c r="O13" s="416"/>
    </row>
    <row r="14" spans="1:15" ht="19.5" customHeight="1">
      <c r="C14" s="373" t="s">
        <v>298</v>
      </c>
      <c r="D14" s="387">
        <v>1445531</v>
      </c>
      <c r="E14" s="390" t="s">
        <v>269</v>
      </c>
      <c r="F14" s="389"/>
      <c r="G14" s="376"/>
      <c r="K14" s="373" t="s">
        <v>297</v>
      </c>
      <c r="L14" s="387">
        <v>1100575</v>
      </c>
      <c r="M14" s="390" t="s">
        <v>296</v>
      </c>
      <c r="N14" s="417"/>
      <c r="O14" s="391"/>
    </row>
    <row r="15" spans="1:15" ht="19.5" customHeight="1">
      <c r="C15" s="373" t="s">
        <v>295</v>
      </c>
      <c r="D15" s="387">
        <v>14014</v>
      </c>
      <c r="E15" s="390" t="s">
        <v>269</v>
      </c>
      <c r="F15" s="389">
        <v>147217</v>
      </c>
      <c r="G15" s="376" t="s">
        <v>271</v>
      </c>
      <c r="L15" s="387"/>
      <c r="M15" s="394"/>
      <c r="N15" s="417"/>
      <c r="O15" s="416"/>
    </row>
    <row r="16" spans="1:15" ht="19.5" customHeight="1">
      <c r="C16" s="373" t="s">
        <v>294</v>
      </c>
      <c r="D16" s="387">
        <v>2525157</v>
      </c>
      <c r="E16" s="390" t="s">
        <v>269</v>
      </c>
      <c r="F16" s="389"/>
      <c r="G16" s="376"/>
      <c r="L16" s="387"/>
      <c r="M16" s="394"/>
      <c r="N16" s="417"/>
      <c r="O16" s="391"/>
    </row>
    <row r="17" spans="1:15" ht="19.5" customHeight="1">
      <c r="C17" s="373" t="s">
        <v>293</v>
      </c>
      <c r="D17" s="387"/>
      <c r="E17" s="390"/>
      <c r="F17" s="389">
        <v>80663537</v>
      </c>
      <c r="G17" s="376" t="s">
        <v>265</v>
      </c>
      <c r="L17" s="385"/>
      <c r="M17" s="384"/>
      <c r="N17" s="417"/>
      <c r="O17" s="391"/>
    </row>
    <row r="18" spans="1:15" ht="19.5" customHeight="1">
      <c r="C18" s="373" t="s">
        <v>292</v>
      </c>
      <c r="D18" s="387"/>
      <c r="E18" s="390"/>
      <c r="F18" s="389">
        <v>802202</v>
      </c>
      <c r="G18" s="376" t="s">
        <v>265</v>
      </c>
      <c r="I18" s="404"/>
      <c r="J18" s="404" t="s">
        <v>291</v>
      </c>
      <c r="K18" s="404"/>
      <c r="L18" s="401" t="s">
        <v>275</v>
      </c>
      <c r="M18" s="402"/>
      <c r="N18" s="418">
        <v>9784902</v>
      </c>
      <c r="O18" s="400"/>
    </row>
    <row r="19" spans="1:15" ht="19.5" customHeight="1">
      <c r="D19" s="387"/>
      <c r="E19" s="390"/>
      <c r="F19" s="389"/>
      <c r="G19" s="376"/>
      <c r="K19" s="373" t="s">
        <v>290</v>
      </c>
      <c r="L19" s="387"/>
      <c r="M19" s="394"/>
      <c r="N19" s="417">
        <v>9784902</v>
      </c>
      <c r="O19" s="391" t="s">
        <v>265</v>
      </c>
    </row>
    <row r="20" spans="1:15" ht="19.5" customHeight="1">
      <c r="D20" s="385"/>
      <c r="E20" s="384"/>
      <c r="F20" s="414"/>
      <c r="L20" s="387"/>
      <c r="M20" s="394"/>
      <c r="N20" s="389"/>
      <c r="O20" s="391"/>
    </row>
    <row r="21" spans="1:15" ht="19.5" customHeight="1">
      <c r="A21" s="404"/>
      <c r="B21" s="404" t="s">
        <v>289</v>
      </c>
      <c r="C21" s="404"/>
      <c r="D21" s="403">
        <v>15104070</v>
      </c>
      <c r="E21" s="412"/>
      <c r="F21" s="411">
        <v>315777001</v>
      </c>
      <c r="G21" s="410"/>
      <c r="L21" s="387"/>
      <c r="M21" s="394"/>
      <c r="N21" s="389"/>
      <c r="O21" s="416"/>
    </row>
    <row r="22" spans="1:15" ht="19.5" customHeight="1">
      <c r="C22" s="373" t="s">
        <v>288</v>
      </c>
      <c r="D22" s="387"/>
      <c r="E22" s="390"/>
      <c r="F22" s="389">
        <v>315777001</v>
      </c>
      <c r="G22" s="376" t="s">
        <v>287</v>
      </c>
      <c r="I22" s="404"/>
      <c r="J22" s="404" t="s">
        <v>286</v>
      </c>
      <c r="K22" s="415"/>
      <c r="L22" s="401" t="s">
        <v>275</v>
      </c>
      <c r="M22" s="402"/>
      <c r="N22" s="411">
        <v>9946584</v>
      </c>
      <c r="O22" s="400"/>
    </row>
    <row r="23" spans="1:15" ht="19.5" customHeight="1">
      <c r="C23" s="373" t="s">
        <v>285</v>
      </c>
      <c r="D23" s="387">
        <v>15104070</v>
      </c>
      <c r="E23" s="390" t="s">
        <v>269</v>
      </c>
      <c r="F23" s="414"/>
      <c r="K23" s="373" t="s">
        <v>284</v>
      </c>
      <c r="L23" s="387"/>
      <c r="M23" s="394"/>
      <c r="N23" s="389">
        <v>2135254</v>
      </c>
      <c r="O23" s="391" t="s">
        <v>265</v>
      </c>
    </row>
    <row r="24" spans="1:15" ht="19.5" customHeight="1">
      <c r="D24" s="385"/>
      <c r="E24" s="384"/>
      <c r="F24" s="414"/>
      <c r="K24" s="373" t="s">
        <v>283</v>
      </c>
      <c r="L24" s="387"/>
      <c r="M24" s="394"/>
      <c r="N24" s="389">
        <v>5705814</v>
      </c>
      <c r="O24" s="391" t="s">
        <v>265</v>
      </c>
    </row>
    <row r="25" spans="1:15" ht="19.5" customHeight="1">
      <c r="D25" s="385"/>
      <c r="E25" s="384"/>
      <c r="F25" s="414"/>
      <c r="K25" s="373" t="s">
        <v>282</v>
      </c>
      <c r="L25" s="387"/>
      <c r="M25" s="394"/>
      <c r="N25" s="389">
        <v>1028043</v>
      </c>
      <c r="O25" s="391" t="s">
        <v>265</v>
      </c>
    </row>
    <row r="26" spans="1:15" ht="19.5" customHeight="1">
      <c r="A26" s="413"/>
      <c r="B26" s="404" t="s">
        <v>281</v>
      </c>
      <c r="C26" s="404"/>
      <c r="D26" s="403">
        <v>1731317</v>
      </c>
      <c r="E26" s="412"/>
      <c r="F26" s="411">
        <v>91063544</v>
      </c>
      <c r="G26" s="410"/>
      <c r="K26" s="373" t="s">
        <v>280</v>
      </c>
      <c r="L26" s="387"/>
      <c r="M26" s="394"/>
      <c r="N26" s="389">
        <v>1077473</v>
      </c>
      <c r="O26" s="391" t="s">
        <v>265</v>
      </c>
    </row>
    <row r="27" spans="1:15" ht="19.5" customHeight="1">
      <c r="C27" s="373" t="s">
        <v>279</v>
      </c>
      <c r="D27" s="387">
        <v>1731317</v>
      </c>
      <c r="E27" s="390" t="s">
        <v>269</v>
      </c>
      <c r="F27" s="389">
        <v>44667111</v>
      </c>
      <c r="G27" s="409" t="s">
        <v>278</v>
      </c>
      <c r="L27" s="387"/>
      <c r="M27" s="394"/>
      <c r="N27" s="389"/>
      <c r="O27" s="391"/>
    </row>
    <row r="28" spans="1:15" ht="19.5" customHeight="1">
      <c r="C28" s="373" t="s">
        <v>277</v>
      </c>
      <c r="D28" s="387"/>
      <c r="E28" s="390"/>
      <c r="F28" s="389">
        <v>46396433</v>
      </c>
      <c r="G28" s="376" t="s">
        <v>265</v>
      </c>
      <c r="I28" s="382"/>
      <c r="J28" s="382"/>
      <c r="K28" s="382"/>
      <c r="L28" s="408"/>
      <c r="M28" s="407"/>
      <c r="N28" s="406"/>
      <c r="O28" s="405"/>
    </row>
    <row r="29" spans="1:15" ht="19.5" customHeight="1">
      <c r="D29" s="387"/>
      <c r="E29" s="390"/>
      <c r="F29" s="389"/>
      <c r="G29" s="376"/>
      <c r="I29" s="404"/>
      <c r="J29" s="404" t="s">
        <v>276</v>
      </c>
      <c r="K29" s="393"/>
      <c r="L29" s="403">
        <v>39425221</v>
      </c>
      <c r="M29" s="402"/>
      <c r="N29" s="401" t="s">
        <v>275</v>
      </c>
      <c r="O29" s="400"/>
    </row>
    <row r="30" spans="1:15" ht="19.5" customHeight="1">
      <c r="A30" s="382"/>
      <c r="B30" s="382"/>
      <c r="C30" s="382"/>
      <c r="D30" s="399"/>
      <c r="E30" s="398"/>
      <c r="F30" s="397"/>
      <c r="G30" s="382"/>
      <c r="K30" s="373" t="s">
        <v>274</v>
      </c>
      <c r="L30" s="387">
        <v>39425221</v>
      </c>
      <c r="M30" s="394" t="s">
        <v>269</v>
      </c>
      <c r="N30" s="389"/>
      <c r="O30" s="391"/>
    </row>
    <row r="31" spans="1:15" ht="19.5" customHeight="1">
      <c r="B31" s="393" t="s">
        <v>273</v>
      </c>
      <c r="C31" s="393"/>
      <c r="D31" s="396">
        <v>29450696</v>
      </c>
      <c r="E31" s="390"/>
      <c r="F31" s="395">
        <v>11118846</v>
      </c>
      <c r="G31" s="376"/>
      <c r="L31" s="387"/>
      <c r="M31" s="394"/>
      <c r="N31" s="389"/>
      <c r="O31" s="391"/>
    </row>
    <row r="32" spans="1:15" ht="19.5" customHeight="1" thickBot="1">
      <c r="A32" s="393"/>
      <c r="C32" s="373" t="s">
        <v>272</v>
      </c>
      <c r="D32" s="387"/>
      <c r="E32" s="390"/>
      <c r="F32" s="389">
        <v>1765626</v>
      </c>
      <c r="G32" s="376" t="s">
        <v>271</v>
      </c>
      <c r="L32" s="387"/>
      <c r="M32" s="392"/>
      <c r="N32" s="379"/>
      <c r="O32" s="391"/>
    </row>
    <row r="33" spans="1:15" ht="19.5" customHeight="1">
      <c r="C33" s="373" t="s">
        <v>270</v>
      </c>
      <c r="D33" s="387">
        <v>29450696</v>
      </c>
      <c r="E33" s="390" t="s">
        <v>269</v>
      </c>
      <c r="F33" s="389">
        <v>2910352</v>
      </c>
      <c r="G33" s="376" t="s">
        <v>268</v>
      </c>
      <c r="I33" s="388" t="s">
        <v>267</v>
      </c>
      <c r="J33" s="388"/>
      <c r="K33" s="388"/>
      <c r="L33" s="388"/>
      <c r="M33" s="388"/>
      <c r="N33" s="388"/>
      <c r="O33" s="388"/>
    </row>
    <row r="34" spans="1:15" ht="19.5" customHeight="1">
      <c r="C34" s="373" t="s">
        <v>266</v>
      </c>
      <c r="D34" s="387"/>
      <c r="E34" s="384"/>
      <c r="F34" s="387">
        <v>6442868</v>
      </c>
      <c r="G34" s="383" t="s">
        <v>265</v>
      </c>
      <c r="I34" s="386" t="s">
        <v>263</v>
      </c>
      <c r="J34" s="386"/>
      <c r="K34" s="386"/>
      <c r="L34" s="386"/>
      <c r="M34" s="386"/>
      <c r="N34" s="386"/>
      <c r="O34" s="386"/>
    </row>
    <row r="35" spans="1:15" ht="19.5" customHeight="1">
      <c r="D35" s="385"/>
      <c r="E35" s="384"/>
      <c r="G35" s="383"/>
      <c r="L35" s="375"/>
      <c r="M35" s="374"/>
      <c r="N35" s="375"/>
      <c r="O35" s="374"/>
    </row>
    <row r="36" spans="1:15" ht="19.5" customHeight="1" thickBot="1">
      <c r="A36" s="382"/>
      <c r="B36" s="382"/>
      <c r="C36" s="382"/>
      <c r="D36" s="381"/>
      <c r="E36" s="380"/>
      <c r="F36" s="379"/>
      <c r="G36" s="378"/>
      <c r="L36" s="375"/>
      <c r="M36" s="374"/>
      <c r="N36" s="375"/>
      <c r="O36" s="374"/>
    </row>
    <row r="37" spans="1:15" ht="19.5" customHeight="1">
      <c r="A37" s="377" t="s">
        <v>264</v>
      </c>
      <c r="B37" s="377"/>
      <c r="C37" s="377"/>
      <c r="D37" s="377"/>
      <c r="E37" s="377"/>
      <c r="F37" s="377"/>
      <c r="G37" s="377"/>
      <c r="L37" s="375"/>
      <c r="M37" s="374"/>
      <c r="N37" s="375"/>
      <c r="O37" s="374"/>
    </row>
    <row r="38" spans="1:15" ht="19.5" customHeight="1">
      <c r="A38" s="373" t="s">
        <v>263</v>
      </c>
      <c r="L38" s="375"/>
      <c r="M38" s="374"/>
      <c r="N38" s="375"/>
      <c r="O38" s="374"/>
    </row>
    <row r="39" spans="1:15" ht="19.5" customHeight="1">
      <c r="D39" s="375"/>
      <c r="E39" s="376"/>
      <c r="F39" s="375"/>
      <c r="G39" s="376"/>
      <c r="L39" s="375"/>
      <c r="M39" s="374"/>
      <c r="N39" s="375"/>
      <c r="O39" s="374"/>
    </row>
    <row r="40" spans="1:15" ht="9" customHeight="1">
      <c r="D40" s="375"/>
      <c r="E40" s="374"/>
      <c r="F40" s="375"/>
      <c r="G40" s="374"/>
      <c r="L40" s="375"/>
      <c r="M40" s="374"/>
      <c r="N40" s="375"/>
      <c r="O40" s="374"/>
    </row>
    <row r="41" spans="1:15" ht="15" customHeight="1"/>
    <row r="42" spans="1:15" ht="15" customHeight="1"/>
  </sheetData>
  <mergeCells count="16">
    <mergeCell ref="I33:O33"/>
    <mergeCell ref="I34:O34"/>
    <mergeCell ref="A4:G4"/>
    <mergeCell ref="I4:O4"/>
    <mergeCell ref="A5:C6"/>
    <mergeCell ref="D5:E5"/>
    <mergeCell ref="F5:G5"/>
    <mergeCell ref="I5:K6"/>
    <mergeCell ref="L5:M5"/>
    <mergeCell ref="N5:O5"/>
    <mergeCell ref="A1:G1"/>
    <mergeCell ref="I1:O1"/>
    <mergeCell ref="A2:G2"/>
    <mergeCell ref="I2:O2"/>
    <mergeCell ref="A3:G3"/>
    <mergeCell ref="I3:O3"/>
  </mergeCells>
  <phoneticPr fontId="1"/>
  <pageMargins left="0.78740157480314965" right="0.78740157480314965" top="0.59055118110236227" bottom="0.39370078740157483" header="0" footer="0"/>
  <pageSetup paperSize="9" orientation="portrait" cellComments="atEnd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3631-A775-40DB-8A39-5F1FF5679840}">
  <sheetPr>
    <outlinePr summaryBelow="0" summaryRight="0"/>
    <pageSetUpPr autoPageBreaks="0"/>
  </sheetPr>
  <dimension ref="A1:I38"/>
  <sheetViews>
    <sheetView view="pageBreakPreview" zoomScaleNormal="100" zoomScaleSheetLayoutView="100" workbookViewId="0">
      <selection sqref="A1:I1"/>
    </sheetView>
  </sheetViews>
  <sheetFormatPr defaultColWidth="10.453125" defaultRowHeight="11.25" customHeight="1"/>
  <cols>
    <col min="1" max="2" width="1.453125" style="449" customWidth="1"/>
    <col min="3" max="3" width="1.6328125" style="449" customWidth="1"/>
    <col min="4" max="4" width="22.7265625" style="449" customWidth="1"/>
    <col min="5" max="9" width="11.7265625" style="449" customWidth="1"/>
    <col min="10" max="16384" width="10.453125" style="449"/>
  </cols>
  <sheetData>
    <row r="1" spans="1:9" s="446" customFormat="1" ht="21" customHeight="1">
      <c r="A1" s="447" t="s">
        <v>9</v>
      </c>
      <c r="B1" s="447"/>
      <c r="C1" s="447"/>
      <c r="D1" s="447"/>
      <c r="E1" s="447"/>
      <c r="F1" s="447"/>
      <c r="G1" s="447"/>
      <c r="H1" s="447"/>
      <c r="I1" s="447"/>
    </row>
    <row r="2" spans="1:9" s="443" customFormat="1" ht="15" customHeight="1">
      <c r="A2" s="444" t="s">
        <v>326</v>
      </c>
      <c r="B2" s="444"/>
      <c r="C2" s="444"/>
      <c r="D2" s="444"/>
      <c r="E2" s="444"/>
      <c r="F2" s="444"/>
      <c r="G2" s="444"/>
      <c r="H2" s="444"/>
      <c r="I2" s="444"/>
    </row>
    <row r="3" spans="1:9" s="443" customFormat="1" ht="15" customHeight="1">
      <c r="A3" s="444" t="s">
        <v>364</v>
      </c>
      <c r="B3" s="444"/>
      <c r="C3" s="444"/>
      <c r="D3" s="444"/>
      <c r="E3" s="444"/>
      <c r="F3" s="444"/>
      <c r="G3" s="444"/>
      <c r="H3" s="444"/>
      <c r="I3" s="444"/>
    </row>
    <row r="4" spans="1:9" s="464" customFormat="1" ht="15" customHeight="1" thickBot="1">
      <c r="A4" s="465"/>
      <c r="B4" s="465"/>
      <c r="C4" s="465"/>
      <c r="D4" s="465"/>
      <c r="E4" s="465"/>
      <c r="F4" s="465"/>
      <c r="G4" s="465"/>
      <c r="H4" s="465"/>
      <c r="I4" s="465"/>
    </row>
    <row r="5" spans="1:9" s="429" customFormat="1" ht="30" customHeight="1">
      <c r="A5" s="437" t="s">
        <v>363</v>
      </c>
      <c r="B5" s="437"/>
      <c r="C5" s="437"/>
      <c r="D5" s="439"/>
      <c r="E5" s="463" t="s">
        <v>362</v>
      </c>
      <c r="F5" s="463" t="s">
        <v>361</v>
      </c>
      <c r="G5" s="462" t="s">
        <v>360</v>
      </c>
      <c r="H5" s="462" t="s">
        <v>359</v>
      </c>
      <c r="I5" s="462" t="s">
        <v>323</v>
      </c>
    </row>
    <row r="6" spans="1:9" s="423" customFormat="1" ht="9" customHeight="1">
      <c r="A6" s="461"/>
      <c r="B6" s="461"/>
      <c r="C6" s="461"/>
      <c r="D6" s="460"/>
      <c r="E6" s="459" t="s">
        <v>243</v>
      </c>
      <c r="F6" s="459" t="s">
        <v>243</v>
      </c>
      <c r="G6" s="459" t="s">
        <v>243</v>
      </c>
      <c r="H6" s="459" t="s">
        <v>243</v>
      </c>
      <c r="I6" s="459" t="s">
        <v>243</v>
      </c>
    </row>
    <row r="7" spans="1:9" ht="15" customHeight="1">
      <c r="A7" s="457"/>
      <c r="B7" s="457" t="s">
        <v>358</v>
      </c>
      <c r="D7" s="458"/>
      <c r="E7" s="455">
        <v>152697168</v>
      </c>
      <c r="F7" s="455">
        <v>125156986</v>
      </c>
      <c r="G7" s="455">
        <v>114519931</v>
      </c>
      <c r="H7" s="455">
        <v>152311637</v>
      </c>
      <c r="I7" s="455">
        <v>533332546</v>
      </c>
    </row>
    <row r="8" spans="1:9" ht="18" customHeight="1">
      <c r="C8" s="457" t="s">
        <v>357</v>
      </c>
      <c r="D8" s="456"/>
      <c r="E8" s="455">
        <v>4030416</v>
      </c>
      <c r="F8" s="455">
        <v>3806134</v>
      </c>
      <c r="G8" s="455">
        <v>3864472</v>
      </c>
      <c r="H8" s="455">
        <v>6158877</v>
      </c>
      <c r="I8" s="455">
        <v>7754103</v>
      </c>
    </row>
    <row r="9" spans="1:9" ht="18" customHeight="1">
      <c r="C9" s="457"/>
      <c r="D9" s="456" t="s">
        <v>356</v>
      </c>
      <c r="E9" s="375">
        <v>29065</v>
      </c>
      <c r="F9" s="375">
        <v>41670</v>
      </c>
      <c r="G9" s="375">
        <v>33008</v>
      </c>
      <c r="H9" s="375">
        <v>30669</v>
      </c>
      <c r="I9" s="375">
        <v>39453</v>
      </c>
    </row>
    <row r="10" spans="1:9" ht="18" customHeight="1">
      <c r="D10" s="456" t="s">
        <v>355</v>
      </c>
      <c r="E10" s="375">
        <v>7141</v>
      </c>
      <c r="F10" s="375">
        <v>7716</v>
      </c>
      <c r="G10" s="375" t="s">
        <v>45</v>
      </c>
      <c r="H10" s="375" t="s">
        <v>45</v>
      </c>
      <c r="I10" s="375">
        <v>8784</v>
      </c>
    </row>
    <row r="11" spans="1:9" ht="18" customHeight="1">
      <c r="D11" s="456" t="s">
        <v>354</v>
      </c>
      <c r="E11" s="375">
        <v>3994210</v>
      </c>
      <c r="F11" s="375">
        <v>3756748</v>
      </c>
      <c r="G11" s="375">
        <v>3831464</v>
      </c>
      <c r="H11" s="375">
        <v>6118482</v>
      </c>
      <c r="I11" s="375">
        <v>7705866</v>
      </c>
    </row>
    <row r="12" spans="1:9" ht="18" customHeight="1">
      <c r="D12" s="456" t="s">
        <v>353</v>
      </c>
      <c r="E12" s="375" t="s">
        <v>45</v>
      </c>
      <c r="F12" s="375" t="s">
        <v>45</v>
      </c>
      <c r="G12" s="375" t="s">
        <v>45</v>
      </c>
      <c r="H12" s="375">
        <v>9726</v>
      </c>
      <c r="I12" s="375" t="s">
        <v>45</v>
      </c>
    </row>
    <row r="13" spans="1:9" ht="18" customHeight="1">
      <c r="C13" s="457" t="s">
        <v>352</v>
      </c>
      <c r="D13" s="456"/>
      <c r="E13" s="455">
        <v>11087</v>
      </c>
      <c r="F13" s="455" t="s">
        <v>45</v>
      </c>
      <c r="G13" s="455" t="s">
        <v>45</v>
      </c>
      <c r="H13" s="455">
        <v>14523</v>
      </c>
      <c r="I13" s="455" t="s">
        <v>45</v>
      </c>
    </row>
    <row r="14" spans="1:9" ht="18" customHeight="1">
      <c r="D14" s="456" t="s">
        <v>351</v>
      </c>
      <c r="E14" s="375">
        <v>11087</v>
      </c>
      <c r="F14" s="375" t="s">
        <v>45</v>
      </c>
      <c r="G14" s="375" t="s">
        <v>45</v>
      </c>
      <c r="H14" s="375">
        <v>12855</v>
      </c>
      <c r="I14" s="375" t="s">
        <v>45</v>
      </c>
    </row>
    <row r="15" spans="1:9" ht="18" customHeight="1">
      <c r="D15" s="456" t="s">
        <v>350</v>
      </c>
      <c r="E15" s="375" t="s">
        <v>45</v>
      </c>
      <c r="F15" s="375" t="s">
        <v>45</v>
      </c>
      <c r="G15" s="375" t="s">
        <v>45</v>
      </c>
      <c r="H15" s="375">
        <v>1668</v>
      </c>
      <c r="I15" s="375" t="s">
        <v>45</v>
      </c>
    </row>
    <row r="16" spans="1:9" ht="18" customHeight="1">
      <c r="C16" s="457" t="s">
        <v>349</v>
      </c>
      <c r="D16" s="456"/>
      <c r="E16" s="455">
        <v>143416402</v>
      </c>
      <c r="F16" s="455">
        <v>112919520</v>
      </c>
      <c r="G16" s="455">
        <v>103126907</v>
      </c>
      <c r="H16" s="455">
        <v>134420815</v>
      </c>
      <c r="I16" s="455">
        <v>507972191</v>
      </c>
    </row>
    <row r="17" spans="3:9" ht="18" customHeight="1">
      <c r="D17" s="456" t="s">
        <v>348</v>
      </c>
      <c r="E17" s="375">
        <v>110063081</v>
      </c>
      <c r="F17" s="375">
        <v>85356101</v>
      </c>
      <c r="G17" s="375">
        <v>76339762</v>
      </c>
      <c r="H17" s="375">
        <v>94082654</v>
      </c>
      <c r="I17" s="375">
        <v>453471535</v>
      </c>
    </row>
    <row r="18" spans="3:9" ht="18" customHeight="1">
      <c r="D18" s="456" t="s">
        <v>347</v>
      </c>
      <c r="E18" s="375">
        <v>342155</v>
      </c>
      <c r="F18" s="375">
        <v>310253</v>
      </c>
      <c r="G18" s="375">
        <v>237997</v>
      </c>
      <c r="H18" s="375">
        <v>81271</v>
      </c>
      <c r="I18" s="375" t="s">
        <v>45</v>
      </c>
    </row>
    <row r="19" spans="3:9" ht="18" customHeight="1">
      <c r="D19" s="456" t="s">
        <v>346</v>
      </c>
      <c r="E19" s="375">
        <v>33011166</v>
      </c>
      <c r="F19" s="375">
        <v>27253166</v>
      </c>
      <c r="G19" s="375">
        <v>26549148</v>
      </c>
      <c r="H19" s="375">
        <v>40256890</v>
      </c>
      <c r="I19" s="375">
        <v>54500656</v>
      </c>
    </row>
    <row r="20" spans="3:9" ht="18" customHeight="1">
      <c r="C20" s="457" t="s">
        <v>345</v>
      </c>
      <c r="D20" s="456"/>
      <c r="E20" s="455">
        <v>7096</v>
      </c>
      <c r="F20" s="455">
        <v>13879</v>
      </c>
      <c r="G20" s="455">
        <v>3740</v>
      </c>
      <c r="H20" s="455">
        <v>1154311</v>
      </c>
      <c r="I20" s="455">
        <v>968941</v>
      </c>
    </row>
    <row r="21" spans="3:9" ht="18" customHeight="1">
      <c r="C21" s="457"/>
      <c r="D21" s="456" t="s">
        <v>344</v>
      </c>
      <c r="E21" s="375" t="s">
        <v>45</v>
      </c>
      <c r="F21" s="375" t="s">
        <v>45</v>
      </c>
      <c r="G21" s="375" t="s">
        <v>45</v>
      </c>
      <c r="H21" s="375">
        <v>1143727</v>
      </c>
      <c r="I21" s="375">
        <v>715424</v>
      </c>
    </row>
    <row r="22" spans="3:9" ht="18" customHeight="1">
      <c r="C22" s="457"/>
      <c r="D22" s="456" t="s">
        <v>343</v>
      </c>
      <c r="E22" s="375">
        <v>278</v>
      </c>
      <c r="F22" s="375">
        <v>2005</v>
      </c>
      <c r="G22" s="375" t="s">
        <v>45</v>
      </c>
      <c r="H22" s="375">
        <v>2674</v>
      </c>
      <c r="I22" s="375">
        <v>2997</v>
      </c>
    </row>
    <row r="23" spans="3:9" ht="18" customHeight="1">
      <c r="C23" s="457"/>
      <c r="D23" s="456" t="s">
        <v>342</v>
      </c>
      <c r="E23" s="375">
        <v>5621</v>
      </c>
      <c r="F23" s="375">
        <v>10747</v>
      </c>
      <c r="G23" s="375">
        <v>3374</v>
      </c>
      <c r="H23" s="375">
        <v>6701</v>
      </c>
      <c r="I23" s="375">
        <v>249836</v>
      </c>
    </row>
    <row r="24" spans="3:9" ht="18" customHeight="1">
      <c r="C24" s="457"/>
      <c r="D24" s="456" t="s">
        <v>341</v>
      </c>
      <c r="E24" s="375">
        <v>1197</v>
      </c>
      <c r="F24" s="375">
        <v>1127</v>
      </c>
      <c r="G24" s="375">
        <v>366</v>
      </c>
      <c r="H24" s="375">
        <v>1209</v>
      </c>
      <c r="I24" s="375">
        <v>684</v>
      </c>
    </row>
    <row r="25" spans="3:9" ht="18" customHeight="1">
      <c r="C25" s="457" t="s">
        <v>340</v>
      </c>
      <c r="D25" s="456"/>
      <c r="E25" s="455">
        <v>4929271</v>
      </c>
      <c r="F25" s="455">
        <v>7509498</v>
      </c>
      <c r="G25" s="455">
        <v>6933446</v>
      </c>
      <c r="H25" s="455">
        <v>8134610</v>
      </c>
      <c r="I25" s="455">
        <v>13673994</v>
      </c>
    </row>
    <row r="26" spans="3:9" ht="18" customHeight="1">
      <c r="C26" s="457"/>
      <c r="D26" s="456" t="s">
        <v>339</v>
      </c>
      <c r="E26" s="375">
        <v>480</v>
      </c>
      <c r="F26" s="375" t="s">
        <v>45</v>
      </c>
      <c r="G26" s="375" t="s">
        <v>45</v>
      </c>
      <c r="H26" s="375" t="s">
        <v>45</v>
      </c>
      <c r="I26" s="375" t="s">
        <v>45</v>
      </c>
    </row>
    <row r="27" spans="3:9" ht="18" customHeight="1">
      <c r="C27" s="457"/>
      <c r="D27" s="456" t="s">
        <v>338</v>
      </c>
      <c r="E27" s="375" t="s">
        <v>45</v>
      </c>
      <c r="F27" s="375" t="s">
        <v>45</v>
      </c>
      <c r="G27" s="375" t="s">
        <v>45</v>
      </c>
      <c r="H27" s="375">
        <v>747</v>
      </c>
      <c r="I27" s="375" t="s">
        <v>45</v>
      </c>
    </row>
    <row r="28" spans="3:9" ht="18" customHeight="1">
      <c r="D28" s="456" t="s">
        <v>337</v>
      </c>
      <c r="E28" s="375">
        <v>4629631</v>
      </c>
      <c r="F28" s="375">
        <v>7217199</v>
      </c>
      <c r="G28" s="375">
        <v>6470824</v>
      </c>
      <c r="H28" s="375">
        <v>7754407</v>
      </c>
      <c r="I28" s="375">
        <v>12353579</v>
      </c>
    </row>
    <row r="29" spans="3:9" ht="18" customHeight="1">
      <c r="D29" s="456" t="s">
        <v>336</v>
      </c>
      <c r="E29" s="375">
        <v>299160</v>
      </c>
      <c r="F29" s="375">
        <v>292299</v>
      </c>
      <c r="G29" s="375">
        <v>462622</v>
      </c>
      <c r="H29" s="375">
        <v>379456</v>
      </c>
      <c r="I29" s="375">
        <v>1320415</v>
      </c>
    </row>
    <row r="30" spans="3:9" ht="18" customHeight="1">
      <c r="C30" s="457" t="s">
        <v>335</v>
      </c>
      <c r="D30" s="456"/>
      <c r="E30" s="455">
        <v>302896</v>
      </c>
      <c r="F30" s="455">
        <v>746103</v>
      </c>
      <c r="G30" s="455">
        <v>590830</v>
      </c>
      <c r="H30" s="455">
        <v>2427529</v>
      </c>
      <c r="I30" s="455">
        <v>52729</v>
      </c>
    </row>
    <row r="31" spans="3:9" ht="18" customHeight="1">
      <c r="D31" s="456" t="s">
        <v>334</v>
      </c>
      <c r="E31" s="375">
        <v>212785</v>
      </c>
      <c r="F31" s="375">
        <v>692293</v>
      </c>
      <c r="G31" s="375">
        <v>556022</v>
      </c>
      <c r="H31" s="375">
        <v>276569</v>
      </c>
      <c r="I31" s="375">
        <v>52234</v>
      </c>
    </row>
    <row r="32" spans="3:9" ht="18" customHeight="1">
      <c r="D32" s="456" t="s">
        <v>333</v>
      </c>
      <c r="E32" s="375">
        <v>6879</v>
      </c>
      <c r="F32" s="375">
        <v>53810</v>
      </c>
      <c r="G32" s="375">
        <v>34808</v>
      </c>
      <c r="H32" s="375">
        <v>2149110</v>
      </c>
      <c r="I32" s="375" t="s">
        <v>45</v>
      </c>
    </row>
    <row r="33" spans="1:9" ht="18" customHeight="1">
      <c r="D33" s="456" t="s">
        <v>332</v>
      </c>
      <c r="E33" s="375">
        <v>83232</v>
      </c>
      <c r="F33" s="375" t="s">
        <v>45</v>
      </c>
      <c r="G33" s="375" t="s">
        <v>45</v>
      </c>
      <c r="H33" s="375">
        <v>1850</v>
      </c>
      <c r="I33" s="375">
        <v>495</v>
      </c>
    </row>
    <row r="34" spans="1:9" ht="18" customHeight="1">
      <c r="C34" s="457" t="s">
        <v>331</v>
      </c>
      <c r="D34" s="456"/>
      <c r="E34" s="455" t="s">
        <v>45</v>
      </c>
      <c r="F34" s="455">
        <v>215</v>
      </c>
      <c r="G34" s="455">
        <v>536</v>
      </c>
      <c r="H34" s="455">
        <v>972</v>
      </c>
      <c r="I34" s="455">
        <v>236</v>
      </c>
    </row>
    <row r="35" spans="1:9" ht="18" customHeight="1">
      <c r="C35" s="457" t="s">
        <v>330</v>
      </c>
      <c r="D35" s="456"/>
      <c r="E35" s="455" t="s">
        <v>45</v>
      </c>
      <c r="F35" s="455">
        <v>161637</v>
      </c>
      <c r="G35" s="455" t="s">
        <v>45</v>
      </c>
      <c r="H35" s="455" t="s">
        <v>45</v>
      </c>
      <c r="I35" s="455">
        <v>2910352</v>
      </c>
    </row>
    <row r="36" spans="1:9" ht="9" customHeight="1" thickBot="1">
      <c r="A36" s="454"/>
      <c r="B36" s="454"/>
      <c r="C36" s="454"/>
      <c r="D36" s="453"/>
      <c r="E36" s="452"/>
      <c r="F36" s="452"/>
      <c r="G36" s="452"/>
      <c r="H36" s="452"/>
      <c r="I36" s="452"/>
    </row>
    <row r="37" spans="1:9" ht="15" customHeight="1">
      <c r="A37" s="451" t="s">
        <v>329</v>
      </c>
      <c r="B37" s="451"/>
      <c r="C37" s="451"/>
      <c r="D37" s="451"/>
      <c r="E37" s="451"/>
      <c r="F37" s="451"/>
      <c r="G37" s="451"/>
      <c r="H37" s="451"/>
      <c r="I37" s="451"/>
    </row>
    <row r="38" spans="1:9" ht="15" customHeight="1">
      <c r="A38" s="450" t="s">
        <v>328</v>
      </c>
      <c r="B38" s="450"/>
      <c r="C38" s="450"/>
      <c r="D38" s="450"/>
      <c r="E38" s="450"/>
      <c r="F38" s="450"/>
      <c r="G38" s="450"/>
      <c r="H38" s="450"/>
      <c r="I38" s="450"/>
    </row>
  </sheetData>
  <mergeCells count="7">
    <mergeCell ref="A38:I38"/>
    <mergeCell ref="A1:I1"/>
    <mergeCell ref="A2:I2"/>
    <mergeCell ref="A3:I3"/>
    <mergeCell ref="A4:I4"/>
    <mergeCell ref="A5:D5"/>
    <mergeCell ref="A37:I37"/>
  </mergeCells>
  <phoneticPr fontId="1"/>
  <pageMargins left="0.78740157480314965" right="0.78740157480314965" top="0.59055118110236227" bottom="0.39370078740157483" header="0" footer="0"/>
  <pageSetup paperSize="9" fitToWidth="0" fitToHeight="0" orientation="portrait" cellComments="atEnd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0DC19-F108-4D0B-87FA-7800D33628A9}">
  <sheetPr>
    <outlinePr summaryBelow="0" summaryRight="0"/>
    <pageSetUpPr autoPageBreaks="0"/>
  </sheetPr>
  <dimension ref="A1:J26"/>
  <sheetViews>
    <sheetView view="pageBreakPreview" zoomScale="130" zoomScaleNormal="100" zoomScaleSheetLayoutView="130" workbookViewId="0">
      <selection sqref="A1:J1"/>
    </sheetView>
  </sheetViews>
  <sheetFormatPr defaultColWidth="10.453125" defaultRowHeight="11.25" customHeight="1"/>
  <cols>
    <col min="1" max="2" width="1.453125" style="449" customWidth="1"/>
    <col min="3" max="4" width="1.7265625" style="449" customWidth="1"/>
    <col min="5" max="5" width="19.6328125" style="449" customWidth="1"/>
    <col min="6" max="10" width="11.7265625" style="373" customWidth="1"/>
    <col min="11" max="16384" width="10.453125" style="449"/>
  </cols>
  <sheetData>
    <row r="1" spans="1:10" s="446" customFormat="1" ht="21" customHeight="1">
      <c r="A1" s="447" t="s">
        <v>9</v>
      </c>
      <c r="B1" s="447"/>
      <c r="C1" s="447"/>
      <c r="D1" s="447"/>
      <c r="E1" s="447"/>
      <c r="F1" s="447"/>
      <c r="G1" s="447"/>
      <c r="H1" s="447"/>
      <c r="I1" s="447"/>
      <c r="J1" s="447"/>
    </row>
    <row r="2" spans="1:10" s="443" customFormat="1" ht="15" customHeight="1">
      <c r="A2" s="444" t="s">
        <v>326</v>
      </c>
      <c r="B2" s="444"/>
      <c r="C2" s="444"/>
      <c r="D2" s="444"/>
      <c r="E2" s="444"/>
      <c r="F2" s="444"/>
      <c r="G2" s="444"/>
      <c r="H2" s="444"/>
      <c r="I2" s="444"/>
      <c r="J2" s="444"/>
    </row>
    <row r="3" spans="1:10" s="443" customFormat="1" ht="15" customHeight="1">
      <c r="A3" s="444" t="s">
        <v>380</v>
      </c>
      <c r="B3" s="444"/>
      <c r="C3" s="444"/>
      <c r="D3" s="444"/>
      <c r="E3" s="444"/>
      <c r="F3" s="444"/>
      <c r="G3" s="444"/>
      <c r="H3" s="444"/>
      <c r="I3" s="444"/>
      <c r="J3" s="444"/>
    </row>
    <row r="4" spans="1:10" s="464" customFormat="1" ht="15" customHeight="1" thickBot="1">
      <c r="A4" s="465"/>
      <c r="B4" s="465"/>
      <c r="C4" s="465"/>
      <c r="D4" s="465"/>
      <c r="E4" s="465"/>
      <c r="F4" s="465"/>
      <c r="G4" s="465"/>
      <c r="H4" s="465"/>
      <c r="I4" s="465"/>
      <c r="J4" s="465"/>
    </row>
    <row r="5" spans="1:10" s="429" customFormat="1" ht="30" customHeight="1">
      <c r="A5" s="437" t="s">
        <v>363</v>
      </c>
      <c r="B5" s="437"/>
      <c r="C5" s="437"/>
      <c r="D5" s="437"/>
      <c r="E5" s="439"/>
      <c r="F5" s="463" t="s">
        <v>362</v>
      </c>
      <c r="G5" s="463" t="s">
        <v>379</v>
      </c>
      <c r="H5" s="462" t="s">
        <v>360</v>
      </c>
      <c r="I5" s="462" t="s">
        <v>359</v>
      </c>
      <c r="J5" s="462" t="s">
        <v>323</v>
      </c>
    </row>
    <row r="6" spans="1:10" s="423" customFormat="1" ht="9" customHeight="1">
      <c r="A6" s="461"/>
      <c r="B6" s="461"/>
      <c r="C6" s="461"/>
      <c r="D6" s="461"/>
      <c r="E6" s="461"/>
      <c r="F6" s="468" t="s">
        <v>243</v>
      </c>
      <c r="G6" s="459" t="s">
        <v>243</v>
      </c>
      <c r="H6" s="459" t="s">
        <v>243</v>
      </c>
      <c r="I6" s="459" t="s">
        <v>243</v>
      </c>
      <c r="J6" s="459" t="s">
        <v>243</v>
      </c>
    </row>
    <row r="7" spans="1:10" ht="18" customHeight="1">
      <c r="A7" s="457"/>
      <c r="B7" s="457" t="s">
        <v>378</v>
      </c>
      <c r="D7" s="457"/>
      <c r="E7" s="457"/>
      <c r="F7" s="396">
        <v>125362101</v>
      </c>
      <c r="G7" s="455">
        <v>142877658</v>
      </c>
      <c r="H7" s="455">
        <v>144964148</v>
      </c>
      <c r="I7" s="455">
        <v>125023426</v>
      </c>
      <c r="J7" s="455">
        <v>111876548</v>
      </c>
    </row>
    <row r="8" spans="1:10" ht="18" customHeight="1">
      <c r="C8" s="457" t="s">
        <v>377</v>
      </c>
      <c r="F8" s="396">
        <v>167339</v>
      </c>
      <c r="G8" s="455">
        <v>39800</v>
      </c>
      <c r="H8" s="455">
        <v>50180</v>
      </c>
      <c r="I8" s="455">
        <v>104231</v>
      </c>
      <c r="J8" s="455">
        <v>263332</v>
      </c>
    </row>
    <row r="9" spans="1:10" ht="18" customHeight="1">
      <c r="D9" s="449" t="s">
        <v>376</v>
      </c>
      <c r="F9" s="387">
        <v>167339</v>
      </c>
      <c r="G9" s="375">
        <v>39800</v>
      </c>
      <c r="H9" s="375">
        <v>50180</v>
      </c>
      <c r="I9" s="375">
        <v>104231</v>
      </c>
      <c r="J9" s="375">
        <v>263332</v>
      </c>
    </row>
    <row r="10" spans="1:10" ht="18" customHeight="1">
      <c r="C10" s="457" t="s">
        <v>352</v>
      </c>
      <c r="E10" s="456"/>
      <c r="F10" s="455">
        <v>387685</v>
      </c>
      <c r="G10" s="455">
        <v>366194</v>
      </c>
      <c r="H10" s="455">
        <v>91029</v>
      </c>
      <c r="I10" s="455">
        <v>136895</v>
      </c>
      <c r="J10" s="455">
        <v>390456</v>
      </c>
    </row>
    <row r="11" spans="1:10" ht="18" customHeight="1">
      <c r="C11" s="457"/>
      <c r="D11" s="449" t="s">
        <v>375</v>
      </c>
      <c r="E11" s="456"/>
      <c r="F11" s="375" t="s">
        <v>45</v>
      </c>
      <c r="G11" s="375">
        <v>15270</v>
      </c>
      <c r="H11" s="375" t="s">
        <v>45</v>
      </c>
      <c r="I11" s="375">
        <v>9162</v>
      </c>
      <c r="J11" s="375" t="s">
        <v>45</v>
      </c>
    </row>
    <row r="12" spans="1:10" ht="18" customHeight="1">
      <c r="C12" s="467"/>
      <c r="D12" s="450" t="s">
        <v>374</v>
      </c>
      <c r="E12" s="466"/>
      <c r="F12" s="375">
        <v>387685</v>
      </c>
      <c r="G12" s="375">
        <v>350924</v>
      </c>
      <c r="H12" s="375">
        <v>91029</v>
      </c>
      <c r="I12" s="375">
        <v>127733</v>
      </c>
      <c r="J12" s="375">
        <v>390456</v>
      </c>
    </row>
    <row r="13" spans="1:10" ht="18" customHeight="1">
      <c r="C13" s="457" t="s">
        <v>373</v>
      </c>
      <c r="D13" s="456"/>
      <c r="E13" s="456"/>
      <c r="F13" s="375" t="s">
        <v>45</v>
      </c>
      <c r="G13" s="375" t="s">
        <v>45</v>
      </c>
      <c r="H13" s="375" t="s">
        <v>45</v>
      </c>
      <c r="I13" s="375" t="s">
        <v>45</v>
      </c>
      <c r="J13" s="455">
        <v>9000</v>
      </c>
    </row>
    <row r="14" spans="1:10" ht="18" customHeight="1">
      <c r="D14" s="449" t="s">
        <v>341</v>
      </c>
      <c r="E14" s="456"/>
      <c r="F14" s="375" t="s">
        <v>45</v>
      </c>
      <c r="G14" s="375" t="s">
        <v>45</v>
      </c>
      <c r="H14" s="375" t="s">
        <v>45</v>
      </c>
      <c r="I14" s="375" t="s">
        <v>45</v>
      </c>
      <c r="J14" s="375">
        <v>9000</v>
      </c>
    </row>
    <row r="15" spans="1:10" ht="18" customHeight="1">
      <c r="C15" s="457" t="s">
        <v>340</v>
      </c>
      <c r="E15" s="456"/>
      <c r="F15" s="455">
        <v>332229</v>
      </c>
      <c r="G15" s="455">
        <v>9847</v>
      </c>
      <c r="H15" s="455">
        <v>35462</v>
      </c>
      <c r="I15" s="455">
        <v>34019</v>
      </c>
      <c r="J15" s="455">
        <v>47141</v>
      </c>
    </row>
    <row r="16" spans="1:10" ht="18" customHeight="1">
      <c r="D16" s="449" t="s">
        <v>372</v>
      </c>
      <c r="E16" s="456"/>
      <c r="F16" s="375">
        <v>11655</v>
      </c>
      <c r="G16" s="375">
        <v>9847</v>
      </c>
      <c r="H16" s="375">
        <v>35462</v>
      </c>
      <c r="I16" s="375" t="s">
        <v>45</v>
      </c>
      <c r="J16" s="375">
        <v>47141</v>
      </c>
    </row>
    <row r="17" spans="1:10" ht="18" customHeight="1">
      <c r="D17" s="449" t="s">
        <v>371</v>
      </c>
      <c r="F17" s="387">
        <v>320574</v>
      </c>
      <c r="G17" s="375" t="s">
        <v>45</v>
      </c>
      <c r="H17" s="375" t="s">
        <v>45</v>
      </c>
      <c r="I17" s="375" t="s">
        <v>45</v>
      </c>
      <c r="J17" s="375" t="s">
        <v>45</v>
      </c>
    </row>
    <row r="18" spans="1:10" ht="18" customHeight="1">
      <c r="C18" s="457" t="s">
        <v>370</v>
      </c>
      <c r="F18" s="396">
        <v>124473231</v>
      </c>
      <c r="G18" s="455">
        <v>142389160</v>
      </c>
      <c r="H18" s="455">
        <v>144787477</v>
      </c>
      <c r="I18" s="455">
        <v>124748281</v>
      </c>
      <c r="J18" s="455">
        <v>111159619</v>
      </c>
    </row>
    <row r="19" spans="1:10" ht="18" customHeight="1">
      <c r="D19" s="449" t="s">
        <v>369</v>
      </c>
      <c r="F19" s="387">
        <v>62865</v>
      </c>
      <c r="G19" s="375">
        <v>39200</v>
      </c>
      <c r="H19" s="375">
        <v>35750</v>
      </c>
      <c r="I19" s="375">
        <v>36950</v>
      </c>
      <c r="J19" s="375">
        <v>12400</v>
      </c>
    </row>
    <row r="20" spans="1:10" ht="18" customHeight="1">
      <c r="D20" s="449" t="s">
        <v>368</v>
      </c>
      <c r="F20" s="387">
        <v>900</v>
      </c>
      <c r="G20" s="375">
        <v>9294</v>
      </c>
      <c r="H20" s="375" t="s">
        <v>45</v>
      </c>
      <c r="I20" s="375" t="s">
        <v>45</v>
      </c>
      <c r="J20" s="375" t="s">
        <v>45</v>
      </c>
    </row>
    <row r="21" spans="1:10" ht="18" customHeight="1">
      <c r="D21" s="449" t="s">
        <v>367</v>
      </c>
      <c r="F21" s="387">
        <v>124409466</v>
      </c>
      <c r="G21" s="375">
        <v>142340666</v>
      </c>
      <c r="H21" s="375">
        <v>144751727</v>
      </c>
      <c r="I21" s="375">
        <v>124711331</v>
      </c>
      <c r="J21" s="375">
        <v>111147219</v>
      </c>
    </row>
    <row r="22" spans="1:10" ht="18" customHeight="1">
      <c r="C22" s="457" t="s">
        <v>331</v>
      </c>
      <c r="F22" s="396">
        <v>1617</v>
      </c>
      <c r="G22" s="455">
        <v>923</v>
      </c>
      <c r="H22" s="375" t="s">
        <v>45</v>
      </c>
      <c r="I22" s="375" t="s">
        <v>45</v>
      </c>
      <c r="J22" s="375" t="s">
        <v>45</v>
      </c>
    </row>
    <row r="23" spans="1:10" ht="18" customHeight="1">
      <c r="C23" s="457" t="s">
        <v>366</v>
      </c>
      <c r="F23" s="396" t="s">
        <v>45</v>
      </c>
      <c r="G23" s="455">
        <v>71734</v>
      </c>
      <c r="H23" s="375" t="s">
        <v>45</v>
      </c>
      <c r="I23" s="375" t="s">
        <v>45</v>
      </c>
      <c r="J23" s="455">
        <v>7000</v>
      </c>
    </row>
    <row r="24" spans="1:10" ht="9" customHeight="1" thickBot="1">
      <c r="A24" s="454"/>
      <c r="B24" s="454"/>
      <c r="C24" s="454"/>
      <c r="D24" s="454"/>
      <c r="E24" s="454"/>
      <c r="F24" s="381"/>
      <c r="G24" s="452"/>
      <c r="H24" s="452"/>
      <c r="I24" s="452"/>
      <c r="J24" s="452"/>
    </row>
    <row r="25" spans="1:10" ht="15" customHeight="1">
      <c r="A25" s="451" t="s">
        <v>329</v>
      </c>
      <c r="B25" s="451"/>
      <c r="C25" s="451"/>
      <c r="D25" s="451"/>
      <c r="E25" s="451"/>
      <c r="F25" s="451"/>
      <c r="G25" s="451"/>
      <c r="H25" s="451"/>
      <c r="I25" s="451"/>
      <c r="J25" s="451"/>
    </row>
    <row r="26" spans="1:10" ht="15" customHeight="1">
      <c r="A26" s="450" t="s">
        <v>263</v>
      </c>
      <c r="B26" s="450"/>
      <c r="C26" s="450"/>
      <c r="D26" s="450"/>
      <c r="E26" s="450"/>
      <c r="F26" s="450"/>
      <c r="G26" s="450"/>
      <c r="H26" s="450"/>
      <c r="I26" s="450"/>
      <c r="J26" s="450"/>
    </row>
  </sheetData>
  <mergeCells count="8">
    <mergeCell ref="A26:J26"/>
    <mergeCell ref="A1:J1"/>
    <mergeCell ref="A2:J2"/>
    <mergeCell ref="A3:J3"/>
    <mergeCell ref="A4:J4"/>
    <mergeCell ref="A5:E5"/>
    <mergeCell ref="A25:J25"/>
    <mergeCell ref="D12:E12"/>
  </mergeCells>
  <phoneticPr fontId="1"/>
  <pageMargins left="0.78740157480314965" right="0.78740157480314965" top="0.59055118110236227" bottom="0.39370078740157483" header="0" footer="0"/>
  <pageSetup paperSize="9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view="pageBreakPreview" zoomScaleNormal="100" zoomScaleSheetLayoutView="100" workbookViewId="0">
      <selection sqref="A1:L1"/>
    </sheetView>
  </sheetViews>
  <sheetFormatPr defaultColWidth="1.7265625" defaultRowHeight="11.25" customHeight="1"/>
  <cols>
    <col min="1" max="1" width="1.6328125" style="6" customWidth="1"/>
    <col min="2" max="2" width="9.6328125" style="6" customWidth="1"/>
    <col min="3" max="7" width="9.36328125" style="6" customWidth="1"/>
    <col min="8" max="9" width="1.453125" style="6" customWidth="1"/>
    <col min="10" max="12" width="9.36328125" style="6" customWidth="1"/>
    <col min="13" max="258" width="12.6328125" style="6" customWidth="1"/>
    <col min="259" max="16384" width="1.7265625" style="6"/>
  </cols>
  <sheetData>
    <row r="1" spans="1:12" s="1" customFormat="1" ht="21" customHeight="1">
      <c r="A1" s="35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2" customFormat="1" ht="15" customHeight="1">
      <c r="A2" s="36" t="s">
        <v>12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s="3" customFormat="1" ht="15" customHeight="1">
      <c r="A3" s="37" t="s">
        <v>13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s="5" customFormat="1" ht="15" customHeight="1" thickBot="1">
      <c r="A4" s="20"/>
      <c r="B4" s="4"/>
      <c r="C4" s="4"/>
      <c r="D4" s="4"/>
      <c r="E4" s="4"/>
      <c r="F4" s="41" t="s">
        <v>10</v>
      </c>
      <c r="G4" s="41"/>
      <c r="H4" s="23"/>
      <c r="I4" s="21"/>
      <c r="J4" s="4"/>
      <c r="K4" s="41" t="s">
        <v>19</v>
      </c>
      <c r="L4" s="41"/>
    </row>
    <row r="5" spans="1:12" ht="12" customHeight="1">
      <c r="A5" s="31" t="s">
        <v>7</v>
      </c>
      <c r="B5" s="32"/>
      <c r="C5" s="31" t="s">
        <v>18</v>
      </c>
      <c r="D5" s="38"/>
      <c r="E5" s="39" t="s">
        <v>4</v>
      </c>
      <c r="F5" s="40"/>
      <c r="G5" s="40"/>
      <c r="H5" s="12"/>
      <c r="I5" s="24"/>
      <c r="J5" s="31" t="s">
        <v>5</v>
      </c>
      <c r="K5" s="31"/>
      <c r="L5" s="31"/>
    </row>
    <row r="6" spans="1:12" ht="24" customHeight="1">
      <c r="A6" s="33"/>
      <c r="B6" s="34"/>
      <c r="C6" s="7" t="s">
        <v>18</v>
      </c>
      <c r="D6" s="8" t="s">
        <v>14</v>
      </c>
      <c r="E6" s="8" t="s">
        <v>20</v>
      </c>
      <c r="F6" s="8" t="s">
        <v>14</v>
      </c>
      <c r="G6" s="8" t="s">
        <v>16</v>
      </c>
      <c r="H6" s="22"/>
      <c r="I6" s="25"/>
      <c r="J6" s="7" t="s">
        <v>0</v>
      </c>
      <c r="K6" s="8" t="s">
        <v>14</v>
      </c>
      <c r="L6" s="8" t="s">
        <v>17</v>
      </c>
    </row>
    <row r="7" spans="1:12" s="9" customFormat="1" ht="9" customHeight="1">
      <c r="B7" s="10"/>
      <c r="C7" s="9" t="s">
        <v>6</v>
      </c>
      <c r="D7" s="11"/>
      <c r="E7" s="11" t="s">
        <v>1</v>
      </c>
      <c r="F7" s="11"/>
      <c r="G7" s="11" t="s">
        <v>2</v>
      </c>
      <c r="I7" s="26"/>
      <c r="J7" s="9" t="s">
        <v>3</v>
      </c>
      <c r="L7" s="9" t="s">
        <v>3</v>
      </c>
    </row>
    <row r="8" spans="1:12" s="16" customFormat="1" ht="11.25" customHeight="1">
      <c r="A8" s="12"/>
      <c r="B8" s="13" t="s">
        <v>8</v>
      </c>
      <c r="C8" s="14">
        <v>2501</v>
      </c>
      <c r="D8" s="15">
        <v>100</v>
      </c>
      <c r="E8" s="14">
        <v>18393</v>
      </c>
      <c r="F8" s="15">
        <v>100</v>
      </c>
      <c r="G8" s="15">
        <v>7.3542582966813272</v>
      </c>
      <c r="H8" s="15"/>
      <c r="I8" s="27"/>
      <c r="J8" s="14">
        <v>691647</v>
      </c>
      <c r="K8" s="15">
        <v>100</v>
      </c>
      <c r="L8" s="14">
        <v>276.54818072770894</v>
      </c>
    </row>
    <row r="9" spans="1:12" s="16" customFormat="1" ht="11.25" customHeight="1">
      <c r="A9" s="12"/>
      <c r="B9" s="13" t="s">
        <v>11</v>
      </c>
      <c r="C9" s="14">
        <v>2234</v>
      </c>
      <c r="D9" s="15">
        <v>89.324270291883252</v>
      </c>
      <c r="E9" s="14">
        <v>17203</v>
      </c>
      <c r="F9" s="15">
        <v>93.53014733866145</v>
      </c>
      <c r="G9" s="15">
        <v>7.7</v>
      </c>
      <c r="H9" s="15"/>
      <c r="I9" s="27"/>
      <c r="J9" s="14">
        <v>479006</v>
      </c>
      <c r="K9" s="15">
        <v>69.255848720517832</v>
      </c>
      <c r="L9" s="14">
        <v>214</v>
      </c>
    </row>
    <row r="10" spans="1:12" ht="9" customHeight="1" thickBot="1">
      <c r="A10" s="17"/>
      <c r="B10" s="18"/>
      <c r="C10" s="19"/>
      <c r="D10" s="19"/>
      <c r="E10" s="19"/>
      <c r="F10" s="19"/>
      <c r="G10" s="19"/>
      <c r="H10" s="14"/>
      <c r="I10" s="28"/>
      <c r="J10" s="19"/>
      <c r="K10" s="19"/>
      <c r="L10" s="19"/>
    </row>
    <row r="11" spans="1:12" s="16" customFormat="1" ht="15" customHeight="1">
      <c r="A11" s="29" t="s">
        <v>15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</sheetData>
  <mergeCells count="10">
    <mergeCell ref="A11:L11"/>
    <mergeCell ref="A5:B6"/>
    <mergeCell ref="A1:L1"/>
    <mergeCell ref="A2:L2"/>
    <mergeCell ref="A3:L3"/>
    <mergeCell ref="C5:D5"/>
    <mergeCell ref="E5:G5"/>
    <mergeCell ref="J5:L5"/>
    <mergeCell ref="F4:G4"/>
    <mergeCell ref="K4:L4"/>
  </mergeCells>
  <phoneticPr fontId="1"/>
  <pageMargins left="0.78740157480314998" right="0.78740157480314998" top="0.59055118110236204" bottom="0.196850393700787" header="0" footer="0"/>
  <pageSetup paperSize="9" scale="97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2D8AE-9B82-4151-B87A-8ECA31522C52}">
  <dimension ref="A1:I18"/>
  <sheetViews>
    <sheetView view="pageBreakPreview" zoomScaleNormal="100" zoomScaleSheetLayoutView="100" workbookViewId="0">
      <selection sqref="A1:H1"/>
    </sheetView>
  </sheetViews>
  <sheetFormatPr defaultColWidth="12.6328125" defaultRowHeight="11.25" customHeight="1"/>
  <cols>
    <col min="1" max="3" width="1.6328125" style="16" customWidth="1"/>
    <col min="4" max="4" width="22.6328125" style="16" customWidth="1"/>
    <col min="5" max="8" width="7.36328125" style="16" customWidth="1"/>
    <col min="9" max="9" width="12.6328125" style="52"/>
    <col min="10" max="16384" width="12.6328125" style="16"/>
  </cols>
  <sheetData>
    <row r="1" spans="1:9" s="1" customFormat="1" ht="21" customHeight="1">
      <c r="A1" s="78" t="s">
        <v>9</v>
      </c>
      <c r="B1" s="78"/>
      <c r="C1" s="78"/>
      <c r="D1" s="78"/>
      <c r="E1" s="78"/>
      <c r="F1" s="78"/>
      <c r="G1" s="78"/>
      <c r="H1" s="78"/>
      <c r="I1" s="77"/>
    </row>
    <row r="2" spans="1:9" s="2" customFormat="1" ht="15" customHeight="1">
      <c r="A2" s="76" t="s">
        <v>12</v>
      </c>
      <c r="B2" s="76"/>
      <c r="C2" s="76"/>
      <c r="D2" s="76"/>
      <c r="E2" s="76"/>
      <c r="F2" s="76"/>
      <c r="G2" s="76"/>
      <c r="H2" s="76"/>
      <c r="I2" s="75"/>
    </row>
    <row r="3" spans="1:9" s="3" customFormat="1" ht="15" customHeight="1">
      <c r="A3" s="74" t="s">
        <v>42</v>
      </c>
      <c r="B3" s="74"/>
      <c r="C3" s="74"/>
      <c r="D3" s="74"/>
      <c r="E3" s="74"/>
      <c r="F3" s="74"/>
      <c r="G3" s="74"/>
      <c r="H3" s="74"/>
      <c r="I3" s="73"/>
    </row>
    <row r="4" spans="1:9" s="5" customFormat="1" ht="15" customHeight="1" thickBot="1">
      <c r="A4" s="41" t="s">
        <v>10</v>
      </c>
      <c r="B4" s="41"/>
      <c r="C4" s="41"/>
      <c r="D4" s="41"/>
      <c r="E4" s="41"/>
      <c r="F4" s="41"/>
      <c r="G4" s="41"/>
      <c r="H4" s="41"/>
      <c r="I4" s="72"/>
    </row>
    <row r="5" spans="1:9" ht="12" customHeight="1">
      <c r="A5" s="31" t="s">
        <v>41</v>
      </c>
      <c r="B5" s="71"/>
      <c r="C5" s="71"/>
      <c r="D5" s="71"/>
      <c r="E5" s="70" t="s">
        <v>8</v>
      </c>
      <c r="F5" s="69"/>
      <c r="G5" s="70" t="s">
        <v>40</v>
      </c>
      <c r="H5" s="69"/>
    </row>
    <row r="6" spans="1:9" ht="24" customHeight="1">
      <c r="A6" s="68"/>
      <c r="B6" s="68"/>
      <c r="C6" s="68"/>
      <c r="D6" s="68"/>
      <c r="E6" s="67" t="s">
        <v>18</v>
      </c>
      <c r="F6" s="66" t="s">
        <v>39</v>
      </c>
      <c r="G6" s="67" t="s">
        <v>18</v>
      </c>
      <c r="H6" s="66" t="s">
        <v>39</v>
      </c>
    </row>
    <row r="7" spans="1:9" s="62" customFormat="1" ht="9" customHeight="1">
      <c r="A7" s="65"/>
      <c r="B7" s="65"/>
      <c r="C7" s="65"/>
      <c r="D7" s="65"/>
      <c r="E7" s="64" t="s">
        <v>38</v>
      </c>
      <c r="F7" s="11" t="s">
        <v>37</v>
      </c>
      <c r="G7" s="11" t="s">
        <v>38</v>
      </c>
      <c r="H7" s="11" t="s">
        <v>37</v>
      </c>
      <c r="I7" s="63"/>
    </row>
    <row r="8" spans="1:9" ht="11.25" customHeight="1">
      <c r="B8" s="61" t="s">
        <v>36</v>
      </c>
      <c r="E8" s="60">
        <v>2501</v>
      </c>
      <c r="F8" s="58">
        <v>100</v>
      </c>
      <c r="G8" s="59">
        <v>2234</v>
      </c>
      <c r="H8" s="58">
        <v>100</v>
      </c>
    </row>
    <row r="9" spans="1:9" ht="11.25" customHeight="1">
      <c r="C9" s="16" t="s">
        <v>35</v>
      </c>
      <c r="E9" s="28">
        <v>548</v>
      </c>
      <c r="F9" s="15">
        <v>21.911235505797681</v>
      </c>
      <c r="G9" s="14">
        <v>490</v>
      </c>
      <c r="H9" s="15">
        <v>21.933751119068933</v>
      </c>
    </row>
    <row r="10" spans="1:9" ht="11.25" customHeight="1">
      <c r="C10" s="16" t="s">
        <v>34</v>
      </c>
      <c r="E10" s="28">
        <v>1953</v>
      </c>
      <c r="F10" s="15">
        <v>78.088764494202323</v>
      </c>
      <c r="G10" s="14">
        <v>1744</v>
      </c>
      <c r="H10" s="15">
        <v>78.06624888093107</v>
      </c>
    </row>
    <row r="11" spans="1:9" ht="11.25" customHeight="1">
      <c r="D11" s="57" t="s">
        <v>33</v>
      </c>
      <c r="E11" s="28">
        <v>6</v>
      </c>
      <c r="F11" s="15">
        <v>0.23990403838464613</v>
      </c>
      <c r="G11" s="14">
        <v>7</v>
      </c>
      <c r="H11" s="15">
        <v>0.31333930170098478</v>
      </c>
    </row>
    <row r="12" spans="1:9" ht="11.25" customHeight="1">
      <c r="D12" s="57" t="s">
        <v>32</v>
      </c>
      <c r="E12" s="28">
        <v>277</v>
      </c>
      <c r="F12" s="15">
        <v>11.075569772091164</v>
      </c>
      <c r="G12" s="14">
        <v>221</v>
      </c>
      <c r="H12" s="15">
        <v>9.8925693822739476</v>
      </c>
    </row>
    <row r="13" spans="1:9" ht="11.25" customHeight="1">
      <c r="D13" s="16" t="s">
        <v>31</v>
      </c>
      <c r="E13" s="28">
        <v>633</v>
      </c>
      <c r="F13" s="15">
        <v>25.309876049580165</v>
      </c>
      <c r="G13" s="14">
        <v>568</v>
      </c>
      <c r="H13" s="15">
        <v>25.425246195165624</v>
      </c>
    </row>
    <row r="14" spans="1:9" ht="11.25" customHeight="1">
      <c r="D14" s="16" t="s">
        <v>30</v>
      </c>
      <c r="E14" s="28">
        <v>243</v>
      </c>
      <c r="F14" s="15">
        <v>9.7161135545781701</v>
      </c>
      <c r="G14" s="14">
        <v>249</v>
      </c>
      <c r="H14" s="15">
        <v>11.145926589077886</v>
      </c>
    </row>
    <row r="15" spans="1:9" ht="11.25" customHeight="1">
      <c r="D15" s="57" t="s">
        <v>29</v>
      </c>
      <c r="E15" s="28">
        <v>719</v>
      </c>
      <c r="F15" s="15">
        <v>28.748500599760096</v>
      </c>
      <c r="G15" s="14">
        <v>629</v>
      </c>
      <c r="H15" s="15">
        <v>28.155774395702775</v>
      </c>
    </row>
    <row r="16" spans="1:9" ht="11.25" customHeight="1">
      <c r="D16" s="16" t="s">
        <v>28</v>
      </c>
      <c r="E16" s="28">
        <v>75</v>
      </c>
      <c r="F16" s="15">
        <v>2.9988004798080765</v>
      </c>
      <c r="G16" s="14">
        <v>70</v>
      </c>
      <c r="H16" s="15">
        <v>3.1333930170098481</v>
      </c>
    </row>
    <row r="17" spans="1:8" ht="9" customHeight="1" thickBot="1">
      <c r="A17" s="55"/>
      <c r="B17" s="55"/>
      <c r="C17" s="55"/>
      <c r="D17" s="55"/>
      <c r="E17" s="56"/>
      <c r="F17" s="54"/>
      <c r="G17" s="55"/>
      <c r="H17" s="54"/>
    </row>
    <row r="18" spans="1:8" ht="15" customHeight="1">
      <c r="A18" s="53" t="s">
        <v>15</v>
      </c>
      <c r="B18" s="53"/>
      <c r="C18" s="53"/>
      <c r="D18" s="53"/>
      <c r="E18" s="53"/>
      <c r="F18" s="53"/>
      <c r="G18" s="53"/>
      <c r="H18" s="53"/>
    </row>
  </sheetData>
  <mergeCells count="8">
    <mergeCell ref="A18:H18"/>
    <mergeCell ref="A5:D6"/>
    <mergeCell ref="A1:H1"/>
    <mergeCell ref="A2:H2"/>
    <mergeCell ref="A3:H3"/>
    <mergeCell ref="G5:H5"/>
    <mergeCell ref="A4:H4"/>
    <mergeCell ref="E5:F5"/>
  </mergeCells>
  <phoneticPr fontId="1"/>
  <pageMargins left="0.78740157480314965" right="0.78740157480314965" top="0.59055118110236227" bottom="0.19685039370078741" header="0" footer="0"/>
  <pageSetup paperSize="9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78802-D3EE-4373-9C94-77DB26137DB7}">
  <dimension ref="A1:H39"/>
  <sheetViews>
    <sheetView view="pageBreakPreview" zoomScaleNormal="100" zoomScaleSheetLayoutView="100" workbookViewId="0">
      <selection sqref="A1:E1"/>
    </sheetView>
  </sheetViews>
  <sheetFormatPr defaultColWidth="12.6328125" defaultRowHeight="11.25" customHeight="1"/>
  <cols>
    <col min="1" max="2" width="1.6328125" style="6" customWidth="1"/>
    <col min="3" max="3" width="34.6328125" style="79" customWidth="1"/>
    <col min="4" max="5" width="11.6328125" style="6" customWidth="1"/>
    <col min="6" max="16384" width="12.6328125" style="6"/>
  </cols>
  <sheetData>
    <row r="1" spans="1:8" s="1" customFormat="1" ht="21" customHeight="1">
      <c r="A1" s="78" t="s">
        <v>9</v>
      </c>
      <c r="B1" s="78"/>
      <c r="C1" s="78"/>
      <c r="D1" s="78"/>
      <c r="E1" s="78"/>
    </row>
    <row r="2" spans="1:8" s="2" customFormat="1" ht="15" customHeight="1">
      <c r="A2" s="76" t="s">
        <v>12</v>
      </c>
      <c r="B2" s="76"/>
      <c r="C2" s="76"/>
      <c r="D2" s="76"/>
      <c r="E2" s="76"/>
    </row>
    <row r="3" spans="1:8" s="3" customFormat="1" ht="15" customHeight="1">
      <c r="A3" s="74" t="s">
        <v>78</v>
      </c>
      <c r="B3" s="74"/>
      <c r="C3" s="74"/>
      <c r="D3" s="74"/>
      <c r="E3" s="74"/>
    </row>
    <row r="4" spans="1:8" s="5" customFormat="1" ht="15" customHeight="1" thickBot="1">
      <c r="A4" s="41" t="s">
        <v>10</v>
      </c>
      <c r="B4" s="41"/>
      <c r="C4" s="41"/>
      <c r="D4" s="41"/>
      <c r="E4" s="41"/>
      <c r="F4" s="21"/>
      <c r="G4" s="21"/>
      <c r="H4" s="21"/>
    </row>
    <row r="5" spans="1:8" s="5" customFormat="1" ht="12" customHeight="1">
      <c r="A5" s="31" t="s">
        <v>77</v>
      </c>
      <c r="B5" s="31"/>
      <c r="C5" s="31"/>
      <c r="D5" s="93" t="s">
        <v>8</v>
      </c>
      <c r="E5" s="92" t="s">
        <v>40</v>
      </c>
      <c r="F5" s="21"/>
      <c r="G5" s="21"/>
      <c r="H5" s="21"/>
    </row>
    <row r="6" spans="1:8" ht="24" customHeight="1">
      <c r="A6" s="91"/>
      <c r="B6" s="91"/>
      <c r="C6" s="91"/>
      <c r="D6" s="90"/>
      <c r="E6" s="89"/>
    </row>
    <row r="7" spans="1:8" s="86" customFormat="1" ht="9" customHeight="1">
      <c r="C7" s="88"/>
      <c r="D7" s="87" t="s">
        <v>76</v>
      </c>
      <c r="E7" s="87" t="s">
        <v>76</v>
      </c>
    </row>
    <row r="8" spans="1:8" ht="11.25" customHeight="1">
      <c r="B8" s="85" t="s">
        <v>75</v>
      </c>
      <c r="C8" s="83"/>
      <c r="D8" s="84">
        <v>288633</v>
      </c>
      <c r="E8" s="84">
        <v>279782</v>
      </c>
    </row>
    <row r="9" spans="1:8" ht="11.25" customHeight="1">
      <c r="C9" s="83" t="s">
        <v>74</v>
      </c>
      <c r="D9" s="82">
        <v>25344</v>
      </c>
      <c r="E9" s="82">
        <v>35933</v>
      </c>
    </row>
    <row r="10" spans="1:8" ht="11.25" customHeight="1">
      <c r="C10" s="83" t="s">
        <v>73</v>
      </c>
      <c r="D10" s="82">
        <v>612</v>
      </c>
      <c r="E10" s="82">
        <v>1392</v>
      </c>
    </row>
    <row r="11" spans="1:8" ht="11.25" customHeight="1">
      <c r="C11" s="83" t="s">
        <v>72</v>
      </c>
      <c r="D11" s="82">
        <v>1272</v>
      </c>
      <c r="E11" s="82">
        <v>724</v>
      </c>
    </row>
    <row r="12" spans="1:8" ht="11.25" customHeight="1">
      <c r="C12" s="83" t="s">
        <v>71</v>
      </c>
      <c r="D12" s="82">
        <v>6441</v>
      </c>
      <c r="E12" s="82">
        <v>5544</v>
      </c>
    </row>
    <row r="13" spans="1:8" ht="11.25" customHeight="1">
      <c r="C13" s="83" t="s">
        <v>70</v>
      </c>
      <c r="D13" s="82">
        <v>43378</v>
      </c>
      <c r="E13" s="82">
        <v>22994</v>
      </c>
    </row>
    <row r="14" spans="1:8" ht="11.25" customHeight="1">
      <c r="C14" s="83" t="s">
        <v>69</v>
      </c>
      <c r="D14" s="82">
        <v>1263</v>
      </c>
      <c r="E14" s="82">
        <v>3279</v>
      </c>
    </row>
    <row r="15" spans="1:8" ht="11.25" customHeight="1">
      <c r="C15" s="83" t="s">
        <v>68</v>
      </c>
      <c r="D15" s="82">
        <v>14630</v>
      </c>
      <c r="E15" s="82">
        <v>13789</v>
      </c>
    </row>
    <row r="16" spans="1:8" ht="11.25" customHeight="1">
      <c r="C16" s="83" t="s">
        <v>67</v>
      </c>
      <c r="D16" s="82">
        <v>48941</v>
      </c>
      <c r="E16" s="82">
        <v>48424</v>
      </c>
    </row>
    <row r="17" spans="3:5" ht="11.25" customHeight="1">
      <c r="C17" s="83" t="s">
        <v>66</v>
      </c>
      <c r="D17" s="82">
        <v>1283</v>
      </c>
      <c r="E17" s="82">
        <v>779</v>
      </c>
    </row>
    <row r="18" spans="3:5" ht="11.25" customHeight="1">
      <c r="C18" s="83" t="s">
        <v>65</v>
      </c>
      <c r="D18" s="82">
        <v>296</v>
      </c>
      <c r="E18" s="82">
        <v>406</v>
      </c>
    </row>
    <row r="19" spans="3:5" ht="11.25" customHeight="1">
      <c r="C19" s="83" t="s">
        <v>64</v>
      </c>
      <c r="D19" s="82">
        <v>392</v>
      </c>
      <c r="E19" s="82">
        <v>161</v>
      </c>
    </row>
    <row r="20" spans="3:5" ht="11.25" customHeight="1">
      <c r="C20" s="83" t="s">
        <v>63</v>
      </c>
      <c r="D20" s="82">
        <v>1554</v>
      </c>
      <c r="E20" s="82">
        <v>1060</v>
      </c>
    </row>
    <row r="21" spans="3:5" ht="11.25" customHeight="1">
      <c r="C21" s="83" t="s">
        <v>62</v>
      </c>
      <c r="D21" s="82">
        <v>5962</v>
      </c>
      <c r="E21" s="82">
        <v>5662</v>
      </c>
    </row>
    <row r="22" spans="3:5" ht="11.25" customHeight="1">
      <c r="C22" s="83" t="s">
        <v>61</v>
      </c>
      <c r="D22" s="82">
        <v>14787</v>
      </c>
      <c r="E22" s="82">
        <v>18149</v>
      </c>
    </row>
    <row r="23" spans="3:5" ht="11.25" customHeight="1">
      <c r="C23" s="83" t="s">
        <v>60</v>
      </c>
      <c r="D23" s="82">
        <v>6476</v>
      </c>
      <c r="E23" s="82">
        <v>6793</v>
      </c>
    </row>
    <row r="24" spans="3:5" ht="11.25" customHeight="1">
      <c r="C24" s="83" t="s">
        <v>59</v>
      </c>
      <c r="D24" s="82">
        <v>52</v>
      </c>
      <c r="E24" s="82">
        <v>77</v>
      </c>
    </row>
    <row r="25" spans="3:5" ht="11.25" customHeight="1">
      <c r="C25" s="83" t="s">
        <v>58</v>
      </c>
      <c r="D25" s="82">
        <v>14682</v>
      </c>
      <c r="E25" s="82">
        <v>17059</v>
      </c>
    </row>
    <row r="26" spans="3:5" ht="11.25" customHeight="1">
      <c r="C26" s="83" t="s">
        <v>57</v>
      </c>
      <c r="D26" s="82">
        <v>11188</v>
      </c>
      <c r="E26" s="82">
        <v>6412</v>
      </c>
    </row>
    <row r="27" spans="3:5" ht="11.25" customHeight="1">
      <c r="C27" s="83" t="s">
        <v>56</v>
      </c>
      <c r="D27" s="82">
        <v>2063</v>
      </c>
      <c r="E27" s="82">
        <v>2784</v>
      </c>
    </row>
    <row r="28" spans="3:5" ht="11.25" customHeight="1">
      <c r="C28" s="83" t="s">
        <v>55</v>
      </c>
      <c r="D28" s="82">
        <v>16294</v>
      </c>
      <c r="E28" s="82">
        <v>17460</v>
      </c>
    </row>
    <row r="29" spans="3:5" ht="11.25" customHeight="1">
      <c r="C29" s="83" t="s">
        <v>54</v>
      </c>
      <c r="D29" s="82">
        <v>789</v>
      </c>
      <c r="E29" s="82">
        <v>1989</v>
      </c>
    </row>
    <row r="30" spans="3:5" ht="11.25" customHeight="1">
      <c r="C30" s="83" t="s">
        <v>53</v>
      </c>
      <c r="D30" s="82">
        <v>71</v>
      </c>
      <c r="E30" s="82">
        <v>6</v>
      </c>
    </row>
    <row r="31" spans="3:5" ht="11.25" customHeight="1">
      <c r="C31" s="83" t="s">
        <v>52</v>
      </c>
      <c r="D31" s="82">
        <v>6507</v>
      </c>
      <c r="E31" s="82">
        <v>7826</v>
      </c>
    </row>
    <row r="32" spans="3:5" ht="11.25" customHeight="1">
      <c r="C32" s="83" t="s">
        <v>51</v>
      </c>
      <c r="D32" s="82">
        <v>17027</v>
      </c>
      <c r="E32" s="82">
        <v>17245</v>
      </c>
    </row>
    <row r="33" spans="1:5" ht="11.25" customHeight="1">
      <c r="C33" s="83" t="s">
        <v>50</v>
      </c>
      <c r="D33" s="82">
        <v>2085</v>
      </c>
      <c r="E33" s="82">
        <v>2423</v>
      </c>
    </row>
    <row r="34" spans="1:5" ht="11.25" customHeight="1">
      <c r="C34" s="83" t="s">
        <v>49</v>
      </c>
      <c r="D34" s="82">
        <v>45244</v>
      </c>
      <c r="E34" s="82">
        <v>41412</v>
      </c>
    </row>
    <row r="35" spans="1:5" ht="11.25" customHeight="1">
      <c r="C35" s="83" t="s">
        <v>48</v>
      </c>
      <c r="D35" s="82" t="s">
        <v>45</v>
      </c>
      <c r="E35" s="82" t="s">
        <v>45</v>
      </c>
    </row>
    <row r="36" spans="1:5" ht="11.25" customHeight="1">
      <c r="C36" s="83" t="s">
        <v>47</v>
      </c>
      <c r="D36" s="82" t="s">
        <v>45</v>
      </c>
      <c r="E36" s="82" t="s">
        <v>45</v>
      </c>
    </row>
    <row r="37" spans="1:5" ht="11.25" customHeight="1">
      <c r="C37" s="83" t="s">
        <v>46</v>
      </c>
      <c r="D37" s="82" t="s">
        <v>45</v>
      </c>
      <c r="E37" s="82" t="s">
        <v>45</v>
      </c>
    </row>
    <row r="38" spans="1:5" ht="9" customHeight="1" thickBot="1">
      <c r="A38" s="17"/>
      <c r="B38" s="17"/>
      <c r="C38" s="81"/>
      <c r="D38" s="80"/>
      <c r="E38" s="80"/>
    </row>
    <row r="39" spans="1:5" ht="15" customHeight="1">
      <c r="A39" s="29" t="s">
        <v>44</v>
      </c>
      <c r="B39" s="29"/>
      <c r="C39" s="29"/>
      <c r="D39" s="29"/>
      <c r="E39" s="29"/>
    </row>
  </sheetData>
  <mergeCells count="8">
    <mergeCell ref="A39:E39"/>
    <mergeCell ref="A4:E4"/>
    <mergeCell ref="A1:E1"/>
    <mergeCell ref="A2:E2"/>
    <mergeCell ref="A3:E3"/>
    <mergeCell ref="E5:E6"/>
    <mergeCell ref="D5:D6"/>
    <mergeCell ref="A5:C6"/>
  </mergeCells>
  <phoneticPr fontId="1"/>
  <pageMargins left="0.78740157480314998" right="0.78740157480314998" top="0.59055118110236204" bottom="0.196850393700787" header="0" footer="0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2162A-746C-498A-8C05-95C7A5A62677}">
  <dimension ref="A1:J62"/>
  <sheetViews>
    <sheetView view="pageBreakPreview" zoomScaleNormal="100" zoomScaleSheetLayoutView="100" workbookViewId="0">
      <selection sqref="A1:I1"/>
    </sheetView>
  </sheetViews>
  <sheetFormatPr defaultColWidth="12.6328125" defaultRowHeight="11.25" customHeight="1"/>
  <cols>
    <col min="1" max="2" width="1.6328125" style="6" customWidth="1"/>
    <col min="3" max="3" width="34.6328125" style="79" customWidth="1"/>
    <col min="4" max="4" width="6.6328125" style="79" customWidth="1"/>
    <col min="5" max="5" width="5.08984375" style="94" customWidth="1"/>
    <col min="6" max="6" width="6.08984375" style="6" customWidth="1"/>
    <col min="7" max="7" width="6.6328125" style="6" customWidth="1"/>
    <col min="8" max="8" width="5.08984375" style="6" customWidth="1"/>
    <col min="9" max="9" width="6.08984375" style="6" customWidth="1"/>
    <col min="10" max="16384" width="12.6328125" style="6"/>
  </cols>
  <sheetData>
    <row r="1" spans="1:9" s="1" customFormat="1" ht="21" customHeight="1">
      <c r="A1" s="78" t="s">
        <v>9</v>
      </c>
      <c r="B1" s="78"/>
      <c r="C1" s="78"/>
      <c r="D1" s="78"/>
      <c r="E1" s="78"/>
      <c r="F1" s="78"/>
      <c r="G1" s="78"/>
      <c r="H1" s="78"/>
      <c r="I1" s="78"/>
    </row>
    <row r="2" spans="1:9" s="2" customFormat="1" ht="15" customHeight="1">
      <c r="A2" s="76" t="s">
        <v>12</v>
      </c>
      <c r="B2" s="76"/>
      <c r="C2" s="76"/>
      <c r="D2" s="76"/>
      <c r="E2" s="76"/>
      <c r="F2" s="76"/>
      <c r="G2" s="76"/>
      <c r="H2" s="76"/>
      <c r="I2" s="76"/>
    </row>
    <row r="3" spans="1:9" s="3" customFormat="1" ht="15" customHeight="1">
      <c r="A3" s="74" t="s">
        <v>106</v>
      </c>
      <c r="B3" s="74"/>
      <c r="C3" s="74"/>
      <c r="D3" s="74"/>
      <c r="E3" s="74"/>
      <c r="F3" s="74"/>
      <c r="G3" s="74"/>
      <c r="H3" s="74"/>
      <c r="I3" s="74"/>
    </row>
    <row r="4" spans="1:9" s="5" customFormat="1" ht="15" customHeight="1" thickBot="1">
      <c r="A4" s="41" t="s">
        <v>10</v>
      </c>
      <c r="B4" s="41"/>
      <c r="C4" s="41"/>
      <c r="D4" s="41"/>
      <c r="E4" s="41"/>
      <c r="F4" s="41"/>
      <c r="G4" s="41"/>
      <c r="H4" s="41"/>
      <c r="I4" s="41"/>
    </row>
    <row r="5" spans="1:9" ht="12" customHeight="1">
      <c r="A5" s="31" t="s">
        <v>77</v>
      </c>
      <c r="B5" s="31"/>
      <c r="C5" s="115"/>
      <c r="D5" s="113" t="s">
        <v>8</v>
      </c>
      <c r="E5" s="112"/>
      <c r="F5" s="114"/>
      <c r="G5" s="113" t="s">
        <v>40</v>
      </c>
      <c r="H5" s="112"/>
      <c r="I5" s="112"/>
    </row>
    <row r="6" spans="1:9" ht="24" customHeight="1">
      <c r="A6" s="91"/>
      <c r="B6" s="91"/>
      <c r="C6" s="111"/>
      <c r="D6" s="108" t="s">
        <v>18</v>
      </c>
      <c r="E6" s="110" t="s">
        <v>39</v>
      </c>
      <c r="F6" s="109" t="s">
        <v>105</v>
      </c>
      <c r="G6" s="108" t="s">
        <v>18</v>
      </c>
      <c r="H6" s="107" t="s">
        <v>39</v>
      </c>
      <c r="I6" s="106" t="s">
        <v>105</v>
      </c>
    </row>
    <row r="7" spans="1:9" s="9" customFormat="1" ht="9" customHeight="1">
      <c r="C7" s="105"/>
      <c r="D7" s="11" t="s">
        <v>104</v>
      </c>
      <c r="E7" s="104" t="s">
        <v>37</v>
      </c>
      <c r="F7" s="11" t="s">
        <v>37</v>
      </c>
      <c r="G7" s="11" t="s">
        <v>104</v>
      </c>
      <c r="H7" s="104" t="s">
        <v>37</v>
      </c>
      <c r="I7" s="11" t="s">
        <v>37</v>
      </c>
    </row>
    <row r="8" spans="1:9" ht="11.25" customHeight="1">
      <c r="A8" s="85" t="s">
        <v>75</v>
      </c>
      <c r="C8" s="83"/>
      <c r="D8" s="103">
        <v>2501</v>
      </c>
      <c r="E8" s="99">
        <v>100</v>
      </c>
      <c r="F8" s="98">
        <v>4.5131633932302577</v>
      </c>
      <c r="G8" s="103">
        <f>G9+G31</f>
        <v>2234</v>
      </c>
      <c r="H8" s="99">
        <f>H9+H31</f>
        <v>100</v>
      </c>
      <c r="I8" s="98">
        <f>(G8/D8-1)*100</f>
        <v>-10.675729708116755</v>
      </c>
    </row>
    <row r="9" spans="1:9" ht="11.25" customHeight="1">
      <c r="B9" s="85" t="s">
        <v>103</v>
      </c>
      <c r="C9" s="83"/>
      <c r="D9" s="103">
        <v>548</v>
      </c>
      <c r="E9" s="99">
        <v>21.911235505797681</v>
      </c>
      <c r="F9" s="98">
        <v>2.4299065420560737</v>
      </c>
      <c r="G9" s="103">
        <v>490</v>
      </c>
      <c r="H9" s="99">
        <f>G9/$G$8*100</f>
        <v>21.933751119068933</v>
      </c>
      <c r="I9" s="98">
        <f>(G9/D9-1)*100</f>
        <v>-10.583941605839421</v>
      </c>
    </row>
    <row r="10" spans="1:9" ht="11.25" customHeight="1">
      <c r="C10" s="83" t="s">
        <v>102</v>
      </c>
      <c r="D10" s="100">
        <v>5</v>
      </c>
      <c r="E10" s="102">
        <v>0.19992003198720512</v>
      </c>
      <c r="F10" s="101">
        <v>-16.666666666666671</v>
      </c>
      <c r="G10" s="100">
        <v>6</v>
      </c>
      <c r="H10" s="99">
        <f>G10/$G$8*100</f>
        <v>0.26857654431512984</v>
      </c>
      <c r="I10" s="98">
        <f>(G10/D10-1)*100</f>
        <v>19.999999999999996</v>
      </c>
    </row>
    <row r="11" spans="1:9" ht="11.25" customHeight="1">
      <c r="C11" s="83" t="s">
        <v>101</v>
      </c>
      <c r="D11" s="100">
        <v>1</v>
      </c>
      <c r="E11" s="102">
        <v>0</v>
      </c>
      <c r="F11" s="101" t="s">
        <v>91</v>
      </c>
      <c r="G11" s="100" t="s">
        <v>91</v>
      </c>
      <c r="H11" s="99" t="s">
        <v>91</v>
      </c>
      <c r="I11" s="99" t="s">
        <v>91</v>
      </c>
    </row>
    <row r="12" spans="1:9" ht="11.25" customHeight="1">
      <c r="C12" s="83" t="s">
        <v>100</v>
      </c>
      <c r="D12" s="100">
        <v>16</v>
      </c>
      <c r="E12" s="102">
        <v>0.63974410235905643</v>
      </c>
      <c r="F12" s="101">
        <v>0</v>
      </c>
      <c r="G12" s="100">
        <v>17</v>
      </c>
      <c r="H12" s="99">
        <f>G12/$G$8*100</f>
        <v>0.76096687555953446</v>
      </c>
      <c r="I12" s="98">
        <f>(G12/D12-1)*100</f>
        <v>6.25</v>
      </c>
    </row>
    <row r="13" spans="1:9" ht="11.25" customHeight="1">
      <c r="C13" s="83" t="s">
        <v>99</v>
      </c>
      <c r="D13" s="100">
        <v>6</v>
      </c>
      <c r="E13" s="102">
        <v>0.23990403838464613</v>
      </c>
      <c r="F13" s="101">
        <v>50</v>
      </c>
      <c r="G13" s="100">
        <v>6</v>
      </c>
      <c r="H13" s="99">
        <f>G13/$G$8*100</f>
        <v>0.26857654431512984</v>
      </c>
      <c r="I13" s="98">
        <f>(G13/D13-1)*100</f>
        <v>0</v>
      </c>
    </row>
    <row r="14" spans="1:9" ht="11.25" customHeight="1">
      <c r="C14" s="83" t="s">
        <v>98</v>
      </c>
      <c r="D14" s="100">
        <v>84</v>
      </c>
      <c r="E14" s="102">
        <v>3.3586565373850465</v>
      </c>
      <c r="F14" s="101">
        <v>-4.5454545454545467</v>
      </c>
      <c r="G14" s="100">
        <v>68</v>
      </c>
      <c r="H14" s="99">
        <f>G14/$G$8*100</f>
        <v>3.0438675022381378</v>
      </c>
      <c r="I14" s="98">
        <f>(G14/D14-1)*100</f>
        <v>-19.047619047619047</v>
      </c>
    </row>
    <row r="15" spans="1:9" ht="11.25" customHeight="1">
      <c r="C15" s="83" t="s">
        <v>97</v>
      </c>
      <c r="D15" s="100">
        <v>68</v>
      </c>
      <c r="E15" s="102">
        <v>2.7189124350259894</v>
      </c>
      <c r="F15" s="101">
        <v>-6.849315068493155</v>
      </c>
      <c r="G15" s="100">
        <v>56</v>
      </c>
      <c r="H15" s="99">
        <f>G15/$G$8*100</f>
        <v>2.5067144136078783</v>
      </c>
      <c r="I15" s="98">
        <f>(G15/D15-1)*100</f>
        <v>-17.647058823529417</v>
      </c>
    </row>
    <row r="16" spans="1:9" ht="11.25" customHeight="1">
      <c r="C16" s="83" t="s">
        <v>96</v>
      </c>
      <c r="D16" s="100">
        <v>65</v>
      </c>
      <c r="E16" s="102">
        <v>2.5989604158336665</v>
      </c>
      <c r="F16" s="101">
        <v>8.3333333333333286</v>
      </c>
      <c r="G16" s="100">
        <v>44</v>
      </c>
      <c r="H16" s="99">
        <f>G16/$G$8*100</f>
        <v>1.9695613249776187</v>
      </c>
      <c r="I16" s="98">
        <f>(G16/D16-1)*100</f>
        <v>-32.307692307692307</v>
      </c>
    </row>
    <row r="17" spans="2:10" ht="11.25" customHeight="1">
      <c r="C17" s="83" t="s">
        <v>95</v>
      </c>
      <c r="D17" s="100">
        <v>21</v>
      </c>
      <c r="E17" s="102">
        <v>0.83966413434626164</v>
      </c>
      <c r="F17" s="101">
        <v>10.526315789473685</v>
      </c>
      <c r="G17" s="100">
        <v>23</v>
      </c>
      <c r="H17" s="99">
        <f>G17/$G$8*100</f>
        <v>1.0295434198746642</v>
      </c>
      <c r="I17" s="98">
        <f>(G17/D17-1)*100</f>
        <v>9.5238095238095344</v>
      </c>
    </row>
    <row r="18" spans="2:10" ht="11.25" customHeight="1">
      <c r="C18" s="83" t="s">
        <v>94</v>
      </c>
      <c r="D18" s="100">
        <v>13</v>
      </c>
      <c r="E18" s="102">
        <v>0.51979208316673331</v>
      </c>
      <c r="F18" s="101">
        <v>30</v>
      </c>
      <c r="G18" s="100">
        <v>11</v>
      </c>
      <c r="H18" s="99">
        <f>G18/$G$8*100</f>
        <v>0.49239033124440468</v>
      </c>
      <c r="I18" s="98">
        <f>(G18/D18-1)*100</f>
        <v>-15.384615384615385</v>
      </c>
    </row>
    <row r="19" spans="2:10" ht="11.25" customHeight="1">
      <c r="C19" s="83" t="s">
        <v>93</v>
      </c>
      <c r="D19" s="100">
        <v>16</v>
      </c>
      <c r="E19" s="102">
        <v>0.63974410235905643</v>
      </c>
      <c r="F19" s="101">
        <v>23.07692307692308</v>
      </c>
      <c r="G19" s="100">
        <v>13</v>
      </c>
      <c r="H19" s="99">
        <f>G19/$G$8*100</f>
        <v>0.58191584601611457</v>
      </c>
      <c r="I19" s="98">
        <f>(G19/D19-1)*100</f>
        <v>-18.75</v>
      </c>
    </row>
    <row r="20" spans="2:10" ht="11.25" customHeight="1">
      <c r="C20" s="83" t="s">
        <v>92</v>
      </c>
      <c r="D20" s="100" t="s">
        <v>91</v>
      </c>
      <c r="E20" s="102" t="s">
        <v>91</v>
      </c>
      <c r="F20" s="101" t="s">
        <v>91</v>
      </c>
      <c r="G20" s="100">
        <v>7</v>
      </c>
      <c r="H20" s="99">
        <f>G20/$G$8*100</f>
        <v>0.31333930170098478</v>
      </c>
      <c r="I20" s="101" t="s">
        <v>91</v>
      </c>
    </row>
    <row r="21" spans="2:10" ht="11.25" customHeight="1">
      <c r="C21" s="83" t="s">
        <v>90</v>
      </c>
      <c r="D21" s="100">
        <v>14</v>
      </c>
      <c r="E21" s="102">
        <v>0.55977608956417435</v>
      </c>
      <c r="F21" s="101">
        <v>40</v>
      </c>
      <c r="G21" s="100">
        <v>13</v>
      </c>
      <c r="H21" s="99">
        <f>G21/$G$8*100</f>
        <v>0.58191584601611457</v>
      </c>
      <c r="I21" s="98">
        <f>(G21/D21-1)*100</f>
        <v>-7.1428571428571397</v>
      </c>
    </row>
    <row r="22" spans="2:10" ht="11.25" customHeight="1">
      <c r="C22" s="83" t="s">
        <v>89</v>
      </c>
      <c r="D22" s="100">
        <v>43</v>
      </c>
      <c r="E22" s="102">
        <v>1.7193122750899639</v>
      </c>
      <c r="F22" s="101">
        <v>10.256410256410263</v>
      </c>
      <c r="G22" s="100">
        <v>44</v>
      </c>
      <c r="H22" s="99">
        <f>G22/$G$8*100</f>
        <v>1.9695613249776187</v>
      </c>
      <c r="I22" s="98">
        <f>(G22/D22-1)*100</f>
        <v>2.3255813953488413</v>
      </c>
    </row>
    <row r="23" spans="2:10" ht="11.25" customHeight="1">
      <c r="C23" s="83" t="s">
        <v>88</v>
      </c>
      <c r="D23" s="100">
        <v>27</v>
      </c>
      <c r="E23" s="102">
        <v>1.0795681727309077</v>
      </c>
      <c r="F23" s="101">
        <v>-12.903225806451616</v>
      </c>
      <c r="G23" s="100">
        <v>28</v>
      </c>
      <c r="H23" s="99">
        <f>G23/$G$8*100</f>
        <v>1.2533572068039391</v>
      </c>
      <c r="I23" s="98">
        <f>(G23/D23-1)*100</f>
        <v>3.7037037037036979</v>
      </c>
    </row>
    <row r="24" spans="2:10" ht="11.25" customHeight="1">
      <c r="C24" s="83" t="s">
        <v>87</v>
      </c>
      <c r="D24" s="100">
        <v>26</v>
      </c>
      <c r="E24" s="102">
        <v>1.0395841663334666</v>
      </c>
      <c r="F24" s="101">
        <v>36.84210526315789</v>
      </c>
      <c r="G24" s="100">
        <v>22</v>
      </c>
      <c r="H24" s="99">
        <f>G24/$G$8*100</f>
        <v>0.98478066248880936</v>
      </c>
      <c r="I24" s="98">
        <f>(G24/D24-1)*100</f>
        <v>-15.384615384615385</v>
      </c>
    </row>
    <row r="25" spans="2:10" ht="11.25" customHeight="1">
      <c r="C25" s="83" t="s">
        <v>86</v>
      </c>
      <c r="D25" s="100">
        <v>15</v>
      </c>
      <c r="E25" s="102">
        <v>0.59976009596161539</v>
      </c>
      <c r="F25" s="101">
        <v>-16.666666666666671</v>
      </c>
      <c r="G25" s="100">
        <v>12</v>
      </c>
      <c r="H25" s="99">
        <f>G25/$G$8*100</f>
        <v>0.53715308863025968</v>
      </c>
      <c r="I25" s="98">
        <f>(G25/D25-1)*100</f>
        <v>-19.999999999999996</v>
      </c>
    </row>
    <row r="26" spans="2:10" ht="11.25" customHeight="1">
      <c r="C26" s="83" t="s">
        <v>85</v>
      </c>
      <c r="D26" s="100">
        <v>26</v>
      </c>
      <c r="E26" s="102">
        <v>1.0395841663334666</v>
      </c>
      <c r="F26" s="101">
        <v>4</v>
      </c>
      <c r="G26" s="100">
        <v>23</v>
      </c>
      <c r="H26" s="99">
        <f>G26/$G$8*100</f>
        <v>1.0295434198746642</v>
      </c>
      <c r="I26" s="98">
        <f>(G26/D26-1)*100</f>
        <v>-11.538461538461542</v>
      </c>
    </row>
    <row r="27" spans="2:10" ht="11.25" customHeight="1">
      <c r="C27" s="83" t="s">
        <v>84</v>
      </c>
      <c r="D27" s="100">
        <v>38</v>
      </c>
      <c r="E27" s="102">
        <v>1.5193922431027589</v>
      </c>
      <c r="F27" s="101">
        <v>-5</v>
      </c>
      <c r="G27" s="100">
        <v>36</v>
      </c>
      <c r="H27" s="99">
        <f>G27/$G$8*100</f>
        <v>1.6114592658907789</v>
      </c>
      <c r="I27" s="98">
        <f>(G27/D27-1)*100</f>
        <v>-5.2631578947368478</v>
      </c>
    </row>
    <row r="28" spans="2:10" ht="11.25" customHeight="1">
      <c r="C28" s="83" t="s">
        <v>83</v>
      </c>
      <c r="D28" s="100">
        <v>4</v>
      </c>
      <c r="E28" s="102">
        <v>0.15993602558976411</v>
      </c>
      <c r="F28" s="101">
        <v>-33.333333333333329</v>
      </c>
      <c r="G28" s="100">
        <v>4</v>
      </c>
      <c r="H28" s="99">
        <f>G28/$G$8*100</f>
        <v>0.17905102954341987</v>
      </c>
      <c r="I28" s="98">
        <f>(G28/D28-1)*100</f>
        <v>0</v>
      </c>
    </row>
    <row r="29" spans="2:10" ht="11.25" customHeight="1">
      <c r="C29" s="83" t="s">
        <v>82</v>
      </c>
      <c r="D29" s="100">
        <v>60</v>
      </c>
      <c r="E29" s="102">
        <v>2.3990403838464616</v>
      </c>
      <c r="F29" s="101">
        <v>7.1428571428571388</v>
      </c>
      <c r="G29" s="100">
        <v>57</v>
      </c>
      <c r="H29" s="99">
        <f>G29/$G$8*100</f>
        <v>2.5514771709937332</v>
      </c>
      <c r="I29" s="98">
        <f>(G29/D29-1)*100</f>
        <v>-5.0000000000000044</v>
      </c>
    </row>
    <row r="30" spans="2:10" ht="11.25" customHeight="1">
      <c r="C30" s="83"/>
      <c r="D30" s="100"/>
      <c r="E30" s="102"/>
      <c r="F30" s="101"/>
      <c r="G30" s="100"/>
      <c r="H30" s="102"/>
      <c r="I30" s="98"/>
    </row>
    <row r="31" spans="2:10" ht="11.25" customHeight="1">
      <c r="B31" s="85" t="s">
        <v>81</v>
      </c>
      <c r="C31" s="83"/>
      <c r="D31" s="103">
        <v>1953</v>
      </c>
      <c r="E31" s="99">
        <v>78.088764494202323</v>
      </c>
      <c r="F31" s="98">
        <v>5.1130247578040837</v>
      </c>
      <c r="G31" s="103">
        <v>1744</v>
      </c>
      <c r="H31" s="99">
        <f>G31/$G$8*100</f>
        <v>78.06624888093107</v>
      </c>
      <c r="I31" s="98">
        <f>(G31/D31-1)*100</f>
        <v>-10.701484895033285</v>
      </c>
    </row>
    <row r="32" spans="2:10" ht="11.25" customHeight="1">
      <c r="C32" s="83" t="s">
        <v>74</v>
      </c>
      <c r="D32" s="100">
        <v>3</v>
      </c>
      <c r="E32" s="102">
        <v>0.11995201919232307</v>
      </c>
      <c r="F32" s="101">
        <v>-25</v>
      </c>
      <c r="G32" s="100">
        <v>4</v>
      </c>
      <c r="H32" s="99">
        <f>G32/$G$8*100</f>
        <v>0.17905102954341987</v>
      </c>
      <c r="I32" s="98">
        <f>(G32/D32-1)*100</f>
        <v>33.333333333333329</v>
      </c>
      <c r="J32" s="97"/>
    </row>
    <row r="33" spans="3:10" ht="11.25" customHeight="1">
      <c r="C33" s="83" t="s">
        <v>73</v>
      </c>
      <c r="D33" s="100">
        <v>3</v>
      </c>
      <c r="E33" s="102">
        <v>0.11995201919232307</v>
      </c>
      <c r="F33" s="101">
        <v>50</v>
      </c>
      <c r="G33" s="100">
        <v>3</v>
      </c>
      <c r="H33" s="99">
        <f>G33/$G$8*100</f>
        <v>0.13428827215756492</v>
      </c>
      <c r="I33" s="98">
        <f>(G33/D33-1)*100</f>
        <v>0</v>
      </c>
      <c r="J33" s="97"/>
    </row>
    <row r="34" spans="3:10" ht="11.25" customHeight="1">
      <c r="C34" s="83" t="s">
        <v>72</v>
      </c>
      <c r="D34" s="100">
        <v>28</v>
      </c>
      <c r="E34" s="102">
        <v>1.1195521791283487</v>
      </c>
      <c r="F34" s="101">
        <v>40</v>
      </c>
      <c r="G34" s="100">
        <v>17</v>
      </c>
      <c r="H34" s="99">
        <f>G34/$G$8*100</f>
        <v>0.76096687555953446</v>
      </c>
      <c r="I34" s="98">
        <f>(G34/D34-1)*100</f>
        <v>-39.285714285714292</v>
      </c>
      <c r="J34" s="97"/>
    </row>
    <row r="35" spans="3:10" ht="11.25" customHeight="1">
      <c r="C35" s="83" t="s">
        <v>71</v>
      </c>
      <c r="D35" s="100">
        <v>21</v>
      </c>
      <c r="E35" s="102">
        <v>0.83966413434626164</v>
      </c>
      <c r="F35" s="101">
        <v>-40</v>
      </c>
      <c r="G35" s="100">
        <v>21</v>
      </c>
      <c r="H35" s="99">
        <f>G35/$G$8*100</f>
        <v>0.94001790510295435</v>
      </c>
      <c r="I35" s="98">
        <f>(G35/D35-1)*100</f>
        <v>0</v>
      </c>
      <c r="J35" s="97"/>
    </row>
    <row r="36" spans="3:10" ht="11.25" customHeight="1">
      <c r="C36" s="83" t="s">
        <v>70</v>
      </c>
      <c r="D36" s="100">
        <v>136</v>
      </c>
      <c r="E36" s="102">
        <v>5.4378248700519789</v>
      </c>
      <c r="F36" s="101">
        <v>0.74074074074074758</v>
      </c>
      <c r="G36" s="100">
        <v>109</v>
      </c>
      <c r="H36" s="99">
        <f>G36/$G$8*100</f>
        <v>4.8791405550581919</v>
      </c>
      <c r="I36" s="98">
        <f>(G36/D36-1)*100</f>
        <v>-19.852941176470583</v>
      </c>
      <c r="J36" s="97"/>
    </row>
    <row r="37" spans="3:10" ht="11.25" customHeight="1">
      <c r="C37" s="83" t="s">
        <v>69</v>
      </c>
      <c r="D37" s="100">
        <v>23</v>
      </c>
      <c r="E37" s="102">
        <v>0.91963214714114361</v>
      </c>
      <c r="F37" s="101">
        <v>0</v>
      </c>
      <c r="G37" s="100">
        <v>18</v>
      </c>
      <c r="H37" s="99">
        <f>G37/$G$8*100</f>
        <v>0.80572963294538946</v>
      </c>
      <c r="I37" s="98">
        <f>(G37/D37-1)*100</f>
        <v>-21.739130434782606</v>
      </c>
      <c r="J37" s="97"/>
    </row>
    <row r="38" spans="3:10" ht="11.25" customHeight="1">
      <c r="C38" s="83" t="s">
        <v>68</v>
      </c>
      <c r="D38" s="100">
        <v>69</v>
      </c>
      <c r="E38" s="102">
        <v>2.7588964414234307</v>
      </c>
      <c r="F38" s="101">
        <v>21.05263157894737</v>
      </c>
      <c r="G38" s="100">
        <v>56</v>
      </c>
      <c r="H38" s="99">
        <f>G38/$G$8*100</f>
        <v>2.5067144136078783</v>
      </c>
      <c r="I38" s="98">
        <f>(G38/D38-1)*100</f>
        <v>-18.840579710144922</v>
      </c>
      <c r="J38" s="97"/>
    </row>
    <row r="39" spans="3:10" ht="11.25" customHeight="1">
      <c r="C39" s="83" t="s">
        <v>67</v>
      </c>
      <c r="D39" s="100">
        <v>76</v>
      </c>
      <c r="E39" s="102">
        <v>3.0387844862055178</v>
      </c>
      <c r="F39" s="101">
        <v>0</v>
      </c>
      <c r="G39" s="100">
        <v>74</v>
      </c>
      <c r="H39" s="99">
        <f>G39/$G$8*100</f>
        <v>3.3124440465532681</v>
      </c>
      <c r="I39" s="98">
        <f>(G39/D39-1)*100</f>
        <v>-2.6315789473684181</v>
      </c>
      <c r="J39" s="97"/>
    </row>
    <row r="40" spans="3:10" ht="11.25" customHeight="1">
      <c r="C40" s="83" t="s">
        <v>66</v>
      </c>
      <c r="D40" s="100">
        <v>45</v>
      </c>
      <c r="E40" s="102">
        <v>1.7992802878848462</v>
      </c>
      <c r="F40" s="101">
        <v>2.2727272727272663</v>
      </c>
      <c r="G40" s="100">
        <v>33</v>
      </c>
      <c r="H40" s="99">
        <f>G40/$G$8*100</f>
        <v>1.477170993733214</v>
      </c>
      <c r="I40" s="98">
        <f>(G40/D40-1)*100</f>
        <v>-26.666666666666671</v>
      </c>
      <c r="J40" s="97"/>
    </row>
    <row r="41" spans="3:10" ht="11.25" customHeight="1">
      <c r="C41" s="83" t="s">
        <v>65</v>
      </c>
      <c r="D41" s="100">
        <v>21</v>
      </c>
      <c r="E41" s="102">
        <v>0.83966413434626164</v>
      </c>
      <c r="F41" s="101">
        <v>-4.5454545454545467</v>
      </c>
      <c r="G41" s="100">
        <v>23</v>
      </c>
      <c r="H41" s="99">
        <f>G41/$G$8*100</f>
        <v>1.0295434198746642</v>
      </c>
      <c r="I41" s="98">
        <f>(G41/D41-1)*100</f>
        <v>9.5238095238095344</v>
      </c>
      <c r="J41" s="97"/>
    </row>
    <row r="42" spans="3:10" ht="11.25" customHeight="1">
      <c r="C42" s="83" t="s">
        <v>64</v>
      </c>
      <c r="D42" s="100">
        <v>35</v>
      </c>
      <c r="E42" s="102">
        <v>1.399440223910436</v>
      </c>
      <c r="F42" s="101">
        <v>-10.256410256410263</v>
      </c>
      <c r="G42" s="100">
        <v>27</v>
      </c>
      <c r="H42" s="99">
        <f>G42/$G$8*100</f>
        <v>1.2085944494180842</v>
      </c>
      <c r="I42" s="98">
        <f>(G42/D42-1)*100</f>
        <v>-22.857142857142854</v>
      </c>
      <c r="J42" s="97"/>
    </row>
    <row r="43" spans="3:10" ht="11.25" customHeight="1">
      <c r="C43" s="83" t="s">
        <v>63</v>
      </c>
      <c r="D43" s="100">
        <v>66</v>
      </c>
      <c r="E43" s="102">
        <v>2.6389444222311078</v>
      </c>
      <c r="F43" s="101">
        <v>-8.3333333333333286</v>
      </c>
      <c r="G43" s="100">
        <v>49</v>
      </c>
      <c r="H43" s="99">
        <f>G43/$G$8*100</f>
        <v>2.1933751119068932</v>
      </c>
      <c r="I43" s="98">
        <f>(G43/D43-1)*100</f>
        <v>-25.757575757575758</v>
      </c>
      <c r="J43" s="97"/>
    </row>
    <row r="44" spans="3:10" ht="11.25" customHeight="1">
      <c r="C44" s="83" t="s">
        <v>62</v>
      </c>
      <c r="D44" s="100">
        <v>120</v>
      </c>
      <c r="E44" s="102">
        <v>4.7980807676929231</v>
      </c>
      <c r="F44" s="101">
        <v>12.149532710280369</v>
      </c>
      <c r="G44" s="100">
        <v>107</v>
      </c>
      <c r="H44" s="99">
        <f>G44/$G$8*100</f>
        <v>4.7896150402864812</v>
      </c>
      <c r="I44" s="98">
        <f>(G44/D44-1)*100</f>
        <v>-10.833333333333329</v>
      </c>
      <c r="J44" s="97"/>
    </row>
    <row r="45" spans="3:10" ht="11.25" customHeight="1">
      <c r="C45" s="83" t="s">
        <v>80</v>
      </c>
      <c r="D45" s="100">
        <v>270</v>
      </c>
      <c r="E45" s="102">
        <v>10.795681727309077</v>
      </c>
      <c r="F45" s="101">
        <v>20</v>
      </c>
      <c r="G45" s="100">
        <v>255</v>
      </c>
      <c r="H45" s="99">
        <f>G45/$G$8*100</f>
        <v>11.414503133393017</v>
      </c>
      <c r="I45" s="98">
        <f>(G45/D45-1)*100</f>
        <v>-5.555555555555558</v>
      </c>
      <c r="J45" s="97"/>
    </row>
    <row r="46" spans="3:10" ht="11.25" customHeight="1">
      <c r="C46" s="83" t="s">
        <v>60</v>
      </c>
      <c r="D46" s="100">
        <v>135</v>
      </c>
      <c r="E46" s="102">
        <v>5.3978408636545385</v>
      </c>
      <c r="F46" s="101">
        <v>13.445378151260499</v>
      </c>
      <c r="G46" s="100">
        <v>153</v>
      </c>
      <c r="H46" s="99">
        <f>G46/$G$8*100</f>
        <v>6.8487018800358097</v>
      </c>
      <c r="I46" s="98">
        <f>(G46/D46-1)*100</f>
        <v>13.33333333333333</v>
      </c>
      <c r="J46" s="97"/>
    </row>
    <row r="47" spans="3:10" ht="11.25" customHeight="1">
      <c r="C47" s="83" t="s">
        <v>59</v>
      </c>
      <c r="D47" s="100">
        <v>5</v>
      </c>
      <c r="E47" s="102">
        <v>0.19992003198720512</v>
      </c>
      <c r="F47" s="101">
        <v>-28.571428571428569</v>
      </c>
      <c r="G47" s="100">
        <v>5</v>
      </c>
      <c r="H47" s="99">
        <f>G47/$G$8*100</f>
        <v>0.22381378692927484</v>
      </c>
      <c r="I47" s="98">
        <f>(G47/D47-1)*100</f>
        <v>0</v>
      </c>
      <c r="J47" s="97"/>
    </row>
    <row r="48" spans="3:10" ht="11.25" customHeight="1">
      <c r="C48" s="83" t="s">
        <v>58</v>
      </c>
      <c r="D48" s="100">
        <v>103</v>
      </c>
      <c r="E48" s="102">
        <v>4.1183526589364261</v>
      </c>
      <c r="F48" s="101">
        <v>9.574468085106389</v>
      </c>
      <c r="G48" s="100">
        <v>91</v>
      </c>
      <c r="H48" s="99">
        <f>G48/$G$8*100</f>
        <v>4.0734109221128021</v>
      </c>
      <c r="I48" s="98">
        <f>(G48/D48-1)*100</f>
        <v>-11.650485436893199</v>
      </c>
      <c r="J48" s="97"/>
    </row>
    <row r="49" spans="1:10" ht="11.25" customHeight="1">
      <c r="C49" s="83" t="s">
        <v>57</v>
      </c>
      <c r="D49" s="100">
        <v>25</v>
      </c>
      <c r="E49" s="102">
        <v>0.99960015993602569</v>
      </c>
      <c r="F49" s="101">
        <v>-7.4074074074074048</v>
      </c>
      <c r="G49" s="100">
        <v>25</v>
      </c>
      <c r="H49" s="99">
        <f>G49/$G$8*100</f>
        <v>1.1190689346463742</v>
      </c>
      <c r="I49" s="98">
        <f>(G49/D49-1)*100</f>
        <v>0</v>
      </c>
      <c r="J49" s="97"/>
    </row>
    <row r="50" spans="1:10" ht="11.25" customHeight="1">
      <c r="C50" s="83" t="s">
        <v>56</v>
      </c>
      <c r="D50" s="100">
        <v>39</v>
      </c>
      <c r="E50" s="102">
        <v>1.5593762495001999</v>
      </c>
      <c r="F50" s="101">
        <v>5.4054054054054035</v>
      </c>
      <c r="G50" s="100">
        <v>41</v>
      </c>
      <c r="H50" s="99">
        <f>G50/$G$8*100</f>
        <v>1.8352730528200536</v>
      </c>
      <c r="I50" s="98">
        <f>(G50/D50-1)*100</f>
        <v>5.1282051282051322</v>
      </c>
      <c r="J50" s="97"/>
    </row>
    <row r="51" spans="1:10" ht="11.25" customHeight="1">
      <c r="C51" s="83" t="s">
        <v>55</v>
      </c>
      <c r="D51" s="100">
        <v>186</v>
      </c>
      <c r="E51" s="102">
        <v>7.4370251899240305</v>
      </c>
      <c r="F51" s="101">
        <v>10.059171597633139</v>
      </c>
      <c r="G51" s="100">
        <v>175</v>
      </c>
      <c r="H51" s="99">
        <f>G51/$G$8*100</f>
        <v>7.83348254252462</v>
      </c>
      <c r="I51" s="98">
        <f>(G51/D51-1)*100</f>
        <v>-5.9139784946236507</v>
      </c>
      <c r="J51" s="97"/>
    </row>
    <row r="52" spans="1:10" ht="11.25" customHeight="1">
      <c r="C52" s="83" t="s">
        <v>54</v>
      </c>
      <c r="D52" s="100">
        <v>15</v>
      </c>
      <c r="E52" s="102">
        <v>0.59976009596161539</v>
      </c>
      <c r="F52" s="101">
        <v>15.384615384615387</v>
      </c>
      <c r="G52" s="100">
        <v>14</v>
      </c>
      <c r="H52" s="99">
        <f>G52/$G$8*100</f>
        <v>0.62667860340196957</v>
      </c>
      <c r="I52" s="98">
        <f>(G52/D52-1)*100</f>
        <v>-6.6666666666666652</v>
      </c>
      <c r="J52" s="97"/>
    </row>
    <row r="53" spans="1:10" ht="11.25" customHeight="1">
      <c r="C53" s="83" t="s">
        <v>53</v>
      </c>
      <c r="D53" s="100">
        <v>94</v>
      </c>
      <c r="E53" s="102">
        <v>3.7584966013594561</v>
      </c>
      <c r="F53" s="101">
        <v>-1.0526315789473699</v>
      </c>
      <c r="G53" s="100">
        <v>73</v>
      </c>
      <c r="H53" s="99">
        <f>G53/$G$8*100</f>
        <v>3.2676812891674132</v>
      </c>
      <c r="I53" s="98">
        <f>(G53/D53-1)*100</f>
        <v>-22.340425531914899</v>
      </c>
      <c r="J53" s="97"/>
    </row>
    <row r="54" spans="1:10" ht="11.25" customHeight="1">
      <c r="C54" s="83" t="s">
        <v>52</v>
      </c>
      <c r="D54" s="100">
        <v>55</v>
      </c>
      <c r="E54" s="102">
        <v>2.1991203518592561</v>
      </c>
      <c r="F54" s="101">
        <v>-9.8360655737704974</v>
      </c>
      <c r="G54" s="100">
        <v>36</v>
      </c>
      <c r="H54" s="99">
        <f>G54/$G$8*100</f>
        <v>1.6114592658907789</v>
      </c>
      <c r="I54" s="98">
        <f>(G54/D54-1)*100</f>
        <v>-34.545454545454547</v>
      </c>
      <c r="J54" s="97"/>
    </row>
    <row r="55" spans="1:10" ht="11.25" customHeight="1">
      <c r="C55" s="83" t="s">
        <v>51</v>
      </c>
      <c r="D55" s="100">
        <v>50</v>
      </c>
      <c r="E55" s="102">
        <v>1.9992003198720514</v>
      </c>
      <c r="F55" s="101">
        <v>25</v>
      </c>
      <c r="G55" s="100">
        <v>47</v>
      </c>
      <c r="H55" s="99">
        <f>G55/$G$8*100</f>
        <v>2.1038495971351838</v>
      </c>
      <c r="I55" s="98">
        <f>(G55/D55-1)*100</f>
        <v>-6.0000000000000053</v>
      </c>
      <c r="J55" s="97"/>
    </row>
    <row r="56" spans="1:10" ht="11.25" customHeight="1">
      <c r="C56" s="83" t="s">
        <v>50</v>
      </c>
      <c r="D56" s="100">
        <v>35</v>
      </c>
      <c r="E56" s="102">
        <v>1.399440223910436</v>
      </c>
      <c r="F56" s="101">
        <v>-7.8947368421052602</v>
      </c>
      <c r="G56" s="100">
        <v>36</v>
      </c>
      <c r="H56" s="99">
        <f>G56/$G$8*100</f>
        <v>1.6114592658907789</v>
      </c>
      <c r="I56" s="98">
        <f>(G56/D56-1)*100</f>
        <v>2.857142857142847</v>
      </c>
      <c r="J56" s="97"/>
    </row>
    <row r="57" spans="1:10" ht="11.25" customHeight="1">
      <c r="C57" s="83" t="s">
        <v>49</v>
      </c>
      <c r="D57" s="100">
        <v>220</v>
      </c>
      <c r="E57" s="102">
        <v>8.7964814074370246</v>
      </c>
      <c r="F57" s="101">
        <v>5.2631578947368354</v>
      </c>
      <c r="G57" s="100">
        <v>182</v>
      </c>
      <c r="H57" s="99">
        <f>G57/$G$8*100</f>
        <v>8.1468218442256042</v>
      </c>
      <c r="I57" s="98">
        <f>(G57/D57-1)*100</f>
        <v>-17.272727272727273</v>
      </c>
      <c r="J57" s="97"/>
    </row>
    <row r="58" spans="1:10" ht="11.25" customHeight="1">
      <c r="C58" s="83" t="s">
        <v>48</v>
      </c>
      <c r="D58" s="100">
        <v>61</v>
      </c>
      <c r="E58" s="102">
        <v>2.4390243902439024</v>
      </c>
      <c r="F58" s="101">
        <v>-4.6875</v>
      </c>
      <c r="G58" s="100">
        <v>45</v>
      </c>
      <c r="H58" s="99">
        <f>G58/$G$8*100</f>
        <v>2.0143240823634736</v>
      </c>
      <c r="I58" s="98">
        <f>(G58/D58-1)*100</f>
        <v>-26.229508196721309</v>
      </c>
      <c r="J58" s="97"/>
    </row>
    <row r="59" spans="1:10" ht="11.25" customHeight="1">
      <c r="C59" s="83" t="s">
        <v>47</v>
      </c>
      <c r="D59" s="100">
        <v>4</v>
      </c>
      <c r="E59" s="102">
        <v>0.15993602558976411</v>
      </c>
      <c r="F59" s="101">
        <v>-20</v>
      </c>
      <c r="G59" s="100">
        <v>4</v>
      </c>
      <c r="H59" s="99">
        <f>G59/$G$8*100</f>
        <v>0.17905102954341987</v>
      </c>
      <c r="I59" s="98">
        <f>(G59/D59-1)*100</f>
        <v>0</v>
      </c>
      <c r="J59" s="97"/>
    </row>
    <row r="60" spans="1:10" ht="11.25" customHeight="1">
      <c r="C60" s="83" t="s">
        <v>46</v>
      </c>
      <c r="D60" s="100">
        <v>10</v>
      </c>
      <c r="E60" s="102">
        <v>0.39984006397441024</v>
      </c>
      <c r="F60" s="101">
        <v>-47.368421052631582</v>
      </c>
      <c r="G60" s="100">
        <v>21</v>
      </c>
      <c r="H60" s="99">
        <f>G60/$G$8*100</f>
        <v>0.94001790510295435</v>
      </c>
      <c r="I60" s="98">
        <f>(G60/D60-1)*100</f>
        <v>110.00000000000001</v>
      </c>
      <c r="J60" s="97"/>
    </row>
    <row r="61" spans="1:10" ht="9" customHeight="1" thickBot="1">
      <c r="A61" s="17"/>
      <c r="B61" s="17"/>
      <c r="C61" s="81"/>
      <c r="D61" s="80"/>
      <c r="E61" s="96"/>
      <c r="F61" s="95"/>
      <c r="G61" s="80"/>
      <c r="H61" s="96"/>
      <c r="I61" s="95"/>
    </row>
    <row r="62" spans="1:10" ht="15" customHeight="1">
      <c r="A62" s="53" t="s">
        <v>44</v>
      </c>
      <c r="B62" s="53"/>
      <c r="C62" s="53"/>
      <c r="D62" s="53"/>
      <c r="E62" s="53"/>
      <c r="F62" s="53"/>
      <c r="G62" s="53"/>
      <c r="H62" s="53"/>
      <c r="I62" s="53"/>
    </row>
  </sheetData>
  <mergeCells count="8">
    <mergeCell ref="A4:I4"/>
    <mergeCell ref="A3:I3"/>
    <mergeCell ref="A2:I2"/>
    <mergeCell ref="A1:I1"/>
    <mergeCell ref="A62:I62"/>
    <mergeCell ref="A5:C6"/>
    <mergeCell ref="D5:F5"/>
    <mergeCell ref="G5:I5"/>
  </mergeCells>
  <phoneticPr fontId="1"/>
  <pageMargins left="0.59055118110236227" right="0.59055118110236227" top="0.59055118110236227" bottom="0.19685039370078741" header="0" footer="0"/>
  <pageSetup paperSize="9" scale="96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4A401-BD04-4426-A60C-0E21F91CD572}">
  <dimension ref="A1:I62"/>
  <sheetViews>
    <sheetView view="pageBreakPreview" zoomScaleNormal="100" zoomScaleSheetLayoutView="100" workbookViewId="0">
      <selection sqref="A1:I1"/>
    </sheetView>
  </sheetViews>
  <sheetFormatPr defaultColWidth="12.6328125" defaultRowHeight="11.25" customHeight="1"/>
  <cols>
    <col min="1" max="2" width="1.6328125" style="6" customWidth="1"/>
    <col min="3" max="3" width="34.6328125" style="79" customWidth="1"/>
    <col min="4" max="4" width="6.6328125" style="79" customWidth="1"/>
    <col min="5" max="5" width="5.08984375" style="94" customWidth="1"/>
    <col min="6" max="6" width="6.08984375" style="6" customWidth="1"/>
    <col min="7" max="7" width="6.6328125" style="6" customWidth="1"/>
    <col min="8" max="8" width="5.08984375" style="6" customWidth="1"/>
    <col min="9" max="9" width="6.08984375" style="6" customWidth="1"/>
    <col min="10" max="16384" width="12.6328125" style="6"/>
  </cols>
  <sheetData>
    <row r="1" spans="1:9" s="1" customFormat="1" ht="21" customHeight="1">
      <c r="A1" s="78" t="s">
        <v>9</v>
      </c>
      <c r="B1" s="78"/>
      <c r="C1" s="78"/>
      <c r="D1" s="78"/>
      <c r="E1" s="78"/>
      <c r="F1" s="78"/>
      <c r="G1" s="78"/>
      <c r="H1" s="78"/>
      <c r="I1" s="78"/>
    </row>
    <row r="2" spans="1:9" s="2" customFormat="1" ht="15" customHeight="1">
      <c r="A2" s="76" t="s">
        <v>12</v>
      </c>
      <c r="B2" s="76"/>
      <c r="C2" s="76"/>
      <c r="D2" s="76"/>
      <c r="E2" s="76"/>
      <c r="F2" s="76"/>
      <c r="G2" s="76"/>
      <c r="H2" s="76"/>
      <c r="I2" s="76"/>
    </row>
    <row r="3" spans="1:9" s="3" customFormat="1" ht="15" customHeight="1">
      <c r="A3" s="74" t="s">
        <v>108</v>
      </c>
      <c r="B3" s="74"/>
      <c r="C3" s="74"/>
      <c r="D3" s="74"/>
      <c r="E3" s="74"/>
      <c r="F3" s="74"/>
      <c r="G3" s="74"/>
      <c r="H3" s="74"/>
      <c r="I3" s="74"/>
    </row>
    <row r="4" spans="1:9" s="5" customFormat="1" ht="15" customHeight="1" thickBot="1">
      <c r="A4" s="41" t="s">
        <v>10</v>
      </c>
      <c r="B4" s="41"/>
      <c r="C4" s="41"/>
      <c r="D4" s="41"/>
      <c r="E4" s="41"/>
      <c r="F4" s="41"/>
      <c r="G4" s="41"/>
      <c r="H4" s="41"/>
      <c r="I4" s="41"/>
    </row>
    <row r="5" spans="1:9" ht="12" customHeight="1">
      <c r="A5" s="31" t="s">
        <v>77</v>
      </c>
      <c r="B5" s="71"/>
      <c r="C5" s="71"/>
      <c r="D5" s="113" t="s">
        <v>8</v>
      </c>
      <c r="E5" s="112"/>
      <c r="F5" s="114"/>
      <c r="G5" s="113" t="s">
        <v>40</v>
      </c>
      <c r="H5" s="112"/>
      <c r="I5" s="112"/>
    </row>
    <row r="6" spans="1:9" ht="24" customHeight="1">
      <c r="A6" s="68"/>
      <c r="B6" s="68"/>
      <c r="C6" s="68"/>
      <c r="D6" s="108" t="s">
        <v>20</v>
      </c>
      <c r="E6" s="110" t="s">
        <v>39</v>
      </c>
      <c r="F6" s="109" t="s">
        <v>105</v>
      </c>
      <c r="G6" s="108" t="s">
        <v>20</v>
      </c>
      <c r="H6" s="107" t="s">
        <v>39</v>
      </c>
      <c r="I6" s="106" t="s">
        <v>105</v>
      </c>
    </row>
    <row r="7" spans="1:9" s="9" customFormat="1" ht="9" customHeight="1">
      <c r="C7" s="116"/>
      <c r="D7" s="11" t="s">
        <v>2</v>
      </c>
      <c r="E7" s="104" t="s">
        <v>37</v>
      </c>
      <c r="F7" s="11" t="s">
        <v>37</v>
      </c>
      <c r="G7" s="11" t="s">
        <v>2</v>
      </c>
      <c r="H7" s="104" t="s">
        <v>37</v>
      </c>
      <c r="I7" s="11" t="s">
        <v>37</v>
      </c>
    </row>
    <row r="8" spans="1:9" ht="11.25" customHeight="1">
      <c r="A8" s="85" t="s">
        <v>75</v>
      </c>
      <c r="C8" s="83"/>
      <c r="D8" s="103">
        <v>18393</v>
      </c>
      <c r="E8" s="99">
        <v>100</v>
      </c>
      <c r="F8" s="98">
        <v>4.7437357630979449</v>
      </c>
      <c r="G8" s="103">
        <f>G9+G31</f>
        <v>17203</v>
      </c>
      <c r="H8" s="99">
        <f>H9+H31</f>
        <v>100</v>
      </c>
      <c r="I8" s="98">
        <f>(G8/D8-1)*100</f>
        <v>-6.4698526613385487</v>
      </c>
    </row>
    <row r="9" spans="1:9" ht="11.25" customHeight="1">
      <c r="B9" s="85" t="s">
        <v>103</v>
      </c>
      <c r="C9" s="83"/>
      <c r="D9" s="103">
        <v>4765</v>
      </c>
      <c r="E9" s="99">
        <v>25.906594900233788</v>
      </c>
      <c r="F9" s="98">
        <v>3.1608573284260615</v>
      </c>
      <c r="G9" s="103">
        <v>4209</v>
      </c>
      <c r="H9" s="99">
        <f>G9/$G$8*100</f>
        <v>24.466662791373597</v>
      </c>
      <c r="I9" s="98">
        <f>(G9/D9-1)*100</f>
        <v>-11.668415529905563</v>
      </c>
    </row>
    <row r="10" spans="1:9" ht="11.25" customHeight="1">
      <c r="C10" s="83" t="s">
        <v>102</v>
      </c>
      <c r="D10" s="100">
        <v>92</v>
      </c>
      <c r="E10" s="102">
        <v>0.50019028978415703</v>
      </c>
      <c r="F10" s="101">
        <v>6.9767441860465169</v>
      </c>
      <c r="G10" s="100">
        <v>91</v>
      </c>
      <c r="H10" s="99">
        <f>G10/$G$8*100</f>
        <v>0.52897750392373422</v>
      </c>
      <c r="I10" s="98">
        <f>(G10/D10-1)*100</f>
        <v>-1.0869565217391353</v>
      </c>
    </row>
    <row r="11" spans="1:9" ht="11.25" customHeight="1">
      <c r="C11" s="83" t="s">
        <v>101</v>
      </c>
      <c r="D11" s="100">
        <v>3</v>
      </c>
      <c r="E11" s="102">
        <v>1.6310552927744252E-2</v>
      </c>
      <c r="F11" s="101" t="s">
        <v>91</v>
      </c>
      <c r="G11" s="100" t="s">
        <v>91</v>
      </c>
      <c r="H11" s="99" t="s">
        <v>91</v>
      </c>
      <c r="I11" s="98" t="s">
        <v>91</v>
      </c>
    </row>
    <row r="12" spans="1:9" ht="11.25" customHeight="1">
      <c r="C12" s="83" t="s">
        <v>100</v>
      </c>
      <c r="D12" s="100">
        <v>164</v>
      </c>
      <c r="E12" s="102">
        <v>0.89164356005001899</v>
      </c>
      <c r="F12" s="101">
        <v>67.34693877551021</v>
      </c>
      <c r="G12" s="100">
        <v>164</v>
      </c>
      <c r="H12" s="99">
        <f>G12/$G$8*100</f>
        <v>0.95332209498343312</v>
      </c>
      <c r="I12" s="98">
        <f>(G12/D12-1)*100</f>
        <v>0</v>
      </c>
    </row>
    <row r="13" spans="1:9" ht="11.25" customHeight="1">
      <c r="C13" s="83" t="s">
        <v>99</v>
      </c>
      <c r="D13" s="100">
        <v>71</v>
      </c>
      <c r="E13" s="102">
        <v>0.38601641928994723</v>
      </c>
      <c r="F13" s="101">
        <v>-60.989010989010985</v>
      </c>
      <c r="G13" s="100">
        <v>20</v>
      </c>
      <c r="H13" s="99">
        <f>G13/$G$8*100</f>
        <v>0.11625879207115039</v>
      </c>
      <c r="I13" s="98">
        <f>(G13/D13-1)*100</f>
        <v>-71.830985915492946</v>
      </c>
    </row>
    <row r="14" spans="1:9" ht="11.25" customHeight="1">
      <c r="C14" s="83" t="s">
        <v>98</v>
      </c>
      <c r="D14" s="100">
        <v>848</v>
      </c>
      <c r="E14" s="102">
        <v>4.6104496275757079</v>
      </c>
      <c r="F14" s="101">
        <v>-5.2513966480446896</v>
      </c>
      <c r="G14" s="100">
        <v>764</v>
      </c>
      <c r="H14" s="99">
        <f>G14/$G$8*100</f>
        <v>4.4410858571179448</v>
      </c>
      <c r="I14" s="98">
        <f>(G14/D14-1)*100</f>
        <v>-9.9056603773584939</v>
      </c>
    </row>
    <row r="15" spans="1:9" ht="11.25" customHeight="1">
      <c r="C15" s="83" t="s">
        <v>97</v>
      </c>
      <c r="D15" s="100">
        <v>667</v>
      </c>
      <c r="E15" s="102">
        <v>3.6263796009351381</v>
      </c>
      <c r="F15" s="101">
        <v>-8.379120879120876</v>
      </c>
      <c r="G15" s="100">
        <v>477</v>
      </c>
      <c r="H15" s="99">
        <f>G15/$G$8*100</f>
        <v>2.7727721908969367</v>
      </c>
      <c r="I15" s="98">
        <f>(G15/D15-1)*100</f>
        <v>-28.485757121439281</v>
      </c>
    </row>
    <row r="16" spans="1:9" ht="11.25" customHeight="1">
      <c r="C16" s="83" t="s">
        <v>96</v>
      </c>
      <c r="D16" s="100">
        <v>446</v>
      </c>
      <c r="E16" s="102">
        <v>2.4248355352579787</v>
      </c>
      <c r="F16" s="101">
        <v>8.7804878048780495</v>
      </c>
      <c r="G16" s="100">
        <v>374</v>
      </c>
      <c r="H16" s="99">
        <f>G16/$G$8*100</f>
        <v>2.174039411730512</v>
      </c>
      <c r="I16" s="98">
        <f>(G16/D16-1)*100</f>
        <v>-16.143497757847534</v>
      </c>
    </row>
    <row r="17" spans="2:9" ht="11.25" customHeight="1">
      <c r="C17" s="83" t="s">
        <v>95</v>
      </c>
      <c r="D17" s="100">
        <v>119</v>
      </c>
      <c r="E17" s="102">
        <v>0.64698526613385521</v>
      </c>
      <c r="F17" s="101">
        <v>-8.461538461538467</v>
      </c>
      <c r="G17" s="100">
        <v>133</v>
      </c>
      <c r="H17" s="99">
        <f>G17/$G$8*100</f>
        <v>0.77312096727315005</v>
      </c>
      <c r="I17" s="98">
        <f>(G17/D17-1)*100</f>
        <v>11.764705882352944</v>
      </c>
    </row>
    <row r="18" spans="2:9" ht="11.25" customHeight="1">
      <c r="C18" s="83" t="s">
        <v>94</v>
      </c>
      <c r="D18" s="100">
        <v>78</v>
      </c>
      <c r="E18" s="102">
        <v>0.42407437612135052</v>
      </c>
      <c r="F18" s="101">
        <v>-17.021276595744681</v>
      </c>
      <c r="G18" s="100">
        <v>45</v>
      </c>
      <c r="H18" s="99">
        <f>G18/$G$8*100</f>
        <v>0.26158228216008833</v>
      </c>
      <c r="I18" s="98">
        <f>(G18/D18-1)*100</f>
        <v>-42.307692307692314</v>
      </c>
    </row>
    <row r="19" spans="2:9" ht="11.25" customHeight="1">
      <c r="C19" s="83" t="s">
        <v>93</v>
      </c>
      <c r="D19" s="100">
        <v>168</v>
      </c>
      <c r="E19" s="102">
        <v>0.91339096395367803</v>
      </c>
      <c r="F19" s="101">
        <v>154.54545454545453</v>
      </c>
      <c r="G19" s="100">
        <v>79</v>
      </c>
      <c r="H19" s="99">
        <f>G19/$G$8*100</f>
        <v>0.45922222868104401</v>
      </c>
      <c r="I19" s="98">
        <f>(G19/D19-1)*100</f>
        <v>-52.976190476190474</v>
      </c>
    </row>
    <row r="20" spans="2:9" ht="11.25" customHeight="1">
      <c r="C20" s="83" t="s">
        <v>92</v>
      </c>
      <c r="D20" s="100" t="s">
        <v>91</v>
      </c>
      <c r="E20" s="102" t="s">
        <v>91</v>
      </c>
      <c r="F20" s="101" t="s">
        <v>91</v>
      </c>
      <c r="G20" s="100">
        <v>22</v>
      </c>
      <c r="H20" s="99">
        <f>G20/$G$8*100</f>
        <v>0.12788467127826542</v>
      </c>
      <c r="I20" s="98" t="s">
        <v>91</v>
      </c>
    </row>
    <row r="21" spans="2:9" ht="11.25" customHeight="1">
      <c r="C21" s="83" t="s">
        <v>90</v>
      </c>
      <c r="D21" s="100">
        <v>144</v>
      </c>
      <c r="E21" s="102">
        <v>0.78290654053172393</v>
      </c>
      <c r="F21" s="101">
        <v>-10.559006211180119</v>
      </c>
      <c r="G21" s="100">
        <v>105</v>
      </c>
      <c r="H21" s="99">
        <f>G21/$G$8*100</f>
        <v>0.61035865837353953</v>
      </c>
      <c r="I21" s="98">
        <f>(G21/D21-1)*100</f>
        <v>-27.083333333333336</v>
      </c>
    </row>
    <row r="22" spans="2:9" ht="11.25" customHeight="1">
      <c r="C22" s="83" t="s">
        <v>89</v>
      </c>
      <c r="D22" s="100">
        <v>242</v>
      </c>
      <c r="E22" s="102">
        <v>1.3157179361713696</v>
      </c>
      <c r="F22" s="101">
        <v>16.34615384615384</v>
      </c>
      <c r="G22" s="100">
        <v>262</v>
      </c>
      <c r="H22" s="99">
        <f>G22/$G$8*100</f>
        <v>1.5229901761320699</v>
      </c>
      <c r="I22" s="98">
        <f>(G22/D22-1)*100</f>
        <v>8.2644628099173509</v>
      </c>
    </row>
    <row r="23" spans="2:9" ht="11.25" customHeight="1">
      <c r="C23" s="83" t="s">
        <v>88</v>
      </c>
      <c r="D23" s="100">
        <v>239</v>
      </c>
      <c r="E23" s="102">
        <v>1.2994073832436253</v>
      </c>
      <c r="F23" s="101">
        <v>-15.248226950354606</v>
      </c>
      <c r="G23" s="100">
        <v>344</v>
      </c>
      <c r="H23" s="99">
        <f>G23/$G$8*100</f>
        <v>1.9996512236237867</v>
      </c>
      <c r="I23" s="98">
        <f>(G23/D23-1)*100</f>
        <v>43.93305439330544</v>
      </c>
    </row>
    <row r="24" spans="2:9" ht="11.25" customHeight="1">
      <c r="C24" s="83" t="s">
        <v>87</v>
      </c>
      <c r="D24" s="100">
        <v>288</v>
      </c>
      <c r="E24" s="102">
        <v>1.5658130810634479</v>
      </c>
      <c r="F24" s="101">
        <v>43.283582089552226</v>
      </c>
      <c r="G24" s="100">
        <v>289</v>
      </c>
      <c r="H24" s="99">
        <f>G24/$G$8*100</f>
        <v>1.679939545428123</v>
      </c>
      <c r="I24" s="98">
        <f>(G24/D24-1)*100</f>
        <v>0.34722222222223209</v>
      </c>
    </row>
    <row r="25" spans="2:9" ht="11.25" customHeight="1">
      <c r="C25" s="83" t="s">
        <v>86</v>
      </c>
      <c r="D25" s="100">
        <v>154</v>
      </c>
      <c r="E25" s="102">
        <v>0.83727505029087146</v>
      </c>
      <c r="F25" s="101">
        <v>-20.207253886010363</v>
      </c>
      <c r="G25" s="100">
        <v>143</v>
      </c>
      <c r="H25" s="99">
        <f>G25/$G$8*100</f>
        <v>0.83125036330872515</v>
      </c>
      <c r="I25" s="98">
        <f>(G25/D25-1)*100</f>
        <v>-7.1428571428571397</v>
      </c>
    </row>
    <row r="26" spans="2:9" ht="11.25" customHeight="1">
      <c r="C26" s="83" t="s">
        <v>85</v>
      </c>
      <c r="D26" s="100">
        <v>120</v>
      </c>
      <c r="E26" s="102">
        <v>0.65242211710977005</v>
      </c>
      <c r="F26" s="101">
        <v>-11.111111111111114</v>
      </c>
      <c r="G26" s="100">
        <v>86</v>
      </c>
      <c r="H26" s="99">
        <f>G26/$G$8*100</f>
        <v>0.49991280590594667</v>
      </c>
      <c r="I26" s="98">
        <f>(G26/D26-1)*100</f>
        <v>-28.333333333333332</v>
      </c>
    </row>
    <row r="27" spans="2:9" ht="11.25" customHeight="1">
      <c r="C27" s="83" t="s">
        <v>84</v>
      </c>
      <c r="D27" s="100">
        <v>354</v>
      </c>
      <c r="E27" s="102">
        <v>1.9246452454738217</v>
      </c>
      <c r="F27" s="101">
        <v>-1.6666666666666714</v>
      </c>
      <c r="G27" s="100">
        <v>347</v>
      </c>
      <c r="H27" s="99">
        <f>G27/$G$8*100</f>
        <v>2.0170900424344591</v>
      </c>
      <c r="I27" s="98">
        <f>(G27/D27-1)*100</f>
        <v>-1.9774011299435013</v>
      </c>
    </row>
    <row r="28" spans="2:9" ht="11.25" customHeight="1">
      <c r="C28" s="83" t="s">
        <v>83</v>
      </c>
      <c r="D28" s="100">
        <v>53</v>
      </c>
      <c r="E28" s="102">
        <v>0.28815310172348174</v>
      </c>
      <c r="F28" s="101">
        <v>32.5</v>
      </c>
      <c r="G28" s="100">
        <v>48</v>
      </c>
      <c r="H28" s="99">
        <f>G28/$G$8*100</f>
        <v>0.27902110097076094</v>
      </c>
      <c r="I28" s="98">
        <f>(G28/D28-1)*100</f>
        <v>-9.4339622641509422</v>
      </c>
    </row>
    <row r="29" spans="2:9" ht="11.25" customHeight="1">
      <c r="C29" s="83" t="s">
        <v>82</v>
      </c>
      <c r="D29" s="100">
        <v>515</v>
      </c>
      <c r="E29" s="102">
        <v>2.7999782525960963</v>
      </c>
      <c r="F29" s="101">
        <v>56.060606060606062</v>
      </c>
      <c r="G29" s="100">
        <v>416</v>
      </c>
      <c r="H29" s="99">
        <f>G29/$G$8*100</f>
        <v>2.4181828750799279</v>
      </c>
      <c r="I29" s="98">
        <f>(G29/D29-1)*100</f>
        <v>-19.22330097087379</v>
      </c>
    </row>
    <row r="30" spans="2:9" ht="11.25" customHeight="1">
      <c r="C30" s="83"/>
      <c r="D30" s="100"/>
      <c r="E30" s="102"/>
      <c r="F30" s="101"/>
      <c r="G30" s="100"/>
      <c r="H30" s="99"/>
      <c r="I30" s="98"/>
    </row>
    <row r="31" spans="2:9" ht="11.25" customHeight="1">
      <c r="B31" s="85" t="s">
        <v>81</v>
      </c>
      <c r="C31" s="83"/>
      <c r="D31" s="103">
        <v>13628</v>
      </c>
      <c r="E31" s="99">
        <v>74.093405099766215</v>
      </c>
      <c r="F31" s="98">
        <v>5.3087087551193832</v>
      </c>
      <c r="G31" s="103">
        <v>12994</v>
      </c>
      <c r="H31" s="99">
        <f>G31/$G$8*100</f>
        <v>75.533337208626406</v>
      </c>
      <c r="I31" s="98">
        <f>(G31/D31-1)*100</f>
        <v>-4.6521866744936862</v>
      </c>
    </row>
    <row r="32" spans="2:9" ht="11.25" customHeight="1">
      <c r="C32" s="83" t="s">
        <v>74</v>
      </c>
      <c r="D32" s="100">
        <v>482</v>
      </c>
      <c r="E32" s="102">
        <v>2.6205621703909094</v>
      </c>
      <c r="F32" s="101">
        <v>-44.533947065592635</v>
      </c>
      <c r="G32" s="100">
        <v>596</v>
      </c>
      <c r="H32" s="99">
        <f>G32/$G$8*100</f>
        <v>3.464512003720281</v>
      </c>
      <c r="I32" s="98">
        <f>(G32/D32-1)*100</f>
        <v>23.651452282157681</v>
      </c>
    </row>
    <row r="33" spans="3:9" ht="11.25" customHeight="1">
      <c r="C33" s="83" t="s">
        <v>73</v>
      </c>
      <c r="D33" s="100">
        <v>12</v>
      </c>
      <c r="E33" s="102">
        <f>D33/D8*100</f>
        <v>6.5242211710977008E-2</v>
      </c>
      <c r="F33" s="101">
        <v>100</v>
      </c>
      <c r="G33" s="100">
        <v>54</v>
      </c>
      <c r="H33" s="99">
        <f>G33/$G$8*100</f>
        <v>0.31389873859210599</v>
      </c>
      <c r="I33" s="98">
        <f>(G33/D33-1)*100</f>
        <v>350</v>
      </c>
    </row>
    <row r="34" spans="3:9" ht="11.25" customHeight="1">
      <c r="C34" s="83" t="s">
        <v>72</v>
      </c>
      <c r="D34" s="100">
        <v>108</v>
      </c>
      <c r="E34" s="102">
        <v>0.58717990539879306</v>
      </c>
      <c r="F34" s="101">
        <v>4.8543689320388381</v>
      </c>
      <c r="G34" s="100">
        <v>67</v>
      </c>
      <c r="H34" s="99">
        <f>G34/$G$8*100</f>
        <v>0.3894669534383538</v>
      </c>
      <c r="I34" s="98">
        <f>(G34/D34-1)*100</f>
        <v>-37.962962962962962</v>
      </c>
    </row>
    <row r="35" spans="3:9" ht="11.25" customHeight="1">
      <c r="C35" s="83" t="s">
        <v>71</v>
      </c>
      <c r="D35" s="100">
        <v>117</v>
      </c>
      <c r="E35" s="102">
        <v>0.63611156418202586</v>
      </c>
      <c r="F35" s="101">
        <v>-41.791044776119406</v>
      </c>
      <c r="G35" s="100">
        <v>80</v>
      </c>
      <c r="H35" s="99">
        <f>G35/$G$8*100</f>
        <v>0.46503516828460156</v>
      </c>
      <c r="I35" s="98">
        <f>(G35/D35-1)*100</f>
        <v>-31.623931623931622</v>
      </c>
    </row>
    <row r="36" spans="3:9" ht="11.25" customHeight="1">
      <c r="C36" s="83" t="s">
        <v>70</v>
      </c>
      <c r="D36" s="100">
        <v>893</v>
      </c>
      <c r="E36" s="102">
        <v>4.8551079214918715</v>
      </c>
      <c r="F36" s="101">
        <v>46.393442622950829</v>
      </c>
      <c r="G36" s="100">
        <v>501</v>
      </c>
      <c r="H36" s="99">
        <f>G36/$G$8*100</f>
        <v>2.9122827413823171</v>
      </c>
      <c r="I36" s="98">
        <f>(G36/D36-1)*100</f>
        <v>-43.896976483762593</v>
      </c>
    </row>
    <row r="37" spans="3:9" ht="11.25" customHeight="1">
      <c r="C37" s="83" t="s">
        <v>69</v>
      </c>
      <c r="D37" s="100">
        <v>84</v>
      </c>
      <c r="E37" s="102">
        <v>0.45669548197683901</v>
      </c>
      <c r="F37" s="101">
        <v>40</v>
      </c>
      <c r="G37" s="100">
        <v>68</v>
      </c>
      <c r="H37" s="99">
        <f>G37/$G$8*100</f>
        <v>0.3952798930419113</v>
      </c>
      <c r="I37" s="98">
        <f>(G37/D37-1)*100</f>
        <v>-19.047619047619047</v>
      </c>
    </row>
    <row r="38" spans="3:9" ht="11.25" customHeight="1">
      <c r="C38" s="83" t="s">
        <v>68</v>
      </c>
      <c r="D38" s="100">
        <v>324</v>
      </c>
      <c r="E38" s="102">
        <v>1.7615397161963791</v>
      </c>
      <c r="F38" s="101">
        <v>-35.200000000000003</v>
      </c>
      <c r="G38" s="100">
        <v>267</v>
      </c>
      <c r="H38" s="99">
        <f>G38/$G$8*100</f>
        <v>1.5520548741498577</v>
      </c>
      <c r="I38" s="98">
        <f>(G38/D38-1)*100</f>
        <v>-17.592592592592592</v>
      </c>
    </row>
    <row r="39" spans="3:9" ht="11.25" customHeight="1">
      <c r="C39" s="83" t="s">
        <v>67</v>
      </c>
      <c r="D39" s="100">
        <v>2431</v>
      </c>
      <c r="E39" s="102">
        <v>13.216984722448757</v>
      </c>
      <c r="F39" s="101">
        <v>9.8508811568007246</v>
      </c>
      <c r="G39" s="100">
        <v>2474</v>
      </c>
      <c r="H39" s="99">
        <f>G39/$G$8*100</f>
        <v>14.381212579201302</v>
      </c>
      <c r="I39" s="98">
        <f>(G39/D39-1)*100</f>
        <v>1.7688194158782311</v>
      </c>
    </row>
    <row r="40" spans="3:9" ht="11.25" customHeight="1">
      <c r="C40" s="83" t="s">
        <v>66</v>
      </c>
      <c r="D40" s="100">
        <v>136</v>
      </c>
      <c r="E40" s="102">
        <v>0.73941173272440608</v>
      </c>
      <c r="F40" s="101">
        <v>-4.8951048951048932</v>
      </c>
      <c r="G40" s="100">
        <v>120</v>
      </c>
      <c r="H40" s="99">
        <f>G40/$G$8*100</f>
        <v>0.69755275242690229</v>
      </c>
      <c r="I40" s="98">
        <f>(G40/D40-1)*100</f>
        <v>-11.764705882352944</v>
      </c>
    </row>
    <row r="41" spans="3:9" ht="11.25" customHeight="1">
      <c r="C41" s="83" t="s">
        <v>65</v>
      </c>
      <c r="D41" s="100">
        <v>74</v>
      </c>
      <c r="E41" s="102">
        <v>0.40232697221769148</v>
      </c>
      <c r="F41" s="101">
        <v>-2.6315789473684248</v>
      </c>
      <c r="G41" s="100">
        <v>114</v>
      </c>
      <c r="H41" s="99">
        <f>G41/$G$8*100</f>
        <v>0.66267511480555719</v>
      </c>
      <c r="I41" s="98">
        <f>(G41/D41-1)*100</f>
        <v>54.054054054054056</v>
      </c>
    </row>
    <row r="42" spans="3:9" ht="11.25" customHeight="1">
      <c r="C42" s="83" t="s">
        <v>64</v>
      </c>
      <c r="D42" s="100">
        <v>92</v>
      </c>
      <c r="E42" s="102">
        <v>0.50019028978415703</v>
      </c>
      <c r="F42" s="101">
        <v>-22.689075630252105</v>
      </c>
      <c r="G42" s="100">
        <v>70</v>
      </c>
      <c r="H42" s="99">
        <f>G42/$G$8*100</f>
        <v>0.4069057722490263</v>
      </c>
      <c r="I42" s="98">
        <f>(G42/D42-1)*100</f>
        <v>-23.913043478260864</v>
      </c>
    </row>
    <row r="43" spans="3:9" ht="11.25" customHeight="1">
      <c r="C43" s="83" t="s">
        <v>63</v>
      </c>
      <c r="D43" s="100">
        <v>183</v>
      </c>
      <c r="E43" s="102">
        <v>0.99494372859239932</v>
      </c>
      <c r="F43" s="101">
        <v>3.9772727272727337</v>
      </c>
      <c r="G43" s="100">
        <v>134</v>
      </c>
      <c r="H43" s="99">
        <f>G43/$G$8*100</f>
        <v>0.7789339068767076</v>
      </c>
      <c r="I43" s="98">
        <f>(G43/D43-1)*100</f>
        <v>-26.775956284153001</v>
      </c>
    </row>
    <row r="44" spans="3:9" ht="11.25" customHeight="1">
      <c r="C44" s="83" t="s">
        <v>62</v>
      </c>
      <c r="D44" s="100">
        <v>568</v>
      </c>
      <c r="E44" s="102">
        <v>3.0881313543195779</v>
      </c>
      <c r="F44" s="101">
        <v>10.291262135922324</v>
      </c>
      <c r="G44" s="100">
        <v>545</v>
      </c>
      <c r="H44" s="99">
        <f>G44/$G$8*100</f>
        <v>3.1680520839388477</v>
      </c>
      <c r="I44" s="98">
        <f>(G44/D44-1)*100</f>
        <v>-4.0492957746478879</v>
      </c>
    </row>
    <row r="45" spans="3:9" ht="11.25" customHeight="1">
      <c r="C45" s="83" t="s">
        <v>80</v>
      </c>
      <c r="D45" s="100">
        <v>1894</v>
      </c>
      <c r="E45" s="102">
        <v>10.297395748382538</v>
      </c>
      <c r="F45" s="101">
        <v>31.436502428868835</v>
      </c>
      <c r="G45" s="100">
        <v>2084</v>
      </c>
      <c r="H45" s="99">
        <f>G45/$G$8*100</f>
        <v>12.114166133813869</v>
      </c>
      <c r="I45" s="98">
        <f>(G45/D45-1)*100</f>
        <v>10.031678986272441</v>
      </c>
    </row>
    <row r="46" spans="3:9" ht="11.25" customHeight="1">
      <c r="C46" s="83" t="s">
        <v>60</v>
      </c>
      <c r="D46" s="100">
        <v>1071</v>
      </c>
      <c r="E46" s="102">
        <v>5.8228673952046979</v>
      </c>
      <c r="F46" s="101">
        <v>7.8549848942598146</v>
      </c>
      <c r="G46" s="100">
        <v>1049</v>
      </c>
      <c r="H46" s="99">
        <f>G46/$G$8*100</f>
        <v>6.0977736441318378</v>
      </c>
      <c r="I46" s="98">
        <f>(G46/D46-1)*100</f>
        <v>-2.0541549953314697</v>
      </c>
    </row>
    <row r="47" spans="3:9" ht="11.25" customHeight="1">
      <c r="C47" s="83" t="s">
        <v>59</v>
      </c>
      <c r="D47" s="100">
        <v>10</v>
      </c>
      <c r="E47" s="102">
        <v>5.4368509759147497E-2</v>
      </c>
      <c r="F47" s="101">
        <v>-23.07692307692308</v>
      </c>
      <c r="G47" s="100">
        <v>9</v>
      </c>
      <c r="H47" s="99">
        <f>G47/$G$8*100</f>
        <v>5.2316456432017676E-2</v>
      </c>
      <c r="I47" s="98">
        <f>(G47/D47-1)*100</f>
        <v>-9.9999999999999982</v>
      </c>
    </row>
    <row r="48" spans="3:9" ht="11.25" customHeight="1">
      <c r="C48" s="83" t="s">
        <v>58</v>
      </c>
      <c r="D48" s="100">
        <v>553</v>
      </c>
      <c r="E48" s="102">
        <v>3.0065785896808568</v>
      </c>
      <c r="F48" s="101">
        <v>14.020618556701038</v>
      </c>
      <c r="G48" s="100">
        <v>566</v>
      </c>
      <c r="H48" s="99">
        <f>G48/$G$8*100</f>
        <v>3.2901238156135557</v>
      </c>
      <c r="I48" s="98">
        <f>(G48/D48-1)*100</f>
        <v>2.3508137432188159</v>
      </c>
    </row>
    <row r="49" spans="1:9" ht="11.25" customHeight="1">
      <c r="C49" s="83" t="s">
        <v>57</v>
      </c>
      <c r="D49" s="100">
        <v>124</v>
      </c>
      <c r="E49" s="102">
        <v>0.67416952101342897</v>
      </c>
      <c r="F49" s="101">
        <v>18.095238095238102</v>
      </c>
      <c r="G49" s="100">
        <v>109</v>
      </c>
      <c r="H49" s="99">
        <f>G49/$G$8*100</f>
        <v>0.63361041678776953</v>
      </c>
      <c r="I49" s="98">
        <f>(G49/D49-1)*100</f>
        <v>-12.096774193548388</v>
      </c>
    </row>
    <row r="50" spans="1:9" ht="11.25" customHeight="1">
      <c r="C50" s="83" t="s">
        <v>56</v>
      </c>
      <c r="D50" s="100">
        <v>102</v>
      </c>
      <c r="E50" s="102">
        <v>0.55455879954330456</v>
      </c>
      <c r="F50" s="101">
        <v>2</v>
      </c>
      <c r="G50" s="100">
        <v>116</v>
      </c>
      <c r="H50" s="99">
        <f>G50/$G$8*100</f>
        <v>0.67430099401267229</v>
      </c>
      <c r="I50" s="98">
        <f>(G50/D50-1)*100</f>
        <v>13.725490196078427</v>
      </c>
    </row>
    <row r="51" spans="1:9" ht="11.25" customHeight="1">
      <c r="C51" s="83" t="s">
        <v>55</v>
      </c>
      <c r="D51" s="100">
        <v>941</v>
      </c>
      <c r="E51" s="102">
        <v>5.1160767683357795</v>
      </c>
      <c r="F51" s="101">
        <v>8.2853855005753729</v>
      </c>
      <c r="G51" s="100">
        <v>960</v>
      </c>
      <c r="H51" s="99">
        <f>G51/$G$8*100</f>
        <v>5.5804220194152183</v>
      </c>
      <c r="I51" s="98">
        <f>(G51/D51-1)*100</f>
        <v>2.0191285866099973</v>
      </c>
    </row>
    <row r="52" spans="1:9" ht="11.25" customHeight="1">
      <c r="C52" s="83" t="s">
        <v>54</v>
      </c>
      <c r="D52" s="100">
        <v>57</v>
      </c>
      <c r="E52" s="102">
        <v>0.30990050562714072</v>
      </c>
      <c r="F52" s="101">
        <v>21.276595744680847</v>
      </c>
      <c r="G52" s="100">
        <v>44</v>
      </c>
      <c r="H52" s="99">
        <f>G52/$G$8*100</f>
        <v>0.25576934255653083</v>
      </c>
      <c r="I52" s="98">
        <f>(G52/D52-1)*100</f>
        <v>-22.807017543859654</v>
      </c>
    </row>
    <row r="53" spans="1:9" ht="11.25" customHeight="1">
      <c r="C53" s="83" t="s">
        <v>53</v>
      </c>
      <c r="D53" s="100">
        <v>574</v>
      </c>
      <c r="E53" s="102">
        <v>3.1207524601750669</v>
      </c>
      <c r="F53" s="101">
        <v>-6.0556464811783997</v>
      </c>
      <c r="G53" s="100">
        <v>535</v>
      </c>
      <c r="H53" s="99">
        <f>G53/$G$8*100</f>
        <v>3.1099226879032726</v>
      </c>
      <c r="I53" s="98">
        <f>(G53/D53-1)*100</f>
        <v>-6.7944250871080136</v>
      </c>
    </row>
    <row r="54" spans="1:9" ht="11.25" customHeight="1">
      <c r="C54" s="83" t="s">
        <v>52</v>
      </c>
      <c r="D54" s="100">
        <v>542</v>
      </c>
      <c r="E54" s="102">
        <v>2.9467732289457946</v>
      </c>
      <c r="F54" s="101">
        <v>-4.7451669595782136</v>
      </c>
      <c r="G54" s="100">
        <v>514</v>
      </c>
      <c r="H54" s="99">
        <f>G54/$G$8*100</f>
        <v>2.9878509562285647</v>
      </c>
      <c r="I54" s="98">
        <f>(G54/D54-1)*100</f>
        <v>-5.1660516605166018</v>
      </c>
    </row>
    <row r="55" spans="1:9" ht="11.25" customHeight="1">
      <c r="C55" s="83" t="s">
        <v>51</v>
      </c>
      <c r="D55" s="100">
        <v>309</v>
      </c>
      <c r="E55" s="102">
        <v>1.6799869515576575</v>
      </c>
      <c r="F55" s="101">
        <v>66.129032258064512</v>
      </c>
      <c r="G55" s="100">
        <v>300</v>
      </c>
      <c r="H55" s="99">
        <f>G55/$G$8*100</f>
        <v>1.7438818810672558</v>
      </c>
      <c r="I55" s="98">
        <f>(G55/D55-1)*100</f>
        <v>-2.9126213592232997</v>
      </c>
    </row>
    <row r="56" spans="1:9" ht="11.25" customHeight="1">
      <c r="C56" s="83" t="s">
        <v>50</v>
      </c>
      <c r="D56" s="100">
        <v>122</v>
      </c>
      <c r="E56" s="102">
        <v>0.66329581906159951</v>
      </c>
      <c r="F56" s="101">
        <v>-10.948905109489047</v>
      </c>
      <c r="G56" s="100">
        <v>119</v>
      </c>
      <c r="H56" s="99">
        <f>G56/$G$8*100</f>
        <v>0.69173981282334474</v>
      </c>
      <c r="I56" s="98">
        <f>(G56/D56-1)*100</f>
        <v>-2.4590163934426257</v>
      </c>
    </row>
    <row r="57" spans="1:9" ht="11.25" customHeight="1">
      <c r="C57" s="83" t="s">
        <v>49</v>
      </c>
      <c r="D57" s="100">
        <v>1087</v>
      </c>
      <c r="E57" s="102">
        <v>5.9098570108193336</v>
      </c>
      <c r="F57" s="101">
        <v>6.4642507345739517</v>
      </c>
      <c r="G57" s="100">
        <v>940</v>
      </c>
      <c r="H57" s="99">
        <f>G57/$G$8*100</f>
        <v>5.4641632273440681</v>
      </c>
      <c r="I57" s="98">
        <f>(G57/D57-1)*100</f>
        <v>-13.523459061637533</v>
      </c>
    </row>
    <row r="58" spans="1:9" ht="11.25" customHeight="1">
      <c r="C58" s="83" t="s">
        <v>48</v>
      </c>
      <c r="D58" s="100">
        <v>595</v>
      </c>
      <c r="E58" s="102">
        <v>3.2349263306692766</v>
      </c>
      <c r="F58" s="101">
        <v>-6.2992125984251999</v>
      </c>
      <c r="G58" s="100">
        <v>361</v>
      </c>
      <c r="H58" s="99">
        <f>G58/$G$8*100</f>
        <v>2.0984711968842644</v>
      </c>
      <c r="I58" s="98">
        <f>(G58/D58-1)*100</f>
        <v>-39.327731092436977</v>
      </c>
    </row>
    <row r="59" spans="1:9" ht="11.25" customHeight="1">
      <c r="C59" s="83" t="s">
        <v>47</v>
      </c>
      <c r="D59" s="100">
        <v>68</v>
      </c>
      <c r="E59" s="102">
        <v>0.36970586636220304</v>
      </c>
      <c r="F59" s="101">
        <v>9.6774193548387046</v>
      </c>
      <c r="G59" s="100">
        <v>79</v>
      </c>
      <c r="H59" s="99">
        <f>G59/$G$8*100</f>
        <v>0.45922222868104401</v>
      </c>
      <c r="I59" s="98">
        <f>(G59/D59-1)*100</f>
        <v>16.176470588235304</v>
      </c>
    </row>
    <row r="60" spans="1:9" ht="11.25" customHeight="1">
      <c r="C60" s="83" t="s">
        <v>46</v>
      </c>
      <c r="D60" s="100">
        <v>75</v>
      </c>
      <c r="E60" s="102">
        <v>0.40776382319360632</v>
      </c>
      <c r="F60" s="101">
        <v>-1.3157894736842053</v>
      </c>
      <c r="G60" s="100">
        <v>119</v>
      </c>
      <c r="H60" s="99">
        <f>G60/$G$8*100</f>
        <v>0.69173981282334474</v>
      </c>
      <c r="I60" s="98">
        <f>(G60/D60-1)*100</f>
        <v>58.666666666666664</v>
      </c>
    </row>
    <row r="61" spans="1:9" ht="9" customHeight="1" thickBot="1">
      <c r="A61" s="17"/>
      <c r="B61" s="17"/>
      <c r="C61" s="81"/>
      <c r="D61" s="80"/>
      <c r="E61" s="96"/>
      <c r="F61" s="95"/>
      <c r="G61" s="80"/>
      <c r="H61" s="96"/>
      <c r="I61" s="95"/>
    </row>
    <row r="62" spans="1:9" ht="15" customHeight="1">
      <c r="A62" s="53" t="s">
        <v>44</v>
      </c>
      <c r="B62" s="53"/>
      <c r="C62" s="53"/>
      <c r="D62" s="53"/>
      <c r="E62" s="53"/>
      <c r="F62" s="53"/>
      <c r="G62" s="53"/>
      <c r="H62" s="53"/>
      <c r="I62" s="53"/>
    </row>
  </sheetData>
  <mergeCells count="8">
    <mergeCell ref="A1:I1"/>
    <mergeCell ref="A62:I62"/>
    <mergeCell ref="A5:C6"/>
    <mergeCell ref="D5:F5"/>
    <mergeCell ref="G5:I5"/>
    <mergeCell ref="A4:I4"/>
    <mergeCell ref="A3:I3"/>
    <mergeCell ref="A2:I2"/>
  </mergeCells>
  <phoneticPr fontId="1"/>
  <pageMargins left="0.78740157480314965" right="0.59055118110236227" top="0.59055118110236227" bottom="0.19685039370078741" header="0" footer="0"/>
  <pageSetup paperSize="9" scale="98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3105E-B935-4628-AB28-B529882A641C}">
  <dimension ref="A1:J62"/>
  <sheetViews>
    <sheetView view="pageBreakPreview" zoomScaleNormal="100" zoomScaleSheetLayoutView="100" workbookViewId="0">
      <selection sqref="A1:I1"/>
    </sheetView>
  </sheetViews>
  <sheetFormatPr defaultColWidth="12.6328125" defaultRowHeight="11.25" customHeight="1"/>
  <cols>
    <col min="1" max="2" width="1.26953125" style="6" customWidth="1"/>
    <col min="3" max="3" width="34.6328125" style="79" customWidth="1"/>
    <col min="4" max="4" width="7.08984375" style="79" customWidth="1"/>
    <col min="5" max="5" width="5.08984375" style="94" customWidth="1"/>
    <col min="6" max="6" width="6.08984375" style="6" customWidth="1"/>
    <col min="7" max="7" width="7.08984375" style="6" customWidth="1"/>
    <col min="8" max="8" width="5.08984375" style="6" customWidth="1"/>
    <col min="9" max="9" width="6.08984375" style="6" customWidth="1"/>
    <col min="10" max="16384" width="12.6328125" style="6"/>
  </cols>
  <sheetData>
    <row r="1" spans="1:10" s="1" customFormat="1" ht="21" customHeight="1">
      <c r="A1" s="78" t="s">
        <v>9</v>
      </c>
      <c r="B1" s="78"/>
      <c r="C1" s="78"/>
      <c r="D1" s="78"/>
      <c r="E1" s="78"/>
      <c r="F1" s="78"/>
      <c r="G1" s="78"/>
      <c r="H1" s="78"/>
      <c r="I1" s="78"/>
    </row>
    <row r="2" spans="1:10" s="2" customFormat="1" ht="15" customHeight="1">
      <c r="A2" s="76" t="s">
        <v>12</v>
      </c>
      <c r="B2" s="76"/>
      <c r="C2" s="76"/>
      <c r="D2" s="76"/>
      <c r="E2" s="76"/>
      <c r="F2" s="76"/>
      <c r="G2" s="76"/>
      <c r="H2" s="76"/>
      <c r="I2" s="76"/>
    </row>
    <row r="3" spans="1:10" s="3" customFormat="1" ht="15" customHeight="1">
      <c r="A3" s="74" t="s">
        <v>114</v>
      </c>
      <c r="B3" s="74"/>
      <c r="C3" s="74"/>
      <c r="D3" s="74"/>
      <c r="E3" s="74"/>
      <c r="F3" s="74"/>
      <c r="G3" s="74"/>
      <c r="H3" s="74"/>
      <c r="I3" s="74"/>
    </row>
    <row r="4" spans="1:10" s="5" customFormat="1" ht="15" customHeight="1" thickBot="1">
      <c r="A4" s="41" t="s">
        <v>113</v>
      </c>
      <c r="B4" s="41"/>
      <c r="C4" s="41"/>
      <c r="D4" s="41"/>
      <c r="E4" s="41"/>
      <c r="F4" s="41"/>
      <c r="G4" s="41"/>
      <c r="H4" s="41"/>
      <c r="I4" s="41"/>
    </row>
    <row r="5" spans="1:10" ht="12" customHeight="1">
      <c r="A5" s="31" t="s">
        <v>77</v>
      </c>
      <c r="B5" s="31"/>
      <c r="C5" s="115"/>
      <c r="D5" s="113" t="s">
        <v>8</v>
      </c>
      <c r="E5" s="112"/>
      <c r="F5" s="114"/>
      <c r="G5" s="113" t="s">
        <v>40</v>
      </c>
      <c r="H5" s="112"/>
      <c r="I5" s="112"/>
    </row>
    <row r="6" spans="1:10" ht="24" customHeight="1">
      <c r="A6" s="91"/>
      <c r="B6" s="91"/>
      <c r="C6" s="111"/>
      <c r="D6" s="120" t="s">
        <v>112</v>
      </c>
      <c r="E6" s="121" t="s">
        <v>39</v>
      </c>
      <c r="F6" s="120" t="s">
        <v>105</v>
      </c>
      <c r="G6" s="120" t="s">
        <v>112</v>
      </c>
      <c r="H6" s="119" t="s">
        <v>39</v>
      </c>
      <c r="I6" s="118" t="s">
        <v>105</v>
      </c>
    </row>
    <row r="7" spans="1:10" s="9" customFormat="1" ht="9" customHeight="1">
      <c r="C7" s="88"/>
      <c r="D7" s="11" t="s">
        <v>3</v>
      </c>
      <c r="E7" s="104" t="s">
        <v>37</v>
      </c>
      <c r="F7" s="11" t="s">
        <v>37</v>
      </c>
      <c r="G7" s="11" t="s">
        <v>3</v>
      </c>
      <c r="H7" s="104" t="s">
        <v>37</v>
      </c>
      <c r="I7" s="11" t="s">
        <v>37</v>
      </c>
      <c r="J7" s="117"/>
    </row>
    <row r="8" spans="1:10" ht="11.25" customHeight="1">
      <c r="A8" s="85" t="s">
        <v>75</v>
      </c>
      <c r="C8" s="83"/>
      <c r="D8" s="103">
        <v>691647</v>
      </c>
      <c r="E8" s="99">
        <v>100</v>
      </c>
      <c r="F8" s="98">
        <v>9.1111735122071309</v>
      </c>
      <c r="G8" s="103">
        <v>479006</v>
      </c>
      <c r="H8" s="99">
        <v>100</v>
      </c>
      <c r="I8" s="98">
        <f>(G8/D8-1)*100</f>
        <v>-30.744151279482168</v>
      </c>
      <c r="J8" s="117"/>
    </row>
    <row r="9" spans="1:10" ht="11.25" customHeight="1">
      <c r="B9" s="85" t="s">
        <v>103</v>
      </c>
      <c r="C9" s="83"/>
      <c r="D9" s="103">
        <v>272112</v>
      </c>
      <c r="E9" s="99">
        <v>39.342612633323064</v>
      </c>
      <c r="F9" s="101">
        <v>7.1851452115444516</v>
      </c>
      <c r="G9" s="103">
        <v>246602</v>
      </c>
      <c r="H9" s="99">
        <f>G9/$G$8*100</f>
        <v>51.482027365001692</v>
      </c>
      <c r="I9" s="98">
        <f>(G9/D9-1)*100</f>
        <v>-9.3748162521314793</v>
      </c>
      <c r="J9" s="101"/>
    </row>
    <row r="10" spans="1:10" ht="11.25" customHeight="1">
      <c r="C10" s="83" t="s">
        <v>102</v>
      </c>
      <c r="D10" s="100">
        <v>4877</v>
      </c>
      <c r="E10" s="102">
        <v>0.70512848317132903</v>
      </c>
      <c r="F10" s="101">
        <v>23.312262958280655</v>
      </c>
      <c r="G10" s="100">
        <v>4618</v>
      </c>
      <c r="H10" s="99">
        <f>G10/$G$8*100</f>
        <v>0.96407978188164656</v>
      </c>
      <c r="I10" s="98">
        <f>(G10/D10-1)*100</f>
        <v>-5.3106417879844159</v>
      </c>
      <c r="J10" s="101"/>
    </row>
    <row r="11" spans="1:10" ht="11.25" customHeight="1">
      <c r="C11" s="83" t="s">
        <v>101</v>
      </c>
      <c r="D11" s="100" t="s">
        <v>111</v>
      </c>
      <c r="E11" s="102" t="s">
        <v>111</v>
      </c>
      <c r="F11" s="101" t="s">
        <v>111</v>
      </c>
      <c r="G11" s="100" t="s">
        <v>91</v>
      </c>
      <c r="H11" s="100" t="s">
        <v>91</v>
      </c>
      <c r="I11" s="100" t="s">
        <v>91</v>
      </c>
      <c r="J11" s="101"/>
    </row>
    <row r="12" spans="1:10" ht="11.25" customHeight="1">
      <c r="C12" s="83" t="s">
        <v>100</v>
      </c>
      <c r="D12" s="100">
        <v>3559</v>
      </c>
      <c r="E12" s="102">
        <v>0.51456884798170166</v>
      </c>
      <c r="F12" s="101">
        <v>53.207059836418438</v>
      </c>
      <c r="G12" s="100">
        <v>2838</v>
      </c>
      <c r="H12" s="99">
        <f>G12/$G$8*100</f>
        <v>0.59247692095714877</v>
      </c>
      <c r="I12" s="98">
        <f>(G12/D12-1)*100</f>
        <v>-20.258499578533296</v>
      </c>
      <c r="J12" s="101"/>
    </row>
    <row r="13" spans="1:10" ht="11.25" customHeight="1">
      <c r="C13" s="83" t="s">
        <v>99</v>
      </c>
      <c r="D13" s="100" t="s">
        <v>111</v>
      </c>
      <c r="E13" s="102" t="s">
        <v>111</v>
      </c>
      <c r="F13" s="101" t="s">
        <v>111</v>
      </c>
      <c r="G13" s="100">
        <v>602</v>
      </c>
      <c r="H13" s="99">
        <f>G13/$G$8*100</f>
        <v>0.12567692262727398</v>
      </c>
      <c r="I13" s="100" t="s">
        <v>111</v>
      </c>
      <c r="J13" s="117"/>
    </row>
    <row r="14" spans="1:10" ht="11.25" customHeight="1">
      <c r="C14" s="83" t="s">
        <v>98</v>
      </c>
      <c r="D14" s="100">
        <v>61883</v>
      </c>
      <c r="E14" s="102">
        <v>8.9471941611833774</v>
      </c>
      <c r="F14" s="101">
        <v>-4.1465303593556371</v>
      </c>
      <c r="G14" s="100">
        <v>58140</v>
      </c>
      <c r="H14" s="99">
        <f>G14/$G$8*100</f>
        <v>12.137635019185563</v>
      </c>
      <c r="I14" s="98">
        <f>(G14/D14-1)*100</f>
        <v>-6.0485108996008563</v>
      </c>
      <c r="J14" s="117"/>
    </row>
    <row r="15" spans="1:10" ht="11.25" customHeight="1">
      <c r="C15" s="83" t="s">
        <v>97</v>
      </c>
      <c r="D15" s="100">
        <v>32989</v>
      </c>
      <c r="E15" s="102">
        <v>4.7696295942872595</v>
      </c>
      <c r="F15" s="101">
        <v>1.295790217090925</v>
      </c>
      <c r="G15" s="100">
        <v>19957</v>
      </c>
      <c r="H15" s="99">
        <f>G15/$G$8*100</f>
        <v>4.1663361210506764</v>
      </c>
      <c r="I15" s="98">
        <f>(G15/D15-1)*100</f>
        <v>-39.504077116614631</v>
      </c>
      <c r="J15" s="117"/>
    </row>
    <row r="16" spans="1:10" ht="11.25" customHeight="1">
      <c r="C16" s="83" t="s">
        <v>96</v>
      </c>
      <c r="D16" s="100">
        <v>22899</v>
      </c>
      <c r="E16" s="102">
        <v>3.3107929333894317</v>
      </c>
      <c r="F16" s="101">
        <v>5.1377410468319624</v>
      </c>
      <c r="G16" s="100">
        <v>20828</v>
      </c>
      <c r="H16" s="99">
        <f>G16/$G$8*100</f>
        <v>4.348171004121034</v>
      </c>
      <c r="I16" s="98">
        <f>(G16/D16-1)*100</f>
        <v>-9.0440630595222444</v>
      </c>
      <c r="J16" s="117"/>
    </row>
    <row r="17" spans="2:10" ht="11.25" customHeight="1">
      <c r="C17" s="83" t="s">
        <v>95</v>
      </c>
      <c r="D17" s="100">
        <v>5214</v>
      </c>
      <c r="E17" s="102">
        <v>0.75385276015077052</v>
      </c>
      <c r="F17" s="101">
        <v>-35.076578259245423</v>
      </c>
      <c r="G17" s="100">
        <v>9068</v>
      </c>
      <c r="H17" s="99">
        <f>G17/$G$8*100</f>
        <v>1.8930869341928911</v>
      </c>
      <c r="I17" s="98">
        <f>(G17/D17-1)*100</f>
        <v>73.916378979670114</v>
      </c>
      <c r="J17" s="117"/>
    </row>
    <row r="18" spans="2:10" ht="11.25" customHeight="1">
      <c r="C18" s="83" t="s">
        <v>94</v>
      </c>
      <c r="D18" s="100">
        <v>8051</v>
      </c>
      <c r="E18" s="102">
        <v>1.1640330978085642</v>
      </c>
      <c r="F18" s="101">
        <v>12.240345740973098</v>
      </c>
      <c r="G18" s="100">
        <v>7588</v>
      </c>
      <c r="H18" s="99">
        <f>G18/$G$8*100</f>
        <v>1.5841137689298255</v>
      </c>
      <c r="I18" s="98">
        <f>(G18/D18-1)*100</f>
        <v>-5.750838405167058</v>
      </c>
      <c r="J18" s="101"/>
    </row>
    <row r="19" spans="2:10" ht="11.25" customHeight="1">
      <c r="C19" s="83" t="s">
        <v>93</v>
      </c>
      <c r="D19" s="100">
        <v>7152</v>
      </c>
      <c r="E19" s="102">
        <v>1.0340534983886289</v>
      </c>
      <c r="F19" s="101">
        <v>55.410691003911353</v>
      </c>
      <c r="G19" s="100">
        <v>5185</v>
      </c>
      <c r="H19" s="99">
        <f>G19/$G$8*100</f>
        <v>1.0824499066817534</v>
      </c>
      <c r="I19" s="98">
        <f>(G19/D19-1)*100</f>
        <v>-27.502796420581653</v>
      </c>
      <c r="J19" s="101"/>
    </row>
    <row r="20" spans="2:10" ht="11.25" customHeight="1">
      <c r="C20" s="83" t="s">
        <v>92</v>
      </c>
      <c r="D20" s="100" t="s">
        <v>91</v>
      </c>
      <c r="E20" s="102" t="s">
        <v>91</v>
      </c>
      <c r="F20" s="101" t="s">
        <v>91</v>
      </c>
      <c r="G20" s="100">
        <v>6837</v>
      </c>
      <c r="H20" s="99">
        <f>G20/$G$8*100</f>
        <v>1.4273307641240403</v>
      </c>
      <c r="I20" s="100" t="s">
        <v>91</v>
      </c>
      <c r="J20" s="101"/>
    </row>
    <row r="21" spans="2:10" ht="11.25" customHeight="1">
      <c r="C21" s="83" t="s">
        <v>90</v>
      </c>
      <c r="D21" s="100">
        <v>2126</v>
      </c>
      <c r="E21" s="102">
        <v>0.30738223400087039</v>
      </c>
      <c r="F21" s="101" t="s">
        <v>111</v>
      </c>
      <c r="G21" s="100">
        <v>1805</v>
      </c>
      <c r="H21" s="99">
        <f>G21/$G$8*100</f>
        <v>0.37682200222961715</v>
      </c>
      <c r="I21" s="98">
        <f>(G21/D21-1)*100</f>
        <v>-15.098777046095957</v>
      </c>
      <c r="J21" s="117"/>
    </row>
    <row r="22" spans="2:10" ht="11.25" customHeight="1">
      <c r="C22" s="83" t="s">
        <v>89</v>
      </c>
      <c r="D22" s="100">
        <v>14325</v>
      </c>
      <c r="E22" s="102">
        <v>2.0711432276869561</v>
      </c>
      <c r="F22" s="101">
        <v>37.3705408515535</v>
      </c>
      <c r="G22" s="100">
        <v>18762</v>
      </c>
      <c r="H22" s="99">
        <f>G22/$G$8*100</f>
        <v>3.9168611666659707</v>
      </c>
      <c r="I22" s="98">
        <f>(G22/D22-1)*100</f>
        <v>30.973821989528805</v>
      </c>
      <c r="J22" s="117"/>
    </row>
    <row r="23" spans="2:10" ht="11.25" customHeight="1">
      <c r="C23" s="83" t="s">
        <v>88</v>
      </c>
      <c r="D23" s="100">
        <v>11162</v>
      </c>
      <c r="E23" s="102">
        <v>1.6138290197167053</v>
      </c>
      <c r="F23" s="101">
        <v>28.151549942594727</v>
      </c>
      <c r="G23" s="100">
        <v>14881</v>
      </c>
      <c r="H23" s="99">
        <f>G23/$G$8*100</f>
        <v>3.1066416704592426</v>
      </c>
      <c r="I23" s="98">
        <f>(G23/D23-1)*100</f>
        <v>33.318401720121841</v>
      </c>
      <c r="J23" s="117"/>
    </row>
    <row r="24" spans="2:10" ht="11.25" customHeight="1">
      <c r="C24" s="83" t="s">
        <v>87</v>
      </c>
      <c r="D24" s="100">
        <v>11822</v>
      </c>
      <c r="E24" s="102">
        <v>1.70925341973579</v>
      </c>
      <c r="F24" s="101">
        <v>74.804081029129094</v>
      </c>
      <c r="G24" s="100">
        <v>11006</v>
      </c>
      <c r="H24" s="99">
        <f>G24/$G$8*100</f>
        <v>2.2976747681657432</v>
      </c>
      <c r="I24" s="98">
        <f>(G24/D24-1)*100</f>
        <v>-6.9023853831838959</v>
      </c>
      <c r="J24" s="117"/>
    </row>
    <row r="25" spans="2:10" ht="11.25" customHeight="1">
      <c r="C25" s="83" t="s">
        <v>86</v>
      </c>
      <c r="D25" s="100">
        <v>10268</v>
      </c>
      <c r="E25" s="102">
        <v>1.4845723324181266</v>
      </c>
      <c r="F25" s="101">
        <v>-5.1892890120036981</v>
      </c>
      <c r="G25" s="100">
        <v>10939</v>
      </c>
      <c r="H25" s="99">
        <f>G25/$G$8*100</f>
        <v>2.2836874694680231</v>
      </c>
      <c r="I25" s="98">
        <f>(G25/D25-1)*100</f>
        <v>6.5348656018698881</v>
      </c>
      <c r="J25" s="117"/>
    </row>
    <row r="26" spans="2:10" ht="11.25" customHeight="1">
      <c r="C26" s="83" t="s">
        <v>85</v>
      </c>
      <c r="D26" s="100">
        <v>3752</v>
      </c>
      <c r="E26" s="102">
        <v>0.54247325586607043</v>
      </c>
      <c r="F26" s="101">
        <v>-0.34528552456839634</v>
      </c>
      <c r="G26" s="100">
        <v>2700</v>
      </c>
      <c r="H26" s="99">
        <f>G26/$G$8*100</f>
        <v>0.56366726095288988</v>
      </c>
      <c r="I26" s="98">
        <f>(G26/D26-1)*100</f>
        <v>-28.038379530916846</v>
      </c>
      <c r="J26" s="117"/>
    </row>
    <row r="27" spans="2:10" ht="11.25" customHeight="1">
      <c r="C27" s="83" t="s">
        <v>84</v>
      </c>
      <c r="D27" s="100">
        <v>36595</v>
      </c>
      <c r="E27" s="102">
        <v>5.2909938162097134</v>
      </c>
      <c r="F27" s="101">
        <v>10.515507504605438</v>
      </c>
      <c r="G27" s="100">
        <v>36620</v>
      </c>
      <c r="H27" s="99">
        <f>G27/$G$8*100</f>
        <v>7.6449981837388252</v>
      </c>
      <c r="I27" s="98">
        <f>(G27/D27-1)*100</f>
        <v>6.8315343626168534E-2</v>
      </c>
      <c r="J27" s="101"/>
    </row>
    <row r="28" spans="2:10" ht="11.25" customHeight="1">
      <c r="C28" s="83" t="s">
        <v>83</v>
      </c>
      <c r="D28" s="100">
        <v>3363</v>
      </c>
      <c r="E28" s="102">
        <v>0.48623069282451886</v>
      </c>
      <c r="F28" s="101">
        <v>207.1232876712329</v>
      </c>
      <c r="G28" s="100">
        <v>3513</v>
      </c>
      <c r="H28" s="99">
        <f>G28/$G$8*100</f>
        <v>0.73339373619537118</v>
      </c>
      <c r="I28" s="98">
        <f>(G28/D28-1)*100</f>
        <v>4.4603033006244353</v>
      </c>
      <c r="J28" s="101"/>
    </row>
    <row r="29" spans="2:10" ht="11.25" customHeight="1">
      <c r="C29" s="83" t="s">
        <v>82</v>
      </c>
      <c r="D29" s="100">
        <v>29569</v>
      </c>
      <c r="E29" s="102">
        <v>4.275157703279274</v>
      </c>
      <c r="F29" s="101">
        <v>13.661349221602919</v>
      </c>
      <c r="G29" s="100">
        <v>10713</v>
      </c>
      <c r="H29" s="99">
        <f>G29/$G$8*100</f>
        <v>2.2365064320697443</v>
      </c>
      <c r="I29" s="98">
        <f>(G29/D29-1)*100</f>
        <v>-63.769488315465516</v>
      </c>
    </row>
    <row r="30" spans="2:10" ht="11.25" customHeight="1">
      <c r="C30" s="83"/>
      <c r="D30" s="100"/>
      <c r="E30" s="102"/>
      <c r="F30" s="101"/>
      <c r="G30" s="100"/>
      <c r="H30" s="99"/>
      <c r="I30" s="98"/>
    </row>
    <row r="31" spans="2:10" ht="11.25" customHeight="1">
      <c r="B31" s="85" t="s">
        <v>81</v>
      </c>
      <c r="C31" s="83"/>
      <c r="D31" s="103">
        <v>419535</v>
      </c>
      <c r="E31" s="99">
        <v>60.657387366676929</v>
      </c>
      <c r="F31" s="98">
        <v>10.39784643480229</v>
      </c>
      <c r="G31" s="103">
        <v>232404</v>
      </c>
      <c r="H31" s="99">
        <f>G31/$G$8*100</f>
        <v>48.517972634998308</v>
      </c>
      <c r="I31" s="98">
        <f>(G31/D31-1)*100</f>
        <v>-44.604383424505698</v>
      </c>
    </row>
    <row r="32" spans="2:10" ht="11.25" customHeight="1">
      <c r="C32" s="83" t="s">
        <v>74</v>
      </c>
      <c r="D32" s="100">
        <v>10628</v>
      </c>
      <c r="E32" s="102">
        <v>1.5366220051558093</v>
      </c>
      <c r="F32" s="101" t="s">
        <v>111</v>
      </c>
      <c r="G32" s="100">
        <v>13600</v>
      </c>
      <c r="H32" s="99">
        <f>G32/$G$8*100</f>
        <v>2.8392128699849271</v>
      </c>
      <c r="I32" s="98">
        <f>(G32/D32-1)*100</f>
        <v>27.963869025216415</v>
      </c>
    </row>
    <row r="33" spans="3:9" ht="11.25" customHeight="1">
      <c r="C33" s="83" t="s">
        <v>73</v>
      </c>
      <c r="D33" s="100">
        <v>321</v>
      </c>
      <c r="E33" s="102">
        <v>0</v>
      </c>
      <c r="F33" s="101" t="s">
        <v>111</v>
      </c>
      <c r="G33" s="100">
        <v>1034</v>
      </c>
      <c r="H33" s="99">
        <f>G33/$G$8*100</f>
        <v>0.21586368437973638</v>
      </c>
      <c r="I33" s="98">
        <f>(G33/D33-1)*100</f>
        <v>222.11838006230531</v>
      </c>
    </row>
    <row r="34" spans="3:9" ht="11.25" customHeight="1">
      <c r="C34" s="83" t="s">
        <v>72</v>
      </c>
      <c r="D34" s="100">
        <v>872</v>
      </c>
      <c r="E34" s="102">
        <v>0.12607587396460912</v>
      </c>
      <c r="F34" s="101">
        <v>-3.3259423503325962</v>
      </c>
      <c r="G34" s="100">
        <v>296</v>
      </c>
      <c r="H34" s="99">
        <f>G34/$G$8*100</f>
        <v>6.1794633052613117E-2</v>
      </c>
      <c r="I34" s="98">
        <f>(G34/D34-1)*100</f>
        <v>-66.055045871559642</v>
      </c>
    </row>
    <row r="35" spans="3:9" ht="11.25" customHeight="1">
      <c r="C35" s="83" t="s">
        <v>71</v>
      </c>
      <c r="D35" s="100">
        <v>1774</v>
      </c>
      <c r="E35" s="102">
        <v>0.25648922065735846</v>
      </c>
      <c r="F35" s="101">
        <v>-34.922964049889956</v>
      </c>
      <c r="G35" s="100">
        <v>1214</v>
      </c>
      <c r="H35" s="99">
        <f>G35/$G$8*100</f>
        <v>0.25344150177659569</v>
      </c>
      <c r="I35" s="98">
        <f>(G35/D35-1)*100</f>
        <v>-31.567080045095828</v>
      </c>
    </row>
    <row r="36" spans="3:9" ht="11.25" customHeight="1">
      <c r="C36" s="83" t="s">
        <v>70</v>
      </c>
      <c r="D36" s="100">
        <v>18403</v>
      </c>
      <c r="E36" s="102">
        <v>2.6607503538654833</v>
      </c>
      <c r="F36" s="101">
        <v>147.02013422818791</v>
      </c>
      <c r="G36" s="100">
        <v>7670</v>
      </c>
      <c r="H36" s="99">
        <f>G36/$G$8*100</f>
        <v>1.6012325524106168</v>
      </c>
      <c r="I36" s="98">
        <f>(G36/D36-1)*100</f>
        <v>-58.322012715318159</v>
      </c>
    </row>
    <row r="37" spans="3:9" ht="11.25" customHeight="1">
      <c r="C37" s="83" t="s">
        <v>69</v>
      </c>
      <c r="D37" s="100">
        <v>1155</v>
      </c>
      <c r="E37" s="102">
        <v>0.16699270003339853</v>
      </c>
      <c r="F37" s="101">
        <v>2.3936170212765973</v>
      </c>
      <c r="G37" s="100">
        <v>1135</v>
      </c>
      <c r="H37" s="99">
        <f>G37/$G$8*100</f>
        <v>0.23694901525241857</v>
      </c>
      <c r="I37" s="98">
        <f>(G37/D37-1)*100</f>
        <v>-1.7316017316017285</v>
      </c>
    </row>
    <row r="38" spans="3:9" ht="11.25" customHeight="1">
      <c r="C38" s="83" t="s">
        <v>68</v>
      </c>
      <c r="D38" s="100">
        <v>5389</v>
      </c>
      <c r="E38" s="102">
        <v>0.77915468439825519</v>
      </c>
      <c r="F38" s="101">
        <v>2.2774720060732534</v>
      </c>
      <c r="G38" s="100">
        <v>4404</v>
      </c>
      <c r="H38" s="99">
        <f>G38/$G$8*100</f>
        <v>0.91940393230982487</v>
      </c>
      <c r="I38" s="98">
        <f>(G38/D38-1)*100</f>
        <v>-18.277973650027835</v>
      </c>
    </row>
    <row r="39" spans="3:9" ht="11.25" customHeight="1">
      <c r="C39" s="83" t="s">
        <v>67</v>
      </c>
      <c r="D39" s="100">
        <v>46761</v>
      </c>
      <c r="E39" s="102">
        <v>6.7608187413521632</v>
      </c>
      <c r="F39" s="101">
        <v>18.523306212455324</v>
      </c>
      <c r="G39" s="100">
        <v>51113</v>
      </c>
      <c r="H39" s="99">
        <f>G39/$G$8*100</f>
        <v>10.670638781142616</v>
      </c>
      <c r="I39" s="98">
        <f>(G39/D39-1)*100</f>
        <v>9.306901050020322</v>
      </c>
    </row>
    <row r="40" spans="3:9" ht="11.25" customHeight="1">
      <c r="C40" s="83" t="s">
        <v>66</v>
      </c>
      <c r="D40" s="100">
        <v>744</v>
      </c>
      <c r="E40" s="102">
        <v>0.1075693236578775</v>
      </c>
      <c r="F40" s="101">
        <v>-30.79069767441861</v>
      </c>
      <c r="G40" s="100">
        <v>338</v>
      </c>
      <c r="H40" s="99">
        <f>G40/$G$8*100</f>
        <v>7.056279044521363E-2</v>
      </c>
      <c r="I40" s="98">
        <f>(G40/D40-1)*100</f>
        <v>-54.569892473118273</v>
      </c>
    </row>
    <row r="41" spans="3:9" ht="11.25" customHeight="1">
      <c r="C41" s="83" t="s">
        <v>65</v>
      </c>
      <c r="D41" s="100">
        <v>668</v>
      </c>
      <c r="E41" s="102">
        <v>9.6581059413255607E-2</v>
      </c>
      <c r="F41" s="101">
        <v>6.369426751592357</v>
      </c>
      <c r="G41" s="100">
        <v>970</v>
      </c>
      <c r="H41" s="99">
        <f>G41/$G$8*100</f>
        <v>0.20250268263863083</v>
      </c>
      <c r="I41" s="98">
        <f>(G41/D41-1)*100</f>
        <v>45.209580838323362</v>
      </c>
    </row>
    <row r="42" spans="3:9" ht="11.25" customHeight="1">
      <c r="C42" s="83" t="s">
        <v>64</v>
      </c>
      <c r="D42" s="100">
        <v>775</v>
      </c>
      <c r="E42" s="102">
        <v>0.11205137881028908</v>
      </c>
      <c r="F42" s="101">
        <v>-11.327231121281471</v>
      </c>
      <c r="G42" s="100">
        <v>338</v>
      </c>
      <c r="H42" s="99">
        <f>G42/$G$8*100</f>
        <v>7.056279044521363E-2</v>
      </c>
      <c r="I42" s="98">
        <f>(G42/D42-1)*100</f>
        <v>-56.387096774193544</v>
      </c>
    </row>
    <row r="43" spans="3:9" ht="11.25" customHeight="1">
      <c r="C43" s="83" t="s">
        <v>63</v>
      </c>
      <c r="D43" s="100">
        <v>3102</v>
      </c>
      <c r="E43" s="102">
        <v>0.44849468008969895</v>
      </c>
      <c r="F43" s="101">
        <v>21.790341578327443</v>
      </c>
      <c r="G43" s="100">
        <v>1514</v>
      </c>
      <c r="H43" s="99">
        <f>G43/$G$8*100</f>
        <v>0.31607119743802792</v>
      </c>
      <c r="I43" s="98">
        <f>(G43/D43-1)*100</f>
        <v>-51.192778852353314</v>
      </c>
    </row>
    <row r="44" spans="3:9" ht="11.25" customHeight="1">
      <c r="C44" s="83" t="s">
        <v>62</v>
      </c>
      <c r="D44" s="100">
        <v>4102</v>
      </c>
      <c r="E44" s="102">
        <v>0.59307710436103966</v>
      </c>
      <c r="F44" s="101">
        <v>17.434869739478955</v>
      </c>
      <c r="G44" s="100">
        <v>2821</v>
      </c>
      <c r="H44" s="99">
        <f>G44/$G$8*100</f>
        <v>0.58892790486966762</v>
      </c>
      <c r="I44" s="98">
        <f>(G44/D44-1)*100</f>
        <v>-31.228668941979521</v>
      </c>
    </row>
    <row r="45" spans="3:9" ht="11.25" customHeight="1">
      <c r="C45" s="83" t="s">
        <v>80</v>
      </c>
      <c r="D45" s="100">
        <v>21388</v>
      </c>
      <c r="E45" s="102">
        <v>3.0923288903154353</v>
      </c>
      <c r="F45" s="101">
        <v>26.63864053525964</v>
      </c>
      <c r="G45" s="100">
        <v>17287</v>
      </c>
      <c r="H45" s="99">
        <f>G45/$G$8*100</f>
        <v>3.6089318296639292</v>
      </c>
      <c r="I45" s="98">
        <f>(G45/D45-1)*100</f>
        <v>-19.174303347671596</v>
      </c>
    </row>
    <row r="46" spans="3:9" ht="11.25" customHeight="1">
      <c r="C46" s="83" t="s">
        <v>60</v>
      </c>
      <c r="D46" s="100">
        <v>33206</v>
      </c>
      <c r="E46" s="102">
        <v>4.8010039803541407</v>
      </c>
      <c r="F46" s="101">
        <v>8.7188553842124179</v>
      </c>
      <c r="G46" s="100">
        <v>34335</v>
      </c>
      <c r="H46" s="99">
        <f>G46/$G$8*100</f>
        <v>7.1679686684509178</v>
      </c>
      <c r="I46" s="98">
        <f>(G46/D46-1)*100</f>
        <v>3.3999879539842182</v>
      </c>
    </row>
    <row r="47" spans="3:9" ht="11.25" customHeight="1">
      <c r="C47" s="83" t="s">
        <v>59</v>
      </c>
      <c r="D47" s="100">
        <v>97</v>
      </c>
      <c r="E47" s="102">
        <v>0</v>
      </c>
      <c r="F47" s="101">
        <v>12.79069767441861</v>
      </c>
      <c r="G47" s="100">
        <v>28</v>
      </c>
      <c r="H47" s="99">
        <f>G47/$G$8*100</f>
        <v>5.8454382617336735E-3</v>
      </c>
      <c r="I47" s="98">
        <f>(G47/D47-1)*100</f>
        <v>-71.134020618556704</v>
      </c>
    </row>
    <row r="48" spans="3:9" ht="11.25" customHeight="1">
      <c r="C48" s="83" t="s">
        <v>58</v>
      </c>
      <c r="D48" s="100">
        <v>14567</v>
      </c>
      <c r="E48" s="102">
        <v>2.1061321743606207</v>
      </c>
      <c r="F48" s="101">
        <v>14.945158999447642</v>
      </c>
      <c r="G48" s="100">
        <v>13834</v>
      </c>
      <c r="H48" s="99">
        <f>G48/$G$8*100</f>
        <v>2.8880640326008442</v>
      </c>
      <c r="I48" s="98">
        <f>(G48/D48-1)*100</f>
        <v>-5.0319214663280043</v>
      </c>
    </row>
    <row r="49" spans="1:9" ht="11.25" customHeight="1">
      <c r="C49" s="83" t="s">
        <v>57</v>
      </c>
      <c r="D49" s="100">
        <v>1767</v>
      </c>
      <c r="E49" s="102">
        <v>0.25547714368745905</v>
      </c>
      <c r="F49" s="101">
        <v>10.78369905956113</v>
      </c>
      <c r="G49" s="100">
        <v>1623</v>
      </c>
      <c r="H49" s="99">
        <f>G49/$G$8*100</f>
        <v>0.33882665352834829</v>
      </c>
      <c r="I49" s="98">
        <f>(G49/D49-1)*100</f>
        <v>-8.1494057724957543</v>
      </c>
    </row>
    <row r="50" spans="1:9" ht="11.25" customHeight="1">
      <c r="C50" s="83" t="s">
        <v>56</v>
      </c>
      <c r="D50" s="100">
        <v>699</v>
      </c>
      <c r="E50" s="102">
        <v>0.10106311456566718</v>
      </c>
      <c r="F50" s="101">
        <v>-26.806282722513089</v>
      </c>
      <c r="G50" s="100">
        <v>839</v>
      </c>
      <c r="H50" s="99">
        <f>G50/$G$8*100</f>
        <v>0.17515438219980545</v>
      </c>
      <c r="I50" s="98">
        <f>(G50/D50-1)*100</f>
        <v>20.028612303290405</v>
      </c>
    </row>
    <row r="51" spans="1:9" ht="11.25" customHeight="1">
      <c r="C51" s="83" t="s">
        <v>55</v>
      </c>
      <c r="D51" s="100">
        <v>24974</v>
      </c>
      <c r="E51" s="102">
        <v>3.610801463752463</v>
      </c>
      <c r="F51" s="101">
        <v>27.914361811104285</v>
      </c>
      <c r="G51" s="100">
        <v>22732</v>
      </c>
      <c r="H51" s="99">
        <f>G51/$G$8*100</f>
        <v>4.7456608059189245</v>
      </c>
      <c r="I51" s="98">
        <f>(G51/D51-1)*100</f>
        <v>-8.9773364298870835</v>
      </c>
    </row>
    <row r="52" spans="1:9" ht="11.25" customHeight="1">
      <c r="C52" s="83" t="s">
        <v>54</v>
      </c>
      <c r="D52" s="100">
        <v>681</v>
      </c>
      <c r="E52" s="102">
        <v>9.8460630928783044E-2</v>
      </c>
      <c r="F52" s="101">
        <v>44.585987261146499</v>
      </c>
      <c r="G52" s="100">
        <v>412</v>
      </c>
      <c r="H52" s="99">
        <f>G52/$G$8*100</f>
        <v>8.6011448708366911E-2</v>
      </c>
      <c r="I52" s="98">
        <f>(G52/D52-1)*100</f>
        <v>-39.500734214390597</v>
      </c>
    </row>
    <row r="53" spans="1:9" ht="11.25" customHeight="1">
      <c r="C53" s="83" t="s">
        <v>53</v>
      </c>
      <c r="D53" s="100">
        <v>23311</v>
      </c>
      <c r="E53" s="102">
        <v>3.3703608921892241</v>
      </c>
      <c r="F53" s="101">
        <v>-30.825840529392565</v>
      </c>
      <c r="G53" s="100">
        <v>17281</v>
      </c>
      <c r="H53" s="99">
        <f>G53/$G$8*100</f>
        <v>3.6076792357507008</v>
      </c>
      <c r="I53" s="98">
        <f>(G53/D53-1)*100</f>
        <v>-25.867616146883442</v>
      </c>
    </row>
    <row r="54" spans="1:9" ht="11.25" customHeight="1">
      <c r="C54" s="83" t="s">
        <v>52</v>
      </c>
      <c r="D54" s="100">
        <v>4230</v>
      </c>
      <c r="E54" s="102">
        <v>0.61158365466777131</v>
      </c>
      <c r="F54" s="101">
        <v>17.69616026711185</v>
      </c>
      <c r="G54" s="100">
        <v>3126</v>
      </c>
      <c r="H54" s="99">
        <f>G54/$G$8*100</f>
        <v>0.65260142879212368</v>
      </c>
      <c r="I54" s="98">
        <f>(G54/D54-1)*100</f>
        <v>-26.09929078014185</v>
      </c>
    </row>
    <row r="55" spans="1:9" ht="11.25" customHeight="1">
      <c r="C55" s="83" t="s">
        <v>110</v>
      </c>
      <c r="D55" s="100">
        <v>4391</v>
      </c>
      <c r="E55" s="102">
        <v>0.63486142497545706</v>
      </c>
      <c r="F55" s="101">
        <v>54.0161346895826</v>
      </c>
      <c r="G55" s="100">
        <v>4584</v>
      </c>
      <c r="H55" s="99">
        <f>G55/$G$8*100</f>
        <v>0.95698174970668426</v>
      </c>
      <c r="I55" s="98">
        <f>(G55/D55-1)*100</f>
        <v>4.3953541334547985</v>
      </c>
    </row>
    <row r="56" spans="1:9" ht="11.25" customHeight="1">
      <c r="C56" s="83" t="s">
        <v>50</v>
      </c>
      <c r="D56" s="100">
        <v>1622</v>
      </c>
      <c r="E56" s="102">
        <v>0.23451269216811466</v>
      </c>
      <c r="F56" s="101">
        <v>25.54179566563468</v>
      </c>
      <c r="G56" s="100">
        <v>1395</v>
      </c>
      <c r="H56" s="99">
        <f>G56/$G$8*100</f>
        <v>0.29122808482565982</v>
      </c>
      <c r="I56" s="98">
        <f>(G56/D56-1)*100</f>
        <v>-13.995067817509243</v>
      </c>
    </row>
    <row r="57" spans="1:9" ht="11.25" customHeight="1">
      <c r="C57" s="83" t="s">
        <v>49</v>
      </c>
      <c r="D57" s="100">
        <v>15063</v>
      </c>
      <c r="E57" s="102">
        <v>2.1778450567992054</v>
      </c>
      <c r="F57" s="101">
        <v>2.9667099596691457</v>
      </c>
      <c r="G57" s="100">
        <v>13692</v>
      </c>
      <c r="H57" s="99">
        <f>G57/$G$8*100</f>
        <v>2.8584193099877662</v>
      </c>
      <c r="I57" s="98">
        <f>(G57/D57-1)*100</f>
        <v>-9.101772555267873</v>
      </c>
    </row>
    <row r="58" spans="1:9" ht="11.25" customHeight="1">
      <c r="C58" s="83" t="s">
        <v>48</v>
      </c>
      <c r="D58" s="100">
        <v>176874</v>
      </c>
      <c r="E58" s="102">
        <v>25.572871710569117</v>
      </c>
      <c r="F58" s="101">
        <v>22.330499975793117</v>
      </c>
      <c r="G58" s="100">
        <v>10551</v>
      </c>
      <c r="H58" s="99">
        <f>G58/$G$8*100</f>
        <v>2.2026863964125711</v>
      </c>
      <c r="I58" s="98">
        <f>(G58/D58-1)*100</f>
        <v>-94.034736592150352</v>
      </c>
    </row>
    <row r="59" spans="1:9" ht="11.25" customHeight="1">
      <c r="C59" s="83" t="s">
        <v>47</v>
      </c>
      <c r="D59" s="100">
        <v>800</v>
      </c>
      <c r="E59" s="102">
        <v>0.11566593941707258</v>
      </c>
      <c r="F59" s="101">
        <v>12.676056338028175</v>
      </c>
      <c r="G59" s="100">
        <v>2534</v>
      </c>
      <c r="H59" s="99">
        <f>G59/$G$8*100</f>
        <v>0.52901216268689744</v>
      </c>
      <c r="I59" s="98">
        <f>(G59/D59-1)*100</f>
        <v>216.75</v>
      </c>
    </row>
    <row r="60" spans="1:9" ht="11.25" customHeight="1">
      <c r="C60" s="83" t="s">
        <v>46</v>
      </c>
      <c r="D60" s="100">
        <v>1170</v>
      </c>
      <c r="E60" s="102">
        <v>0.16916143639746864</v>
      </c>
      <c r="F60" s="101">
        <v>-14.473684210526315</v>
      </c>
      <c r="G60" s="100">
        <v>1706</v>
      </c>
      <c r="H60" s="99">
        <f>G60/$G$8*100</f>
        <v>0.35615420266134457</v>
      </c>
      <c r="I60" s="98">
        <f>(G60/D60-1)*100</f>
        <v>45.811965811965806</v>
      </c>
    </row>
    <row r="61" spans="1:9" ht="9" customHeight="1" thickBot="1">
      <c r="A61" s="17"/>
      <c r="B61" s="17"/>
      <c r="C61" s="81"/>
      <c r="D61" s="80"/>
      <c r="E61" s="96"/>
      <c r="F61" s="95"/>
      <c r="G61" s="80"/>
      <c r="H61" s="96"/>
      <c r="I61" s="95"/>
    </row>
    <row r="62" spans="1:9" ht="15" customHeight="1">
      <c r="A62" s="53" t="s">
        <v>44</v>
      </c>
      <c r="B62" s="53"/>
      <c r="C62" s="53"/>
      <c r="D62" s="53"/>
      <c r="E62" s="53"/>
      <c r="F62" s="53"/>
      <c r="G62" s="53"/>
      <c r="H62" s="53"/>
      <c r="I62" s="53"/>
    </row>
  </sheetData>
  <mergeCells count="8">
    <mergeCell ref="A2:I2"/>
    <mergeCell ref="A1:I1"/>
    <mergeCell ref="A3:I3"/>
    <mergeCell ref="A62:I62"/>
    <mergeCell ref="A5:C6"/>
    <mergeCell ref="D5:F5"/>
    <mergeCell ref="A4:I4"/>
    <mergeCell ref="G5:I5"/>
  </mergeCells>
  <phoneticPr fontId="1"/>
  <pageMargins left="0.59055118110236227" right="0.39370078740157483" top="0.59055118110236227" bottom="0.19685039370078741" header="0" footer="0"/>
  <pageSetup paperSize="9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73475-B88E-4431-8A53-25F53037F99B}">
  <dimension ref="A1:N64"/>
  <sheetViews>
    <sheetView view="pageBreakPreview" zoomScale="200" zoomScaleNormal="100" zoomScaleSheetLayoutView="200" workbookViewId="0">
      <selection sqref="A1:J1"/>
    </sheetView>
  </sheetViews>
  <sheetFormatPr defaultColWidth="12.6328125" defaultRowHeight="11.25" customHeight="1"/>
  <cols>
    <col min="1" max="3" width="1.08984375" style="6" customWidth="1"/>
    <col min="4" max="4" width="33.90625" style="79" bestFit="1" customWidth="1"/>
    <col min="5" max="8" width="8.08984375" style="6" customWidth="1"/>
    <col min="9" max="10" width="8.08984375" style="123" customWidth="1"/>
    <col min="11" max="11" width="12.6328125" style="6"/>
    <col min="12" max="13" width="12.6328125" style="122"/>
    <col min="14" max="14" width="16" style="122" bestFit="1" customWidth="1"/>
    <col min="15" max="16384" width="12.6328125" style="6"/>
  </cols>
  <sheetData>
    <row r="1" spans="1:14" s="1" customFormat="1" ht="21" customHeight="1">
      <c r="A1" s="78" t="s">
        <v>9</v>
      </c>
      <c r="B1" s="78"/>
      <c r="C1" s="78"/>
      <c r="D1" s="78"/>
      <c r="E1" s="78"/>
      <c r="F1" s="78"/>
      <c r="G1" s="78"/>
      <c r="H1" s="78"/>
      <c r="I1" s="78"/>
      <c r="J1" s="78"/>
      <c r="L1" s="137"/>
      <c r="M1" s="137"/>
      <c r="N1" s="137"/>
    </row>
    <row r="2" spans="1:14" s="2" customFormat="1" ht="15" customHeight="1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L2" s="137"/>
      <c r="M2" s="137"/>
      <c r="N2" s="137"/>
    </row>
    <row r="3" spans="1:14" s="3" customFormat="1" ht="15" customHeight="1">
      <c r="A3" s="74" t="s">
        <v>122</v>
      </c>
      <c r="B3" s="74"/>
      <c r="C3" s="74"/>
      <c r="D3" s="74"/>
      <c r="E3" s="74"/>
      <c r="F3" s="74"/>
      <c r="G3" s="74"/>
      <c r="H3" s="74"/>
      <c r="I3" s="74"/>
      <c r="J3" s="74"/>
    </row>
    <row r="4" spans="1:14" s="5" customFormat="1" ht="15" customHeight="1" thickBot="1">
      <c r="A4" s="41" t="s">
        <v>121</v>
      </c>
      <c r="B4" s="41"/>
      <c r="C4" s="41"/>
      <c r="D4" s="41"/>
      <c r="E4" s="41"/>
      <c r="F4" s="41"/>
      <c r="G4" s="41"/>
      <c r="H4" s="41"/>
      <c r="I4" s="41"/>
      <c r="J4" s="41"/>
    </row>
    <row r="5" spans="1:14" ht="12" customHeight="1">
      <c r="A5" s="31" t="s">
        <v>77</v>
      </c>
      <c r="B5" s="31"/>
      <c r="C5" s="31"/>
      <c r="D5" s="115"/>
      <c r="E5" s="113" t="s">
        <v>8</v>
      </c>
      <c r="F5" s="112"/>
      <c r="G5" s="114"/>
      <c r="H5" s="113" t="s">
        <v>40</v>
      </c>
      <c r="I5" s="112"/>
      <c r="J5" s="112"/>
      <c r="L5" s="6"/>
      <c r="M5" s="6"/>
      <c r="N5" s="6"/>
    </row>
    <row r="6" spans="1:14" ht="44">
      <c r="A6" s="91"/>
      <c r="B6" s="91"/>
      <c r="C6" s="91"/>
      <c r="D6" s="111"/>
      <c r="E6" s="136" t="s">
        <v>120</v>
      </c>
      <c r="F6" s="109" t="s">
        <v>119</v>
      </c>
      <c r="G6" s="109" t="s">
        <v>118</v>
      </c>
      <c r="H6" s="136" t="s">
        <v>120</v>
      </c>
      <c r="I6" s="135" t="s">
        <v>119</v>
      </c>
      <c r="J6" s="134" t="s">
        <v>118</v>
      </c>
      <c r="L6" s="6"/>
      <c r="M6" s="6"/>
      <c r="N6" s="6"/>
    </row>
    <row r="7" spans="1:14" s="9" customFormat="1" ht="9" customHeight="1">
      <c r="D7" s="88"/>
      <c r="E7" s="11" t="s">
        <v>2</v>
      </c>
      <c r="F7" s="11" t="s">
        <v>117</v>
      </c>
      <c r="G7" s="11" t="s">
        <v>117</v>
      </c>
      <c r="H7" s="11" t="s">
        <v>2</v>
      </c>
      <c r="I7" s="133" t="s">
        <v>117</v>
      </c>
      <c r="J7" s="133" t="s">
        <v>117</v>
      </c>
    </row>
    <row r="8" spans="1:14" ht="11.25" customHeight="1">
      <c r="B8" s="85" t="s">
        <v>75</v>
      </c>
      <c r="D8" s="83"/>
      <c r="E8" s="131">
        <v>7.3542582966813272</v>
      </c>
      <c r="F8" s="130">
        <v>27655</v>
      </c>
      <c r="G8" s="130">
        <v>3670</v>
      </c>
      <c r="H8" s="131">
        <v>7.7005371530886304</v>
      </c>
      <c r="I8" s="130">
        <v>21441.629364368844</v>
      </c>
      <c r="J8" s="130">
        <v>2784.4329477416727</v>
      </c>
      <c r="L8" s="127"/>
      <c r="M8" s="127"/>
      <c r="N8" s="127"/>
    </row>
    <row r="9" spans="1:14" ht="11.25" customHeight="1">
      <c r="C9" s="85" t="s">
        <v>103</v>
      </c>
      <c r="D9" s="83"/>
      <c r="E9" s="131">
        <v>8.695255474452555</v>
      </c>
      <c r="F9" s="130">
        <v>49655</v>
      </c>
      <c r="G9" s="130">
        <v>5710.6400839454354</v>
      </c>
      <c r="H9" s="131">
        <v>8.5897959183673471</v>
      </c>
      <c r="I9" s="130">
        <v>50326.938775510207</v>
      </c>
      <c r="J9" s="130">
        <v>5858.9213589926349</v>
      </c>
      <c r="L9" s="127"/>
      <c r="M9" s="127"/>
      <c r="N9" s="127"/>
    </row>
    <row r="10" spans="1:14" ht="11.25" customHeight="1">
      <c r="D10" s="83" t="s">
        <v>102</v>
      </c>
      <c r="E10" s="129">
        <v>18.399999999999999</v>
      </c>
      <c r="F10" s="128">
        <v>97540</v>
      </c>
      <c r="G10" s="128">
        <v>5301.086956521739</v>
      </c>
      <c r="H10" s="129">
        <v>15.166666666666666</v>
      </c>
      <c r="I10" s="128">
        <v>76966.666666666657</v>
      </c>
      <c r="J10" s="128">
        <v>5074.7252747252742</v>
      </c>
      <c r="L10" s="127"/>
      <c r="M10" s="127"/>
      <c r="N10" s="127"/>
    </row>
    <row r="11" spans="1:14" ht="11.25" customHeight="1">
      <c r="D11" s="83" t="s">
        <v>101</v>
      </c>
      <c r="E11" s="129">
        <v>3</v>
      </c>
      <c r="F11" s="128" t="s">
        <v>116</v>
      </c>
      <c r="G11" s="128" t="s">
        <v>116</v>
      </c>
      <c r="H11" s="129" t="s">
        <v>91</v>
      </c>
      <c r="I11" s="128" t="s">
        <v>91</v>
      </c>
      <c r="J11" s="128" t="s">
        <v>91</v>
      </c>
      <c r="L11" s="132"/>
      <c r="M11" s="132"/>
      <c r="N11" s="132"/>
    </row>
    <row r="12" spans="1:14" ht="11.25" customHeight="1">
      <c r="D12" s="83" t="s">
        <v>100</v>
      </c>
      <c r="E12" s="129">
        <v>10.25</v>
      </c>
      <c r="F12" s="128">
        <v>22243.75</v>
      </c>
      <c r="G12" s="128">
        <v>2170.1219512195125</v>
      </c>
      <c r="H12" s="129">
        <v>9.6470588235294112</v>
      </c>
      <c r="I12" s="128">
        <v>16694.117647058822</v>
      </c>
      <c r="J12" s="128">
        <v>1730</v>
      </c>
      <c r="L12" s="127"/>
      <c r="M12" s="127"/>
      <c r="N12" s="127"/>
    </row>
    <row r="13" spans="1:14" ht="11.25" customHeight="1">
      <c r="D13" s="83" t="s">
        <v>99</v>
      </c>
      <c r="E13" s="129">
        <v>11.833333333333334</v>
      </c>
      <c r="F13" s="128" t="s">
        <v>116</v>
      </c>
      <c r="G13" s="128" t="s">
        <v>116</v>
      </c>
      <c r="H13" s="129">
        <v>3.3333333333333335</v>
      </c>
      <c r="I13" s="128">
        <v>10033.333333333332</v>
      </c>
      <c r="J13" s="128">
        <v>3010</v>
      </c>
      <c r="L13" s="127"/>
      <c r="M13" s="127"/>
      <c r="N13" s="127"/>
    </row>
    <row r="14" spans="1:14" ht="11.25" customHeight="1">
      <c r="D14" s="83" t="s">
        <v>98</v>
      </c>
      <c r="E14" s="129">
        <v>10.095238095238095</v>
      </c>
      <c r="F14" s="128">
        <v>73670.238095238092</v>
      </c>
      <c r="G14" s="128">
        <v>7297.5235849056598</v>
      </c>
      <c r="H14" s="129">
        <v>11.235294117647058</v>
      </c>
      <c r="I14" s="128">
        <v>85500</v>
      </c>
      <c r="J14" s="128">
        <v>7609.9476439790578</v>
      </c>
      <c r="L14" s="127"/>
      <c r="M14" s="127"/>
      <c r="N14" s="127"/>
    </row>
    <row r="15" spans="1:14" ht="11.25" customHeight="1">
      <c r="D15" s="83" t="s">
        <v>97</v>
      </c>
      <c r="E15" s="129">
        <v>9.8088235294117645</v>
      </c>
      <c r="F15" s="128">
        <v>48513.235294117643</v>
      </c>
      <c r="G15" s="128">
        <v>4945.8770614692658</v>
      </c>
      <c r="H15" s="129">
        <v>8.5178571428571423</v>
      </c>
      <c r="I15" s="128">
        <v>35637.5</v>
      </c>
      <c r="J15" s="128">
        <v>4183.8574423480086</v>
      </c>
      <c r="L15" s="127"/>
      <c r="M15" s="127"/>
      <c r="N15" s="127"/>
    </row>
    <row r="16" spans="1:14" ht="11.25" customHeight="1">
      <c r="D16" s="83" t="s">
        <v>96</v>
      </c>
      <c r="E16" s="129">
        <v>6.8615384615384611</v>
      </c>
      <c r="F16" s="128">
        <v>35229.230769230773</v>
      </c>
      <c r="G16" s="128">
        <v>5134.3049327354256</v>
      </c>
      <c r="H16" s="129">
        <v>8.5</v>
      </c>
      <c r="I16" s="128">
        <v>47336.36363636364</v>
      </c>
      <c r="J16" s="128">
        <v>5568.9839572192514</v>
      </c>
      <c r="L16" s="127"/>
      <c r="M16" s="127"/>
      <c r="N16" s="127"/>
    </row>
    <row r="17" spans="3:14" ht="11.25" customHeight="1">
      <c r="D17" s="83" t="s">
        <v>95</v>
      </c>
      <c r="E17" s="129">
        <v>5.666666666666667</v>
      </c>
      <c r="F17" s="128">
        <v>24828.571428571428</v>
      </c>
      <c r="G17" s="128">
        <v>4381.5126050420167</v>
      </c>
      <c r="H17" s="129">
        <v>5.7826086956521738</v>
      </c>
      <c r="I17" s="128">
        <v>39426.086956521736</v>
      </c>
      <c r="J17" s="128">
        <v>6818.0451127819551</v>
      </c>
      <c r="L17" s="127"/>
      <c r="M17" s="127"/>
      <c r="N17" s="127"/>
    </row>
    <row r="18" spans="3:14" ht="11.25" customHeight="1">
      <c r="D18" s="83" t="s">
        <v>94</v>
      </c>
      <c r="E18" s="129">
        <v>6</v>
      </c>
      <c r="F18" s="128">
        <v>61930.769230769227</v>
      </c>
      <c r="G18" s="128">
        <v>10321.794871794871</v>
      </c>
      <c r="H18" s="129">
        <v>4.0909090909090908</v>
      </c>
      <c r="I18" s="128">
        <v>68981.818181818191</v>
      </c>
      <c r="J18" s="128">
        <v>16862.222222222223</v>
      </c>
      <c r="L18" s="127"/>
      <c r="M18" s="127"/>
      <c r="N18" s="127"/>
    </row>
    <row r="19" spans="3:14" ht="11.25" customHeight="1">
      <c r="D19" s="83" t="s">
        <v>93</v>
      </c>
      <c r="E19" s="129">
        <v>10.5</v>
      </c>
      <c r="F19" s="128">
        <v>44700</v>
      </c>
      <c r="G19" s="128">
        <v>4257.1428571428569</v>
      </c>
      <c r="H19" s="129">
        <v>6.0769230769230766</v>
      </c>
      <c r="I19" s="128">
        <v>39884.61538461539</v>
      </c>
      <c r="J19" s="128">
        <v>6563.2911392405067</v>
      </c>
      <c r="L19" s="127"/>
      <c r="M19" s="127"/>
      <c r="N19" s="127"/>
    </row>
    <row r="20" spans="3:14" ht="11.25" customHeight="1">
      <c r="D20" s="83" t="s">
        <v>92</v>
      </c>
      <c r="E20" s="129" t="s">
        <v>91</v>
      </c>
      <c r="F20" s="128" t="s">
        <v>91</v>
      </c>
      <c r="G20" s="128" t="s">
        <v>91</v>
      </c>
      <c r="H20" s="129">
        <v>3.1428571428571428</v>
      </c>
      <c r="I20" s="128">
        <v>97671.428571428565</v>
      </c>
      <c r="J20" s="128">
        <v>31077.272727272724</v>
      </c>
      <c r="L20" s="127"/>
      <c r="M20" s="127"/>
      <c r="N20" s="127"/>
    </row>
    <row r="21" spans="3:14" ht="11.25" customHeight="1">
      <c r="D21" s="83" t="s">
        <v>90</v>
      </c>
      <c r="E21" s="129">
        <v>10.285714285714286</v>
      </c>
      <c r="F21" s="128">
        <v>15185.714285714286</v>
      </c>
      <c r="G21" s="128">
        <v>1476.3888888888889</v>
      </c>
      <c r="H21" s="129">
        <v>8.0769230769230766</v>
      </c>
      <c r="I21" s="128">
        <v>13884.615384615385</v>
      </c>
      <c r="J21" s="128">
        <v>1719.047619047619</v>
      </c>
      <c r="L21" s="127"/>
      <c r="M21" s="127"/>
      <c r="N21" s="127"/>
    </row>
    <row r="22" spans="3:14" ht="11.25" customHeight="1">
      <c r="D22" s="83" t="s">
        <v>89</v>
      </c>
      <c r="E22" s="129">
        <v>5.6279069767441863</v>
      </c>
      <c r="F22" s="128">
        <v>33313.953488372099</v>
      </c>
      <c r="G22" s="128">
        <v>5919.4214876033056</v>
      </c>
      <c r="H22" s="129">
        <v>5.9545454545454541</v>
      </c>
      <c r="I22" s="128">
        <v>42640.909090909096</v>
      </c>
      <c r="J22" s="128">
        <v>7161.0687022900765</v>
      </c>
      <c r="L22" s="127"/>
      <c r="M22" s="127"/>
      <c r="N22" s="127"/>
    </row>
    <row r="23" spans="3:14" ht="11.25" customHeight="1">
      <c r="D23" s="83" t="s">
        <v>88</v>
      </c>
      <c r="E23" s="129">
        <v>8.8518518518518512</v>
      </c>
      <c r="F23" s="128">
        <v>41340.740740740737</v>
      </c>
      <c r="G23" s="128">
        <v>4670.292887029289</v>
      </c>
      <c r="H23" s="129">
        <v>12.285714285714286</v>
      </c>
      <c r="I23" s="128">
        <v>53146.428571428565</v>
      </c>
      <c r="J23" s="128">
        <v>4325.8720930232557</v>
      </c>
      <c r="L23" s="127"/>
      <c r="M23" s="127"/>
      <c r="N23" s="127"/>
    </row>
    <row r="24" spans="3:14" ht="11.25" customHeight="1">
      <c r="D24" s="83" t="s">
        <v>87</v>
      </c>
      <c r="E24" s="129">
        <v>11.076923076923077</v>
      </c>
      <c r="F24" s="128">
        <v>45469.230769230766</v>
      </c>
      <c r="G24" s="128">
        <v>4104.8611111111113</v>
      </c>
      <c r="H24" s="129">
        <v>13.136363636363637</v>
      </c>
      <c r="I24" s="128">
        <v>50027.272727272728</v>
      </c>
      <c r="J24" s="128">
        <v>3808.3044982698966</v>
      </c>
      <c r="L24" s="127"/>
      <c r="M24" s="127"/>
      <c r="N24" s="127"/>
    </row>
    <row r="25" spans="3:14" ht="11.25" customHeight="1">
      <c r="D25" s="83" t="s">
        <v>86</v>
      </c>
      <c r="E25" s="129">
        <v>10.266666666666667</v>
      </c>
      <c r="F25" s="128">
        <v>68453.333333333328</v>
      </c>
      <c r="G25" s="128">
        <v>6667.5324675324673</v>
      </c>
      <c r="H25" s="129">
        <v>11.916666666666666</v>
      </c>
      <c r="I25" s="128">
        <v>91158.333333333343</v>
      </c>
      <c r="J25" s="128">
        <v>7649.6503496503492</v>
      </c>
      <c r="L25" s="127"/>
      <c r="M25" s="127"/>
      <c r="N25" s="127"/>
    </row>
    <row r="26" spans="3:14" ht="11.25" customHeight="1">
      <c r="D26" s="83" t="s">
        <v>85</v>
      </c>
      <c r="E26" s="129">
        <v>4.615384615384615</v>
      </c>
      <c r="F26" s="128">
        <v>14430.769230769232</v>
      </c>
      <c r="G26" s="128">
        <v>3126.6666666666665</v>
      </c>
      <c r="H26" s="129">
        <v>3.7391304347826089</v>
      </c>
      <c r="I26" s="128">
        <v>11739.13043478261</v>
      </c>
      <c r="J26" s="128">
        <v>3139.5348837209303</v>
      </c>
      <c r="L26" s="127"/>
      <c r="M26" s="127"/>
      <c r="N26" s="127"/>
    </row>
    <row r="27" spans="3:14" ht="11.25" customHeight="1">
      <c r="D27" s="83" t="s">
        <v>84</v>
      </c>
      <c r="E27" s="129">
        <v>9.3157894736842106</v>
      </c>
      <c r="F27" s="128">
        <v>96302.631578947359</v>
      </c>
      <c r="G27" s="128">
        <v>10337.570621468925</v>
      </c>
      <c r="H27" s="129">
        <v>9.6388888888888893</v>
      </c>
      <c r="I27" s="128">
        <v>101722.22222222222</v>
      </c>
      <c r="J27" s="128">
        <v>10553.314121037463</v>
      </c>
      <c r="L27" s="127"/>
      <c r="M27" s="127"/>
      <c r="N27" s="127"/>
    </row>
    <row r="28" spans="3:14" ht="11.25" customHeight="1">
      <c r="D28" s="83" t="s">
        <v>83</v>
      </c>
      <c r="E28" s="129">
        <v>13.25</v>
      </c>
      <c r="F28" s="128">
        <v>84075</v>
      </c>
      <c r="G28" s="128">
        <v>6345.2830188679245</v>
      </c>
      <c r="H28" s="129">
        <v>12</v>
      </c>
      <c r="I28" s="128">
        <v>87825</v>
      </c>
      <c r="J28" s="128">
        <v>7318.75</v>
      </c>
      <c r="L28" s="127"/>
      <c r="M28" s="127"/>
      <c r="N28" s="127"/>
    </row>
    <row r="29" spans="3:14" ht="11.25" customHeight="1">
      <c r="D29" s="83" t="s">
        <v>82</v>
      </c>
      <c r="E29" s="129">
        <v>8.5833333333333339</v>
      </c>
      <c r="F29" s="128">
        <v>49281.666666666664</v>
      </c>
      <c r="G29" s="128">
        <v>5741.5533980582522</v>
      </c>
      <c r="H29" s="129">
        <v>7.2982456140350873</v>
      </c>
      <c r="I29" s="128">
        <v>18794.736842105263</v>
      </c>
      <c r="J29" s="128">
        <v>2575.2403846153848</v>
      </c>
      <c r="L29" s="127"/>
      <c r="M29" s="127"/>
      <c r="N29" s="127"/>
    </row>
    <row r="30" spans="3:14" ht="11.25" customHeight="1">
      <c r="D30" s="83"/>
      <c r="E30" s="129"/>
      <c r="F30" s="128"/>
      <c r="G30" s="128"/>
      <c r="H30" s="129"/>
      <c r="I30" s="128"/>
      <c r="J30" s="128"/>
      <c r="L30" s="6"/>
      <c r="N30" s="6"/>
    </row>
    <row r="31" spans="3:14" ht="11.25" customHeight="1">
      <c r="C31" s="85" t="s">
        <v>81</v>
      </c>
      <c r="D31" s="83"/>
      <c r="E31" s="131">
        <v>6.9779825908858166</v>
      </c>
      <c r="F31" s="130">
        <v>21481.566820276497</v>
      </c>
      <c r="G31" s="130">
        <v>3078</v>
      </c>
      <c r="H31" s="131">
        <v>7.4506880733944953</v>
      </c>
      <c r="I31" s="130">
        <v>13325.917431192662</v>
      </c>
      <c r="J31" s="130">
        <v>1788.5485608742495</v>
      </c>
      <c r="L31" s="127"/>
      <c r="M31" s="127"/>
      <c r="N31" s="127"/>
    </row>
    <row r="32" spans="3:14" ht="11.25" customHeight="1">
      <c r="D32" s="83" t="s">
        <v>74</v>
      </c>
      <c r="E32" s="129">
        <v>160.66666666666666</v>
      </c>
      <c r="F32" s="128">
        <v>354266.66666666663</v>
      </c>
      <c r="G32" s="128">
        <v>2204.9792531120333</v>
      </c>
      <c r="H32" s="129">
        <v>149</v>
      </c>
      <c r="I32" s="128">
        <v>340000</v>
      </c>
      <c r="J32" s="128">
        <v>2281.8791946308725</v>
      </c>
      <c r="L32" s="127"/>
      <c r="M32" s="127"/>
      <c r="N32" s="127"/>
    </row>
    <row r="33" spans="4:14" ht="11.25" customHeight="1">
      <c r="D33" s="83" t="s">
        <v>73</v>
      </c>
      <c r="E33" s="129">
        <v>4</v>
      </c>
      <c r="F33" s="128">
        <v>10700</v>
      </c>
      <c r="G33" s="128">
        <v>2675</v>
      </c>
      <c r="H33" s="129">
        <v>18</v>
      </c>
      <c r="I33" s="128">
        <v>34466.666666666672</v>
      </c>
      <c r="J33" s="128">
        <v>1914.8148148148148</v>
      </c>
      <c r="L33" s="127"/>
      <c r="M33" s="127"/>
      <c r="N33" s="127"/>
    </row>
    <row r="34" spans="4:14" ht="11.25" customHeight="1">
      <c r="D34" s="83" t="s">
        <v>72</v>
      </c>
      <c r="E34" s="129">
        <v>3.8571428571428572</v>
      </c>
      <c r="F34" s="128">
        <v>3114.2857142857142</v>
      </c>
      <c r="G34" s="128">
        <v>807.40740740740739</v>
      </c>
      <c r="H34" s="129">
        <v>3.9411764705882355</v>
      </c>
      <c r="I34" s="128">
        <v>1741.1764705882351</v>
      </c>
      <c r="J34" s="128">
        <v>441.79104477611941</v>
      </c>
      <c r="L34" s="127"/>
      <c r="M34" s="127"/>
      <c r="N34" s="127"/>
    </row>
    <row r="35" spans="4:14" ht="11.25" customHeight="1">
      <c r="D35" s="83" t="s">
        <v>71</v>
      </c>
      <c r="E35" s="129">
        <v>5.5714285714285712</v>
      </c>
      <c r="F35" s="128">
        <v>8447.6190476190477</v>
      </c>
      <c r="G35" s="128">
        <v>1516.2393162393162</v>
      </c>
      <c r="H35" s="129">
        <v>3.8095238095238093</v>
      </c>
      <c r="I35" s="128">
        <v>5780.9523809523807</v>
      </c>
      <c r="J35" s="128">
        <v>1517.5</v>
      </c>
      <c r="L35" s="127"/>
      <c r="M35" s="127"/>
      <c r="N35" s="127"/>
    </row>
    <row r="36" spans="4:14" ht="11.25" customHeight="1">
      <c r="D36" s="83" t="s">
        <v>70</v>
      </c>
      <c r="E36" s="129">
        <v>6.5661764705882355</v>
      </c>
      <c r="F36" s="128">
        <v>13531.617647058823</v>
      </c>
      <c r="G36" s="128">
        <v>2060.8062709966403</v>
      </c>
      <c r="H36" s="129">
        <v>4.5963302752293576</v>
      </c>
      <c r="I36" s="128">
        <v>7036.6972477064228</v>
      </c>
      <c r="J36" s="128">
        <v>1530.9381237524951</v>
      </c>
      <c r="L36" s="127"/>
      <c r="M36" s="127"/>
      <c r="N36" s="127"/>
    </row>
    <row r="37" spans="4:14" ht="11.25" customHeight="1">
      <c r="D37" s="83" t="s">
        <v>69</v>
      </c>
      <c r="E37" s="129">
        <v>3.652173913043478</v>
      </c>
      <c r="F37" s="128">
        <v>5021.739130434783</v>
      </c>
      <c r="G37" s="128">
        <v>1375</v>
      </c>
      <c r="H37" s="129">
        <v>3.7777777777777777</v>
      </c>
      <c r="I37" s="128">
        <v>6305.5555555555557</v>
      </c>
      <c r="J37" s="128">
        <v>1669.1176470588236</v>
      </c>
      <c r="L37" s="127"/>
      <c r="M37" s="127"/>
      <c r="N37" s="127"/>
    </row>
    <row r="38" spans="4:14" ht="11.25" customHeight="1">
      <c r="D38" s="83" t="s">
        <v>68</v>
      </c>
      <c r="E38" s="129">
        <v>4.6956521739130439</v>
      </c>
      <c r="F38" s="128">
        <v>7810.1449275362311</v>
      </c>
      <c r="G38" s="128">
        <v>1663.2716049382716</v>
      </c>
      <c r="H38" s="129">
        <v>4.7678571428571432</v>
      </c>
      <c r="I38" s="128">
        <v>7864.2857142857138</v>
      </c>
      <c r="J38" s="128">
        <v>1649.4382022471909</v>
      </c>
      <c r="L38" s="127"/>
      <c r="M38" s="127"/>
      <c r="N38" s="127"/>
    </row>
    <row r="39" spans="4:14" ht="11.25" customHeight="1">
      <c r="D39" s="83" t="s">
        <v>67</v>
      </c>
      <c r="E39" s="129">
        <v>31.986842105263158</v>
      </c>
      <c r="F39" s="128">
        <v>61527.631578947367</v>
      </c>
      <c r="G39" s="128">
        <v>1923.5294117647059</v>
      </c>
      <c r="H39" s="129">
        <v>33.432432432432435</v>
      </c>
      <c r="I39" s="128">
        <v>69071.621621621627</v>
      </c>
      <c r="J39" s="128">
        <v>2066.006467259499</v>
      </c>
      <c r="L39" s="127"/>
      <c r="M39" s="127"/>
      <c r="N39" s="127"/>
    </row>
    <row r="40" spans="4:14" ht="11.25" customHeight="1">
      <c r="D40" s="83" t="s">
        <v>66</v>
      </c>
      <c r="E40" s="129">
        <v>3.0222222222222221</v>
      </c>
      <c r="F40" s="128">
        <v>1653.3333333333335</v>
      </c>
      <c r="G40" s="128">
        <v>547.05882352941182</v>
      </c>
      <c r="H40" s="129">
        <v>3.6363636363636362</v>
      </c>
      <c r="I40" s="128">
        <v>1024.2424242424242</v>
      </c>
      <c r="J40" s="128">
        <v>281.66666666666669</v>
      </c>
      <c r="L40" s="127"/>
      <c r="M40" s="127"/>
      <c r="N40" s="127"/>
    </row>
    <row r="41" spans="4:14" ht="11.25" customHeight="1">
      <c r="D41" s="83" t="s">
        <v>65</v>
      </c>
      <c r="E41" s="129">
        <v>3.5238095238095237</v>
      </c>
      <c r="F41" s="128">
        <v>3180.9523809523812</v>
      </c>
      <c r="G41" s="128">
        <v>902.7027027027026</v>
      </c>
      <c r="H41" s="129">
        <v>4.9565217391304346</v>
      </c>
      <c r="I41" s="128">
        <v>4217.391304347826</v>
      </c>
      <c r="J41" s="128">
        <v>850.87719298245611</v>
      </c>
      <c r="L41" s="127"/>
      <c r="M41" s="127"/>
      <c r="N41" s="127"/>
    </row>
    <row r="42" spans="4:14" ht="11.25" customHeight="1">
      <c r="D42" s="83" t="s">
        <v>64</v>
      </c>
      <c r="E42" s="129">
        <v>2.6285714285714286</v>
      </c>
      <c r="F42" s="128">
        <v>2214.2857142857142</v>
      </c>
      <c r="G42" s="128">
        <v>842.39130434782612</v>
      </c>
      <c r="H42" s="129">
        <v>2.5925925925925926</v>
      </c>
      <c r="I42" s="128">
        <v>1251.851851851852</v>
      </c>
      <c r="J42" s="128">
        <v>482.85714285714283</v>
      </c>
      <c r="L42" s="127"/>
      <c r="M42" s="127"/>
      <c r="N42" s="127"/>
    </row>
    <row r="43" spans="4:14" ht="11.25" customHeight="1">
      <c r="D43" s="83" t="s">
        <v>63</v>
      </c>
      <c r="E43" s="129">
        <v>2.7727272727272729</v>
      </c>
      <c r="F43" s="128">
        <v>4700</v>
      </c>
      <c r="G43" s="128">
        <v>1695.0819672131147</v>
      </c>
      <c r="H43" s="129">
        <v>2.7346938775510203</v>
      </c>
      <c r="I43" s="128">
        <v>3089.795918367347</v>
      </c>
      <c r="J43" s="128">
        <v>1129.8507462686566</v>
      </c>
      <c r="L43" s="127"/>
      <c r="M43" s="127"/>
      <c r="N43" s="127"/>
    </row>
    <row r="44" spans="4:14" ht="11.25" customHeight="1">
      <c r="D44" s="83" t="s">
        <v>62</v>
      </c>
      <c r="E44" s="129">
        <v>4.7333333333333334</v>
      </c>
      <c r="F44" s="128">
        <v>3418.333333333333</v>
      </c>
      <c r="G44" s="128">
        <v>722.18309859154931</v>
      </c>
      <c r="H44" s="129">
        <v>5.0934579439252339</v>
      </c>
      <c r="I44" s="128">
        <v>2636.4485981308412</v>
      </c>
      <c r="J44" s="128">
        <v>517.61467889908261</v>
      </c>
      <c r="L44" s="127"/>
      <c r="M44" s="127"/>
      <c r="N44" s="127"/>
    </row>
    <row r="45" spans="4:14" ht="11.25" customHeight="1">
      <c r="D45" s="83" t="s">
        <v>80</v>
      </c>
      <c r="E45" s="129">
        <v>7.0148148148148151</v>
      </c>
      <c r="F45" s="128">
        <v>7921.4814814814818</v>
      </c>
      <c r="G45" s="128">
        <v>1129.2502639915522</v>
      </c>
      <c r="H45" s="129">
        <v>8.1725490196078425</v>
      </c>
      <c r="I45" s="128">
        <v>6779.2156862745105</v>
      </c>
      <c r="J45" s="128">
        <v>829.51055662188105</v>
      </c>
      <c r="L45" s="127"/>
      <c r="M45" s="127"/>
      <c r="N45" s="127"/>
    </row>
    <row r="46" spans="4:14" ht="11.25" customHeight="1">
      <c r="D46" s="83" t="s">
        <v>60</v>
      </c>
      <c r="E46" s="129">
        <v>7.9333333333333336</v>
      </c>
      <c r="F46" s="128">
        <v>24597.037037037036</v>
      </c>
      <c r="G46" s="128">
        <v>3100</v>
      </c>
      <c r="H46" s="129">
        <v>6.856209150326797</v>
      </c>
      <c r="I46" s="128">
        <v>22441.176470588234</v>
      </c>
      <c r="J46" s="128">
        <v>3273.117254528122</v>
      </c>
      <c r="L46" s="127"/>
      <c r="M46" s="127"/>
      <c r="N46" s="127"/>
    </row>
    <row r="47" spans="4:14" ht="11.25" customHeight="1">
      <c r="D47" s="83" t="s">
        <v>59</v>
      </c>
      <c r="E47" s="129">
        <v>2</v>
      </c>
      <c r="F47" s="128">
        <v>1939.9999999999998</v>
      </c>
      <c r="G47" s="128">
        <v>969.99999999999989</v>
      </c>
      <c r="H47" s="129">
        <v>1.8</v>
      </c>
      <c r="I47" s="128">
        <v>560</v>
      </c>
      <c r="J47" s="128">
        <v>311.11111111111114</v>
      </c>
      <c r="L47" s="127"/>
      <c r="M47" s="127"/>
      <c r="N47" s="127"/>
    </row>
    <row r="48" spans="4:14" ht="11.25" customHeight="1">
      <c r="D48" s="83" t="s">
        <v>58</v>
      </c>
      <c r="E48" s="129">
        <v>5.3689320388349513</v>
      </c>
      <c r="F48" s="128">
        <v>14142.718446601941</v>
      </c>
      <c r="G48" s="128">
        <v>2634.1772151898736</v>
      </c>
      <c r="H48" s="129">
        <v>6.2197802197802199</v>
      </c>
      <c r="I48" s="128">
        <v>15202.197802197803</v>
      </c>
      <c r="J48" s="128">
        <v>2444.1696113074204</v>
      </c>
      <c r="L48" s="127"/>
      <c r="M48" s="127"/>
      <c r="N48" s="127"/>
    </row>
    <row r="49" spans="1:14" ht="11.25" customHeight="1">
      <c r="D49" s="83" t="s">
        <v>57</v>
      </c>
      <c r="E49" s="129">
        <v>4.96</v>
      </c>
      <c r="F49" s="128">
        <v>7068.0000000000009</v>
      </c>
      <c r="G49" s="128">
        <v>1425</v>
      </c>
      <c r="H49" s="129">
        <v>4.3600000000000003</v>
      </c>
      <c r="I49" s="128">
        <v>6492</v>
      </c>
      <c r="J49" s="128">
        <v>1488.9908256880733</v>
      </c>
      <c r="L49" s="127"/>
      <c r="M49" s="127"/>
      <c r="N49" s="127"/>
    </row>
    <row r="50" spans="1:14" ht="11.25" customHeight="1">
      <c r="D50" s="83" t="s">
        <v>56</v>
      </c>
      <c r="E50" s="129">
        <v>2.6153846153846154</v>
      </c>
      <c r="F50" s="128">
        <v>1792.3076923076924</v>
      </c>
      <c r="G50" s="128">
        <v>685.29411764705878</v>
      </c>
      <c r="H50" s="129">
        <v>2.8292682926829267</v>
      </c>
      <c r="I50" s="128">
        <v>2046.3414634146343</v>
      </c>
      <c r="J50" s="128">
        <v>723.27586206896547</v>
      </c>
      <c r="L50" s="127"/>
      <c r="M50" s="127"/>
      <c r="N50" s="127"/>
    </row>
    <row r="51" spans="1:14" ht="11.25" customHeight="1">
      <c r="D51" s="83" t="s">
        <v>55</v>
      </c>
      <c r="E51" s="129">
        <v>5.059139784946237</v>
      </c>
      <c r="F51" s="128">
        <v>13426.881720430109</v>
      </c>
      <c r="G51" s="128">
        <v>2653.9851222104144</v>
      </c>
      <c r="H51" s="129">
        <v>5.4857142857142858</v>
      </c>
      <c r="I51" s="128">
        <v>12989.714285714286</v>
      </c>
      <c r="J51" s="128">
        <v>2367.9166666666665</v>
      </c>
      <c r="L51" s="127"/>
      <c r="M51" s="127"/>
      <c r="N51" s="127"/>
    </row>
    <row r="52" spans="1:14" ht="11.25" customHeight="1">
      <c r="D52" s="83" t="s">
        <v>54</v>
      </c>
      <c r="E52" s="129">
        <v>3.8</v>
      </c>
      <c r="F52" s="128">
        <v>4540</v>
      </c>
      <c r="G52" s="128">
        <v>1194.7368421052631</v>
      </c>
      <c r="H52" s="129">
        <v>3.1428571428571428</v>
      </c>
      <c r="I52" s="128">
        <v>2942.8571428571427</v>
      </c>
      <c r="J52" s="128">
        <v>936.36363636363637</v>
      </c>
      <c r="L52" s="127"/>
      <c r="M52" s="127"/>
      <c r="N52" s="127"/>
    </row>
    <row r="53" spans="1:14" ht="11.25" customHeight="1">
      <c r="D53" s="83" t="s">
        <v>53</v>
      </c>
      <c r="E53" s="129">
        <v>6.1063829787234045</v>
      </c>
      <c r="F53" s="128">
        <v>24798.936170212768</v>
      </c>
      <c r="G53" s="128">
        <v>4061.1498257839721</v>
      </c>
      <c r="H53" s="129">
        <v>7.3287671232876717</v>
      </c>
      <c r="I53" s="128">
        <v>23672.60273972603</v>
      </c>
      <c r="J53" s="128">
        <v>3230.0934579439249</v>
      </c>
      <c r="L53" s="127"/>
      <c r="M53" s="127"/>
      <c r="N53" s="127"/>
    </row>
    <row r="54" spans="1:14" ht="11.25" customHeight="1">
      <c r="D54" s="83" t="s">
        <v>52</v>
      </c>
      <c r="E54" s="129">
        <v>9.8545454545454554</v>
      </c>
      <c r="F54" s="128">
        <v>7690.909090909091</v>
      </c>
      <c r="G54" s="128">
        <v>780.44280442804427</v>
      </c>
      <c r="H54" s="129">
        <v>14.277777777777779</v>
      </c>
      <c r="I54" s="128">
        <v>8683.3333333333321</v>
      </c>
      <c r="J54" s="128">
        <v>608.17120622568086</v>
      </c>
      <c r="L54" s="127"/>
      <c r="M54" s="127"/>
      <c r="N54" s="127"/>
    </row>
    <row r="55" spans="1:14" ht="11.25" customHeight="1">
      <c r="D55" s="83" t="s">
        <v>51</v>
      </c>
      <c r="E55" s="129">
        <v>6.18</v>
      </c>
      <c r="F55" s="128">
        <v>8782</v>
      </c>
      <c r="G55" s="128">
        <v>1421.0355987055016</v>
      </c>
      <c r="H55" s="129">
        <v>6.3829787234042552</v>
      </c>
      <c r="I55" s="128">
        <v>9753.1914893617031</v>
      </c>
      <c r="J55" s="128">
        <v>1528</v>
      </c>
      <c r="L55" s="127"/>
      <c r="M55" s="127"/>
      <c r="N55" s="127"/>
    </row>
    <row r="56" spans="1:14" ht="11.25" customHeight="1">
      <c r="D56" s="83" t="s">
        <v>50</v>
      </c>
      <c r="E56" s="129">
        <v>3.4857142857142858</v>
      </c>
      <c r="F56" s="128">
        <v>4634.2857142857138</v>
      </c>
      <c r="G56" s="128">
        <v>1329.5081967213114</v>
      </c>
      <c r="H56" s="129">
        <v>3.3055555555555554</v>
      </c>
      <c r="I56" s="128">
        <v>3875</v>
      </c>
      <c r="J56" s="128">
        <v>1172.2689075630251</v>
      </c>
      <c r="L56" s="127"/>
      <c r="M56" s="127"/>
      <c r="N56" s="127"/>
    </row>
    <row r="57" spans="1:14" ht="11.25" customHeight="1">
      <c r="D57" s="83" t="s">
        <v>49</v>
      </c>
      <c r="E57" s="129">
        <v>4.9409090909090905</v>
      </c>
      <c r="F57" s="128">
        <v>6846.818181818182</v>
      </c>
      <c r="G57" s="128">
        <v>1385.7405703771849</v>
      </c>
      <c r="H57" s="129">
        <v>5.1648351648351651</v>
      </c>
      <c r="I57" s="128">
        <v>7523.0769230769229</v>
      </c>
      <c r="J57" s="128">
        <v>1456.5957446808511</v>
      </c>
      <c r="L57" s="127"/>
      <c r="M57" s="127"/>
      <c r="N57" s="127"/>
    </row>
    <row r="58" spans="1:14" ht="11.25" customHeight="1">
      <c r="D58" s="83" t="s">
        <v>48</v>
      </c>
      <c r="E58" s="129">
        <v>9.7540983606557372</v>
      </c>
      <c r="F58" s="128">
        <v>289957.37704918033</v>
      </c>
      <c r="G58" s="128">
        <v>29726.722689075632</v>
      </c>
      <c r="H58" s="129">
        <v>8.0222222222222221</v>
      </c>
      <c r="I58" s="128">
        <v>23446.666666666668</v>
      </c>
      <c r="J58" s="128">
        <v>2922.7146814404432</v>
      </c>
      <c r="L58" s="127"/>
      <c r="M58" s="127"/>
      <c r="N58" s="127"/>
    </row>
    <row r="59" spans="1:14" ht="11.25" customHeight="1">
      <c r="D59" s="83" t="s">
        <v>47</v>
      </c>
      <c r="E59" s="129">
        <v>17</v>
      </c>
      <c r="F59" s="128">
        <v>20000</v>
      </c>
      <c r="G59" s="128">
        <v>1176</v>
      </c>
      <c r="H59" s="129">
        <v>19.75</v>
      </c>
      <c r="I59" s="128">
        <v>63350</v>
      </c>
      <c r="J59" s="128">
        <v>3207.5949367088606</v>
      </c>
      <c r="L59" s="127"/>
      <c r="M59" s="127"/>
      <c r="N59" s="127"/>
    </row>
    <row r="60" spans="1:14" ht="11.25" customHeight="1">
      <c r="D60" s="83" t="s">
        <v>46</v>
      </c>
      <c r="E60" s="129">
        <v>7.5</v>
      </c>
      <c r="F60" s="128">
        <v>11700</v>
      </c>
      <c r="G60" s="128">
        <v>1560</v>
      </c>
      <c r="H60" s="129">
        <v>5.666666666666667</v>
      </c>
      <c r="I60" s="128">
        <v>8123.8095238095239</v>
      </c>
      <c r="J60" s="128">
        <v>1433.6134453781513</v>
      </c>
      <c r="L60" s="127"/>
      <c r="M60" s="127"/>
      <c r="N60" s="127"/>
    </row>
    <row r="61" spans="1:14" ht="9" customHeight="1" thickBot="1">
      <c r="A61" s="17"/>
      <c r="B61" s="17"/>
      <c r="C61" s="17"/>
      <c r="D61" s="81"/>
      <c r="E61" s="17"/>
      <c r="F61" s="17"/>
      <c r="G61" s="17"/>
      <c r="H61" s="17"/>
      <c r="I61" s="126"/>
      <c r="J61" s="126"/>
      <c r="L61" s="6"/>
      <c r="M61" s="6"/>
      <c r="N61" s="6"/>
    </row>
    <row r="62" spans="1:14" ht="15" customHeight="1">
      <c r="A62" s="125" t="s">
        <v>44</v>
      </c>
      <c r="B62" s="125"/>
      <c r="C62" s="125"/>
      <c r="D62" s="125"/>
      <c r="E62" s="125"/>
      <c r="F62" s="125"/>
      <c r="G62" s="125"/>
      <c r="H62" s="125"/>
      <c r="I62" s="125"/>
      <c r="J62" s="125"/>
    </row>
    <row r="63" spans="1:14" ht="11.25" customHeight="1">
      <c r="H63" s="124"/>
    </row>
    <row r="64" spans="1:14" ht="11.25" customHeight="1">
      <c r="H64" s="124"/>
    </row>
  </sheetData>
  <mergeCells count="8">
    <mergeCell ref="A5:D6"/>
    <mergeCell ref="A62:J62"/>
    <mergeCell ref="A3:J3"/>
    <mergeCell ref="A2:J2"/>
    <mergeCell ref="A1:J1"/>
    <mergeCell ref="H5:J5"/>
    <mergeCell ref="A4:J4"/>
    <mergeCell ref="E5:G5"/>
  </mergeCells>
  <phoneticPr fontId="1"/>
  <pageMargins left="0.59055118110236227" right="0.39370078740157483" top="0.59055118110236227" bottom="0.19685039370078741" header="0" footer="0"/>
  <pageSetup paperSize="9" scale="98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E73A8-3532-40E1-9703-BAD0031E9B61}">
  <dimension ref="A1:K30"/>
  <sheetViews>
    <sheetView view="pageBreakPreview" zoomScaleNormal="100" zoomScaleSheetLayoutView="100" workbookViewId="0">
      <selection sqref="A1:H1"/>
    </sheetView>
  </sheetViews>
  <sheetFormatPr defaultColWidth="12.6328125" defaultRowHeight="11.25" customHeight="1"/>
  <cols>
    <col min="1" max="1" width="2" style="141" customWidth="1"/>
    <col min="2" max="2" width="10.7265625" style="141" customWidth="1"/>
    <col min="3" max="8" width="12.36328125" style="141" customWidth="1"/>
    <col min="9" max="16384" width="12.6328125" style="141"/>
  </cols>
  <sheetData>
    <row r="1" spans="1:11" s="185" customFormat="1" ht="21" customHeight="1">
      <c r="A1" s="186" t="s">
        <v>9</v>
      </c>
      <c r="B1" s="183"/>
      <c r="C1" s="183"/>
      <c r="D1" s="183"/>
      <c r="E1" s="183"/>
      <c r="F1" s="183"/>
      <c r="G1" s="183"/>
      <c r="H1" s="183"/>
    </row>
    <row r="2" spans="1:11" s="182" customFormat="1" ht="15" customHeight="1">
      <c r="A2" s="184" t="s">
        <v>152</v>
      </c>
      <c r="B2" s="183"/>
      <c r="C2" s="183"/>
      <c r="D2" s="183"/>
      <c r="E2" s="183"/>
      <c r="F2" s="183"/>
      <c r="G2" s="183"/>
      <c r="H2" s="183"/>
    </row>
    <row r="3" spans="1:11" s="182" customFormat="1" ht="15" customHeight="1">
      <c r="A3" s="184" t="s">
        <v>151</v>
      </c>
      <c r="B3" s="183"/>
      <c r="C3" s="183"/>
      <c r="D3" s="183"/>
      <c r="E3" s="183"/>
      <c r="F3" s="183"/>
      <c r="G3" s="183"/>
      <c r="H3" s="183"/>
    </row>
    <row r="4" spans="1:11" s="179" customFormat="1" ht="15" customHeight="1" thickBot="1">
      <c r="A4" s="181"/>
      <c r="B4" s="180"/>
      <c r="C4" s="180"/>
      <c r="D4" s="180"/>
      <c r="E4" s="180"/>
      <c r="F4" s="180"/>
      <c r="G4" s="180"/>
      <c r="H4" s="180"/>
    </row>
    <row r="5" spans="1:11" s="165" customFormat="1" ht="15" customHeight="1">
      <c r="A5" s="178" t="s">
        <v>150</v>
      </c>
      <c r="B5" s="177"/>
      <c r="C5" s="176" t="s">
        <v>149</v>
      </c>
      <c r="D5" s="175"/>
      <c r="E5" s="174"/>
      <c r="F5" s="174"/>
      <c r="G5" s="173"/>
      <c r="H5" s="172" t="s">
        <v>148</v>
      </c>
    </row>
    <row r="6" spans="1:11" s="165" customFormat="1" ht="30" customHeight="1">
      <c r="A6" s="171"/>
      <c r="B6" s="170"/>
      <c r="C6" s="169"/>
      <c r="D6" s="168" t="s">
        <v>147</v>
      </c>
      <c r="E6" s="168" t="s">
        <v>146</v>
      </c>
      <c r="F6" s="168" t="s">
        <v>145</v>
      </c>
      <c r="G6" s="167" t="s">
        <v>144</v>
      </c>
      <c r="H6" s="166"/>
    </row>
    <row r="7" spans="1:11" s="160" customFormat="1" ht="9" customHeight="1">
      <c r="A7" s="164"/>
      <c r="B7" s="163"/>
      <c r="C7" s="162" t="s">
        <v>143</v>
      </c>
      <c r="D7" s="162" t="s">
        <v>143</v>
      </c>
      <c r="E7" s="162" t="s">
        <v>143</v>
      </c>
      <c r="F7" s="162" t="s">
        <v>143</v>
      </c>
      <c r="G7" s="162" t="s">
        <v>143</v>
      </c>
      <c r="H7" s="161" t="s">
        <v>142</v>
      </c>
    </row>
    <row r="8" spans="1:11" s="147" customFormat="1" ht="11.25" customHeight="1">
      <c r="A8" s="157"/>
      <c r="B8" s="156" t="s">
        <v>141</v>
      </c>
      <c r="C8" s="155">
        <v>35093467</v>
      </c>
      <c r="D8" s="155">
        <v>1557395</v>
      </c>
      <c r="E8" s="155">
        <v>26893591</v>
      </c>
      <c r="F8" s="155">
        <v>2131208</v>
      </c>
      <c r="G8" s="155">
        <v>4511273</v>
      </c>
      <c r="H8" s="159">
        <v>2569</v>
      </c>
    </row>
    <row r="9" spans="1:11" s="147" customFormat="1" ht="11.25" customHeight="1">
      <c r="A9" s="157"/>
      <c r="B9" s="156" t="s">
        <v>140</v>
      </c>
      <c r="C9" s="155">
        <v>27916043.199999999</v>
      </c>
      <c r="D9" s="155">
        <v>2206199.4000000004</v>
      </c>
      <c r="E9" s="155">
        <v>21020757.5</v>
      </c>
      <c r="F9" s="155">
        <v>1945501.8</v>
      </c>
      <c r="G9" s="155">
        <v>2743584.5</v>
      </c>
      <c r="H9" s="159">
        <v>2015</v>
      </c>
    </row>
    <row r="10" spans="1:11" s="147" customFormat="1" ht="11.25" customHeight="1">
      <c r="A10" s="157"/>
      <c r="B10" s="156" t="s">
        <v>139</v>
      </c>
      <c r="C10" s="155">
        <v>25108640</v>
      </c>
      <c r="D10" s="155">
        <v>2258491.4999999995</v>
      </c>
      <c r="E10" s="155">
        <v>18822995.800000001</v>
      </c>
      <c r="F10" s="155">
        <v>1467787.9000000001</v>
      </c>
      <c r="G10" s="155">
        <v>2559364.7999999998</v>
      </c>
      <c r="H10" s="159">
        <v>1850</v>
      </c>
    </row>
    <row r="11" spans="1:11" s="147" customFormat="1" ht="11.25" customHeight="1">
      <c r="A11" s="157"/>
      <c r="B11" s="156" t="s">
        <v>138</v>
      </c>
      <c r="C11" s="155">
        <v>26798220</v>
      </c>
      <c r="D11" s="155">
        <v>2627892</v>
      </c>
      <c r="E11" s="155">
        <v>20452366</v>
      </c>
      <c r="F11" s="155">
        <v>1391697</v>
      </c>
      <c r="G11" s="155">
        <v>2326266</v>
      </c>
      <c r="H11" s="159">
        <v>1732</v>
      </c>
    </row>
    <row r="12" spans="1:11" s="147" customFormat="1" ht="11.25" customHeight="1">
      <c r="A12" s="157"/>
      <c r="B12" s="156" t="s">
        <v>137</v>
      </c>
      <c r="C12" s="155">
        <v>30942290</v>
      </c>
      <c r="D12" s="155">
        <v>2496902</v>
      </c>
      <c r="E12" s="155">
        <v>25325492</v>
      </c>
      <c r="F12" s="155">
        <v>1124559</v>
      </c>
      <c r="G12" s="155">
        <v>1995337</v>
      </c>
      <c r="H12" s="159">
        <v>1693</v>
      </c>
    </row>
    <row r="13" spans="1:11" s="147" customFormat="1" ht="11.25" customHeight="1">
      <c r="A13" s="157"/>
      <c r="B13" s="156"/>
      <c r="C13" s="155"/>
      <c r="D13" s="155"/>
      <c r="E13" s="155"/>
      <c r="F13" s="155"/>
      <c r="G13" s="155"/>
      <c r="H13" s="159"/>
      <c r="K13" s="153"/>
    </row>
    <row r="14" spans="1:11" s="147" customFormat="1" ht="11.25" customHeight="1">
      <c r="A14" s="157"/>
      <c r="B14" s="156" t="s">
        <v>136</v>
      </c>
      <c r="C14" s="155">
        <v>2445315.6</v>
      </c>
      <c r="D14" s="155">
        <v>235292</v>
      </c>
      <c r="E14" s="155">
        <v>1860671</v>
      </c>
      <c r="F14" s="155">
        <v>135332</v>
      </c>
      <c r="G14" s="155">
        <v>214020.60000000009</v>
      </c>
      <c r="H14" s="154">
        <v>168</v>
      </c>
      <c r="K14" s="153"/>
    </row>
    <row r="15" spans="1:11" s="147" customFormat="1" ht="11.25" customHeight="1">
      <c r="A15" s="157"/>
      <c r="B15" s="156" t="s">
        <v>135</v>
      </c>
      <c r="C15" s="155">
        <v>2253180</v>
      </c>
      <c r="D15" s="155">
        <v>126124</v>
      </c>
      <c r="E15" s="155">
        <v>1826008</v>
      </c>
      <c r="F15" s="155">
        <v>57083</v>
      </c>
      <c r="G15" s="155">
        <v>243965</v>
      </c>
      <c r="H15" s="154">
        <v>148</v>
      </c>
      <c r="K15" s="153"/>
    </row>
    <row r="16" spans="1:11" s="147" customFormat="1" ht="11.25" customHeight="1">
      <c r="A16" s="157"/>
      <c r="B16" s="156" t="s">
        <v>134</v>
      </c>
      <c r="C16" s="155">
        <v>1633667</v>
      </c>
      <c r="D16" s="155">
        <v>91675</v>
      </c>
      <c r="E16" s="155">
        <v>1266972</v>
      </c>
      <c r="F16" s="155">
        <v>100870</v>
      </c>
      <c r="G16" s="155">
        <v>174150</v>
      </c>
      <c r="H16" s="154">
        <v>108</v>
      </c>
      <c r="K16" s="153"/>
    </row>
    <row r="17" spans="1:11" s="147" customFormat="1" ht="11.25" customHeight="1">
      <c r="A17" s="157"/>
      <c r="B17" s="156" t="s">
        <v>133</v>
      </c>
      <c r="C17" s="155">
        <v>2466247.4</v>
      </c>
      <c r="D17" s="155">
        <v>59997</v>
      </c>
      <c r="E17" s="155">
        <v>2153681</v>
      </c>
      <c r="F17" s="155">
        <v>75581</v>
      </c>
      <c r="G17" s="155">
        <v>176988.39999999991</v>
      </c>
      <c r="H17" s="154">
        <v>103</v>
      </c>
      <c r="K17" s="153"/>
    </row>
    <row r="18" spans="1:11" s="147" customFormat="1" ht="11.25" customHeight="1">
      <c r="A18" s="157"/>
      <c r="B18" s="156" t="s">
        <v>132</v>
      </c>
      <c r="C18" s="155">
        <v>2601805</v>
      </c>
      <c r="D18" s="155">
        <v>76318</v>
      </c>
      <c r="E18" s="155">
        <v>2335383</v>
      </c>
      <c r="F18" s="155">
        <v>62397</v>
      </c>
      <c r="G18" s="155">
        <v>127707</v>
      </c>
      <c r="H18" s="154">
        <v>119</v>
      </c>
      <c r="K18" s="153"/>
    </row>
    <row r="19" spans="1:11" s="147" customFormat="1" ht="11.25" customHeight="1">
      <c r="A19" s="157"/>
      <c r="B19" s="156" t="s">
        <v>131</v>
      </c>
      <c r="C19" s="155">
        <v>2375527</v>
      </c>
      <c r="D19" s="155">
        <v>405288</v>
      </c>
      <c r="E19" s="155">
        <v>1785088</v>
      </c>
      <c r="F19" s="155">
        <v>80764</v>
      </c>
      <c r="G19" s="155">
        <v>104387</v>
      </c>
      <c r="H19" s="154">
        <v>159</v>
      </c>
      <c r="K19" s="153"/>
    </row>
    <row r="20" spans="1:11" s="147" customFormat="1" ht="11.25" customHeight="1">
      <c r="A20" s="157"/>
      <c r="B20" s="156" t="s">
        <v>130</v>
      </c>
      <c r="C20" s="155">
        <v>3055674</v>
      </c>
      <c r="D20" s="155">
        <v>448353</v>
      </c>
      <c r="E20" s="155">
        <v>2392510</v>
      </c>
      <c r="F20" s="155">
        <v>89091</v>
      </c>
      <c r="G20" s="155">
        <v>125720</v>
      </c>
      <c r="H20" s="154">
        <v>157</v>
      </c>
      <c r="I20" s="158"/>
      <c r="K20" s="153"/>
    </row>
    <row r="21" spans="1:11" s="147" customFormat="1" ht="11.25" customHeight="1">
      <c r="A21" s="157"/>
      <c r="B21" s="156" t="s">
        <v>129</v>
      </c>
      <c r="C21" s="155">
        <v>3065628</v>
      </c>
      <c r="D21" s="155">
        <v>435764</v>
      </c>
      <c r="E21" s="155">
        <v>2354195</v>
      </c>
      <c r="F21" s="155">
        <v>125601</v>
      </c>
      <c r="G21" s="155">
        <v>150068</v>
      </c>
      <c r="H21" s="154">
        <v>183</v>
      </c>
      <c r="K21" s="153"/>
    </row>
    <row r="22" spans="1:11" s="147" customFormat="1" ht="11.25" customHeight="1">
      <c r="A22" s="157"/>
      <c r="B22" s="156" t="s">
        <v>128</v>
      </c>
      <c r="C22" s="155">
        <v>1584949</v>
      </c>
      <c r="D22" s="155">
        <v>86572</v>
      </c>
      <c r="E22" s="155">
        <v>1226201</v>
      </c>
      <c r="F22" s="155">
        <v>119050</v>
      </c>
      <c r="G22" s="155">
        <v>153126</v>
      </c>
      <c r="H22" s="154">
        <v>143</v>
      </c>
      <c r="K22" s="153"/>
    </row>
    <row r="23" spans="1:11" s="147" customFormat="1" ht="11.25" customHeight="1">
      <c r="A23" s="157"/>
      <c r="B23" s="156" t="s">
        <v>127</v>
      </c>
      <c r="C23" s="155">
        <v>2191057</v>
      </c>
      <c r="D23" s="155">
        <v>81725</v>
      </c>
      <c r="E23" s="155">
        <v>1869606</v>
      </c>
      <c r="F23" s="155">
        <v>97138</v>
      </c>
      <c r="G23" s="155">
        <v>142588</v>
      </c>
      <c r="H23" s="154">
        <v>141</v>
      </c>
      <c r="K23" s="153"/>
    </row>
    <row r="24" spans="1:11" s="147" customFormat="1" ht="11.25" customHeight="1">
      <c r="A24" s="157"/>
      <c r="B24" s="156" t="s">
        <v>126</v>
      </c>
      <c r="C24" s="155">
        <v>2602076</v>
      </c>
      <c r="D24" s="155">
        <v>93815</v>
      </c>
      <c r="E24" s="155">
        <v>2286114</v>
      </c>
      <c r="F24" s="155">
        <v>69270</v>
      </c>
      <c r="G24" s="155">
        <v>152877</v>
      </c>
      <c r="H24" s="154">
        <v>115</v>
      </c>
      <c r="K24" s="153"/>
    </row>
    <row r="25" spans="1:11" s="147" customFormat="1" ht="11.25" customHeight="1">
      <c r="A25" s="157"/>
      <c r="B25" s="156" t="s">
        <v>125</v>
      </c>
      <c r="C25" s="155">
        <v>4667164</v>
      </c>
      <c r="D25" s="155">
        <v>355979</v>
      </c>
      <c r="E25" s="155">
        <v>3969063</v>
      </c>
      <c r="F25" s="155">
        <v>112382</v>
      </c>
      <c r="G25" s="155">
        <v>229740</v>
      </c>
      <c r="H25" s="154">
        <v>149</v>
      </c>
      <c r="K25" s="153"/>
    </row>
    <row r="26" spans="1:11" s="147" customFormat="1" ht="9" customHeight="1" thickBot="1">
      <c r="A26" s="152"/>
      <c r="B26" s="151"/>
      <c r="C26" s="150"/>
      <c r="D26" s="149"/>
      <c r="E26" s="149"/>
      <c r="F26" s="149"/>
      <c r="G26" s="149"/>
      <c r="H26" s="148"/>
    </row>
    <row r="27" spans="1:11" ht="15" customHeight="1">
      <c r="A27" s="146" t="s">
        <v>124</v>
      </c>
      <c r="B27" s="145"/>
      <c r="C27" s="145"/>
      <c r="D27" s="145"/>
      <c r="E27" s="145"/>
      <c r="F27" s="145"/>
      <c r="G27" s="145"/>
      <c r="H27" s="145"/>
    </row>
    <row r="28" spans="1:11" ht="11.25" customHeight="1">
      <c r="C28" s="144"/>
      <c r="D28" s="144"/>
      <c r="E28" s="144"/>
      <c r="F28" s="144"/>
      <c r="G28" s="144"/>
      <c r="H28" s="144"/>
    </row>
    <row r="30" spans="1:11" ht="11.25" customHeight="1">
      <c r="D30" s="143"/>
      <c r="E30" s="143"/>
      <c r="F30" s="143"/>
      <c r="G30" s="143"/>
      <c r="H30" s="142"/>
    </row>
  </sheetData>
  <mergeCells count="9">
    <mergeCell ref="A1:H1"/>
    <mergeCell ref="A2:H2"/>
    <mergeCell ref="A3:H3"/>
    <mergeCell ref="A4:H4"/>
    <mergeCell ref="A27:H27"/>
    <mergeCell ref="H5:H6"/>
    <mergeCell ref="A5:B6"/>
    <mergeCell ref="C5:C6"/>
    <mergeCell ref="D5:G5"/>
  </mergeCells>
  <phoneticPr fontId="1"/>
  <pageMargins left="0.78740157480314965" right="0.78740157480314965" top="0.5905511811023622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</vt:i4>
      </vt:variant>
    </vt:vector>
  </HeadingPairs>
  <TitlesOfParts>
    <vt:vector size="21" baseType="lpstr">
      <vt:lpstr>目次</vt:lpstr>
      <vt:lpstr>05-A-01</vt:lpstr>
      <vt:lpstr>05-A-02</vt:lpstr>
      <vt:lpstr>05-A-03</vt:lpstr>
      <vt:lpstr>05-A-04</vt:lpstr>
      <vt:lpstr>05-A-05</vt:lpstr>
      <vt:lpstr>05-A-06</vt:lpstr>
      <vt:lpstr>05-A-07</vt:lpstr>
      <vt:lpstr>05-B-01</vt:lpstr>
      <vt:lpstr>05-B-02</vt:lpstr>
      <vt:lpstr>05-B-03</vt:lpstr>
      <vt:lpstr>05-B-04</vt:lpstr>
      <vt:lpstr>05-B-05</vt:lpstr>
      <vt:lpstr>05-B-06</vt:lpstr>
      <vt:lpstr>05-B-07</vt:lpstr>
      <vt:lpstr>05-C-01</vt:lpstr>
      <vt:lpstr>05-C-02</vt:lpstr>
      <vt:lpstr>05-C-03</vt:lpstr>
      <vt:lpstr>'05-A-05'!Print_Area</vt:lpstr>
      <vt:lpstr>'05-A-06'!Print_Area</vt:lpstr>
      <vt:lpstr>'05-C-01'!Print_Titles</vt:lpstr>
    </vt:vector>
  </TitlesOfParts>
  <Company>佐世保市役所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電算管理課</dc:creator>
  <cp:lastModifiedBy>吉木直人</cp:lastModifiedBy>
  <cp:lastPrinted>2024-03-22T05:02:41Z</cp:lastPrinted>
  <dcterms:created xsi:type="dcterms:W3CDTF">2004-02-18T04:49:37Z</dcterms:created>
  <dcterms:modified xsi:type="dcterms:W3CDTF">2024-08-29T07:11:18Z</dcterms:modified>
</cp:coreProperties>
</file>