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デジタル行政推進局\01.DX推進係\402　オープンデータ\10 運用管理（公開データ）\R6\03.(個別)更新作業\15 政策デザイン課_250303\02 公開用データ（R5年度版）\"/>
    </mc:Choice>
  </mc:AlternateContent>
  <xr:revisionPtr revIDLastSave="0" documentId="13_ncr:1_{0D2734A9-8217-4F1F-94C2-FB346F19DAF4}" xr6:coauthVersionLast="36" xr6:coauthVersionMax="36" xr10:uidLastSave="{00000000-0000-0000-0000-000000000000}"/>
  <bookViews>
    <workbookView xWindow="45" yWindow="15" windowWidth="10050" windowHeight="9135" tabRatio="853" xr2:uid="{00000000-000D-0000-FFFF-FFFF00000000}"/>
  </bookViews>
  <sheets>
    <sheet name="1-1国調 " sheetId="83" r:id="rId1"/>
    <sheet name="1-2国調" sheetId="73" r:id="rId2"/>
    <sheet name="1-3国調" sheetId="63" r:id="rId3"/>
    <sheet name="1-4国調" sheetId="64" r:id="rId4"/>
    <sheet name="1-5国調" sheetId="84" r:id="rId5"/>
    <sheet name="1-6,7国調" sheetId="85" r:id="rId6"/>
    <sheet name="1-8,9人口" sheetId="89" r:id="rId7"/>
    <sheet name="1-10住基" sheetId="90" r:id="rId8"/>
    <sheet name="1-11外国人" sheetId="91" r:id="rId9"/>
    <sheet name="1-12将来推計" sheetId="68" r:id="rId10"/>
    <sheet name="グラフ1" sheetId="79" r:id="rId11"/>
  </sheets>
  <externalReferences>
    <externalReference r:id="rId12"/>
    <externalReference r:id="rId13"/>
  </externalReferences>
  <definedNames>
    <definedName name="aaa">#REF!</definedName>
    <definedName name="bbb">#REF!</definedName>
    <definedName name="ccc">#REF!</definedName>
    <definedName name="code">#REF!</definedName>
    <definedName name="Data" localSheetId="5">[1]a008!#REF!</definedName>
    <definedName name="Data">#REF!</definedName>
    <definedName name="Data2" localSheetId="7">#REF!</definedName>
    <definedName name="Data2" localSheetId="0">#REF!</definedName>
    <definedName name="Data2" localSheetId="5">#REF!</definedName>
    <definedName name="Data2" localSheetId="10">#REF!</definedName>
    <definedName name="Data2">#REF!</definedName>
    <definedName name="DataEnd" localSheetId="5">[1]a008!#REF!</definedName>
    <definedName name="DataEnd">#REF!</definedName>
    <definedName name="ddd">#REF!</definedName>
    <definedName name="eee">#REF!</definedName>
    <definedName name="Hyousoku" localSheetId="5">[1]a008!#REF!</definedName>
    <definedName name="Hyousoku">#REF!</definedName>
    <definedName name="Hyousoku2" localSheetId="7">#REF!</definedName>
    <definedName name="Hyousoku2" localSheetId="0">#REF!</definedName>
    <definedName name="Hyousoku2" localSheetId="5">#REF!</definedName>
    <definedName name="Hyousoku2" localSheetId="10">#REF!</definedName>
    <definedName name="Hyousoku2">#REF!</definedName>
    <definedName name="HyousokuArea">#REF!</definedName>
    <definedName name="HyousokuEnd">#REF!</definedName>
    <definedName name="HyousokuEnd2" localSheetId="7">#REF!</definedName>
    <definedName name="HyousokuEnd2" localSheetId="0">#REF!</definedName>
    <definedName name="HyousokuEnd2" localSheetId="5">#REF!</definedName>
    <definedName name="HyousokuEnd2" localSheetId="10">#REF!</definedName>
    <definedName name="HyousokuEnd2">#REF!</definedName>
    <definedName name="Hyoutou" localSheetId="5">[1]a008!#REF!</definedName>
    <definedName name="Hyoutou">#REF!</definedName>
    <definedName name="Hyoutou2" localSheetId="7">#REF!</definedName>
    <definedName name="Hyoutou2" localSheetId="0">#REF!</definedName>
    <definedName name="Hyoutou2" localSheetId="5">#REF!</definedName>
    <definedName name="Hyoutou2" localSheetId="10">#REF!</definedName>
    <definedName name="Hyoutou2">#REF!</definedName>
    <definedName name="Hyoutou3" localSheetId="7">#REF!</definedName>
    <definedName name="Hyoutou3" localSheetId="0">#REF!</definedName>
    <definedName name="Hyoutou3" localSheetId="5">#REF!</definedName>
    <definedName name="Hyoutou3" localSheetId="10">#REF!</definedName>
    <definedName name="Hyoutou3">#REF!</definedName>
    <definedName name="_xlnm.Print_Area" localSheetId="7">'1-10住基'!$A$1:$BD$45</definedName>
    <definedName name="_xlnm.Print_Area" localSheetId="8">'1-11外国人'!$A$1:$L$45</definedName>
    <definedName name="_xlnm.Print_Area" localSheetId="9">'1-12将来推計'!$A$1:$L$95</definedName>
    <definedName name="_xlnm.Print_Area" localSheetId="0">'1-1国調 '!$A$1:$L$189</definedName>
    <definedName name="_xlnm.Print_Area" localSheetId="1">'1-2国調'!$A$1:$BD$46</definedName>
    <definedName name="_xlnm.Print_Area" localSheetId="2">'1-3国調'!$A$1:$L$47</definedName>
    <definedName name="_xlnm.Print_Area" localSheetId="3">'1-4国調'!$A$1:$N$28</definedName>
    <definedName name="_xlnm.Print_Area" localSheetId="4">'1-5国調'!$A$1:$G$50</definedName>
    <definedName name="_xlnm.Print_Area" localSheetId="5">'1-6,7国調'!$A$1:$Q$46</definedName>
    <definedName name="_xlnm.Print_Area" localSheetId="6">'1-8,9人口'!$A$1:$M$48</definedName>
    <definedName name="_xlnm.Print_Area" localSheetId="10">グラフ1!$A$1:$I$74</definedName>
    <definedName name="Rangai">#REF!</definedName>
    <definedName name="Rangai0" localSheetId="7">#REF!</definedName>
    <definedName name="Rangai0" localSheetId="0">#REF!</definedName>
    <definedName name="Rangai0" localSheetId="5">#REF!</definedName>
    <definedName name="Rangai0" localSheetId="10">#REF!</definedName>
    <definedName name="Rangai0">#REF!</definedName>
    <definedName name="RangaiEng">#REF!</definedName>
    <definedName name="RangaiEng2" localSheetId="7">[2]欄外!#REF!</definedName>
    <definedName name="RangaiEng2" localSheetId="0">[2]欄外!#REF!</definedName>
    <definedName name="RangaiEng2" localSheetId="5">[2]欄外!#REF!</definedName>
    <definedName name="RangaiEng2" localSheetId="10">[2]欄外!#REF!</definedName>
    <definedName name="RangaiEng2">[2]欄外!#REF!</definedName>
    <definedName name="Rngai1">#REF!</definedName>
    <definedName name="Title">#REF!</definedName>
    <definedName name="TitleEnglish">#REF!</definedName>
  </definedNames>
  <calcPr calcId="191029"/>
</workbook>
</file>

<file path=xl/calcChain.xml><?xml version="1.0" encoding="utf-8"?>
<calcChain xmlns="http://schemas.openxmlformats.org/spreadsheetml/2006/main">
  <c r="Q34" i="89" l="1"/>
  <c r="P34" i="89"/>
  <c r="Q26" i="89"/>
  <c r="P26" i="89"/>
  <c r="P35" i="89"/>
  <c r="Q35" i="89"/>
  <c r="Q27" i="89"/>
  <c r="P27" i="89"/>
  <c r="G60" i="91"/>
  <c r="H60" i="91"/>
  <c r="I60" i="91"/>
  <c r="I59" i="91"/>
  <c r="H59" i="91"/>
  <c r="G59" i="91"/>
  <c r="I58" i="91"/>
  <c r="H58" i="91"/>
  <c r="G58" i="91"/>
  <c r="I57" i="91"/>
  <c r="H57" i="91"/>
  <c r="G57" i="91"/>
  <c r="I56" i="91"/>
  <c r="H56" i="91"/>
  <c r="G56" i="91"/>
  <c r="I55" i="91"/>
  <c r="H55" i="91"/>
  <c r="G55" i="91"/>
  <c r="I54" i="91"/>
  <c r="H54" i="91"/>
  <c r="G54" i="91"/>
  <c r="I53" i="91"/>
  <c r="H53" i="91"/>
  <c r="G53" i="91"/>
  <c r="I52" i="91"/>
  <c r="H52" i="91"/>
  <c r="G52" i="91"/>
  <c r="I51" i="91"/>
  <c r="H51" i="91"/>
  <c r="G51" i="91"/>
  <c r="I50" i="91"/>
  <c r="H50" i="91"/>
  <c r="G50" i="91"/>
  <c r="R62" i="79"/>
  <c r="R65" i="79"/>
  <c r="Q62" i="79"/>
  <c r="Q67" i="79"/>
  <c r="Q66" i="79"/>
  <c r="P62" i="79"/>
  <c r="P65" i="79"/>
  <c r="O62" i="79"/>
  <c r="O65" i="79"/>
  <c r="N62" i="79"/>
  <c r="N65" i="79"/>
  <c r="N66" i="79"/>
  <c r="M62" i="79"/>
  <c r="M65" i="79"/>
  <c r="L62" i="79"/>
  <c r="L65" i="79"/>
  <c r="L66" i="79"/>
  <c r="L74" i="68"/>
  <c r="K74" i="68"/>
  <c r="J74" i="68"/>
  <c r="I74" i="68"/>
  <c r="H74" i="68"/>
  <c r="G74" i="68"/>
  <c r="F74" i="68"/>
  <c r="L52" i="68"/>
  <c r="K52" i="68"/>
  <c r="J52" i="68"/>
  <c r="I52" i="68"/>
  <c r="H52" i="68"/>
  <c r="G52" i="68"/>
  <c r="F52" i="68"/>
  <c r="L18" i="68"/>
  <c r="K18" i="68"/>
  <c r="J18" i="68"/>
  <c r="I18" i="68"/>
  <c r="H18" i="68"/>
  <c r="G18" i="68"/>
  <c r="F18" i="68"/>
  <c r="L14" i="68"/>
  <c r="S14" i="68"/>
  <c r="K14" i="68"/>
  <c r="R14" i="68"/>
  <c r="J14" i="68"/>
  <c r="I14" i="68"/>
  <c r="P14" i="68"/>
  <c r="H14" i="68"/>
  <c r="O14" i="68"/>
  <c r="G14" i="68"/>
  <c r="N14" i="68"/>
  <c r="L13" i="68"/>
  <c r="K13" i="68"/>
  <c r="J13" i="68"/>
  <c r="Q13" i="68"/>
  <c r="I13" i="68"/>
  <c r="P13" i="68"/>
  <c r="H13" i="68"/>
  <c r="G13" i="68"/>
  <c r="N13" i="68"/>
  <c r="L12" i="68"/>
  <c r="S12" i="68"/>
  <c r="K12" i="68"/>
  <c r="J12" i="68"/>
  <c r="I12" i="68"/>
  <c r="P12" i="68"/>
  <c r="H12" i="68"/>
  <c r="O12" i="68"/>
  <c r="G12" i="68"/>
  <c r="N12" i="68"/>
  <c r="L11" i="68"/>
  <c r="K11" i="68"/>
  <c r="R11" i="68"/>
  <c r="J11" i="68"/>
  <c r="Q11" i="68"/>
  <c r="I11" i="68"/>
  <c r="P11" i="68"/>
  <c r="H11" i="68"/>
  <c r="G11" i="68"/>
  <c r="N11" i="68"/>
  <c r="L5" i="68"/>
  <c r="L10" i="68"/>
  <c r="L41" i="68"/>
  <c r="K5" i="68"/>
  <c r="K10" i="68"/>
  <c r="R10" i="68"/>
  <c r="J5" i="68"/>
  <c r="J10" i="68"/>
  <c r="J41" i="68"/>
  <c r="I5" i="68"/>
  <c r="I10" i="68"/>
  <c r="I41" i="68"/>
  <c r="H5" i="68"/>
  <c r="H10" i="68"/>
  <c r="H41" i="68"/>
  <c r="G5" i="68"/>
  <c r="G10" i="68"/>
  <c r="N10" i="68"/>
  <c r="F5" i="68"/>
  <c r="O17" i="85"/>
  <c r="N17" i="85"/>
  <c r="M17" i="85"/>
  <c r="L17" i="85"/>
  <c r="K17" i="85"/>
  <c r="J17" i="85"/>
  <c r="I17" i="85"/>
  <c r="H17" i="85"/>
  <c r="G17" i="85"/>
  <c r="O13" i="85"/>
  <c r="N13" i="85"/>
  <c r="N8" i="85"/>
  <c r="M13" i="85"/>
  <c r="M8" i="85"/>
  <c r="L13" i="85"/>
  <c r="L8" i="85"/>
  <c r="K13" i="85"/>
  <c r="J13" i="85"/>
  <c r="I13" i="85"/>
  <c r="I8" i="85"/>
  <c r="H13" i="85"/>
  <c r="G13" i="85"/>
  <c r="P9" i="85"/>
  <c r="O9" i="85"/>
  <c r="N9" i="85"/>
  <c r="M9" i="85"/>
  <c r="L9" i="85"/>
  <c r="K9" i="85"/>
  <c r="J9" i="85"/>
  <c r="J8" i="85"/>
  <c r="I9" i="85"/>
  <c r="H9" i="85"/>
  <c r="H8" i="85"/>
  <c r="G9" i="85"/>
  <c r="G8" i="85"/>
  <c r="O8" i="85"/>
  <c r="K8" i="85"/>
  <c r="N7" i="64"/>
  <c r="M7" i="64"/>
  <c r="BB47" i="73"/>
  <c r="BC47" i="73"/>
  <c r="BD47" i="73"/>
  <c r="BA47" i="73"/>
  <c r="AU47" i="73"/>
  <c r="AV47" i="73"/>
  <c r="AW47" i="73"/>
  <c r="AT47" i="73"/>
  <c r="AN47" i="73"/>
  <c r="AO47" i="73"/>
  <c r="AP47" i="73"/>
  <c r="AM47" i="73"/>
  <c r="AG47" i="73"/>
  <c r="AH47" i="73"/>
  <c r="AI47" i="73"/>
  <c r="AF47" i="73"/>
  <c r="Z47" i="73"/>
  <c r="AA47" i="73"/>
  <c r="AB47" i="73"/>
  <c r="Y47" i="73"/>
  <c r="S47" i="73"/>
  <c r="T47" i="73"/>
  <c r="U47" i="73"/>
  <c r="R47" i="73"/>
  <c r="L47" i="73"/>
  <c r="M47" i="73"/>
  <c r="N47" i="73"/>
  <c r="K47" i="73"/>
  <c r="E47" i="73"/>
  <c r="F47" i="73"/>
  <c r="G47" i="73"/>
  <c r="D47" i="73"/>
  <c r="L13" i="63"/>
  <c r="L14" i="63"/>
  <c r="L15" i="63"/>
  <c r="L16" i="63"/>
  <c r="L17" i="63"/>
  <c r="L19" i="63"/>
  <c r="L20" i="63"/>
  <c r="L21" i="63"/>
  <c r="L22" i="63"/>
  <c r="L23" i="63"/>
  <c r="L25" i="63"/>
  <c r="L26" i="63"/>
  <c r="L27" i="63"/>
  <c r="L28" i="63"/>
  <c r="L29" i="63"/>
  <c r="L31" i="63"/>
  <c r="L32" i="63"/>
  <c r="L33" i="63"/>
  <c r="L34" i="63"/>
  <c r="L35" i="63"/>
  <c r="L37" i="63"/>
  <c r="L38" i="63"/>
  <c r="L39" i="63"/>
  <c r="L40" i="63"/>
  <c r="L41" i="63"/>
  <c r="L42" i="63"/>
  <c r="L43" i="63"/>
  <c r="K36" i="63"/>
  <c r="K30" i="63"/>
  <c r="K24" i="63"/>
  <c r="K18" i="63"/>
  <c r="K12" i="63"/>
  <c r="K6" i="63"/>
  <c r="J36" i="63"/>
  <c r="L36" i="63"/>
  <c r="J30" i="63"/>
  <c r="L30" i="63"/>
  <c r="J24" i="63"/>
  <c r="L24" i="63"/>
  <c r="J18" i="63"/>
  <c r="L18" i="63"/>
  <c r="J12" i="63"/>
  <c r="L12" i="63"/>
  <c r="J6" i="63"/>
  <c r="L6" i="63"/>
  <c r="L8" i="63"/>
  <c r="L9" i="63"/>
  <c r="L10" i="63"/>
  <c r="L11" i="63"/>
  <c r="L7" i="63"/>
  <c r="H7" i="63"/>
  <c r="H8" i="63"/>
  <c r="H9" i="63"/>
  <c r="H10" i="63"/>
  <c r="H11" i="63"/>
  <c r="H13" i="63"/>
  <c r="H14" i="63"/>
  <c r="H15" i="63"/>
  <c r="H16" i="63"/>
  <c r="H17" i="63"/>
  <c r="H19" i="63"/>
  <c r="H20" i="63"/>
  <c r="H21" i="63"/>
  <c r="H22" i="63"/>
  <c r="H23" i="63"/>
  <c r="H25" i="63"/>
  <c r="H26" i="63"/>
  <c r="H27" i="63"/>
  <c r="H28" i="63"/>
  <c r="H29" i="63"/>
  <c r="H31" i="63"/>
  <c r="H32" i="63"/>
  <c r="H33" i="63"/>
  <c r="H34" i="63"/>
  <c r="H35" i="63"/>
  <c r="H37" i="63"/>
  <c r="H38" i="63"/>
  <c r="H39" i="63"/>
  <c r="H40" i="63"/>
  <c r="H41" i="63"/>
  <c r="H43" i="63"/>
  <c r="H44" i="63"/>
  <c r="H45" i="63"/>
  <c r="H46" i="63"/>
  <c r="H47" i="63"/>
  <c r="F42" i="63"/>
  <c r="H42" i="63"/>
  <c r="G42" i="63"/>
  <c r="G36" i="63"/>
  <c r="F36" i="63"/>
  <c r="H36" i="63"/>
  <c r="G30" i="63"/>
  <c r="F30" i="63"/>
  <c r="H30" i="63"/>
  <c r="G24" i="63"/>
  <c r="F24" i="63"/>
  <c r="H24" i="63"/>
  <c r="G18" i="63"/>
  <c r="F18" i="63"/>
  <c r="H18" i="63"/>
  <c r="G12" i="63"/>
  <c r="F12" i="63"/>
  <c r="H12" i="63"/>
  <c r="G6" i="63"/>
  <c r="H6" i="63"/>
  <c r="F6" i="63"/>
  <c r="D19" i="63"/>
  <c r="D20" i="63"/>
  <c r="D21" i="63"/>
  <c r="D22" i="63"/>
  <c r="D23" i="63"/>
  <c r="D25" i="63"/>
  <c r="D26" i="63"/>
  <c r="D27" i="63"/>
  <c r="D28" i="63"/>
  <c r="D29" i="63"/>
  <c r="D31" i="63"/>
  <c r="D32" i="63"/>
  <c r="D33" i="63"/>
  <c r="D34" i="63"/>
  <c r="D35" i="63"/>
  <c r="D37" i="63"/>
  <c r="D38" i="63"/>
  <c r="D39" i="63"/>
  <c r="D40" i="63"/>
  <c r="D41" i="63"/>
  <c r="D43" i="63"/>
  <c r="D44" i="63"/>
  <c r="D45" i="63"/>
  <c r="D46" i="63"/>
  <c r="D47" i="63"/>
  <c r="D14" i="63"/>
  <c r="D15" i="63"/>
  <c r="D16" i="63"/>
  <c r="D17" i="63"/>
  <c r="D13" i="63"/>
  <c r="C42" i="63"/>
  <c r="B42" i="63"/>
  <c r="D42" i="63"/>
  <c r="C36" i="63"/>
  <c r="D36" i="63"/>
  <c r="B36" i="63"/>
  <c r="C30" i="63"/>
  <c r="B30" i="63"/>
  <c r="D30" i="63"/>
  <c r="C24" i="63"/>
  <c r="D24" i="63"/>
  <c r="B24" i="63"/>
  <c r="C18" i="63"/>
  <c r="B18" i="63"/>
  <c r="D18" i="63"/>
  <c r="C12" i="63"/>
  <c r="D12" i="63"/>
  <c r="B12" i="63"/>
  <c r="D8" i="63"/>
  <c r="D9" i="63"/>
  <c r="D10" i="63"/>
  <c r="D11" i="63"/>
  <c r="D7" i="63"/>
  <c r="C6" i="63"/>
  <c r="D6" i="63"/>
  <c r="B6" i="63"/>
  <c r="L97" i="83"/>
  <c r="L98" i="83"/>
  <c r="L99" i="83"/>
  <c r="L100" i="83"/>
  <c r="Q14" i="68"/>
  <c r="R13" i="68"/>
  <c r="S13" i="68"/>
  <c r="O13" i="68"/>
  <c r="R12" i="68"/>
  <c r="Q12" i="68"/>
  <c r="S11" i="68"/>
  <c r="O11" i="68"/>
  <c r="K100" i="83"/>
  <c r="K99" i="83"/>
  <c r="K98" i="83"/>
  <c r="K97" i="83"/>
  <c r="M67" i="79"/>
  <c r="O10" i="68"/>
  <c r="R67" i="79"/>
  <c r="L67" i="79"/>
  <c r="N67" i="79"/>
  <c r="O67" i="79"/>
  <c r="P10" i="68"/>
  <c r="G41" i="68"/>
  <c r="Q10" i="68"/>
  <c r="S10" i="68"/>
  <c r="K41" i="68"/>
  <c r="N68" i="79"/>
  <c r="P67" i="79"/>
  <c r="L68" i="79"/>
  <c r="O66" i="79"/>
  <c r="O68" i="79"/>
  <c r="R66" i="79"/>
  <c r="R68" i="79"/>
  <c r="M66" i="79"/>
  <c r="M68" i="79"/>
  <c r="P66" i="79"/>
  <c r="P68" i="79"/>
  <c r="Q65" i="79"/>
  <c r="Q68" i="79"/>
</calcChain>
</file>

<file path=xl/sharedStrings.xml><?xml version="1.0" encoding="utf-8"?>
<sst xmlns="http://schemas.openxmlformats.org/spreadsheetml/2006/main" count="1586" uniqueCount="775">
  <si>
    <t>（単位：世帯、人）</t>
    <rPh sb="1" eb="3">
      <t>タンイ</t>
    </rPh>
    <rPh sb="4" eb="6">
      <t>セタイ</t>
    </rPh>
    <rPh sb="7" eb="8">
      <t>ニン</t>
    </rPh>
    <phoneticPr fontId="2"/>
  </si>
  <si>
    <t>旧長浜市</t>
    <rPh sb="0" eb="1">
      <t>キュウ</t>
    </rPh>
    <rPh sb="1" eb="4">
      <t>ナガハマシ</t>
    </rPh>
    <phoneticPr fontId="2"/>
  </si>
  <si>
    <t>旧浅井町</t>
    <rPh sb="0" eb="1">
      <t>キュウ</t>
    </rPh>
    <rPh sb="1" eb="4">
      <t>アザイチョウ</t>
    </rPh>
    <phoneticPr fontId="2"/>
  </si>
  <si>
    <t>旧びわ町</t>
    <rPh sb="0" eb="1">
      <t>キュウ</t>
    </rPh>
    <rPh sb="3" eb="4">
      <t>チョウ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</si>
  <si>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</si>
  <si>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</si>
  <si>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</si>
  <si>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</si>
  <si>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</si>
  <si>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</si>
  <si>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</si>
  <si>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</si>
  <si>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</si>
  <si>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</si>
  <si>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平成２年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</si>
  <si>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</si>
  <si>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</si>
  <si>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</si>
  <si>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資料：各年「国勢調査」</t>
    <rPh sb="0" eb="2">
      <t>シリョウ</t>
    </rPh>
    <rPh sb="3" eb="5">
      <t>カクネン</t>
    </rPh>
    <rPh sb="6" eb="8">
      <t>コクセイ</t>
    </rPh>
    <rPh sb="8" eb="10">
      <t>チョウサ</t>
    </rPh>
    <phoneticPr fontId="2"/>
  </si>
  <si>
    <t>（単位：人）</t>
    <rPh sb="1" eb="3">
      <t>タンイ</t>
    </rPh>
    <rPh sb="4" eb="5">
      <t>ニン</t>
    </rPh>
    <phoneticPr fontId="2"/>
  </si>
  <si>
    <t>0～4歳</t>
    <rPh sb="3" eb="4">
      <t>サイ</t>
    </rPh>
    <phoneticPr fontId="2"/>
  </si>
  <si>
    <t>35～39歳</t>
    <rPh sb="5" eb="6">
      <t>サイ</t>
    </rPh>
    <phoneticPr fontId="2"/>
  </si>
  <si>
    <t>70～74歳</t>
    <rPh sb="5" eb="6">
      <t>サイ</t>
    </rPh>
    <phoneticPr fontId="2"/>
  </si>
  <si>
    <t>5～9歳</t>
    <rPh sb="3" eb="4">
      <t>サイ</t>
    </rPh>
    <phoneticPr fontId="2"/>
  </si>
  <si>
    <t>40～44歳</t>
    <rPh sb="5" eb="6">
      <t>サイ</t>
    </rPh>
    <phoneticPr fontId="2"/>
  </si>
  <si>
    <t>75～79歳</t>
    <rPh sb="5" eb="6">
      <t>サイ</t>
    </rPh>
    <phoneticPr fontId="2"/>
  </si>
  <si>
    <t>10～14歳</t>
    <rPh sb="5" eb="6">
      <t>サイ</t>
    </rPh>
    <phoneticPr fontId="2"/>
  </si>
  <si>
    <t>45～49歳</t>
    <rPh sb="5" eb="6">
      <t>サイ</t>
    </rPh>
    <phoneticPr fontId="2"/>
  </si>
  <si>
    <t>80～84歳</t>
    <rPh sb="5" eb="6">
      <t>サイ</t>
    </rPh>
    <phoneticPr fontId="2"/>
  </si>
  <si>
    <t>15～19歳</t>
    <rPh sb="5" eb="6">
      <t>サイ</t>
    </rPh>
    <phoneticPr fontId="2"/>
  </si>
  <si>
    <t>50～54歳</t>
    <rPh sb="5" eb="6">
      <t>サイ</t>
    </rPh>
    <phoneticPr fontId="2"/>
  </si>
  <si>
    <t>85～89歳</t>
    <rPh sb="5" eb="6">
      <t>サイ</t>
    </rPh>
    <phoneticPr fontId="2"/>
  </si>
  <si>
    <t>20～24歳</t>
    <rPh sb="5" eb="6">
      <t>サイ</t>
    </rPh>
    <phoneticPr fontId="2"/>
  </si>
  <si>
    <t>55～59歳</t>
    <rPh sb="5" eb="6">
      <t>サイ</t>
    </rPh>
    <phoneticPr fontId="2"/>
  </si>
  <si>
    <t>90～94歳</t>
    <rPh sb="5" eb="6">
      <t>サイ</t>
    </rPh>
    <phoneticPr fontId="2"/>
  </si>
  <si>
    <t>25～29歳</t>
    <rPh sb="5" eb="6">
      <t>サイ</t>
    </rPh>
    <phoneticPr fontId="2"/>
  </si>
  <si>
    <t>60～64歳</t>
    <rPh sb="5" eb="6">
      <t>サイ</t>
    </rPh>
    <phoneticPr fontId="2"/>
  </si>
  <si>
    <t>95～99歳</t>
    <rPh sb="5" eb="6">
      <t>サイ</t>
    </rPh>
    <phoneticPr fontId="2"/>
  </si>
  <si>
    <t>30～34歳</t>
    <rPh sb="5" eb="6">
      <t>サイ</t>
    </rPh>
    <phoneticPr fontId="2"/>
  </si>
  <si>
    <t>65～69歳</t>
    <rPh sb="5" eb="6">
      <t>サイ</t>
    </rPh>
    <phoneticPr fontId="2"/>
  </si>
  <si>
    <t>100歳以上</t>
    <rPh sb="3" eb="4">
      <t>サイ</t>
    </rPh>
    <rPh sb="4" eb="6">
      <t>イジョウ</t>
    </rPh>
    <phoneticPr fontId="2"/>
  </si>
  <si>
    <t>不詳</t>
    <rPh sb="0" eb="2">
      <t>フショウ</t>
    </rPh>
    <phoneticPr fontId="2"/>
  </si>
  <si>
    <t>一般世帯</t>
    <rPh sb="0" eb="2">
      <t>イッパン</t>
    </rPh>
    <rPh sb="2" eb="4">
      <t>セタイ</t>
    </rPh>
    <phoneticPr fontId="2"/>
  </si>
  <si>
    <t>２人</t>
    <rPh sb="1" eb="2">
      <t>ニン</t>
    </rPh>
    <phoneticPr fontId="2"/>
  </si>
  <si>
    <t>３人</t>
    <rPh sb="1" eb="2">
      <t>ニン</t>
    </rPh>
    <phoneticPr fontId="2"/>
  </si>
  <si>
    <t>４人</t>
    <rPh sb="1" eb="2">
      <t>ニン</t>
    </rPh>
    <phoneticPr fontId="2"/>
  </si>
  <si>
    <t>５人</t>
    <rPh sb="1" eb="2">
      <t>ニン</t>
    </rPh>
    <phoneticPr fontId="2"/>
  </si>
  <si>
    <t>６人</t>
    <rPh sb="1" eb="2">
      <t>ニン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</si>
  <si>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</si>
  <si>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</si>
  <si>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人口総数</t>
    <rPh sb="0" eb="2">
      <t>ジンコウ</t>
    </rPh>
    <rPh sb="2" eb="4">
      <t>ソウスウ</t>
    </rPh>
    <phoneticPr fontId="2"/>
  </si>
  <si>
    <t>従事者総数</t>
    <rPh sb="0" eb="3">
      <t>ジュウジシャ</t>
    </rPh>
    <rPh sb="3" eb="5">
      <t>ソウスウ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</si>
  <si>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</si>
  <si>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</si>
  <si>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</si>
  <si>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</si>
  <si>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</si>
  <si>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</si>
  <si>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</si>
  <si>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世帯人員</t>
    <rPh sb="0" eb="2">
      <t>セタイ</t>
    </rPh>
    <rPh sb="2" eb="4">
      <t>ジンイン</t>
    </rPh>
    <phoneticPr fontId="2"/>
  </si>
  <si>
    <t>施設等
の世帯</t>
    <rPh sb="0" eb="2">
      <t>シセツ</t>
    </rPh>
    <rPh sb="2" eb="3">
      <t>トウ</t>
    </rPh>
    <rPh sb="5" eb="7">
      <t>セタイ</t>
    </rPh>
    <phoneticPr fontId="2"/>
  </si>
  <si>
    <t>世帯員
が１人</t>
    <rPh sb="0" eb="3">
      <t>セタイイン</t>
    </rPh>
    <rPh sb="6" eb="7">
      <t>ニン</t>
    </rPh>
    <phoneticPr fontId="2"/>
  </si>
  <si>
    <t>昭和30年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</si>
  <si>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</si>
  <si>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</si>
  <si>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昭和10年</t>
    <rPh sb="0" eb="2">
      <t>ショウワ</t>
    </rPh>
    <rPh sb="4" eb="5">
      <t>ネン</t>
    </rPh>
    <phoneticPr fontId="2"/>
  </si>
  <si>
    <t>昭和５年</t>
    <rPh sb="0" eb="2">
      <t>ショウワ</t>
    </rPh>
    <rPh sb="3" eb="4">
      <t>ネン</t>
    </rPh>
    <phoneticPr fontId="2"/>
  </si>
  <si>
    <t>大正14年</t>
    <rPh sb="0" eb="2">
      <t>タイショウ</t>
    </rPh>
    <rPh sb="4" eb="5">
      <t>ネン</t>
    </rPh>
    <phoneticPr fontId="2"/>
  </si>
  <si>
    <t>大正９年</t>
    <rPh sb="0" eb="2">
      <t>タイショウ</t>
    </rPh>
    <rPh sb="3" eb="4">
      <t>ネン</t>
    </rPh>
    <phoneticPr fontId="2"/>
  </si>
  <si>
    <t>面積
(k㎡)</t>
    <rPh sb="0" eb="2">
      <t>メンセキ</t>
    </rPh>
    <phoneticPr fontId="2"/>
  </si>
  <si>
    <t>人口
(人)</t>
    <rPh sb="0" eb="2">
      <t>ジンコウ</t>
    </rPh>
    <rPh sb="4" eb="5">
      <t>ニン</t>
    </rPh>
    <phoneticPr fontId="2"/>
  </si>
  <si>
    <t>人口密度
(人/k㎡)</t>
    <rPh sb="0" eb="2">
      <t>ジンコウ</t>
    </rPh>
    <rPh sb="2" eb="4">
      <t>ミツド</t>
    </rPh>
    <rPh sb="6" eb="7">
      <t>ニン</t>
    </rPh>
    <phoneticPr fontId="2"/>
  </si>
  <si>
    <t>（単位：人、％）</t>
    <rPh sb="1" eb="3">
      <t>タンイ</t>
    </rPh>
    <rPh sb="4" eb="5">
      <t>ニン</t>
    </rPh>
    <phoneticPr fontId="2"/>
  </si>
  <si>
    <t>常住人口</t>
    <rPh sb="0" eb="2">
      <t>ジョウジュウ</t>
    </rPh>
    <rPh sb="2" eb="4">
      <t>ジンコウ</t>
    </rPh>
    <phoneticPr fontId="2"/>
  </si>
  <si>
    <t>昼間人口</t>
    <rPh sb="0" eb="2">
      <t>チュウカン</t>
    </rPh>
    <rPh sb="2" eb="4">
      <t>ジンコウ</t>
    </rPh>
    <phoneticPr fontId="2"/>
  </si>
  <si>
    <t>流　　　出</t>
    <rPh sb="0" eb="1">
      <t>リュウ</t>
    </rPh>
    <rPh sb="4" eb="5">
      <t>デ</t>
    </rPh>
    <phoneticPr fontId="2"/>
  </si>
  <si>
    <t>流　　　入</t>
    <rPh sb="0" eb="1">
      <t>リュウ</t>
    </rPh>
    <rPh sb="4" eb="5">
      <t>イリ</t>
    </rPh>
    <phoneticPr fontId="2"/>
  </si>
  <si>
    <t>流　入
超過数</t>
    <rPh sb="0" eb="1">
      <t>リュウ</t>
    </rPh>
    <rPh sb="2" eb="3">
      <t>イリ</t>
    </rPh>
    <rPh sb="4" eb="5">
      <t>チョウ</t>
    </rPh>
    <rPh sb="5" eb="6">
      <t>カ</t>
    </rPh>
    <rPh sb="6" eb="7">
      <t>スウ</t>
    </rPh>
    <phoneticPr fontId="2"/>
  </si>
  <si>
    <t>県　内</t>
    <rPh sb="0" eb="1">
      <t>ケン</t>
    </rPh>
    <rPh sb="2" eb="3">
      <t>ナイ</t>
    </rPh>
    <phoneticPr fontId="2"/>
  </si>
  <si>
    <t>県　外</t>
    <rPh sb="0" eb="1">
      <t>ケン</t>
    </rPh>
    <rPh sb="2" eb="3">
      <t>ガイ</t>
    </rPh>
    <phoneticPr fontId="2"/>
  </si>
  <si>
    <t>昭和22年</t>
    <rPh sb="0" eb="2">
      <t>ショウワ</t>
    </rPh>
    <rPh sb="4" eb="5">
      <t>ネン</t>
    </rPh>
    <phoneticPr fontId="2"/>
  </si>
  <si>
    <t>（単位：世帯、人）</t>
    <rPh sb="1" eb="3">
      <t>タンイ</t>
    </rPh>
    <rPh sb="4" eb="6">
      <t>セタイ</t>
    </rPh>
    <rPh sb="7" eb="8">
      <t>ニン</t>
    </rPh>
    <phoneticPr fontId="0"/>
  </si>
  <si>
    <t>安養寺町</t>
  </si>
  <si>
    <t>世帯数</t>
    <rPh sb="0" eb="2">
      <t>セタイ</t>
    </rPh>
    <rPh sb="2" eb="3">
      <t>スウ</t>
    </rPh>
    <phoneticPr fontId="17"/>
  </si>
  <si>
    <t>男</t>
    <rPh sb="0" eb="1">
      <t>オトコ</t>
    </rPh>
    <phoneticPr fontId="17"/>
  </si>
  <si>
    <t>女</t>
    <rPh sb="0" eb="1">
      <t>オンナ</t>
    </rPh>
    <phoneticPr fontId="17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</si>
  <si>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</si>
  <si>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</si>
  <si>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サービス業（他に
分類されないもの）</t>
    <rPh sb="4" eb="5">
      <t>ギョウ</t>
    </rPh>
    <rPh sb="6" eb="7">
      <t>タ</t>
    </rPh>
    <rPh sb="9" eb="11">
      <t>ブンルイ</t>
    </rPh>
    <phoneticPr fontId="2"/>
  </si>
  <si>
    <t>公務（他に分類
されないもの）</t>
    <rPh sb="0" eb="2">
      <t>コウム</t>
    </rPh>
    <rPh sb="3" eb="4">
      <t>タ</t>
    </rPh>
    <rPh sb="5" eb="7">
      <t>ブンルイ</t>
    </rPh>
    <phoneticPr fontId="2"/>
  </si>
  <si>
    <t>農業</t>
    <rPh sb="0" eb="1">
      <t>ノウ</t>
    </rPh>
    <rPh sb="1" eb="2">
      <t>ギョウ</t>
    </rPh>
    <phoneticPr fontId="2"/>
  </si>
  <si>
    <t>林業</t>
    <rPh sb="0" eb="1">
      <t>リン</t>
    </rPh>
    <rPh sb="1" eb="2">
      <t>ギョウ</t>
    </rPh>
    <phoneticPr fontId="2"/>
  </si>
  <si>
    <t>漁業</t>
    <rPh sb="0" eb="1">
      <t>ギョ</t>
    </rPh>
    <rPh sb="1" eb="2">
      <t>ギョウ</t>
    </rPh>
    <phoneticPr fontId="2"/>
  </si>
  <si>
    <t>０～14歳</t>
    <rPh sb="4" eb="5">
      <t>サイ</t>
    </rPh>
    <phoneticPr fontId="2"/>
  </si>
  <si>
    <t>65～歳</t>
    <rPh sb="3" eb="4">
      <t>サイ</t>
    </rPh>
    <phoneticPr fontId="2"/>
  </si>
  <si>
    <t>資料：国立社会保障・人口問題研究所調べ</t>
    <rPh sb="0" eb="2">
      <t>シリョウ</t>
    </rPh>
    <rPh sb="3" eb="5">
      <t>コクリツ</t>
    </rPh>
    <rPh sb="5" eb="7">
      <t>シャカイ</t>
    </rPh>
    <rPh sb="7" eb="9">
      <t>ホショウ</t>
    </rPh>
    <rPh sb="10" eb="12">
      <t>ジンコウ</t>
    </rPh>
    <rPh sb="12" eb="14">
      <t>モンダイ</t>
    </rPh>
    <rPh sb="14" eb="17">
      <t>ケンキュウショ</t>
    </rPh>
    <rPh sb="17" eb="18">
      <t>シラ</t>
    </rPh>
    <phoneticPr fontId="2"/>
  </si>
  <si>
    <t>（単位：人）</t>
    <rPh sb="1" eb="3">
      <t>タンイ</t>
    </rPh>
    <phoneticPr fontId="2"/>
  </si>
  <si>
    <t>旧市町計</t>
    <rPh sb="0" eb="1">
      <t>キュウ</t>
    </rPh>
    <rPh sb="1" eb="2">
      <t>シ</t>
    </rPh>
    <rPh sb="2" eb="3">
      <t>マチ</t>
    </rPh>
    <rPh sb="3" eb="4">
      <t>ケイ</t>
    </rPh>
    <phoneticPr fontId="2"/>
  </si>
  <si>
    <t>人口</t>
    <rPh sb="0" eb="2">
      <t>ジンコウ</t>
    </rPh>
    <phoneticPr fontId="2"/>
  </si>
  <si>
    <t>７人
以上</t>
    <rPh sb="1" eb="2">
      <t>ニン</t>
    </rPh>
    <rPh sb="3" eb="5">
      <t>イジョウ</t>
    </rPh>
    <phoneticPr fontId="2"/>
  </si>
  <si>
    <t>昼夜間
人口比率</t>
    <rPh sb="0" eb="3">
      <t>チュウヤカン</t>
    </rPh>
    <rPh sb="4" eb="6">
      <t>ジンコウ</t>
    </rPh>
    <phoneticPr fontId="2"/>
  </si>
  <si>
    <t>資料:各年「国勢調査」</t>
    <rPh sb="0" eb="2">
      <t>シリョウ</t>
    </rPh>
    <rPh sb="3" eb="5">
      <t>カクネン</t>
    </rPh>
    <rPh sb="6" eb="8">
      <t>コクセイ</t>
    </rPh>
    <rPh sb="8" eb="10">
      <t>チョウサ</t>
    </rPh>
    <phoneticPr fontId="2"/>
  </si>
  <si>
    <t>資料：市民課調べ</t>
    <rPh sb="0" eb="2">
      <t>シリョウ</t>
    </rPh>
    <rPh sb="3" eb="5">
      <t>シミン</t>
    </rPh>
    <rPh sb="5" eb="6">
      <t>カ</t>
    </rPh>
    <rPh sb="6" eb="7">
      <t>シラ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</si>
  <si>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</si>
  <si>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</si>
  <si>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</si>
  <si>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</si>
  <si>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</si>
  <si>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</si>
  <si>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増減</t>
    <rPh sb="0" eb="2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</si>
  <si>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</si>
  <si>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</si>
  <si>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その他</t>
    <rPh sb="2" eb="3">
      <t>タ</t>
    </rPh>
    <phoneticPr fontId="2"/>
  </si>
  <si>
    <t>（単位：件）</t>
    <rPh sb="1" eb="3">
      <t>タンイ</t>
    </rPh>
    <rPh sb="4" eb="5">
      <t>ケン</t>
    </rPh>
    <phoneticPr fontId="2"/>
  </si>
  <si>
    <t>世帯数</t>
  </si>
  <si>
    <t>男</t>
  </si>
  <si>
    <t>女</t>
  </si>
  <si>
    <t>合計</t>
  </si>
  <si>
    <t>75～歳</t>
    <rPh sb="3" eb="4">
      <t>サイ</t>
    </rPh>
    <phoneticPr fontId="2"/>
  </si>
  <si>
    <t>（指数）</t>
    <rPh sb="1" eb="3">
      <t>シスウ</t>
    </rPh>
    <phoneticPr fontId="2"/>
  </si>
  <si>
    <t>（単位：％）</t>
    <rPh sb="1" eb="3">
      <t>タンイ</t>
    </rPh>
    <phoneticPr fontId="2"/>
  </si>
  <si>
    <t>75歳以上人口割合</t>
    <rPh sb="2" eb="3">
      <t>サイ</t>
    </rPh>
    <rPh sb="3" eb="5">
      <t>イジョウ</t>
    </rPh>
    <phoneticPr fontId="2"/>
  </si>
  <si>
    <t>旧市町計</t>
    <rPh sb="0" eb="1">
      <t>キュウ</t>
    </rPh>
    <rPh sb="1" eb="3">
      <t>シチョウ</t>
    </rPh>
    <rPh sb="3" eb="4">
      <t>ケイ</t>
    </rPh>
    <phoneticPr fontId="2"/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</si>
  <si>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</si>
  <si>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</si>
  <si>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</si>
  <si>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</si>
  <si>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</si>
  <si>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</si>
  <si>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</si>
  <si>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</si>
  <si>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</si>
  <si>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</si>
  <si>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</si>
  <si>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</si>
  <si>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</si>
  <si>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</si>
  <si>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</si>
  <si>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</si>
  <si>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</si>
  <si>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平成22年</t>
    <rPh sb="0" eb="2">
      <t>ヘイセイ</t>
    </rPh>
    <rPh sb="4" eb="5">
      <t>ネン</t>
    </rPh>
    <phoneticPr fontId="2"/>
  </si>
  <si>
    <t>計</t>
  </si>
  <si>
    <t>宮前町</t>
  </si>
  <si>
    <t>内保町</t>
  </si>
  <si>
    <t>唐国町</t>
  </si>
  <si>
    <t>木之本町金居原</t>
  </si>
  <si>
    <t>神前町</t>
  </si>
  <si>
    <t>大路町</t>
  </si>
  <si>
    <t>木之本町杉野</t>
  </si>
  <si>
    <t>高田町</t>
  </si>
  <si>
    <t>三田町</t>
  </si>
  <si>
    <t>大寺町</t>
  </si>
  <si>
    <t>木之本町杉本</t>
  </si>
  <si>
    <t>大宮町</t>
  </si>
  <si>
    <t>大依町</t>
  </si>
  <si>
    <t>中野町</t>
  </si>
  <si>
    <t>木之本町音羽</t>
  </si>
  <si>
    <t>元浜町</t>
  </si>
  <si>
    <t>八島町</t>
  </si>
  <si>
    <t>三川町</t>
  </si>
  <si>
    <t>木之本町大見</t>
  </si>
  <si>
    <t>三ツ矢町</t>
  </si>
  <si>
    <t>平塚町</t>
  </si>
  <si>
    <t>宮部町</t>
  </si>
  <si>
    <t>木之本町川合</t>
  </si>
  <si>
    <t>三ツ矢元町</t>
  </si>
  <si>
    <t>尊勝寺町</t>
  </si>
  <si>
    <t>大井町</t>
  </si>
  <si>
    <t>木之本町古橋</t>
  </si>
  <si>
    <t>末広町</t>
  </si>
  <si>
    <t>山ノ前町</t>
  </si>
  <si>
    <t>西大井町</t>
  </si>
  <si>
    <t>木之本町石道</t>
  </si>
  <si>
    <t>南呉服町</t>
  </si>
  <si>
    <t>西野町</t>
  </si>
  <si>
    <t>桜町</t>
  </si>
  <si>
    <t>木之本町小山</t>
  </si>
  <si>
    <t>公園町</t>
  </si>
  <si>
    <t>尊野町</t>
  </si>
  <si>
    <t>柿ノ木</t>
  </si>
  <si>
    <t>木之本町木之本</t>
  </si>
  <si>
    <t>殿町</t>
  </si>
  <si>
    <t>湯次町</t>
  </si>
  <si>
    <t>長田町</t>
  </si>
  <si>
    <t>木之本町廣瀬</t>
  </si>
  <si>
    <t>鐘紡町</t>
  </si>
  <si>
    <t>高畑町</t>
  </si>
  <si>
    <t>新旭町</t>
  </si>
  <si>
    <t>木之本町黒田</t>
  </si>
  <si>
    <t>朝日町</t>
  </si>
  <si>
    <t>力丸町</t>
  </si>
  <si>
    <t>酢</t>
  </si>
  <si>
    <t>木之本町田部</t>
  </si>
  <si>
    <t>北船町</t>
  </si>
  <si>
    <t>野田町</t>
  </si>
  <si>
    <t>五村</t>
  </si>
  <si>
    <t>木之本町千田</t>
  </si>
  <si>
    <t>港町</t>
  </si>
  <si>
    <t>木尾町</t>
  </si>
  <si>
    <t>田町</t>
  </si>
  <si>
    <t>木之本町大音</t>
  </si>
  <si>
    <t>一の宮町</t>
  </si>
  <si>
    <t>上野町</t>
  </si>
  <si>
    <t>小谷郡上町</t>
  </si>
  <si>
    <t>木之本町飯浦</t>
  </si>
  <si>
    <t>大島町</t>
  </si>
  <si>
    <t>小室町</t>
  </si>
  <si>
    <t>小谷美濃山町</t>
  </si>
  <si>
    <t>木之本町山梨子</t>
  </si>
  <si>
    <t>八幡東町</t>
  </si>
  <si>
    <t>黒部町</t>
  </si>
  <si>
    <t>小谷上山田町</t>
  </si>
  <si>
    <t>木之本町西山</t>
  </si>
  <si>
    <t>南高田町</t>
  </si>
  <si>
    <t>竜安寺町</t>
  </si>
  <si>
    <t>下山田</t>
  </si>
  <si>
    <t>木之本町田居</t>
  </si>
  <si>
    <t>三和町</t>
  </si>
  <si>
    <t>谷口町</t>
  </si>
  <si>
    <t>湖北町二俣</t>
  </si>
  <si>
    <t>木之本町北布施</t>
  </si>
  <si>
    <t>地福寺町</t>
  </si>
  <si>
    <t>北野町</t>
  </si>
  <si>
    <t>小谷丁野町</t>
  </si>
  <si>
    <t>木之本町赤尾</t>
  </si>
  <si>
    <t>平方町</t>
  </si>
  <si>
    <t>池奥町</t>
  </si>
  <si>
    <t>湖北町山脇</t>
  </si>
  <si>
    <t>余呉町坂口</t>
  </si>
  <si>
    <t>四ツ塚町</t>
  </si>
  <si>
    <t>瓜生町</t>
  </si>
  <si>
    <t>湖北町河毛</t>
  </si>
  <si>
    <t>余呉町下余呉</t>
  </si>
  <si>
    <t>勝町</t>
  </si>
  <si>
    <t>田川町</t>
  </si>
  <si>
    <t>湖北町別所</t>
  </si>
  <si>
    <t>余呉町中之郷</t>
  </si>
  <si>
    <t>大辰巳町</t>
  </si>
  <si>
    <t>須賀谷町</t>
  </si>
  <si>
    <t>湖北町留目</t>
  </si>
  <si>
    <t>余呉町八戸</t>
  </si>
  <si>
    <t>室町</t>
  </si>
  <si>
    <t>北ノ郷町</t>
  </si>
  <si>
    <t>湖北町伊部</t>
  </si>
  <si>
    <t>余呉町川並</t>
  </si>
  <si>
    <t>永久寺町</t>
  </si>
  <si>
    <t>東野町</t>
  </si>
  <si>
    <t>湖北町小今</t>
  </si>
  <si>
    <t>余呉町下丹生</t>
  </si>
  <si>
    <t>大戌亥町</t>
  </si>
  <si>
    <t>小野寺町</t>
  </si>
  <si>
    <t>湖北町賀</t>
  </si>
  <si>
    <t>余呉町上丹生</t>
  </si>
  <si>
    <t>下坂中町</t>
  </si>
  <si>
    <t>醍醐町</t>
  </si>
  <si>
    <t>湖北町馬渡</t>
  </si>
  <si>
    <t>余呉町摺墨</t>
  </si>
  <si>
    <t>寺田町</t>
  </si>
  <si>
    <t>徳山町</t>
  </si>
  <si>
    <t>湖北町大安寺</t>
  </si>
  <si>
    <t>余呉町菅並</t>
  </si>
  <si>
    <t>田村町</t>
  </si>
  <si>
    <t>飯山町</t>
  </si>
  <si>
    <t>湖北町南速水</t>
  </si>
  <si>
    <t>余呉町文室</t>
  </si>
  <si>
    <t>高橋町</t>
  </si>
  <si>
    <t>当目町</t>
  </si>
  <si>
    <t>湖北町小倉</t>
  </si>
  <si>
    <t>余呉町国安</t>
  </si>
  <si>
    <t>下坂浜町</t>
  </si>
  <si>
    <t>大門町</t>
  </si>
  <si>
    <t>湖北高田町</t>
  </si>
  <si>
    <t>余呉町東野</t>
  </si>
  <si>
    <t>平方南町</t>
  </si>
  <si>
    <t>乗倉町</t>
  </si>
  <si>
    <t>湖北町速水</t>
  </si>
  <si>
    <t>余呉町今市</t>
  </si>
  <si>
    <t>弥高町</t>
  </si>
  <si>
    <t>西主計町</t>
  </si>
  <si>
    <t>湖北町八日市</t>
  </si>
  <si>
    <t>余呉町新堂</t>
  </si>
  <si>
    <t>宮司町</t>
  </si>
  <si>
    <t>東主計町</t>
  </si>
  <si>
    <t>湖北町青名</t>
  </si>
  <si>
    <t>余呉町池原</t>
  </si>
  <si>
    <t>小堀町</t>
  </si>
  <si>
    <t>南郷町</t>
  </si>
  <si>
    <t>湖北町猫口</t>
  </si>
  <si>
    <t>余呉町小谷</t>
  </si>
  <si>
    <t>大東町</t>
  </si>
  <si>
    <t>相撲庭町</t>
  </si>
  <si>
    <t>湖北町沢</t>
  </si>
  <si>
    <t>余呉町柳ケ瀬</t>
  </si>
  <si>
    <t>今川町</t>
  </si>
  <si>
    <t>今荘町</t>
  </si>
  <si>
    <t>湖北今町</t>
  </si>
  <si>
    <t>余呉町椿坂</t>
  </si>
  <si>
    <t>七条町</t>
  </si>
  <si>
    <t>佐野町</t>
  </si>
  <si>
    <t>湖北町山本</t>
  </si>
  <si>
    <t>余呉町中河内</t>
  </si>
  <si>
    <t>南小足町</t>
  </si>
  <si>
    <t>南池町</t>
  </si>
  <si>
    <t>湖北町五坪</t>
  </si>
  <si>
    <t>新栄町</t>
  </si>
  <si>
    <t>北池町</t>
  </si>
  <si>
    <t>大光寺町</t>
  </si>
  <si>
    <t>西浅井町祝山</t>
  </si>
  <si>
    <t>加納町</t>
  </si>
  <si>
    <t>法楽寺町</t>
  </si>
  <si>
    <t>湖北町田中</t>
  </si>
  <si>
    <t>西浅井町野坂</t>
  </si>
  <si>
    <t>榎木町</t>
  </si>
  <si>
    <t>野村町</t>
  </si>
  <si>
    <t>湖北町海老江</t>
  </si>
  <si>
    <t>南田附町</t>
  </si>
  <si>
    <t>野瀬町</t>
  </si>
  <si>
    <t>湖北町延勝寺</t>
  </si>
  <si>
    <t>西浅井町余</t>
  </si>
  <si>
    <t>川崎町</t>
  </si>
  <si>
    <t>草野町</t>
  </si>
  <si>
    <t>湖北町今西</t>
  </si>
  <si>
    <t>西浅井町集福寺</t>
  </si>
  <si>
    <t>山階町</t>
  </si>
  <si>
    <t>高山町</t>
  </si>
  <si>
    <t>湖北町津里</t>
  </si>
  <si>
    <t>西浅井町沓掛</t>
  </si>
  <si>
    <t>口分田町</t>
  </si>
  <si>
    <t>寺師町</t>
  </si>
  <si>
    <t>湖北町石川</t>
  </si>
  <si>
    <t>西浅井町横波</t>
  </si>
  <si>
    <t>保田町</t>
  </si>
  <si>
    <t>西村町</t>
  </si>
  <si>
    <t>湖北東尾上町</t>
  </si>
  <si>
    <t>西浅井町岩熊</t>
  </si>
  <si>
    <t>今町</t>
  </si>
  <si>
    <t>太田町</t>
  </si>
  <si>
    <t>湖北町尾上</t>
  </si>
  <si>
    <t>西浅井町大浦</t>
  </si>
  <si>
    <t>国友町</t>
  </si>
  <si>
    <t>郷野町</t>
  </si>
  <si>
    <t>高月町井口</t>
  </si>
  <si>
    <t>西浅井町菅浦</t>
  </si>
  <si>
    <t>泉町</t>
  </si>
  <si>
    <t>鍛冶屋町</t>
  </si>
  <si>
    <t>高月町持寺</t>
  </si>
  <si>
    <t>西浅井町月出</t>
  </si>
  <si>
    <t>新庄寺町</t>
  </si>
  <si>
    <t>岡谷町</t>
  </si>
  <si>
    <t>高月町洞戸</t>
  </si>
  <si>
    <t>西浅井町八田部</t>
  </si>
  <si>
    <t>新庄中町</t>
  </si>
  <si>
    <t>細江町</t>
  </si>
  <si>
    <t>高月町尾山</t>
  </si>
  <si>
    <t>西浅井町山田</t>
  </si>
  <si>
    <t>新庄馬場町</t>
  </si>
  <si>
    <t>曽根町</t>
  </si>
  <si>
    <t>高月町保延寺</t>
  </si>
  <si>
    <t>西浅井町小山</t>
  </si>
  <si>
    <t>小沢町</t>
  </si>
  <si>
    <t>錦織町</t>
  </si>
  <si>
    <t>高月町雨森</t>
  </si>
  <si>
    <t>西浅井町山門</t>
  </si>
  <si>
    <t>下之郷町</t>
  </si>
  <si>
    <t>落合町</t>
  </si>
  <si>
    <t>高月町高野</t>
  </si>
  <si>
    <t>西浅井町中</t>
  </si>
  <si>
    <t>森町</t>
  </si>
  <si>
    <t>難波町</t>
  </si>
  <si>
    <t>高月町柏原</t>
  </si>
  <si>
    <t>西浅井町庄</t>
  </si>
  <si>
    <t>相撲町</t>
  </si>
  <si>
    <t>新居町</t>
  </si>
  <si>
    <t>高月町渡岸寺</t>
  </si>
  <si>
    <t>西浅井町黒山</t>
  </si>
  <si>
    <t>祇園町</t>
  </si>
  <si>
    <t>野寺町</t>
  </si>
  <si>
    <t>高月町落川</t>
  </si>
  <si>
    <t>列見町</t>
  </si>
  <si>
    <t>八木浜町</t>
  </si>
  <si>
    <t>高月町馬上</t>
  </si>
  <si>
    <t>十里町</t>
  </si>
  <si>
    <t>大浜町</t>
  </si>
  <si>
    <t>高月町森本</t>
  </si>
  <si>
    <t>神照町</t>
  </si>
  <si>
    <t>南浜町</t>
  </si>
  <si>
    <t>高月町高月</t>
  </si>
  <si>
    <t>八幡中山町</t>
  </si>
  <si>
    <t>川道町</t>
  </si>
  <si>
    <t>高月町宇根</t>
  </si>
  <si>
    <t>中山町</t>
  </si>
  <si>
    <t>小観音寺町</t>
  </si>
  <si>
    <t>高月町東阿閉</t>
  </si>
  <si>
    <t>分木町</t>
  </si>
  <si>
    <t>稲葉町</t>
  </si>
  <si>
    <t>高月町東柳野</t>
  </si>
  <si>
    <t>春近町</t>
  </si>
  <si>
    <t>弓削町</t>
  </si>
  <si>
    <t>高月町柳野中</t>
  </si>
  <si>
    <t>石田町</t>
  </si>
  <si>
    <t>香花寺町</t>
  </si>
  <si>
    <t>高月町西柳野</t>
  </si>
  <si>
    <t>堀部町</t>
  </si>
  <si>
    <t>富田町</t>
  </si>
  <si>
    <t>高月町重則</t>
  </si>
  <si>
    <t>保多町</t>
  </si>
  <si>
    <t>十九町</t>
  </si>
  <si>
    <t>高月町松尾</t>
  </si>
  <si>
    <t>垣籠町</t>
  </si>
  <si>
    <t>上八木町</t>
  </si>
  <si>
    <t>高月町西野</t>
  </si>
  <si>
    <t>東上坂町</t>
  </si>
  <si>
    <t>下八木町</t>
  </si>
  <si>
    <t>高月町熊野</t>
  </si>
  <si>
    <t>西上坂町</t>
  </si>
  <si>
    <t>早崎町</t>
  </si>
  <si>
    <t>高月町片山</t>
  </si>
  <si>
    <t>千草町</t>
  </si>
  <si>
    <t>益田町</t>
  </si>
  <si>
    <t>高月町西阿閉</t>
  </si>
  <si>
    <t>八条町</t>
  </si>
  <si>
    <t>高月町東高田</t>
  </si>
  <si>
    <t>本庄町</t>
  </si>
  <si>
    <t>高月町布施</t>
  </si>
  <si>
    <t>常喜町</t>
  </si>
  <si>
    <t>高月町唐川</t>
  </si>
  <si>
    <t>鳥羽上町</t>
  </si>
  <si>
    <t>高月町横山</t>
  </si>
  <si>
    <t>名越町</t>
  </si>
  <si>
    <t>高月町東物部</t>
  </si>
  <si>
    <t>布勢町</t>
  </si>
  <si>
    <t>高月町西物部</t>
  </si>
  <si>
    <t>小一条町</t>
  </si>
  <si>
    <t>高月町磯野</t>
  </si>
  <si>
    <t>加田町</t>
  </si>
  <si>
    <t>加田今町</t>
  </si>
  <si>
    <t>中国</t>
    <rPh sb="0" eb="2">
      <t>チュウゴク</t>
    </rPh>
    <phoneticPr fontId="2"/>
  </si>
  <si>
    <t>ﾍﾟﾙｰ</t>
    <phoneticPr fontId="2"/>
  </si>
  <si>
    <t>ﾌｨﾘﾋﾟﾝ</t>
    <phoneticPr fontId="2"/>
  </si>
  <si>
    <t>ﾌﾞﾗｼﾞﾙ</t>
    <phoneticPr fontId="2"/>
  </si>
  <si>
    <t>ﾎﾞﾘﾋﾞｱ</t>
    <phoneticPr fontId="2"/>
  </si>
  <si>
    <t>資料：市民課調べ</t>
    <rPh sb="0" eb="2">
      <t>シリョウ</t>
    </rPh>
    <rPh sb="3" eb="5">
      <t>シミン</t>
    </rPh>
    <rPh sb="5" eb="6">
      <t>カ</t>
    </rPh>
    <rPh sb="6" eb="7">
      <t>シラ</t>
    </rPh>
    <phoneticPr fontId="17"/>
  </si>
  <si>
    <t>旧虎姫町</t>
    <rPh sb="0" eb="1">
      <t>キュウ</t>
    </rPh>
    <rPh sb="1" eb="3">
      <t>トラヒメ</t>
    </rPh>
    <rPh sb="3" eb="4">
      <t>チョウ</t>
    </rPh>
    <phoneticPr fontId="2"/>
  </si>
  <si>
    <t>旧湖北町</t>
    <rPh sb="0" eb="1">
      <t>キュウ</t>
    </rPh>
    <rPh sb="1" eb="3">
      <t>コホク</t>
    </rPh>
    <rPh sb="3" eb="4">
      <t>チョウ</t>
    </rPh>
    <phoneticPr fontId="2"/>
  </si>
  <si>
    <t>旧高月町</t>
    <rPh sb="0" eb="1">
      <t>キュウ</t>
    </rPh>
    <rPh sb="1" eb="3">
      <t>タカツキ</t>
    </rPh>
    <rPh sb="3" eb="4">
      <t>チョウ</t>
    </rPh>
    <phoneticPr fontId="2"/>
  </si>
  <si>
    <t>旧木之本町</t>
    <rPh sb="0" eb="1">
      <t>キュウ</t>
    </rPh>
    <rPh sb="1" eb="4">
      <t>キノモト</t>
    </rPh>
    <rPh sb="4" eb="5">
      <t>チョウ</t>
    </rPh>
    <phoneticPr fontId="2"/>
  </si>
  <si>
    <t>旧余呉町</t>
    <rPh sb="0" eb="1">
      <t>キュウ</t>
    </rPh>
    <rPh sb="1" eb="3">
      <t>ヨゴ</t>
    </rPh>
    <rPh sb="3" eb="4">
      <t>チョウ</t>
    </rPh>
    <phoneticPr fontId="2"/>
  </si>
  <si>
    <t>旧西浅井町</t>
    <rPh sb="0" eb="1">
      <t>キュウ</t>
    </rPh>
    <rPh sb="1" eb="4">
      <t>ニシアザイ</t>
    </rPh>
    <rPh sb="4" eb="5">
      <t>チョウ</t>
    </rPh>
    <phoneticPr fontId="2"/>
  </si>
  <si>
    <t>-</t>
  </si>
  <si>
    <t>（続　き）</t>
    <rPh sb="1" eb="2">
      <t>ツヅ</t>
    </rPh>
    <phoneticPr fontId="2"/>
  </si>
  <si>
    <t>9,491.3</t>
    <phoneticPr fontId="2"/>
  </si>
  <si>
    <t>8,305.4</t>
    <phoneticPr fontId="2"/>
  </si>
  <si>
    <t>7,967.3</t>
    <phoneticPr fontId="2"/>
  </si>
  <si>
    <t>5,894.1</t>
    <phoneticPr fontId="2"/>
  </si>
  <si>
    <t>4.0</t>
    <phoneticPr fontId="2"/>
  </si>
  <si>
    <t>5,785.3</t>
    <phoneticPr fontId="2"/>
  </si>
  <si>
    <t>5,351.6</t>
    <phoneticPr fontId="2"/>
  </si>
  <si>
    <t>5,052.6</t>
    <phoneticPr fontId="2"/>
  </si>
  <si>
    <t>5,024.7</t>
    <phoneticPr fontId="2"/>
  </si>
  <si>
    <t>5,082.2</t>
    <phoneticPr fontId="2"/>
  </si>
  <si>
    <t>6.0</t>
    <phoneticPr fontId="2"/>
  </si>
  <si>
    <t>5,202.8</t>
    <phoneticPr fontId="2"/>
  </si>
  <si>
    <t>総数</t>
    <phoneticPr fontId="2"/>
  </si>
  <si>
    <t>0～14歳</t>
    <phoneticPr fontId="2"/>
  </si>
  <si>
    <t>15～64歳</t>
    <phoneticPr fontId="2"/>
  </si>
  <si>
    <t>65～歳</t>
    <phoneticPr fontId="2"/>
  </si>
  <si>
    <t>年少人口割合</t>
    <phoneticPr fontId="2"/>
  </si>
  <si>
    <t>生産年齢人口割合</t>
    <phoneticPr fontId="2"/>
  </si>
  <si>
    <t>老年人口割合</t>
    <phoneticPr fontId="2"/>
  </si>
  <si>
    <t>合　計</t>
    <rPh sb="0" eb="1">
      <t>ゴウ</t>
    </rPh>
    <rPh sb="2" eb="3">
      <t>ケイ</t>
    </rPh>
    <phoneticPr fontId="2"/>
  </si>
  <si>
    <t>西浅井町塩津浜</t>
  </si>
  <si>
    <t>西浅井町塩津中</t>
  </si>
  <si>
    <t>計</t>
    <rPh sb="0" eb="1">
      <t>ケイ</t>
    </rPh>
    <phoneticPr fontId="17"/>
  </si>
  <si>
    <t>月ヶ瀬町</t>
    <phoneticPr fontId="2"/>
  </si>
  <si>
    <t>旧浅井町</t>
    <rPh sb="0" eb="1">
      <t>キュウ</t>
    </rPh>
    <rPh sb="1" eb="3">
      <t>アザイ</t>
    </rPh>
    <rPh sb="3" eb="4">
      <t>チョウ</t>
    </rPh>
    <phoneticPr fontId="2"/>
  </si>
  <si>
    <t>旧高月町</t>
    <rPh sb="0" eb="1">
      <t>キュウ</t>
    </rPh>
    <rPh sb="1" eb="4">
      <t>タカツキチョウ</t>
    </rPh>
    <phoneticPr fontId="2"/>
  </si>
  <si>
    <t>（単位：人）</t>
    <phoneticPr fontId="2"/>
  </si>
  <si>
    <t>（単位：世帯、人）</t>
    <phoneticPr fontId="2"/>
  </si>
  <si>
    <t>１－１　国勢調査人口の推移</t>
    <rPh sb="4" eb="6">
      <t>コクセイ</t>
    </rPh>
    <rPh sb="6" eb="8">
      <t>チョウサ</t>
    </rPh>
    <rPh sb="8" eb="10">
      <t>ジンコウ</t>
    </rPh>
    <rPh sb="11" eb="13">
      <t>スイイ</t>
    </rPh>
    <phoneticPr fontId="2"/>
  </si>
  <si>
    <t>１－２　国勢調査町別人口</t>
    <rPh sb="4" eb="6">
      <t>コクセイ</t>
    </rPh>
    <rPh sb="6" eb="8">
      <t>チョウサ</t>
    </rPh>
    <rPh sb="8" eb="9">
      <t>マチ</t>
    </rPh>
    <rPh sb="9" eb="10">
      <t>ベツ</t>
    </rPh>
    <rPh sb="10" eb="12">
      <t>ジンコウ</t>
    </rPh>
    <phoneticPr fontId="17"/>
  </si>
  <si>
    <t>１－３　年齢別（各歳）、男女別人口</t>
    <rPh sb="4" eb="6">
      <t>ネンレイ</t>
    </rPh>
    <rPh sb="6" eb="7">
      <t>ベツ</t>
    </rPh>
    <rPh sb="8" eb="9">
      <t>カク</t>
    </rPh>
    <rPh sb="9" eb="10">
      <t>サイ</t>
    </rPh>
    <rPh sb="12" eb="14">
      <t>ダンジョ</t>
    </rPh>
    <rPh sb="14" eb="15">
      <t>ベツ</t>
    </rPh>
    <rPh sb="15" eb="17">
      <t>ジンコウ</t>
    </rPh>
    <phoneticPr fontId="2"/>
  </si>
  <si>
    <t>１－４　昼間人口の推移</t>
    <rPh sb="4" eb="6">
      <t>チュウカン</t>
    </rPh>
    <rPh sb="6" eb="8">
      <t>ジンコウ</t>
    </rPh>
    <rPh sb="9" eb="11">
      <t>スイイ</t>
    </rPh>
    <phoneticPr fontId="2"/>
  </si>
  <si>
    <t>１－５　人口集中地区</t>
    <rPh sb="4" eb="6">
      <t>ジンコウ</t>
    </rPh>
    <rPh sb="6" eb="8">
      <t>シュウチュウ</t>
    </rPh>
    <rPh sb="8" eb="10">
      <t>チク</t>
    </rPh>
    <phoneticPr fontId="2"/>
  </si>
  <si>
    <t>１－６　15歳以上就業者数（産業分類別）</t>
    <rPh sb="6" eb="7">
      <t>サイ</t>
    </rPh>
    <rPh sb="7" eb="9">
      <t>イジョウ</t>
    </rPh>
    <rPh sb="9" eb="12">
      <t>シュウギョウシャ</t>
    </rPh>
    <rPh sb="12" eb="13">
      <t>スウ</t>
    </rPh>
    <rPh sb="14" eb="16">
      <t>サンギョウ</t>
    </rPh>
    <rPh sb="16" eb="18">
      <t>ブンルイ</t>
    </rPh>
    <rPh sb="18" eb="19">
      <t>ベツ</t>
    </rPh>
    <phoneticPr fontId="2"/>
  </si>
  <si>
    <t>１－７　世帯の種類、世帯人員別世帯数および世帯人員</t>
    <rPh sb="4" eb="6">
      <t>セタイ</t>
    </rPh>
    <rPh sb="7" eb="9">
      <t>シュルイ</t>
    </rPh>
    <rPh sb="10" eb="12">
      <t>セタイ</t>
    </rPh>
    <rPh sb="12" eb="14">
      <t>ジンイン</t>
    </rPh>
    <rPh sb="14" eb="15">
      <t>ベツ</t>
    </rPh>
    <rPh sb="15" eb="18">
      <t>セタイスウ</t>
    </rPh>
    <rPh sb="21" eb="23">
      <t>セタイ</t>
    </rPh>
    <rPh sb="23" eb="25">
      <t>ジンイン</t>
    </rPh>
    <phoneticPr fontId="2"/>
  </si>
  <si>
    <t>１－８　住民基本台帳登録人口の推移</t>
    <rPh sb="4" eb="6">
      <t>ジュウミン</t>
    </rPh>
    <rPh sb="6" eb="8">
      <t>キホン</t>
    </rPh>
    <rPh sb="8" eb="10">
      <t>ダイチョウ</t>
    </rPh>
    <rPh sb="10" eb="12">
      <t>トウロク</t>
    </rPh>
    <rPh sb="12" eb="14">
      <t>ジンコウ</t>
    </rPh>
    <rPh sb="15" eb="17">
      <t>スイイ</t>
    </rPh>
    <phoneticPr fontId="2"/>
  </si>
  <si>
    <t>１－９　人口動態推計</t>
    <rPh sb="4" eb="5">
      <t>ジン</t>
    </rPh>
    <rPh sb="5" eb="6">
      <t>コウ</t>
    </rPh>
    <rPh sb="6" eb="8">
      <t>ドウタイ</t>
    </rPh>
    <rPh sb="8" eb="10">
      <t>スイケイ</t>
    </rPh>
    <phoneticPr fontId="2"/>
  </si>
  <si>
    <t>１－１０　住民基本台帳登録町別人口</t>
    <rPh sb="5" eb="7">
      <t>ジュウミン</t>
    </rPh>
    <rPh sb="7" eb="9">
      <t>キホン</t>
    </rPh>
    <rPh sb="9" eb="11">
      <t>ダイチョウ</t>
    </rPh>
    <rPh sb="11" eb="13">
      <t>トウロク</t>
    </rPh>
    <rPh sb="13" eb="14">
      <t>マチ</t>
    </rPh>
    <rPh sb="14" eb="15">
      <t>ベツ</t>
    </rPh>
    <rPh sb="15" eb="17">
      <t>ジンコウ</t>
    </rPh>
    <phoneticPr fontId="17"/>
  </si>
  <si>
    <t>１－１２　年齢別（５歳階級）、男女別将来推計人口</t>
    <rPh sb="5" eb="7">
      <t>ネンレイ</t>
    </rPh>
    <rPh sb="7" eb="8">
      <t>ベツ</t>
    </rPh>
    <rPh sb="15" eb="17">
      <t>ダンジョ</t>
    </rPh>
    <rPh sb="17" eb="18">
      <t>ベツ</t>
    </rPh>
    <phoneticPr fontId="2"/>
  </si>
  <si>
    <t>町　名</t>
    <rPh sb="0" eb="1">
      <t>マチ</t>
    </rPh>
    <rPh sb="2" eb="3">
      <t>メイ</t>
    </rPh>
    <phoneticPr fontId="17"/>
  </si>
  <si>
    <t>町　名</t>
    <phoneticPr fontId="2"/>
  </si>
  <si>
    <t>計</t>
    <rPh sb="0" eb="1">
      <t>ケイ</t>
    </rPh>
    <phoneticPr fontId="2"/>
  </si>
  <si>
    <t>Ｔ９</t>
    <phoneticPr fontId="2"/>
  </si>
  <si>
    <t>Ｔ14</t>
    <phoneticPr fontId="2"/>
  </si>
  <si>
    <t>Ｓ５</t>
    <phoneticPr fontId="2"/>
  </si>
  <si>
    <t>Ｓ10</t>
    <phoneticPr fontId="2"/>
  </si>
  <si>
    <t>Ｓ15</t>
    <phoneticPr fontId="2"/>
  </si>
  <si>
    <t>Ｓ22</t>
    <phoneticPr fontId="2"/>
  </si>
  <si>
    <t>Ｓ25</t>
    <phoneticPr fontId="2"/>
  </si>
  <si>
    <t>Ｓ30</t>
    <phoneticPr fontId="2"/>
  </si>
  <si>
    <t>Ｓ35</t>
    <phoneticPr fontId="2"/>
  </si>
  <si>
    <t>Ｓ40</t>
    <phoneticPr fontId="2"/>
  </si>
  <si>
    <t>Ｓ45</t>
    <phoneticPr fontId="2"/>
  </si>
  <si>
    <t>Ｓ50</t>
    <phoneticPr fontId="2"/>
  </si>
  <si>
    <t>Ｓ55</t>
    <phoneticPr fontId="2"/>
  </si>
  <si>
    <t>Ｓ60</t>
    <phoneticPr fontId="2"/>
  </si>
  <si>
    <t>Ｈ２</t>
    <phoneticPr fontId="2"/>
  </si>
  <si>
    <t>Ｈ７</t>
    <phoneticPr fontId="2"/>
  </si>
  <si>
    <t>Ｈ12</t>
    <phoneticPr fontId="2"/>
  </si>
  <si>
    <t>Ｈ17</t>
    <phoneticPr fontId="2"/>
  </si>
  <si>
    <t>H22</t>
    <phoneticPr fontId="2"/>
  </si>
  <si>
    <t>T9</t>
    <phoneticPr fontId="2"/>
  </si>
  <si>
    <t>T14</t>
    <phoneticPr fontId="2"/>
  </si>
  <si>
    <t>S5</t>
    <phoneticPr fontId="2"/>
  </si>
  <si>
    <t>S10</t>
    <phoneticPr fontId="2"/>
  </si>
  <si>
    <t>S15</t>
    <phoneticPr fontId="2"/>
  </si>
  <si>
    <t>S22</t>
    <phoneticPr fontId="2"/>
  </si>
  <si>
    <t>S25</t>
    <phoneticPr fontId="2"/>
  </si>
  <si>
    <t>S30</t>
    <phoneticPr fontId="2"/>
  </si>
  <si>
    <t>S35</t>
    <phoneticPr fontId="2"/>
  </si>
  <si>
    <t>T9</t>
    <phoneticPr fontId="2"/>
  </si>
  <si>
    <t>T14</t>
    <phoneticPr fontId="2"/>
  </si>
  <si>
    <t>S5</t>
    <phoneticPr fontId="2"/>
  </si>
  <si>
    <t>S10</t>
    <phoneticPr fontId="2"/>
  </si>
  <si>
    <t>S15</t>
    <phoneticPr fontId="2"/>
  </si>
  <si>
    <t>S22</t>
    <phoneticPr fontId="2"/>
  </si>
  <si>
    <t>S25</t>
    <phoneticPr fontId="2"/>
  </si>
  <si>
    <t>S30</t>
    <phoneticPr fontId="2"/>
  </si>
  <si>
    <t>S35</t>
    <phoneticPr fontId="2"/>
  </si>
  <si>
    <t>S45</t>
    <phoneticPr fontId="2"/>
  </si>
  <si>
    <t>S55</t>
    <phoneticPr fontId="2"/>
  </si>
  <si>
    <t>H2</t>
    <phoneticPr fontId="2"/>
  </si>
  <si>
    <t>H12</t>
    <phoneticPr fontId="2"/>
  </si>
  <si>
    <t>T9</t>
    <phoneticPr fontId="2"/>
  </si>
  <si>
    <t>S5</t>
    <phoneticPr fontId="2"/>
  </si>
  <si>
    <t>S15</t>
    <phoneticPr fontId="2"/>
  </si>
  <si>
    <t>S25</t>
    <phoneticPr fontId="2"/>
  </si>
  <si>
    <t>S35</t>
    <phoneticPr fontId="2"/>
  </si>
  <si>
    <t>S45</t>
    <phoneticPr fontId="2"/>
  </si>
  <si>
    <t>S55</t>
    <phoneticPr fontId="2"/>
  </si>
  <si>
    <t>H2</t>
    <phoneticPr fontId="2"/>
  </si>
  <si>
    <t>H12</t>
    <phoneticPr fontId="2"/>
  </si>
  <si>
    <t>平成23年</t>
    <rPh sb="0" eb="2">
      <t>ヘイセイ</t>
    </rPh>
    <rPh sb="4" eb="5">
      <t>ネン</t>
    </rPh>
    <phoneticPr fontId="2"/>
  </si>
  <si>
    <t>-</t>
    <phoneticPr fontId="2"/>
  </si>
  <si>
    <t>平成24年</t>
    <rPh sb="0" eb="2">
      <t>ヘイセイ</t>
    </rPh>
    <rPh sb="4" eb="5">
      <t>ネン</t>
    </rPh>
    <phoneticPr fontId="2"/>
  </si>
  <si>
    <t>１－１１　外国人住民人口と世帯数の推移</t>
    <phoneticPr fontId="2"/>
  </si>
  <si>
    <t>6.5</t>
    <phoneticPr fontId="2"/>
  </si>
  <si>
    <t>5,027.5</t>
    <phoneticPr fontId="2"/>
  </si>
  <si>
    <t>長浜市</t>
    <rPh sb="0" eb="3">
      <t>ナガハマシ</t>
    </rPh>
    <phoneticPr fontId="17"/>
  </si>
  <si>
    <t>H22</t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</si>
  <si>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</si>
  <si>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</si>
  <si>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</si>
  <si>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0歳</t>
  </si>
  <si>
    <t>35歳</t>
  </si>
  <si>
    <t>70歳</t>
  </si>
  <si>
    <t>1歳</t>
  </si>
  <si>
    <t>36歳</t>
  </si>
  <si>
    <t>71歳</t>
  </si>
  <si>
    <t>2歳</t>
  </si>
  <si>
    <t>37歳</t>
  </si>
  <si>
    <t>72歳</t>
  </si>
  <si>
    <t>3歳</t>
  </si>
  <si>
    <t>38歳</t>
  </si>
  <si>
    <t>73歳</t>
  </si>
  <si>
    <t>4歳</t>
  </si>
  <si>
    <t>39歳</t>
  </si>
  <si>
    <t>74歳</t>
  </si>
  <si>
    <t>5歳</t>
  </si>
  <si>
    <t>40歳</t>
  </si>
  <si>
    <t>75歳</t>
  </si>
  <si>
    <t>6歳</t>
  </si>
  <si>
    <t>41歳</t>
  </si>
  <si>
    <t>76歳</t>
  </si>
  <si>
    <t>7歳</t>
  </si>
  <si>
    <t>42歳</t>
  </si>
  <si>
    <t>77歳</t>
  </si>
  <si>
    <t>8歳</t>
  </si>
  <si>
    <t>43歳</t>
  </si>
  <si>
    <t>78歳</t>
  </si>
  <si>
    <t>9歳</t>
  </si>
  <si>
    <t>44歳</t>
  </si>
  <si>
    <t>79歳</t>
  </si>
  <si>
    <t>10歳</t>
  </si>
  <si>
    <t>45歳</t>
  </si>
  <si>
    <t>80歳</t>
  </si>
  <si>
    <t>11歳</t>
  </si>
  <si>
    <t>46歳</t>
  </si>
  <si>
    <t>81歳</t>
  </si>
  <si>
    <t>12歳</t>
  </si>
  <si>
    <t>47歳</t>
  </si>
  <si>
    <t>82歳</t>
  </si>
  <si>
    <t>13歳</t>
  </si>
  <si>
    <t>48歳</t>
  </si>
  <si>
    <t>83歳</t>
  </si>
  <si>
    <t>14歳</t>
  </si>
  <si>
    <t>49歳</t>
  </si>
  <si>
    <t>84歳</t>
  </si>
  <si>
    <t>85～89歳</t>
  </si>
  <si>
    <t>15歳</t>
  </si>
  <si>
    <t>50歳</t>
  </si>
  <si>
    <t>85歳</t>
  </si>
  <si>
    <t>16歳</t>
  </si>
  <si>
    <t>51歳</t>
  </si>
  <si>
    <t>86歳</t>
  </si>
  <si>
    <t>17歳</t>
  </si>
  <si>
    <t>52歳</t>
  </si>
  <si>
    <t>87歳</t>
  </si>
  <si>
    <t>18歳</t>
  </si>
  <si>
    <t>53歳</t>
  </si>
  <si>
    <t>88歳</t>
  </si>
  <si>
    <t>19歳</t>
  </si>
  <si>
    <t>54歳</t>
  </si>
  <si>
    <t>89歳</t>
  </si>
  <si>
    <t>90～94歳</t>
  </si>
  <si>
    <t>20歳</t>
  </si>
  <si>
    <t>55歳</t>
  </si>
  <si>
    <t>90歳</t>
  </si>
  <si>
    <t>21歳</t>
  </si>
  <si>
    <t>56歳</t>
  </si>
  <si>
    <t>91歳</t>
  </si>
  <si>
    <t>22歳</t>
  </si>
  <si>
    <t>57歳</t>
  </si>
  <si>
    <t>92歳</t>
  </si>
  <si>
    <t>23歳</t>
  </si>
  <si>
    <t>58歳</t>
  </si>
  <si>
    <t>93歳</t>
  </si>
  <si>
    <t>24歳</t>
  </si>
  <si>
    <t>59歳</t>
  </si>
  <si>
    <t>94歳</t>
  </si>
  <si>
    <t>95～99歳</t>
  </si>
  <si>
    <t>25歳</t>
  </si>
  <si>
    <t>60歳</t>
  </si>
  <si>
    <t>95歳</t>
  </si>
  <si>
    <t>26歳</t>
  </si>
  <si>
    <t>61歳</t>
  </si>
  <si>
    <t>96歳</t>
  </si>
  <si>
    <t>27歳</t>
  </si>
  <si>
    <t>62歳</t>
  </si>
  <si>
    <t>97歳</t>
  </si>
  <si>
    <t>28歳</t>
  </si>
  <si>
    <t>63歳</t>
  </si>
  <si>
    <t>98歳</t>
  </si>
  <si>
    <t>29歳</t>
  </si>
  <si>
    <t>64歳</t>
  </si>
  <si>
    <t>99歳</t>
  </si>
  <si>
    <t>100歳以上</t>
  </si>
  <si>
    <t>30歳</t>
  </si>
  <si>
    <t>65歳</t>
  </si>
  <si>
    <t>不詳</t>
  </si>
  <si>
    <t>31歳</t>
  </si>
  <si>
    <t>66歳</t>
  </si>
  <si>
    <t>32歳</t>
  </si>
  <si>
    <t>67歳</t>
  </si>
  <si>
    <t>33歳</t>
  </si>
  <si>
    <t>68歳</t>
  </si>
  <si>
    <t>34歳</t>
  </si>
  <si>
    <t>69歳</t>
  </si>
  <si>
    <t xml:space="preserve">
</t>
    <phoneticPr fontId="2"/>
  </si>
  <si>
    <t xml:space="preserve"> 総人口指数</t>
    <phoneticPr fontId="2"/>
  </si>
  <si>
    <t>総 数</t>
    <rPh sb="0" eb="1">
      <t>フサ</t>
    </rPh>
    <rPh sb="2" eb="3">
      <t>カズ</t>
    </rPh>
    <phoneticPr fontId="2"/>
  </si>
  <si>
    <t>国 籍 別</t>
    <rPh sb="0" eb="1">
      <t>クニ</t>
    </rPh>
    <rPh sb="2" eb="3">
      <t>セキ</t>
    </rPh>
    <rPh sb="4" eb="5">
      <t>ベツ</t>
    </rPh>
    <phoneticPr fontId="2"/>
  </si>
  <si>
    <t>7.0</t>
    <phoneticPr fontId="2"/>
  </si>
  <si>
    <t>4,785.3</t>
    <phoneticPr fontId="2"/>
  </si>
  <si>
    <t>H27</t>
    <phoneticPr fontId="2"/>
  </si>
  <si>
    <t>平成27年</t>
    <rPh sb="0" eb="2">
      <t>ヘイセイ</t>
    </rPh>
    <rPh sb="4" eb="5">
      <t>ネン</t>
    </rPh>
    <phoneticPr fontId="17"/>
  </si>
  <si>
    <t>平成28年</t>
    <rPh sb="0" eb="2">
      <t>ヘイセイ</t>
    </rPh>
    <rPh sb="4" eb="5">
      <t>ネン</t>
    </rPh>
    <phoneticPr fontId="2"/>
  </si>
  <si>
    <t>垣篭町</t>
  </si>
  <si>
    <t>山之前町</t>
  </si>
  <si>
    <t>龍安寺町</t>
  </si>
  <si>
    <t>X</t>
  </si>
  <si>
    <t>月ケ瀬町</t>
  </si>
  <si>
    <t>余呉町鷲見</t>
  </si>
  <si>
    <t>平成29年</t>
    <rPh sb="0" eb="2">
      <t>ヘイセイ</t>
    </rPh>
    <rPh sb="4" eb="5">
      <t>ネン</t>
    </rPh>
    <phoneticPr fontId="2"/>
  </si>
  <si>
    <t>世 帯 数</t>
    <rPh sb="0" eb="1">
      <t>ヨ</t>
    </rPh>
    <rPh sb="2" eb="3">
      <t>オビ</t>
    </rPh>
    <rPh sb="4" eb="5">
      <t>スウ</t>
    </rPh>
    <phoneticPr fontId="2"/>
  </si>
  <si>
    <t>人　口</t>
    <rPh sb="0" eb="1">
      <t>ヒト</t>
    </rPh>
    <rPh sb="2" eb="3">
      <t>グチ</t>
    </rPh>
    <phoneticPr fontId="2"/>
  </si>
  <si>
    <t>グラフ</t>
    <phoneticPr fontId="2"/>
  </si>
  <si>
    <t>平成30年</t>
    <rPh sb="0" eb="2">
      <t>ヘイセイ</t>
    </rPh>
    <rPh sb="4" eb="5">
      <t>ネン</t>
    </rPh>
    <phoneticPr fontId="2"/>
  </si>
  <si>
    <t>令和12年
(2030)</t>
    <rPh sb="0" eb="2">
      <t>レイワ</t>
    </rPh>
    <phoneticPr fontId="2"/>
  </si>
  <si>
    <t>令和17年
(2035)</t>
    <rPh sb="0" eb="2">
      <t>レイワ</t>
    </rPh>
    <phoneticPr fontId="2"/>
  </si>
  <si>
    <t>令和22年
(2040)</t>
    <rPh sb="0" eb="2">
      <t>レイワ</t>
    </rPh>
    <phoneticPr fontId="2"/>
  </si>
  <si>
    <t>令和27年
(2045)</t>
    <rPh sb="0" eb="2">
      <t>レイワ</t>
    </rPh>
    <phoneticPr fontId="2"/>
  </si>
  <si>
    <t>85～89歳</t>
    <phoneticPr fontId="2"/>
  </si>
  <si>
    <t>90歳～</t>
    <phoneticPr fontId="2"/>
  </si>
  <si>
    <t>R2</t>
    <phoneticPr fontId="2"/>
  </si>
  <si>
    <t>R7</t>
    <phoneticPr fontId="2"/>
  </si>
  <si>
    <t>R12</t>
    <phoneticPr fontId="2"/>
  </si>
  <si>
    <t>R17</t>
    <phoneticPr fontId="2"/>
  </si>
  <si>
    <t>R22</t>
    <phoneticPr fontId="2"/>
  </si>
  <si>
    <t>R27</t>
    <phoneticPr fontId="2"/>
  </si>
  <si>
    <t>注：常住人口は、年齢不詳人口を除く。</t>
    <rPh sb="0" eb="1">
      <t>チュウ</t>
    </rPh>
    <rPh sb="2" eb="4">
      <t>ジョウジュウ</t>
    </rPh>
    <rPh sb="4" eb="6">
      <t>ジンコウ</t>
    </rPh>
    <rPh sb="8" eb="10">
      <t>ネンレイ</t>
    </rPh>
    <rPh sb="10" eb="12">
      <t>フショウ</t>
    </rPh>
    <rPh sb="12" eb="14">
      <t>ジンコウ</t>
    </rPh>
    <rPh sb="15" eb="16">
      <t>ノゾ</t>
    </rPh>
    <phoneticPr fontId="2"/>
  </si>
  <si>
    <t>令和元年</t>
    <rPh sb="0" eb="2">
      <t>レイワ</t>
    </rPh>
    <rPh sb="2" eb="3">
      <t>ゲン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</si>
  <si>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</si>
  <si>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</si>
  <si>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</si>
  <si>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</si>
  <si>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R２</t>
    <phoneticPr fontId="2"/>
  </si>
  <si>
    <t>注：昼間人口比率＝常住人口100人あたりの昼間人口。</t>
    <rPh sb="0" eb="1">
      <t>チュウ</t>
    </rPh>
    <rPh sb="2" eb="4">
      <t>チュウカン</t>
    </rPh>
    <rPh sb="4" eb="6">
      <t>ジンコウ</t>
    </rPh>
    <rPh sb="6" eb="8">
      <t>ヒリツ</t>
    </rPh>
    <rPh sb="9" eb="11">
      <t>ジョウジュウ</t>
    </rPh>
    <rPh sb="11" eb="13">
      <t>ジンコウ</t>
    </rPh>
    <rPh sb="16" eb="17">
      <t>ニン</t>
    </rPh>
    <rPh sb="21" eb="23">
      <t>チュウカン</t>
    </rPh>
    <rPh sb="23" eb="25">
      <t>ジンコウ</t>
    </rPh>
    <phoneticPr fontId="2"/>
  </si>
  <si>
    <t>資料：「令和２年国勢調査」</t>
    <rPh sb="0" eb="2">
      <t>シリョウ</t>
    </rPh>
    <rPh sb="4" eb="6">
      <t>レイワ</t>
    </rPh>
    <rPh sb="7" eb="8">
      <t>ネン</t>
    </rPh>
    <rPh sb="8" eb="10">
      <t>コクセイ</t>
    </rPh>
    <rPh sb="10" eb="12">
      <t>チョウサ</t>
    </rPh>
    <phoneticPr fontId="17"/>
  </si>
  <si>
    <t>資料：「令和２年国勢調査」</t>
    <rPh sb="4" eb="6">
      <t>レイワ</t>
    </rPh>
    <phoneticPr fontId="2"/>
  </si>
  <si>
    <t>2020年</t>
    <phoneticPr fontId="2"/>
  </si>
  <si>
    <t>2025年</t>
    <phoneticPr fontId="2"/>
  </si>
  <si>
    <t>2030年</t>
    <phoneticPr fontId="2"/>
  </si>
  <si>
    <t>2035年</t>
    <phoneticPr fontId="2"/>
  </si>
  <si>
    <t>2040年</t>
    <phoneticPr fontId="2"/>
  </si>
  <si>
    <t>2045年</t>
    <phoneticPr fontId="2"/>
  </si>
  <si>
    <t>第１章　人口・世帯</t>
    <phoneticPr fontId="2"/>
  </si>
  <si>
    <t>注：昭和５年、10年の世帯数は普通世帯数とする。</t>
    <phoneticPr fontId="2"/>
  </si>
  <si>
    <t>注：昭和20年の国勢調査は戦後直後の為に行われず、昭和22年に臨時国勢調査が行われた。</t>
    <phoneticPr fontId="2"/>
  </si>
  <si>
    <t>X</t>
    <phoneticPr fontId="2"/>
  </si>
  <si>
    <t>7.9</t>
    <phoneticPr fontId="2"/>
  </si>
  <si>
    <t>4,415.2</t>
    <phoneticPr fontId="2"/>
  </si>
  <si>
    <t>各年10月１日現在</t>
    <rPh sb="0" eb="1">
      <t>カク</t>
    </rPh>
    <rPh sb="1" eb="2">
      <t>ネン</t>
    </rPh>
    <rPh sb="4" eb="5">
      <t>ガツ</t>
    </rPh>
    <rPh sb="6" eb="7">
      <t>ヒ</t>
    </rPh>
    <rPh sb="7" eb="9">
      <t>ゲンザイ</t>
    </rPh>
    <phoneticPr fontId="2"/>
  </si>
  <si>
    <t>令和２年10月１日現在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ヒ</t>
    </rPh>
    <rPh sb="9" eb="11">
      <t>ゲンザイ</t>
    </rPh>
    <phoneticPr fontId="17"/>
  </si>
  <si>
    <t>令和２年10月１日現在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ヒ</t>
    </rPh>
    <rPh sb="9" eb="11">
      <t>ゲンザイ</t>
    </rPh>
    <phoneticPr fontId="2"/>
  </si>
  <si>
    <t>各年10月１日現在</t>
    <phoneticPr fontId="2"/>
  </si>
  <si>
    <t>各年10月１日現在</t>
    <rPh sb="0" eb="2">
      <t>カクネン</t>
    </rPh>
    <rPh sb="4" eb="5">
      <t>ガツ</t>
    </rPh>
    <rPh sb="6" eb="7">
      <t>ヒ</t>
    </rPh>
    <rPh sb="7" eb="9">
      <t>ゲンザイ</t>
    </rPh>
    <phoneticPr fontId="2"/>
  </si>
  <si>
    <t>●国勢調査人口の推移（各年10月１日現在）旧市町計</t>
    <rPh sb="1" eb="3">
      <t>コクセイ</t>
    </rPh>
    <rPh sb="3" eb="5">
      <t>チョウサ</t>
    </rPh>
    <rPh sb="5" eb="7">
      <t>ジンコウ</t>
    </rPh>
    <rPh sb="8" eb="10">
      <t>スイイ</t>
    </rPh>
    <rPh sb="11" eb="13">
      <t>カクネン</t>
    </rPh>
    <rPh sb="15" eb="16">
      <t>ガツ</t>
    </rPh>
    <rPh sb="17" eb="18">
      <t>ヒ</t>
    </rPh>
    <rPh sb="18" eb="20">
      <t>ゲンザイ</t>
    </rPh>
    <rPh sb="21" eb="22">
      <t>キュウ</t>
    </rPh>
    <rPh sb="22" eb="23">
      <t>シ</t>
    </rPh>
    <rPh sb="23" eb="24">
      <t>マチ</t>
    </rPh>
    <rPh sb="24" eb="25">
      <t>ケイ</t>
    </rPh>
    <phoneticPr fontId="2"/>
  </si>
  <si>
    <t>総％</t>
    <rPh sb="0" eb="1">
      <t>ソウ</t>
    </rPh>
    <phoneticPr fontId="2"/>
  </si>
  <si>
    <t>令和３年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</si>
  <si>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17"/>
  </si>
  <si>
    <t>　令和２年人口集中地区地図（国土地理院地図）</t>
    <rPh sb="1" eb="3">
      <t>レイワ</t>
    </rPh>
    <rPh sb="11" eb="13">
      <t>チズ</t>
    </rPh>
    <rPh sb="14" eb="16">
      <t>コクド</t>
    </rPh>
    <rPh sb="16" eb="18">
      <t>チリ</t>
    </rPh>
    <rPh sb="18" eb="19">
      <t>イン</t>
    </rPh>
    <rPh sb="19" eb="21">
      <t>チズ</t>
    </rPh>
    <phoneticPr fontId="2"/>
  </si>
  <si>
    <t>令和２年10月１日現在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2"/>
  </si>
  <si>
    <t>資料：「令和２年国勢調査」</t>
    <rPh sb="4" eb="6">
      <t>レイワ</t>
    </rPh>
    <phoneticPr fontId="2"/>
  </si>
  <si>
    <t>△ 639</t>
    <phoneticPr fontId="2"/>
  </si>
  <si>
    <t>△ 271</t>
    <phoneticPr fontId="2"/>
  </si>
  <si>
    <t>●年齢別（５歳階級）、男女別人口（令和２年10月１日現在）</t>
    <rPh sb="1" eb="3">
      <t>ネンレイ</t>
    </rPh>
    <rPh sb="3" eb="4">
      <t>ベツ</t>
    </rPh>
    <rPh sb="6" eb="7">
      <t>サイ</t>
    </rPh>
    <rPh sb="7" eb="9">
      <t>カイキュウ</t>
    </rPh>
    <rPh sb="11" eb="13">
      <t>ダンジョ</t>
    </rPh>
    <rPh sb="13" eb="14">
      <t>ベツ</t>
    </rPh>
    <rPh sb="14" eb="16">
      <t>ジンコウ</t>
    </rPh>
    <rPh sb="17" eb="19">
      <t>レイワ</t>
    </rPh>
    <rPh sb="20" eb="21">
      <t>ネン</t>
    </rPh>
    <rPh sb="21" eb="22">
      <t>ヘイネン</t>
    </rPh>
    <rPh sb="23" eb="24">
      <t>ガツ</t>
    </rPh>
    <rPh sb="25" eb="26">
      <t>ヒ</t>
    </rPh>
    <rPh sb="26" eb="28">
      <t>ゲンザイ</t>
    </rPh>
    <phoneticPr fontId="2"/>
  </si>
  <si>
    <t>令和32年
(2050)</t>
    <rPh sb="0" eb="2">
      <t>レイワ</t>
    </rPh>
    <phoneticPr fontId="2"/>
  </si>
  <si>
    <t>2050年</t>
    <phoneticPr fontId="2"/>
  </si>
  <si>
    <t>注：令和２年国勢調査人口を基準としている。</t>
    <rPh sb="0" eb="1">
      <t>チュウ</t>
    </rPh>
    <rPh sb="2" eb="4">
      <t>レイワ</t>
    </rPh>
    <rPh sb="5" eb="6">
      <t>ネン</t>
    </rPh>
    <rPh sb="6" eb="8">
      <t>コクセイ</t>
    </rPh>
    <rPh sb="8" eb="10">
      <t>チョウサ</t>
    </rPh>
    <rPh sb="10" eb="12">
      <t>ジンコウ</t>
    </rPh>
    <rPh sb="13" eb="15">
      <t>キジュン</t>
    </rPh>
    <phoneticPr fontId="2"/>
  </si>
  <si>
    <t>●年齢別将来推計人口</t>
    <rPh sb="1" eb="3">
      <t>ネンレイ</t>
    </rPh>
    <rPh sb="3" eb="4">
      <t>ベツ</t>
    </rPh>
    <rPh sb="4" eb="6">
      <t>ショウライ</t>
    </rPh>
    <rPh sb="6" eb="8">
      <t>スイケイ</t>
    </rPh>
    <rPh sb="8" eb="10">
      <t>ジンコウ</t>
    </rPh>
    <phoneticPr fontId="2"/>
  </si>
  <si>
    <t>R32</t>
    <phoneticPr fontId="2"/>
  </si>
  <si>
    <t>令和４年</t>
    <rPh sb="0" eb="2">
      <t>レイワ</t>
    </rPh>
    <rPh sb="3" eb="4">
      <t>ネン</t>
    </rPh>
    <phoneticPr fontId="2"/>
  </si>
  <si>
    <t>H26</t>
  </si>
  <si>
    <t>注：本市届出件数</t>
    <rPh sb="0" eb="1">
      <t>チュウ</t>
    </rPh>
    <rPh sb="2" eb="4">
      <t>ホンイチ</t>
    </rPh>
    <rPh sb="4" eb="6">
      <t>トドケデ</t>
    </rPh>
    <rPh sb="6" eb="8">
      <t>ケンスウ</t>
    </rPh>
    <phoneticPr fontId="2"/>
  </si>
  <si>
    <t>H28</t>
  </si>
  <si>
    <t>H30</t>
  </si>
  <si>
    <t>　【人口集中地区とは・・・】
　　人口集中地区とは、昭和35年国勢調査以来、
　　各回の調査ごとに設定されているものである。
　　令和２年国勢調査の「人口集中地区」は、
　　以下の３点を条件として設定している。
　　１）令和２年国勢調査基本単位区を基礎単位
　　　　地域とする。
　　２）市区町村の境界内で人口密度の高い基本
　　　　単位区（原則として人口密度が１k㎡当り
　　　　4,000人以上）が隣接していること。
　　３）それらの地域の人口が令和２年国勢調査
　　　　時に5,000人以上を有すること。</t>
    <phoneticPr fontId="2"/>
  </si>
  <si>
    <t>65歳
以上</t>
    <rPh sb="2" eb="3">
      <t>サイ</t>
    </rPh>
    <rPh sb="4" eb="6">
      <t>イジョウ</t>
    </rPh>
    <phoneticPr fontId="2"/>
  </si>
  <si>
    <t>運輸業,郵便業</t>
    <rPh sb="0" eb="2">
      <t>ウンユ</t>
    </rPh>
    <rPh sb="2" eb="3">
      <t>ギョウ</t>
    </rPh>
    <rPh sb="4" eb="6">
      <t>ユウビン</t>
    </rPh>
    <phoneticPr fontId="13"/>
  </si>
  <si>
    <t>卸売業,小売業</t>
    <rPh sb="0" eb="2">
      <t>オロシウリ</t>
    </rPh>
    <rPh sb="2" eb="3">
      <t>ギョウ</t>
    </rPh>
    <rPh sb="4" eb="7">
      <t>コウリギョウ</t>
    </rPh>
    <phoneticPr fontId="13"/>
  </si>
  <si>
    <t>金融業,保険業</t>
    <rPh sb="0" eb="2">
      <t>キンユウ</t>
    </rPh>
    <rPh sb="2" eb="3">
      <t>ギョウ</t>
    </rPh>
    <rPh sb="4" eb="7">
      <t>ホケンギョウ</t>
    </rPh>
    <phoneticPr fontId="13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</si>
  <si>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"/>
  </si>
  <si>
    <t>学術研究,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2"/>
  </si>
  <si>
    <t>教育,学習支援業</t>
    <phoneticPr fontId="2"/>
  </si>
  <si>
    <t>医療,福祉</t>
    <phoneticPr fontId="2"/>
  </si>
  <si>
    <t>電気・ガス・
熱供給・水道業</t>
    <rPh sb="0" eb="2">
      <t>デンキ</t>
    </rPh>
    <rPh sb="7" eb="8">
      <t>ネツ</t>
    </rPh>
    <rPh sb="8" eb="10">
      <t>キョウキュウ</t>
    </rPh>
    <rPh sb="11" eb="12">
      <t>スイ</t>
    </rPh>
    <rPh sb="12" eb="13">
      <t>ドウ</t>
    </rPh>
    <rPh sb="13" eb="14">
      <t>ギョウ</t>
    </rPh>
    <phoneticPr fontId="2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</si>
  <si>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"/>
  </si>
  <si>
    <t>ﾍﾞﾄﾅﾑ</t>
    <phoneticPr fontId="2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</si>
  <si>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2"/>
  </si>
  <si>
    <t>注：指数は令和２年を100とした場合を計算。</t>
    <rPh sb="0" eb="1">
      <t>チュウ</t>
    </rPh>
    <rPh sb="2" eb="4">
      <t>シスウ</t>
    </rPh>
    <rPh sb="5" eb="7">
      <t>レイワ</t>
    </rPh>
    <rPh sb="8" eb="9">
      <t>ネン</t>
    </rPh>
    <rPh sb="16" eb="18">
      <t>バアイ</t>
    </rPh>
    <rPh sb="19" eb="21">
      <t>ケイサン</t>
    </rPh>
    <phoneticPr fontId="2"/>
  </si>
  <si>
    <t>　●国勢調査男女人口の推移（各年10月１日現在）旧市町計</t>
    <rPh sb="2" eb="4">
      <t>コクセイ</t>
    </rPh>
    <rPh sb="4" eb="6">
      <t>チョウサ</t>
    </rPh>
    <rPh sb="6" eb="8">
      <t>ダンジョ</t>
    </rPh>
    <phoneticPr fontId="2"/>
  </si>
  <si>
    <t>　●国勢調査人口の推移（各年10月１日現在）旧市町別</t>
    <rPh sb="2" eb="4">
      <t>コクセイ</t>
    </rPh>
    <rPh sb="4" eb="6">
      <t>チョウサ</t>
    </rPh>
    <rPh sb="6" eb="8">
      <t>ジンコウ</t>
    </rPh>
    <rPh sb="9" eb="11">
      <t>スイイ</t>
    </rPh>
    <rPh sb="12" eb="14">
      <t>カクネン</t>
    </rPh>
    <rPh sb="16" eb="17">
      <t>ガツ</t>
    </rPh>
    <rPh sb="18" eb="19">
      <t>ヒ</t>
    </rPh>
    <rPh sb="19" eb="21">
      <t>ゲンザイ</t>
    </rPh>
    <phoneticPr fontId="2"/>
  </si>
  <si>
    <t>（陸軍の部隊、学校寄宿舎、工場寄宿舎、合宿所、病院等は普通世帯数には含まれていない。）</t>
    <phoneticPr fontId="2"/>
  </si>
  <si>
    <t>H25</t>
  </si>
  <si>
    <t>H27</t>
  </si>
  <si>
    <t>H29</t>
  </si>
  <si>
    <t>R元</t>
    <rPh sb="1" eb="2">
      <t>モト</t>
    </rPh>
    <phoneticPr fontId="2"/>
  </si>
  <si>
    <t>R３</t>
  </si>
  <si>
    <t>R４</t>
  </si>
  <si>
    <r>
      <rPr>
        <sz val="12"/>
        <color indexed="9"/>
        <rFont val="ＭＳ 明朝"/>
        <family val="1"/>
        <charset val="128"/>
      </rPr>
      <t>0</t>
    </r>
    <r>
      <rPr>
        <sz val="12"/>
        <rFont val="ＭＳ 明朝"/>
        <family val="1"/>
        <charset val="128"/>
      </rPr>
      <t>5～</t>
    </r>
    <r>
      <rPr>
        <sz val="12"/>
        <color indexed="9"/>
        <rFont val="ＭＳ 明朝"/>
        <family val="1"/>
        <charset val="128"/>
      </rPr>
      <t>0</t>
    </r>
    <r>
      <rPr>
        <sz val="12"/>
        <rFont val="ＭＳ 明朝"/>
        <family val="1"/>
        <charset val="128"/>
      </rPr>
      <t>9歳</t>
    </r>
    <phoneticPr fontId="2"/>
  </si>
  <si>
    <r>
      <rPr>
        <sz val="12"/>
        <color indexed="9"/>
        <rFont val="ＭＳ 明朝"/>
        <family val="1"/>
        <charset val="128"/>
      </rPr>
      <t>0</t>
    </r>
    <r>
      <rPr>
        <sz val="12"/>
        <rFont val="ＭＳ 明朝"/>
        <family val="1"/>
        <charset val="128"/>
      </rPr>
      <t>0～</t>
    </r>
    <r>
      <rPr>
        <sz val="12"/>
        <color indexed="9"/>
        <rFont val="ＭＳ 明朝"/>
        <family val="1"/>
        <charset val="128"/>
      </rPr>
      <t>0</t>
    </r>
    <r>
      <rPr>
        <sz val="12"/>
        <rFont val="ＭＳ 明朝"/>
        <family val="1"/>
        <charset val="128"/>
      </rPr>
      <t>4歳</t>
    </r>
    <phoneticPr fontId="2"/>
  </si>
  <si>
    <r>
      <rPr>
        <sz val="12"/>
        <color indexed="9"/>
        <rFont val="ＭＳ 明朝"/>
        <family val="1"/>
        <charset val="128"/>
      </rPr>
      <t>0</t>
    </r>
    <r>
      <rPr>
        <sz val="12"/>
        <rFont val="ＭＳ 明朝"/>
        <family val="1"/>
        <charset val="128"/>
      </rPr>
      <t>0～14歳</t>
    </r>
    <rPh sb="5" eb="6">
      <t>サイ</t>
    </rPh>
    <phoneticPr fontId="2"/>
  </si>
  <si>
    <t>保多町</t>
    <phoneticPr fontId="2"/>
  </si>
  <si>
    <t>令和２年
(2020)</t>
    <rPh sb="0" eb="2">
      <t>レイワ</t>
    </rPh>
    <phoneticPr fontId="2"/>
  </si>
  <si>
    <t>令和７年
(2025)</t>
    <rPh sb="0" eb="2">
      <t>レイワ</t>
    </rPh>
    <phoneticPr fontId="2"/>
  </si>
  <si>
    <t>令和５年</t>
    <rPh sb="0" eb="2">
      <t>レイワ</t>
    </rPh>
    <rPh sb="3" eb="4">
      <t>ネン</t>
    </rPh>
    <phoneticPr fontId="2"/>
  </si>
  <si>
    <t>令和５年10月１日現在</t>
    <rPh sb="0" eb="2">
      <t>レイワ</t>
    </rPh>
    <rPh sb="3" eb="4">
      <t>ネン</t>
    </rPh>
    <rPh sb="6" eb="7">
      <t>ガツ</t>
    </rPh>
    <rPh sb="8" eb="10">
      <t>ゲンザイ</t>
    </rPh>
    <phoneticPr fontId="17"/>
  </si>
  <si>
    <t>R５</t>
  </si>
  <si>
    <t>注：住基法改正により平成24年
　　からは外国人を含む。</t>
    <rPh sb="0" eb="1">
      <t>チュウ</t>
    </rPh>
    <rPh sb="2" eb="4">
      <t>ジュウキ</t>
    </rPh>
    <rPh sb="4" eb="7">
      <t>ホウカイセイ</t>
    </rPh>
    <rPh sb="10" eb="12">
      <t>ヘイセイ</t>
    </rPh>
    <rPh sb="14" eb="15">
      <t>ネン</t>
    </rPh>
    <rPh sb="21" eb="23">
      <t>ガイコク</t>
    </rPh>
    <rPh sb="23" eb="24">
      <t>ジン</t>
    </rPh>
    <rPh sb="25" eb="26">
      <t>フク</t>
    </rPh>
    <phoneticPr fontId="2"/>
  </si>
  <si>
    <t>R５</t>
    <phoneticPr fontId="2"/>
  </si>
  <si>
    <t>R３</t>
    <phoneticPr fontId="2"/>
  </si>
  <si>
    <t>R１</t>
    <phoneticPr fontId="2"/>
  </si>
  <si>
    <t>H29</t>
    <phoneticPr fontId="2"/>
  </si>
  <si>
    <t>H25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</si>
</sst>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.0_ "/>
    <numFmt numFmtId="178" formatCode="#,##0_ "/>
    <numFmt numFmtId="179" formatCode="#,##0_ ;[Red]\-#,##0\ "/>
    <numFmt numFmtId="180" formatCode="#,##0;[Red]#,##0"/>
    <numFmt numFmtId="181" formatCode="0.0"/>
    <numFmt numFmtId="182" formatCode="#,##0;&quot;△ &quot;#,##0"/>
    <numFmt numFmtId="183" formatCode="#,##0.0;&quot;△ &quot;#,##0.0"/>
    <numFmt numFmtId="184" formatCode="0.000_ 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.5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ゴシック"/>
      <family val="3"/>
      <charset val="128"/>
    </font>
    <font>
      <sz val="6"/>
      <name val="ＭＳ 明朝"/>
      <family val="1"/>
      <charset val="128"/>
    </font>
    <font>
      <b/>
      <sz val="9.5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u/>
      <sz val="18"/>
      <name val="ＭＳ 明朝"/>
      <family val="1"/>
      <charset val="128"/>
    </font>
    <font>
      <b/>
      <sz val="10.5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color indexed="9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54">
    <xf numFmtId="0" fontId="0" fillId="0" borderId="0"/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0" borderId="1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2" applyNumberFormat="0" applyFont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5" fillId="0" borderId="5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23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2" fillId="0" borderId="0"/>
    <xf numFmtId="0" fontId="46" fillId="0" borderId="0"/>
    <xf numFmtId="0" fontId="42" fillId="4" borderId="0" applyNumberFormat="0" applyBorder="0" applyAlignment="0" applyProtection="0">
      <alignment vertical="center"/>
    </xf>
  </cellStyleXfs>
  <cellXfs count="1174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1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51" applyNumberFormat="1" applyFont="1" applyFill="1" applyBorder="1" applyAlignment="1">
      <alignment vertical="center"/>
    </xf>
    <xf numFmtId="0" fontId="18" fillId="0" borderId="0" xfId="51" applyNumberFormat="1" applyFont="1" applyFill="1" applyBorder="1" applyAlignment="1">
      <alignment vertical="center"/>
    </xf>
    <xf numFmtId="0" fontId="14" fillId="0" borderId="0" xfId="51" applyNumberFormat="1" applyFont="1" applyFill="1" applyBorder="1" applyAlignment="1">
      <alignment vertical="center"/>
    </xf>
    <xf numFmtId="0" fontId="14" fillId="0" borderId="0" xfId="51" applyNumberFormat="1" applyFont="1" applyFill="1" applyAlignment="1">
      <alignment vertical="center"/>
    </xf>
    <xf numFmtId="0" fontId="14" fillId="0" borderId="0" xfId="51" applyNumberFormat="1" applyFont="1" applyFill="1" applyBorder="1" applyAlignment="1">
      <alignment vertical="center" textRotation="255"/>
    </xf>
    <xf numFmtId="0" fontId="8" fillId="0" borderId="0" xfId="0" applyFont="1" applyFill="1"/>
    <xf numFmtId="0" fontId="22" fillId="0" borderId="0" xfId="0" applyFont="1" applyFill="1" applyAlignment="1">
      <alignment vertical="center"/>
    </xf>
    <xf numFmtId="0" fontId="23" fillId="0" borderId="0" xfId="0" applyFont="1" applyFill="1"/>
    <xf numFmtId="0" fontId="12" fillId="0" borderId="0" xfId="0" applyFont="1" applyFill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38" fontId="10" fillId="0" borderId="10" xfId="0" applyNumberFormat="1" applyFont="1" applyBorder="1" applyAlignment="1">
      <alignment vertical="center"/>
    </xf>
    <xf numFmtId="0" fontId="14" fillId="0" borderId="10" xfId="48" applyFont="1" applyFill="1" applyBorder="1" applyAlignment="1">
      <alignment horizontal="center" vertical="center"/>
    </xf>
    <xf numFmtId="0" fontId="4" fillId="0" borderId="10" xfId="48" applyFont="1" applyFill="1" applyBorder="1" applyAlignment="1">
      <alignment horizontal="distributed" vertical="center"/>
    </xf>
    <xf numFmtId="38" fontId="10" fillId="0" borderId="10" xfId="0" applyNumberFormat="1" applyFont="1" applyBorder="1" applyAlignment="1">
      <alignment horizontal="center" vertical="center" wrapText="1"/>
    </xf>
    <xf numFmtId="38" fontId="3" fillId="0" borderId="0" xfId="50" applyNumberFormat="1" applyFont="1" applyAlignment="1">
      <alignment vertical="center"/>
    </xf>
    <xf numFmtId="0" fontId="3" fillId="0" borderId="0" xfId="50" applyFont="1" applyAlignment="1">
      <alignment vertical="center"/>
    </xf>
    <xf numFmtId="38" fontId="11" fillId="0" borderId="0" xfId="50" applyNumberFormat="1" applyFont="1" applyAlignment="1">
      <alignment vertical="center"/>
    </xf>
    <xf numFmtId="38" fontId="13" fillId="0" borderId="0" xfId="50" applyNumberFormat="1" applyFont="1" applyAlignment="1">
      <alignment vertical="center"/>
    </xf>
    <xf numFmtId="0" fontId="13" fillId="0" borderId="0" xfId="50" applyFont="1" applyAlignment="1">
      <alignment vertical="center"/>
    </xf>
    <xf numFmtId="0" fontId="10" fillId="0" borderId="0" xfId="50" applyFont="1" applyAlignment="1">
      <alignment vertical="center"/>
    </xf>
    <xf numFmtId="38" fontId="10" fillId="0" borderId="0" xfId="50" applyNumberFormat="1" applyFont="1" applyAlignment="1">
      <alignment vertical="center"/>
    </xf>
    <xf numFmtId="38" fontId="10" fillId="0" borderId="10" xfId="34" applyFont="1" applyFill="1" applyBorder="1" applyAlignment="1">
      <alignment vertical="center"/>
    </xf>
    <xf numFmtId="179" fontId="10" fillId="0" borderId="10" xfId="5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50" applyFont="1" applyAlignment="1">
      <alignment vertical="center"/>
    </xf>
    <xf numFmtId="0" fontId="12" fillId="0" borderId="11" xfId="48" applyFont="1" applyFill="1" applyBorder="1" applyAlignment="1">
      <alignment horizontal="center" vertical="center"/>
    </xf>
    <xf numFmtId="0" fontId="12" fillId="0" borderId="12" xfId="48" applyFont="1" applyFill="1" applyBorder="1" applyAlignment="1">
      <alignment horizontal="center" vertical="center"/>
    </xf>
    <xf numFmtId="0" fontId="12" fillId="0" borderId="13" xfId="48" applyFont="1" applyFill="1" applyBorder="1" applyAlignment="1">
      <alignment horizontal="center" vertical="center"/>
    </xf>
    <xf numFmtId="0" fontId="12" fillId="0" borderId="13" xfId="49" applyFont="1" applyFill="1" applyBorder="1" applyAlignment="1">
      <alignment horizontal="center" vertical="center"/>
    </xf>
    <xf numFmtId="0" fontId="12" fillId="0" borderId="12" xfId="49" applyFont="1" applyFill="1" applyBorder="1" applyAlignment="1">
      <alignment horizontal="center" vertical="center"/>
    </xf>
    <xf numFmtId="0" fontId="12" fillId="0" borderId="0" xfId="48" applyFont="1" applyFill="1" applyBorder="1" applyAlignment="1">
      <alignment horizontal="center" vertical="center"/>
    </xf>
    <xf numFmtId="0" fontId="12" fillId="0" borderId="14" xfId="48" applyFont="1" applyFill="1" applyBorder="1" applyAlignment="1">
      <alignment horizontal="center" vertical="center"/>
    </xf>
    <xf numFmtId="0" fontId="12" fillId="0" borderId="15" xfId="48" applyFont="1" applyFill="1" applyBorder="1" applyAlignment="1">
      <alignment horizontal="center" vertical="center"/>
    </xf>
    <xf numFmtId="0" fontId="12" fillId="0" borderId="16" xfId="48" applyFont="1" applyFill="1" applyBorder="1" applyAlignment="1">
      <alignment horizontal="center" vertical="center"/>
    </xf>
    <xf numFmtId="0" fontId="12" fillId="0" borderId="17" xfId="48" applyFont="1" applyFill="1" applyBorder="1" applyAlignment="1">
      <alignment horizontal="center" vertical="center" textRotation="255"/>
    </xf>
    <xf numFmtId="0" fontId="12" fillId="0" borderId="17" xfId="48" applyFont="1" applyFill="1" applyBorder="1" applyAlignment="1">
      <alignment horizontal="center" vertical="center"/>
    </xf>
    <xf numFmtId="0" fontId="12" fillId="0" borderId="17" xfId="48" applyFont="1" applyFill="1" applyBorder="1" applyAlignment="1">
      <alignment horizontal="distributed" vertical="center"/>
    </xf>
    <xf numFmtId="38" fontId="12" fillId="0" borderId="17" xfId="34" applyFont="1" applyFill="1" applyBorder="1" applyAlignment="1">
      <alignment vertical="center"/>
    </xf>
    <xf numFmtId="0" fontId="12" fillId="0" borderId="18" xfId="48" applyFont="1" applyFill="1" applyBorder="1" applyAlignment="1">
      <alignment horizontal="center" vertical="center"/>
    </xf>
    <xf numFmtId="38" fontId="12" fillId="0" borderId="19" xfId="34" applyFont="1" applyFill="1" applyBorder="1" applyAlignment="1">
      <alignment vertical="center"/>
    </xf>
    <xf numFmtId="38" fontId="12" fillId="0" borderId="20" xfId="34" applyFont="1" applyFill="1" applyBorder="1" applyAlignment="1">
      <alignment vertical="center"/>
    </xf>
    <xf numFmtId="38" fontId="12" fillId="0" borderId="21" xfId="34" applyFont="1" applyFill="1" applyBorder="1" applyAlignment="1">
      <alignment vertical="center"/>
    </xf>
    <xf numFmtId="0" fontId="12" fillId="0" borderId="0" xfId="49" applyFont="1" applyFill="1" applyBorder="1">
      <alignment vertical="center"/>
    </xf>
    <xf numFmtId="38" fontId="12" fillId="0" borderId="22" xfId="34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51" applyNumberFormat="1" applyFont="1" applyFill="1" applyAlignment="1">
      <alignment vertical="center"/>
    </xf>
    <xf numFmtId="0" fontId="12" fillId="0" borderId="0" xfId="51" applyNumberFormat="1" applyFont="1" applyFill="1" applyBorder="1" applyAlignment="1">
      <alignment vertical="center"/>
    </xf>
    <xf numFmtId="0" fontId="44" fillId="0" borderId="0" xfId="51" applyNumberFormat="1" applyFont="1" applyFill="1" applyBorder="1" applyAlignment="1">
      <alignment vertical="center"/>
    </xf>
    <xf numFmtId="0" fontId="22" fillId="0" borderId="0" xfId="51" applyNumberFormat="1" applyFont="1" applyFill="1" applyBorder="1" applyAlignment="1">
      <alignment vertical="center"/>
    </xf>
    <xf numFmtId="38" fontId="10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23" xfId="48" applyFont="1" applyFill="1" applyBorder="1" applyAlignment="1">
      <alignment horizontal="center" vertical="center"/>
    </xf>
    <xf numFmtId="0" fontId="12" fillId="0" borderId="24" xfId="48" applyFont="1" applyFill="1" applyBorder="1" applyAlignment="1">
      <alignment horizontal="center" vertical="center"/>
    </xf>
    <xf numFmtId="180" fontId="12" fillId="0" borderId="25" xfId="34" applyNumberFormat="1" applyFont="1" applyFill="1" applyBorder="1" applyAlignment="1">
      <alignment vertical="center"/>
    </xf>
    <xf numFmtId="180" fontId="12" fillId="0" borderId="26" xfId="34" applyNumberFormat="1" applyFont="1" applyFill="1" applyBorder="1" applyAlignment="1">
      <alignment vertical="center"/>
    </xf>
    <xf numFmtId="180" fontId="12" fillId="0" borderId="27" xfId="34" applyNumberFormat="1" applyFont="1" applyFill="1" applyBorder="1" applyAlignment="1">
      <alignment vertical="center"/>
    </xf>
    <xf numFmtId="0" fontId="12" fillId="0" borderId="28" xfId="48" applyFont="1" applyFill="1" applyBorder="1" applyAlignment="1">
      <alignment horizontal="center" vertical="center"/>
    </xf>
    <xf numFmtId="180" fontId="12" fillId="0" borderId="19" xfId="34" applyNumberFormat="1" applyFont="1" applyFill="1" applyBorder="1" applyAlignment="1">
      <alignment vertical="center"/>
    </xf>
    <xf numFmtId="180" fontId="12" fillId="0" borderId="20" xfId="34" applyNumberFormat="1" applyFont="1" applyFill="1" applyBorder="1" applyAlignment="1">
      <alignment vertical="center"/>
    </xf>
    <xf numFmtId="180" fontId="12" fillId="0" borderId="29" xfId="34" applyNumberFormat="1" applyFont="1" applyFill="1" applyBorder="1" applyAlignment="1">
      <alignment vertical="center"/>
    </xf>
    <xf numFmtId="0" fontId="12" fillId="0" borderId="30" xfId="48" applyFont="1" applyFill="1" applyBorder="1" applyAlignment="1">
      <alignment horizontal="center" vertical="center"/>
    </xf>
    <xf numFmtId="180" fontId="12" fillId="0" borderId="31" xfId="34" applyNumberFormat="1" applyFont="1" applyFill="1" applyBorder="1" applyAlignment="1">
      <alignment vertical="center"/>
    </xf>
    <xf numFmtId="180" fontId="12" fillId="0" borderId="32" xfId="34" applyNumberFormat="1" applyFont="1" applyFill="1" applyBorder="1" applyAlignment="1">
      <alignment vertical="center"/>
    </xf>
    <xf numFmtId="180" fontId="12" fillId="0" borderId="33" xfId="34" applyNumberFormat="1" applyFont="1" applyFill="1" applyBorder="1" applyAlignment="1">
      <alignment vertical="center"/>
    </xf>
    <xf numFmtId="0" fontId="12" fillId="0" borderId="34" xfId="48" applyFont="1" applyFill="1" applyBorder="1" applyAlignment="1">
      <alignment horizontal="center" vertical="center"/>
    </xf>
    <xf numFmtId="0" fontId="12" fillId="0" borderId="35" xfId="48" applyFont="1" applyFill="1" applyBorder="1" applyAlignment="1">
      <alignment horizontal="center" vertical="center"/>
    </xf>
    <xf numFmtId="180" fontId="12" fillId="0" borderId="36" xfId="34" applyNumberFormat="1" applyFont="1" applyFill="1" applyBorder="1" applyAlignment="1">
      <alignment vertical="center"/>
    </xf>
    <xf numFmtId="180" fontId="12" fillId="0" borderId="37" xfId="34" applyNumberFormat="1" applyFont="1" applyFill="1" applyBorder="1" applyAlignment="1">
      <alignment vertical="center"/>
    </xf>
    <xf numFmtId="180" fontId="12" fillId="0" borderId="38" xfId="34" applyNumberFormat="1" applyFont="1" applyFill="1" applyBorder="1" applyAlignment="1">
      <alignment vertical="center"/>
    </xf>
    <xf numFmtId="0" fontId="12" fillId="0" borderId="39" xfId="48" applyFont="1" applyFill="1" applyBorder="1" applyAlignment="1">
      <alignment horizontal="center" vertical="center"/>
    </xf>
    <xf numFmtId="0" fontId="12" fillId="0" borderId="40" xfId="48" applyFont="1" applyFill="1" applyBorder="1" applyAlignment="1">
      <alignment horizontal="center" vertical="center"/>
    </xf>
    <xf numFmtId="180" fontId="12" fillId="0" borderId="41" xfId="34" applyNumberFormat="1" applyFont="1" applyFill="1" applyBorder="1" applyAlignment="1">
      <alignment vertical="center"/>
    </xf>
    <xf numFmtId="180" fontId="12" fillId="0" borderId="42" xfId="34" applyNumberFormat="1" applyFont="1" applyFill="1" applyBorder="1" applyAlignment="1">
      <alignment vertical="center"/>
    </xf>
    <xf numFmtId="180" fontId="12" fillId="0" borderId="43" xfId="34" applyNumberFormat="1" applyFont="1" applyFill="1" applyBorder="1" applyAlignment="1">
      <alignment vertical="center"/>
    </xf>
    <xf numFmtId="0" fontId="12" fillId="0" borderId="44" xfId="48" applyFont="1" applyFill="1" applyBorder="1" applyAlignment="1">
      <alignment horizontal="center" vertical="center"/>
    </xf>
    <xf numFmtId="180" fontId="12" fillId="0" borderId="45" xfId="34" applyNumberFormat="1" applyFont="1" applyFill="1" applyBorder="1" applyAlignment="1">
      <alignment vertical="center"/>
    </xf>
    <xf numFmtId="180" fontId="12" fillId="0" borderId="46" xfId="34" applyNumberFormat="1" applyFont="1" applyFill="1" applyBorder="1" applyAlignment="1">
      <alignment vertical="center"/>
    </xf>
    <xf numFmtId="180" fontId="12" fillId="0" borderId="47" xfId="34" applyNumberFormat="1" applyFont="1" applyFill="1" applyBorder="1" applyAlignment="1">
      <alignment vertical="center"/>
    </xf>
    <xf numFmtId="0" fontId="12" fillId="0" borderId="48" xfId="48" applyFont="1" applyFill="1" applyBorder="1" applyAlignment="1">
      <alignment horizontal="center" vertical="center"/>
    </xf>
    <xf numFmtId="180" fontId="12" fillId="0" borderId="49" xfId="34" applyNumberFormat="1" applyFont="1" applyFill="1" applyBorder="1" applyAlignment="1">
      <alignment vertical="center"/>
    </xf>
    <xf numFmtId="180" fontId="12" fillId="0" borderId="21" xfId="34" applyNumberFormat="1" applyFont="1" applyFill="1" applyBorder="1" applyAlignment="1">
      <alignment vertical="center"/>
    </xf>
    <xf numFmtId="180" fontId="12" fillId="0" borderId="50" xfId="34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48" applyFont="1" applyFill="1" applyBorder="1" applyAlignment="1">
      <alignment horizontal="center" vertical="center" textRotation="255"/>
    </xf>
    <xf numFmtId="0" fontId="9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12" fillId="0" borderId="16" xfId="48" applyFont="1" applyFill="1" applyBorder="1" applyAlignment="1">
      <alignment horizontal="distributed" vertical="center" shrinkToFit="1"/>
    </xf>
    <xf numFmtId="0" fontId="12" fillId="0" borderId="15" xfId="48" applyFont="1" applyFill="1" applyBorder="1" applyAlignment="1">
      <alignment horizontal="distributed" vertical="center" shrinkToFit="1"/>
    </xf>
    <xf numFmtId="0" fontId="12" fillId="0" borderId="51" xfId="48" applyFont="1" applyFill="1" applyBorder="1" applyAlignment="1">
      <alignment horizontal="center" vertical="center" shrinkToFit="1"/>
    </xf>
    <xf numFmtId="0" fontId="12" fillId="0" borderId="52" xfId="48" applyFont="1" applyFill="1" applyBorder="1" applyAlignment="1">
      <alignment horizontal="center" vertical="center" shrinkToFit="1"/>
    </xf>
    <xf numFmtId="0" fontId="12" fillId="0" borderId="40" xfId="48" applyFont="1" applyFill="1" applyBorder="1" applyAlignment="1">
      <alignment horizontal="distributed" vertical="center" shrinkToFit="1"/>
    </xf>
    <xf numFmtId="0" fontId="12" fillId="0" borderId="53" xfId="48" applyFont="1" applyFill="1" applyBorder="1" applyAlignment="1">
      <alignment horizontal="center" vertical="center" shrinkToFit="1"/>
    </xf>
    <xf numFmtId="0" fontId="12" fillId="0" borderId="18" xfId="48" applyFont="1" applyFill="1" applyBorder="1" applyAlignment="1">
      <alignment horizontal="distributed" vertical="center" shrinkToFit="1"/>
    </xf>
    <xf numFmtId="0" fontId="12" fillId="0" borderId="0" xfId="48" applyFont="1" applyFill="1" applyBorder="1" applyAlignment="1">
      <alignment horizontal="center" vertical="center" shrinkToFit="1"/>
    </xf>
    <xf numFmtId="0" fontId="12" fillId="0" borderId="0" xfId="48" applyFont="1" applyFill="1" applyBorder="1" applyAlignment="1">
      <alignment horizontal="distributed" vertical="center" shrinkToFit="1"/>
    </xf>
    <xf numFmtId="0" fontId="12" fillId="0" borderId="0" xfId="51" applyNumberFormat="1" applyFont="1" applyFill="1" applyBorder="1" applyAlignment="1">
      <alignment horizontal="center" vertical="center"/>
    </xf>
    <xf numFmtId="0" fontId="12" fillId="0" borderId="17" xfId="51" applyNumberFormat="1" applyFont="1" applyFill="1" applyBorder="1" applyAlignment="1">
      <alignment vertical="center" textRotation="255"/>
    </xf>
    <xf numFmtId="0" fontId="12" fillId="0" borderId="54" xfId="51" applyNumberFormat="1" applyFont="1" applyFill="1" applyBorder="1" applyAlignment="1">
      <alignment vertical="center"/>
    </xf>
    <xf numFmtId="0" fontId="12" fillId="0" borderId="24" xfId="51" applyNumberFormat="1" applyFont="1" applyFill="1" applyBorder="1" applyAlignment="1">
      <alignment horizontal="center" vertical="center" textRotation="255" wrapText="1"/>
    </xf>
    <xf numFmtId="0" fontId="12" fillId="0" borderId="15" xfId="51" applyNumberFormat="1" applyFont="1" applyFill="1" applyBorder="1" applyAlignment="1">
      <alignment horizontal="distributed" vertical="center"/>
    </xf>
    <xf numFmtId="0" fontId="12" fillId="0" borderId="15" xfId="51" applyNumberFormat="1" applyFont="1" applyFill="1" applyBorder="1" applyAlignment="1">
      <alignment vertical="center" textRotation="255"/>
    </xf>
    <xf numFmtId="0" fontId="12" fillId="0" borderId="15" xfId="51" applyNumberFormat="1" applyFont="1" applyFill="1" applyBorder="1" applyAlignment="1">
      <alignment vertical="center"/>
    </xf>
    <xf numFmtId="0" fontId="12" fillId="0" borderId="15" xfId="51" applyNumberFormat="1" applyFont="1" applyFill="1" applyBorder="1" applyAlignment="1">
      <alignment horizontal="center" vertical="center" textRotation="255"/>
    </xf>
    <xf numFmtId="0" fontId="23" fillId="0" borderId="15" xfId="44" applyNumberFormat="1" applyFont="1" applyFill="1" applyBorder="1" applyAlignment="1">
      <alignment vertical="center"/>
    </xf>
    <xf numFmtId="0" fontId="23" fillId="0" borderId="18" xfId="44" applyNumberFormat="1" applyFont="1" applyFill="1" applyBorder="1" applyAlignment="1">
      <alignment vertical="center"/>
    </xf>
    <xf numFmtId="0" fontId="12" fillId="0" borderId="18" xfId="51" applyNumberFormat="1" applyFont="1" applyFill="1" applyBorder="1" applyAlignment="1">
      <alignment vertical="center"/>
    </xf>
    <xf numFmtId="0" fontId="12" fillId="0" borderId="0" xfId="51" applyNumberFormat="1" applyFont="1" applyFill="1" applyBorder="1" applyAlignment="1">
      <alignment vertical="center" textRotation="255"/>
    </xf>
    <xf numFmtId="38" fontId="12" fillId="0" borderId="0" xfId="35" applyFont="1" applyFill="1" applyBorder="1" applyAlignment="1" applyProtection="1">
      <alignment vertical="center"/>
      <protection locked="0"/>
    </xf>
    <xf numFmtId="0" fontId="12" fillId="0" borderId="0" xfId="44" applyNumberFormat="1" applyFont="1" applyFill="1" applyBorder="1" applyAlignment="1">
      <alignment vertical="center"/>
    </xf>
    <xf numFmtId="0" fontId="3" fillId="0" borderId="0" xfId="44" applyFont="1" applyAlignment="1">
      <alignment vertical="center"/>
    </xf>
    <xf numFmtId="0" fontId="8" fillId="0" borderId="0" xfId="44" applyFont="1" applyAlignment="1">
      <alignment vertical="center"/>
    </xf>
    <xf numFmtId="0" fontId="11" fillId="0" borderId="0" xfId="44" applyFont="1" applyAlignment="1">
      <alignment vertical="center"/>
    </xf>
    <xf numFmtId="0" fontId="12" fillId="0" borderId="0" xfId="44" applyFont="1" applyAlignment="1">
      <alignment vertical="center"/>
    </xf>
    <xf numFmtId="0" fontId="12" fillId="0" borderId="51" xfId="44" applyFont="1" applyBorder="1" applyAlignment="1">
      <alignment vertical="center"/>
    </xf>
    <xf numFmtId="0" fontId="12" fillId="0" borderId="52" xfId="44" applyFont="1" applyBorder="1" applyAlignment="1">
      <alignment vertical="center"/>
    </xf>
    <xf numFmtId="0" fontId="12" fillId="0" borderId="40" xfId="44" applyFont="1" applyBorder="1" applyAlignment="1">
      <alignment vertical="center"/>
    </xf>
    <xf numFmtId="0" fontId="12" fillId="0" borderId="40" xfId="44" applyFont="1" applyBorder="1" applyAlignment="1">
      <alignment horizontal="distributed" vertical="center"/>
    </xf>
    <xf numFmtId="0" fontId="12" fillId="0" borderId="55" xfId="44" applyFont="1" applyBorder="1" applyAlignment="1">
      <alignment vertical="center"/>
    </xf>
    <xf numFmtId="0" fontId="12" fillId="0" borderId="56" xfId="44" applyFont="1" applyBorder="1" applyAlignment="1">
      <alignment vertical="center"/>
    </xf>
    <xf numFmtId="0" fontId="12" fillId="0" borderId="16" xfId="44" applyFont="1" applyBorder="1" applyAlignment="1">
      <alignment vertical="center"/>
    </xf>
    <xf numFmtId="0" fontId="12" fillId="0" borderId="0" xfId="44" applyFont="1" applyBorder="1" applyAlignment="1">
      <alignment vertical="center"/>
    </xf>
    <xf numFmtId="0" fontId="12" fillId="0" borderId="0" xfId="44" applyFont="1" applyBorder="1" applyAlignment="1">
      <alignment horizontal="distributed" vertical="center"/>
    </xf>
    <xf numFmtId="182" fontId="12" fillId="0" borderId="57" xfId="35" applyNumberFormat="1" applyFont="1" applyBorder="1" applyAlignment="1">
      <alignment horizontal="right" vertical="center"/>
    </xf>
    <xf numFmtId="182" fontId="12" fillId="0" borderId="58" xfId="35" applyNumberFormat="1" applyFont="1" applyBorder="1" applyAlignment="1">
      <alignment horizontal="right" vertical="center"/>
    </xf>
    <xf numFmtId="182" fontId="12" fillId="0" borderId="59" xfId="35" applyNumberFormat="1" applyFont="1" applyBorder="1" applyAlignment="1">
      <alignment horizontal="right" vertical="center"/>
    </xf>
    <xf numFmtId="0" fontId="12" fillId="0" borderId="53" xfId="44" applyFont="1" applyBorder="1" applyAlignment="1">
      <alignment vertical="center"/>
    </xf>
    <xf numFmtId="0" fontId="12" fillId="0" borderId="18" xfId="44" applyFont="1" applyBorder="1" applyAlignment="1">
      <alignment vertical="center"/>
    </xf>
    <xf numFmtId="0" fontId="12" fillId="0" borderId="0" xfId="44" applyFont="1" applyFill="1" applyBorder="1" applyAlignment="1">
      <alignment horizontal="left" vertical="center"/>
    </xf>
    <xf numFmtId="0" fontId="12" fillId="0" borderId="0" xfId="44" applyFont="1" applyAlignment="1">
      <alignment horizontal="left" vertical="center"/>
    </xf>
    <xf numFmtId="0" fontId="4" fillId="0" borderId="0" xfId="44" applyFont="1" applyAlignment="1">
      <alignment vertical="center"/>
    </xf>
    <xf numFmtId="38" fontId="3" fillId="0" borderId="0" xfId="35" applyFont="1" applyAlignment="1">
      <alignment vertical="center"/>
    </xf>
    <xf numFmtId="38" fontId="44" fillId="0" borderId="0" xfId="35" applyFont="1" applyAlignment="1">
      <alignment vertical="center"/>
    </xf>
    <xf numFmtId="38" fontId="45" fillId="0" borderId="0" xfId="35" applyFont="1" applyBorder="1" applyAlignment="1">
      <alignment vertical="center"/>
    </xf>
    <xf numFmtId="38" fontId="21" fillId="0" borderId="0" xfId="35" applyFont="1" applyAlignment="1">
      <alignment vertical="center"/>
    </xf>
    <xf numFmtId="38" fontId="11" fillId="0" borderId="0" xfId="35" applyFont="1" applyAlignment="1">
      <alignment vertical="center"/>
    </xf>
    <xf numFmtId="38" fontId="22" fillId="0" borderId="0" xfId="35" applyFont="1" applyAlignment="1">
      <alignment vertical="center"/>
    </xf>
    <xf numFmtId="38" fontId="12" fillId="0" borderId="0" xfId="35" applyFont="1" applyBorder="1" applyAlignment="1">
      <alignment vertical="center"/>
    </xf>
    <xf numFmtId="38" fontId="5" fillId="0" borderId="0" xfId="35" applyFont="1" applyAlignment="1">
      <alignment vertical="center"/>
    </xf>
    <xf numFmtId="38" fontId="12" fillId="0" borderId="17" xfId="35" applyFont="1" applyBorder="1" applyAlignment="1">
      <alignment vertical="center"/>
    </xf>
    <xf numFmtId="38" fontId="12" fillId="0" borderId="60" xfId="35" applyFont="1" applyBorder="1" applyAlignment="1">
      <alignment vertical="center"/>
    </xf>
    <xf numFmtId="38" fontId="12" fillId="0" borderId="0" xfId="35" applyFont="1" applyAlignment="1">
      <alignment horizontal="right" vertical="center"/>
    </xf>
    <xf numFmtId="38" fontId="5" fillId="0" borderId="0" xfId="35" applyFont="1" applyBorder="1" applyAlignment="1">
      <alignment vertical="center"/>
    </xf>
    <xf numFmtId="38" fontId="5" fillId="0" borderId="0" xfId="35" applyFont="1" applyBorder="1" applyAlignment="1">
      <alignment horizontal="center" vertical="center"/>
    </xf>
    <xf numFmtId="0" fontId="4" fillId="0" borderId="0" xfId="44" applyFont="1" applyAlignment="1">
      <alignment horizontal="distributed" vertical="center"/>
    </xf>
    <xf numFmtId="0" fontId="10" fillId="0" borderId="0" xfId="44" applyFont="1" applyAlignment="1">
      <alignment vertical="center"/>
    </xf>
    <xf numFmtId="0" fontId="10" fillId="0" borderId="0" xfId="44" applyFont="1" applyAlignment="1">
      <alignment horizontal="distributed" vertical="center"/>
    </xf>
    <xf numFmtId="0" fontId="12" fillId="0" borderId="0" xfId="44" applyFont="1" applyAlignment="1">
      <alignment horizontal="distributed" vertical="center"/>
    </xf>
    <xf numFmtId="0" fontId="12" fillId="0" borderId="0" xfId="44" applyFont="1" applyAlignment="1">
      <alignment horizontal="right" vertical="center"/>
    </xf>
    <xf numFmtId="0" fontId="12" fillId="0" borderId="61" xfId="44" applyFont="1" applyBorder="1" applyAlignment="1"/>
    <xf numFmtId="0" fontId="12" fillId="0" borderId="62" xfId="44" applyFont="1" applyBorder="1" applyAlignment="1"/>
    <xf numFmtId="0" fontId="12" fillId="0" borderId="63" xfId="44" applyFont="1" applyBorder="1" applyAlignment="1"/>
    <xf numFmtId="0" fontId="12" fillId="0" borderId="64" xfId="44" applyFont="1" applyBorder="1" applyAlignment="1">
      <alignment horizontal="center" vertical="center"/>
    </xf>
    <xf numFmtId="0" fontId="12" fillId="0" borderId="65" xfId="44" applyFont="1" applyBorder="1" applyAlignment="1">
      <alignment horizontal="center" vertical="center"/>
    </xf>
    <xf numFmtId="0" fontId="12" fillId="0" borderId="0" xfId="44" applyFont="1" applyAlignment="1">
      <alignment horizontal="center" vertical="center"/>
    </xf>
    <xf numFmtId="0" fontId="12" fillId="0" borderId="66" xfId="44" applyFont="1" applyBorder="1" applyAlignment="1">
      <alignment horizontal="center" vertical="center"/>
    </xf>
    <xf numFmtId="0" fontId="12" fillId="0" borderId="23" xfId="44" applyFont="1" applyBorder="1" applyAlignment="1">
      <alignment horizontal="right" vertical="center"/>
    </xf>
    <xf numFmtId="0" fontId="12" fillId="0" borderId="24" xfId="44" applyFont="1" applyBorder="1" applyAlignment="1">
      <alignment horizontal="distributed" vertical="center"/>
    </xf>
    <xf numFmtId="0" fontId="12" fillId="0" borderId="67" xfId="44" applyFont="1" applyBorder="1" applyAlignment="1">
      <alignment horizontal="right" vertical="center"/>
    </xf>
    <xf numFmtId="0" fontId="12" fillId="0" borderId="57" xfId="44" applyFont="1" applyBorder="1" applyAlignment="1">
      <alignment horizontal="center" vertical="center"/>
    </xf>
    <xf numFmtId="0" fontId="12" fillId="0" borderId="68" xfId="44" applyFont="1" applyBorder="1" applyAlignment="1">
      <alignment horizontal="right" vertical="center"/>
    </xf>
    <xf numFmtId="0" fontId="12" fillId="0" borderId="69" xfId="44" applyFont="1" applyBorder="1" applyAlignment="1">
      <alignment horizontal="center" vertical="center"/>
    </xf>
    <xf numFmtId="0" fontId="12" fillId="0" borderId="70" xfId="44" applyFont="1" applyBorder="1" applyAlignment="1">
      <alignment horizontal="right" vertical="center"/>
    </xf>
    <xf numFmtId="0" fontId="5" fillId="0" borderId="71" xfId="44" applyFont="1" applyBorder="1" applyAlignment="1">
      <alignment horizontal="center" vertical="center" wrapText="1"/>
    </xf>
    <xf numFmtId="0" fontId="4" fillId="0" borderId="64" xfId="44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right" vertical="center"/>
    </xf>
    <xf numFmtId="38" fontId="12" fillId="0" borderId="29" xfId="34" applyFont="1" applyFill="1" applyBorder="1" applyAlignment="1">
      <alignment vertical="center"/>
    </xf>
    <xf numFmtId="38" fontId="4" fillId="0" borderId="67" xfId="35" applyFont="1" applyBorder="1" applyAlignment="1">
      <alignment horizontal="right" vertical="center"/>
    </xf>
    <xf numFmtId="38" fontId="4" fillId="0" borderId="72" xfId="35" applyFont="1" applyBorder="1" applyAlignment="1">
      <alignment horizontal="right" vertical="center"/>
    </xf>
    <xf numFmtId="38" fontId="4" fillId="0" borderId="73" xfId="35" applyFont="1" applyBorder="1" applyAlignment="1">
      <alignment horizontal="right" vertical="center"/>
    </xf>
    <xf numFmtId="38" fontId="4" fillId="0" borderId="74" xfId="35" applyFont="1" applyBorder="1" applyAlignment="1">
      <alignment horizontal="right" vertical="center"/>
    </xf>
    <xf numFmtId="38" fontId="4" fillId="0" borderId="75" xfId="35" applyFont="1" applyBorder="1" applyAlignment="1">
      <alignment horizontal="right" vertical="center"/>
    </xf>
    <xf numFmtId="38" fontId="4" fillId="0" borderId="76" xfId="35" applyFont="1" applyBorder="1" applyAlignment="1">
      <alignment horizontal="right" vertical="center"/>
    </xf>
    <xf numFmtId="38" fontId="5" fillId="0" borderId="77" xfId="35" applyFont="1" applyBorder="1" applyAlignment="1">
      <alignment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/>
    </xf>
    <xf numFmtId="49" fontId="12" fillId="0" borderId="81" xfId="0" applyNumberFormat="1" applyFont="1" applyFill="1" applyBorder="1" applyAlignment="1">
      <alignment horizontal="right" vertical="center"/>
    </xf>
    <xf numFmtId="38" fontId="12" fillId="0" borderId="82" xfId="34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distributed" vertical="center"/>
    </xf>
    <xf numFmtId="0" fontId="12" fillId="0" borderId="72" xfId="0" applyFont="1" applyFill="1" applyBorder="1" applyAlignment="1">
      <alignment horizontal="center" vertical="center"/>
    </xf>
    <xf numFmtId="49" fontId="12" fillId="0" borderId="83" xfId="0" applyNumberFormat="1" applyFont="1" applyFill="1" applyBorder="1" applyAlignment="1">
      <alignment horizontal="right" vertical="center"/>
    </xf>
    <xf numFmtId="38" fontId="12" fillId="0" borderId="84" xfId="34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center" vertical="center"/>
    </xf>
    <xf numFmtId="49" fontId="12" fillId="0" borderId="85" xfId="0" applyNumberFormat="1" applyFont="1" applyFill="1" applyBorder="1" applyAlignment="1">
      <alignment horizontal="right" vertical="center"/>
    </xf>
    <xf numFmtId="0" fontId="12" fillId="0" borderId="0" xfId="50" applyFont="1" applyAlignment="1">
      <alignment vertical="center"/>
    </xf>
    <xf numFmtId="38" fontId="12" fillId="0" borderId="0" xfId="50" applyNumberFormat="1" applyFont="1" applyAlignment="1">
      <alignment vertical="center"/>
    </xf>
    <xf numFmtId="0" fontId="12" fillId="0" borderId="24" xfId="50" applyFont="1" applyBorder="1" applyAlignment="1">
      <alignment vertical="center"/>
    </xf>
    <xf numFmtId="38" fontId="12" fillId="0" borderId="24" xfId="50" applyNumberFormat="1" applyFont="1" applyBorder="1" applyAlignment="1">
      <alignment vertical="center"/>
    </xf>
    <xf numFmtId="0" fontId="12" fillId="0" borderId="15" xfId="50" applyFont="1" applyBorder="1" applyAlignment="1">
      <alignment vertical="center"/>
    </xf>
    <xf numFmtId="38" fontId="12" fillId="0" borderId="15" xfId="50" applyNumberFormat="1" applyFont="1" applyFill="1" applyBorder="1" applyAlignment="1">
      <alignment horizontal="distributed" vertical="center"/>
    </xf>
    <xf numFmtId="38" fontId="12" fillId="0" borderId="15" xfId="50" applyNumberFormat="1" applyFont="1" applyFill="1" applyBorder="1" applyAlignment="1">
      <alignment vertical="center"/>
    </xf>
    <xf numFmtId="0" fontId="12" fillId="0" borderId="86" xfId="50" applyFont="1" applyBorder="1" applyAlignment="1">
      <alignment vertical="center"/>
    </xf>
    <xf numFmtId="38" fontId="12" fillId="0" borderId="86" xfId="50" applyNumberFormat="1" applyFont="1" applyFill="1" applyBorder="1" applyAlignment="1">
      <alignment vertical="center"/>
    </xf>
    <xf numFmtId="38" fontId="12" fillId="0" borderId="34" xfId="50" applyNumberFormat="1" applyFont="1" applyFill="1" applyBorder="1" applyAlignment="1">
      <alignment horizontal="distributed" vertical="center"/>
    </xf>
    <xf numFmtId="38" fontId="12" fillId="0" borderId="35" xfId="50" applyNumberFormat="1" applyFont="1" applyFill="1" applyBorder="1" applyAlignment="1">
      <alignment horizontal="distributed" vertical="center"/>
    </xf>
    <xf numFmtId="38" fontId="12" fillId="0" borderId="75" xfId="50" applyNumberFormat="1" applyFont="1" applyFill="1" applyBorder="1" applyAlignment="1">
      <alignment vertical="center"/>
    </xf>
    <xf numFmtId="38" fontId="12" fillId="0" borderId="44" xfId="50" applyNumberFormat="1" applyFont="1" applyFill="1" applyBorder="1" applyAlignment="1">
      <alignment horizontal="distributed" vertical="center"/>
    </xf>
    <xf numFmtId="38" fontId="12" fillId="0" borderId="14" xfId="50" applyNumberFormat="1" applyFont="1" applyFill="1" applyBorder="1" applyAlignment="1">
      <alignment horizontal="distributed" vertical="center"/>
    </xf>
    <xf numFmtId="38" fontId="12" fillId="0" borderId="14" xfId="50" applyNumberFormat="1" applyFont="1" applyFill="1" applyBorder="1" applyAlignment="1">
      <alignment vertical="center"/>
    </xf>
    <xf numFmtId="38" fontId="12" fillId="0" borderId="87" xfId="50" applyNumberFormat="1" applyFont="1" applyFill="1" applyBorder="1" applyAlignment="1">
      <alignment horizontal="distributed" vertical="center"/>
    </xf>
    <xf numFmtId="0" fontId="12" fillId="0" borderId="70" xfId="50" applyFont="1" applyBorder="1" applyAlignment="1">
      <alignment vertical="center"/>
    </xf>
    <xf numFmtId="38" fontId="12" fillId="0" borderId="18" xfId="50" applyNumberFormat="1" applyFont="1" applyBorder="1" applyAlignment="1">
      <alignment horizontal="distributed" vertical="center"/>
    </xf>
    <xf numFmtId="38" fontId="12" fillId="0" borderId="18" xfId="50" applyNumberFormat="1" applyFont="1" applyBorder="1" applyAlignment="1">
      <alignment vertical="center"/>
    </xf>
    <xf numFmtId="0" fontId="12" fillId="0" borderId="88" xfId="50" applyFont="1" applyBorder="1" applyAlignment="1">
      <alignment vertical="center"/>
    </xf>
    <xf numFmtId="0" fontId="12" fillId="0" borderId="88" xfId="47" applyFont="1" applyBorder="1" applyAlignment="1">
      <alignment vertical="center" shrinkToFit="1"/>
    </xf>
    <xf numFmtId="0" fontId="12" fillId="0" borderId="35" xfId="50" applyFont="1" applyBorder="1" applyAlignment="1">
      <alignment vertical="center"/>
    </xf>
    <xf numFmtId="0" fontId="12" fillId="0" borderId="35" xfId="47" applyFont="1" applyBorder="1" applyAlignment="1">
      <alignment vertical="center" shrinkToFit="1"/>
    </xf>
    <xf numFmtId="0" fontId="12" fillId="0" borderId="15" xfId="47" applyFont="1" applyBorder="1" applyAlignment="1">
      <alignment vertical="center" shrinkToFit="1"/>
    </xf>
    <xf numFmtId="0" fontId="12" fillId="0" borderId="18" xfId="50" applyFont="1" applyBorder="1" applyAlignment="1">
      <alignment vertical="center"/>
    </xf>
    <xf numFmtId="0" fontId="12" fillId="0" borderId="18" xfId="47" applyFont="1" applyBorder="1" applyAlignment="1">
      <alignment vertical="center" shrinkToFit="1"/>
    </xf>
    <xf numFmtId="0" fontId="12" fillId="0" borderId="0" xfId="47" applyFont="1" applyBorder="1" applyAlignment="1">
      <alignment vertical="center" shrinkToFit="1"/>
    </xf>
    <xf numFmtId="176" fontId="12" fillId="0" borderId="0" xfId="47" applyNumberFormat="1" applyFont="1" applyBorder="1">
      <alignment vertical="center"/>
    </xf>
    <xf numFmtId="0" fontId="12" fillId="0" borderId="0" xfId="47" applyFont="1" applyBorder="1" applyAlignment="1">
      <alignment horizontal="center" vertical="center" shrinkToFit="1"/>
    </xf>
    <xf numFmtId="0" fontId="12" fillId="0" borderId="0" xfId="47" applyFont="1" applyAlignment="1">
      <alignment vertical="center" shrinkToFit="1"/>
    </xf>
    <xf numFmtId="0" fontId="12" fillId="0" borderId="15" xfId="51" applyNumberFormat="1" applyFont="1" applyFill="1" applyBorder="1" applyAlignment="1">
      <alignment horizontal="distributed" vertical="center" shrinkToFit="1"/>
    </xf>
    <xf numFmtId="49" fontId="12" fillId="0" borderId="0" xfId="0" applyNumberFormat="1" applyFont="1" applyBorder="1" applyAlignment="1">
      <alignment horizontal="distributed" vertical="center"/>
    </xf>
    <xf numFmtId="49" fontId="12" fillId="0" borderId="0" xfId="0" applyNumberFormat="1" applyFont="1" applyBorder="1" applyAlignment="1">
      <alignment vertical="center"/>
    </xf>
    <xf numFmtId="180" fontId="12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distributed" vertical="center"/>
    </xf>
    <xf numFmtId="38" fontId="12" fillId="0" borderId="89" xfId="34" applyFont="1" applyFill="1" applyBorder="1" applyAlignment="1">
      <alignment vertical="center"/>
    </xf>
    <xf numFmtId="180" fontId="12" fillId="0" borderId="0" xfId="34" applyNumberFormat="1" applyFont="1" applyFill="1" applyBorder="1" applyAlignment="1">
      <alignment vertical="center"/>
    </xf>
    <xf numFmtId="0" fontId="12" fillId="0" borderId="90" xfId="48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80" fontId="12" fillId="0" borderId="0" xfId="34" applyNumberFormat="1" applyFont="1" applyFill="1" applyBorder="1" applyAlignment="1">
      <alignment horizontal="right" vertical="center"/>
    </xf>
    <xf numFmtId="182" fontId="12" fillId="0" borderId="0" xfId="34" applyNumberFormat="1" applyFont="1" applyFill="1" applyBorder="1" applyAlignment="1">
      <alignment horizontal="right" vertical="center"/>
    </xf>
    <xf numFmtId="182" fontId="12" fillId="0" borderId="10" xfId="34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/>
    </xf>
    <xf numFmtId="38" fontId="12" fillId="0" borderId="10" xfId="34" applyFont="1" applyFill="1" applyBorder="1" applyAlignment="1">
      <alignment horizontal="right" vertical="center"/>
    </xf>
    <xf numFmtId="38" fontId="14" fillId="0" borderId="10" xfId="48" applyNumberFormat="1" applyFont="1" applyFill="1" applyBorder="1" applyAlignment="1">
      <alignment horizontal="center" vertical="center"/>
    </xf>
    <xf numFmtId="38" fontId="12" fillId="0" borderId="19" xfId="34" applyFont="1" applyFill="1" applyBorder="1" applyAlignment="1">
      <alignment horizontal="right" vertical="center"/>
    </xf>
    <xf numFmtId="38" fontId="12" fillId="0" borderId="20" xfId="34" applyFont="1" applyFill="1" applyBorder="1" applyAlignment="1">
      <alignment horizontal="right" vertical="center"/>
    </xf>
    <xf numFmtId="182" fontId="12" fillId="0" borderId="91" xfId="34" applyNumberFormat="1" applyFont="1" applyFill="1" applyBorder="1" applyAlignment="1">
      <alignment horizontal="right" vertical="center"/>
    </xf>
    <xf numFmtId="38" fontId="12" fillId="0" borderId="92" xfId="34" applyFont="1" applyFill="1" applyBorder="1" applyAlignment="1">
      <alignment horizontal="right" vertical="center"/>
    </xf>
    <xf numFmtId="38" fontId="12" fillId="0" borderId="29" xfId="34" applyFont="1" applyFill="1" applyBorder="1" applyAlignment="1">
      <alignment horizontal="right" vertical="center"/>
    </xf>
    <xf numFmtId="0" fontId="12" fillId="0" borderId="72" xfId="0" applyFont="1" applyFill="1" applyBorder="1" applyAlignment="1">
      <alignment vertical="center"/>
    </xf>
    <xf numFmtId="38" fontId="12" fillId="0" borderId="92" xfId="34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8" fillId="0" borderId="72" xfId="49" applyFont="1" applyFill="1" applyBorder="1">
      <alignment vertical="center"/>
    </xf>
    <xf numFmtId="0" fontId="8" fillId="0" borderId="0" xfId="49" applyFont="1" applyFill="1" applyBorder="1">
      <alignment vertical="center"/>
    </xf>
    <xf numFmtId="0" fontId="12" fillId="0" borderId="10" xfId="0" applyFont="1" applyFill="1" applyBorder="1" applyAlignment="1">
      <alignment vertical="center"/>
    </xf>
    <xf numFmtId="0" fontId="8" fillId="0" borderId="10" xfId="49" applyFont="1" applyFill="1" applyBorder="1">
      <alignment vertical="center"/>
    </xf>
    <xf numFmtId="0" fontId="12" fillId="0" borderId="68" xfId="44" applyFont="1" applyBorder="1" applyAlignment="1">
      <alignment horizontal="distributed" vertical="center"/>
    </xf>
    <xf numFmtId="0" fontId="12" fillId="0" borderId="68" xfId="0" applyFont="1" applyFill="1" applyBorder="1" applyAlignment="1">
      <alignment horizontal="center" vertical="center"/>
    </xf>
    <xf numFmtId="49" fontId="12" fillId="0" borderId="22" xfId="0" applyNumberFormat="1" applyFont="1" applyFill="1" applyBorder="1" applyAlignment="1">
      <alignment horizontal="right" vertical="center"/>
    </xf>
    <xf numFmtId="0" fontId="12" fillId="0" borderId="62" xfId="44" applyFont="1" applyBorder="1" applyAlignment="1">
      <alignment horizontal="center" vertical="center"/>
    </xf>
    <xf numFmtId="182" fontId="12" fillId="0" borderId="93" xfId="35" applyNumberFormat="1" applyFont="1" applyBorder="1" applyAlignment="1">
      <alignment horizontal="right" vertical="center"/>
    </xf>
    <xf numFmtId="182" fontId="12" fillId="0" borderId="94" xfId="35" applyNumberFormat="1" applyFont="1" applyBorder="1" applyAlignment="1">
      <alignment horizontal="right" vertical="center"/>
    </xf>
    <xf numFmtId="182" fontId="12" fillId="0" borderId="95" xfId="35" applyNumberFormat="1" applyFont="1" applyBorder="1" applyAlignment="1">
      <alignment horizontal="right" vertical="center"/>
    </xf>
    <xf numFmtId="182" fontId="12" fillId="0" borderId="96" xfId="35" applyNumberFormat="1" applyFont="1" applyBorder="1" applyAlignment="1">
      <alignment horizontal="right" vertical="center"/>
    </xf>
    <xf numFmtId="182" fontId="12" fillId="0" borderId="97" xfId="35" applyNumberFormat="1" applyFont="1" applyBorder="1" applyAlignment="1">
      <alignment horizontal="right" vertical="center"/>
    </xf>
    <xf numFmtId="182" fontId="12" fillId="0" borderId="98" xfId="35" applyNumberFormat="1" applyFont="1" applyBorder="1" applyAlignment="1">
      <alignment horizontal="right" vertical="center"/>
    </xf>
    <xf numFmtId="182" fontId="12" fillId="0" borderId="99" xfId="35" applyNumberFormat="1" applyFont="1" applyBorder="1" applyAlignment="1">
      <alignment horizontal="right" vertical="center"/>
    </xf>
    <xf numFmtId="0" fontId="3" fillId="0" borderId="0" xfId="45" applyFont="1" applyFill="1" applyBorder="1" applyAlignment="1">
      <alignment vertical="center"/>
    </xf>
    <xf numFmtId="0" fontId="9" fillId="0" borderId="0" xfId="45" applyFont="1" applyFill="1" applyBorder="1" applyAlignment="1">
      <alignment vertical="center"/>
    </xf>
    <xf numFmtId="0" fontId="16" fillId="0" borderId="0" xfId="45" applyFont="1" applyFill="1" applyAlignment="1">
      <alignment vertical="center"/>
    </xf>
    <xf numFmtId="0" fontId="9" fillId="0" borderId="0" xfId="45" applyFont="1" applyFill="1" applyAlignment="1">
      <alignment vertical="center"/>
    </xf>
    <xf numFmtId="0" fontId="12" fillId="0" borderId="0" xfId="45" applyFont="1" applyFill="1" applyBorder="1" applyAlignment="1">
      <alignment vertical="center"/>
    </xf>
    <xf numFmtId="0" fontId="44" fillId="0" borderId="0" xfId="45" applyFont="1" applyFill="1" applyBorder="1" applyAlignment="1">
      <alignment vertical="center"/>
    </xf>
    <xf numFmtId="0" fontId="44" fillId="0" borderId="0" xfId="45" applyFont="1" applyFill="1" applyAlignment="1">
      <alignment vertical="center"/>
    </xf>
    <xf numFmtId="0" fontId="12" fillId="0" borderId="0" xfId="45" applyFont="1" applyFill="1" applyAlignment="1">
      <alignment vertical="center"/>
    </xf>
    <xf numFmtId="0" fontId="12" fillId="0" borderId="17" xfId="45" applyFont="1" applyFill="1" applyBorder="1" applyAlignment="1">
      <alignment vertical="center"/>
    </xf>
    <xf numFmtId="0" fontId="12" fillId="0" borderId="61" xfId="45" applyFont="1" applyFill="1" applyBorder="1" applyAlignment="1">
      <alignment vertical="center"/>
    </xf>
    <xf numFmtId="0" fontId="12" fillId="0" borderId="17" xfId="45" applyFont="1" applyFill="1" applyBorder="1" applyAlignment="1">
      <alignment horizontal="right" vertical="center"/>
    </xf>
    <xf numFmtId="0" fontId="12" fillId="0" borderId="100" xfId="45" applyFont="1" applyFill="1" applyBorder="1" applyAlignment="1">
      <alignment horizontal="center" vertical="center"/>
    </xf>
    <xf numFmtId="0" fontId="12" fillId="0" borderId="101" xfId="45" applyFont="1" applyFill="1" applyBorder="1" applyAlignment="1">
      <alignment horizontal="center" vertical="center"/>
    </xf>
    <xf numFmtId="0" fontId="12" fillId="0" borderId="102" xfId="45" applyFont="1" applyFill="1" applyBorder="1" applyAlignment="1">
      <alignment horizontal="center" vertical="center"/>
    </xf>
    <xf numFmtId="0" fontId="12" fillId="0" borderId="0" xfId="45" applyFont="1" applyFill="1" applyBorder="1" applyAlignment="1">
      <alignment horizontal="center" vertical="center"/>
    </xf>
    <xf numFmtId="0" fontId="12" fillId="0" borderId="0" xfId="45" applyFont="1" applyFill="1" applyAlignment="1">
      <alignment horizontal="center" vertical="center"/>
    </xf>
    <xf numFmtId="0" fontId="12" fillId="0" borderId="103" xfId="45" applyFont="1" applyFill="1" applyBorder="1" applyAlignment="1">
      <alignment horizontal="center" vertical="center"/>
    </xf>
    <xf numFmtId="0" fontId="12" fillId="0" borderId="104" xfId="45" applyFont="1" applyFill="1" applyBorder="1" applyAlignment="1">
      <alignment horizontal="center" vertical="center"/>
    </xf>
    <xf numFmtId="0" fontId="12" fillId="0" borderId="75" xfId="45" applyFont="1" applyFill="1" applyBorder="1" applyAlignment="1">
      <alignment horizontal="center" vertical="center"/>
    </xf>
    <xf numFmtId="0" fontId="12" fillId="0" borderId="105" xfId="45" applyFont="1" applyFill="1" applyBorder="1" applyAlignment="1">
      <alignment horizontal="center" vertical="center"/>
    </xf>
    <xf numFmtId="0" fontId="12" fillId="0" borderId="35" xfId="45" applyFont="1" applyFill="1" applyBorder="1" applyAlignment="1">
      <alignment horizontal="center" vertical="center"/>
    </xf>
    <xf numFmtId="0" fontId="12" fillId="0" borderId="72" xfId="45" applyFont="1" applyFill="1" applyBorder="1" applyAlignment="1">
      <alignment horizontal="center" vertical="center"/>
    </xf>
    <xf numFmtId="0" fontId="12" fillId="0" borderId="106" xfId="45" applyFont="1" applyFill="1" applyBorder="1" applyAlignment="1">
      <alignment horizontal="center" vertical="center"/>
    </xf>
    <xf numFmtId="0" fontId="12" fillId="0" borderId="15" xfId="45" applyFont="1" applyFill="1" applyBorder="1" applyAlignment="1">
      <alignment horizontal="center" vertical="center"/>
    </xf>
    <xf numFmtId="0" fontId="12" fillId="0" borderId="76" xfId="45" applyFont="1" applyFill="1" applyBorder="1" applyAlignment="1">
      <alignment horizontal="center" vertical="center"/>
    </xf>
    <xf numFmtId="0" fontId="12" fillId="0" borderId="107" xfId="45" applyFont="1" applyFill="1" applyBorder="1" applyAlignment="1">
      <alignment horizontal="center" vertical="center"/>
    </xf>
    <xf numFmtId="0" fontId="12" fillId="0" borderId="40" xfId="45" applyFont="1" applyFill="1" applyBorder="1" applyAlignment="1">
      <alignment horizontal="center" vertical="center"/>
    </xf>
    <xf numFmtId="0" fontId="12" fillId="0" borderId="108" xfId="45" applyFont="1" applyFill="1" applyBorder="1" applyAlignment="1">
      <alignment horizontal="center" vertical="center"/>
    </xf>
    <xf numFmtId="0" fontId="12" fillId="0" borderId="109" xfId="45" applyFont="1" applyFill="1" applyBorder="1" applyAlignment="1">
      <alignment horizontal="center" vertical="center"/>
    </xf>
    <xf numFmtId="0" fontId="12" fillId="0" borderId="110" xfId="45" applyFont="1" applyFill="1" applyBorder="1" applyAlignment="1">
      <alignment horizontal="center" vertical="center"/>
    </xf>
    <xf numFmtId="0" fontId="12" fillId="0" borderId="111" xfId="45" applyFont="1" applyFill="1" applyBorder="1" applyAlignment="1">
      <alignment horizontal="center" vertical="center"/>
    </xf>
    <xf numFmtId="0" fontId="12" fillId="0" borderId="112" xfId="45" applyFont="1" applyFill="1" applyBorder="1" applyAlignment="1">
      <alignment horizontal="center" vertical="center"/>
    </xf>
    <xf numFmtId="0" fontId="6" fillId="0" borderId="0" xfId="45" applyFont="1" applyFill="1" applyBorder="1" applyAlignment="1">
      <alignment vertical="center"/>
    </xf>
    <xf numFmtId="0" fontId="5" fillId="0" borderId="0" xfId="45" applyFont="1" applyFill="1" applyAlignment="1">
      <alignment vertical="center"/>
    </xf>
    <xf numFmtId="0" fontId="4" fillId="0" borderId="0" xfId="45" applyFont="1" applyFill="1" applyAlignment="1">
      <alignment vertical="center"/>
    </xf>
    <xf numFmtId="0" fontId="4" fillId="0" borderId="0" xfId="45" applyFont="1" applyFill="1" applyBorder="1" applyAlignment="1">
      <alignment vertical="center"/>
    </xf>
    <xf numFmtId="0" fontId="5" fillId="0" borderId="0" xfId="45" applyFont="1" applyFill="1" applyAlignment="1">
      <alignment horizontal="center" vertical="center"/>
    </xf>
    <xf numFmtId="0" fontId="8" fillId="0" borderId="109" xfId="45" applyFont="1" applyFill="1" applyBorder="1" applyAlignment="1">
      <alignment horizontal="center" vertical="center"/>
    </xf>
    <xf numFmtId="38" fontId="12" fillId="0" borderId="0" xfId="44" applyNumberFormat="1" applyFont="1" applyAlignment="1">
      <alignment vertical="center"/>
    </xf>
    <xf numFmtId="0" fontId="12" fillId="0" borderId="16" xfId="44" applyFont="1" applyBorder="1" applyAlignment="1">
      <alignment horizontal="distributed" vertical="center"/>
    </xf>
    <xf numFmtId="3" fontId="12" fillId="0" borderId="0" xfId="44" applyNumberFormat="1" applyFont="1" applyAlignment="1">
      <alignment vertical="center"/>
    </xf>
    <xf numFmtId="0" fontId="12" fillId="0" borderId="17" xfId="44" applyFont="1" applyBorder="1" applyAlignment="1">
      <alignment vertical="center"/>
    </xf>
    <xf numFmtId="0" fontId="12" fillId="0" borderId="14" xfId="44" applyFont="1" applyBorder="1" applyAlignment="1">
      <alignment vertical="center"/>
    </xf>
    <xf numFmtId="0" fontId="12" fillId="0" borderId="14" xfId="44" applyFont="1" applyBorder="1" applyAlignment="1">
      <alignment horizontal="distributed" vertical="center"/>
    </xf>
    <xf numFmtId="0" fontId="12" fillId="0" borderId="74" xfId="44" applyFont="1" applyBorder="1" applyAlignment="1">
      <alignment horizontal="center" vertical="center"/>
    </xf>
    <xf numFmtId="0" fontId="12" fillId="0" borderId="18" xfId="44" applyFont="1" applyBorder="1" applyAlignment="1">
      <alignment horizontal="distributed" vertical="center"/>
    </xf>
    <xf numFmtId="0" fontId="12" fillId="0" borderId="111" xfId="44" applyFont="1" applyBorder="1" applyAlignment="1">
      <alignment horizontal="center" vertical="center"/>
    </xf>
    <xf numFmtId="182" fontId="12" fillId="0" borderId="113" xfId="35" applyNumberFormat="1" applyFont="1" applyBorder="1" applyAlignment="1">
      <alignment vertical="center"/>
    </xf>
    <xf numFmtId="182" fontId="12" fillId="0" borderId="114" xfId="35" applyNumberFormat="1" applyFont="1" applyBorder="1" applyAlignment="1">
      <alignment vertical="center"/>
    </xf>
    <xf numFmtId="182" fontId="12" fillId="0" borderId="115" xfId="35" applyNumberFormat="1" applyFont="1" applyBorder="1" applyAlignment="1">
      <alignment vertical="center"/>
    </xf>
    <xf numFmtId="182" fontId="12" fillId="0" borderId="116" xfId="35" applyNumberFormat="1" applyFont="1" applyBorder="1" applyAlignment="1">
      <alignment vertical="center"/>
    </xf>
    <xf numFmtId="182" fontId="12" fillId="0" borderId="117" xfId="35" applyNumberFormat="1" applyFont="1" applyBorder="1" applyAlignment="1">
      <alignment horizontal="right" vertical="center"/>
    </xf>
    <xf numFmtId="0" fontId="12" fillId="0" borderId="76" xfId="44" applyFont="1" applyBorder="1" applyAlignment="1">
      <alignment horizontal="center" vertical="center"/>
    </xf>
    <xf numFmtId="182" fontId="12" fillId="0" borderId="118" xfId="35" applyNumberFormat="1" applyFont="1" applyBorder="1" applyAlignment="1">
      <alignment horizontal="right" vertical="center"/>
    </xf>
    <xf numFmtId="182" fontId="12" fillId="0" borderId="119" xfId="35" applyNumberFormat="1" applyFont="1" applyBorder="1" applyAlignment="1">
      <alignment horizontal="right" vertical="center"/>
    </xf>
    <xf numFmtId="182" fontId="12" fillId="0" borderId="120" xfId="35" applyNumberFormat="1" applyFont="1" applyBorder="1" applyAlignment="1">
      <alignment horizontal="right" vertical="center"/>
    </xf>
    <xf numFmtId="182" fontId="12" fillId="0" borderId="121" xfId="35" applyNumberFormat="1" applyFont="1" applyBorder="1" applyAlignment="1">
      <alignment horizontal="right" vertical="center"/>
    </xf>
    <xf numFmtId="182" fontId="12" fillId="0" borderId="122" xfId="35" applyNumberFormat="1" applyFont="1" applyBorder="1" applyAlignment="1">
      <alignment horizontal="right" vertical="center"/>
    </xf>
    <xf numFmtId="182" fontId="12" fillId="0" borderId="118" xfId="35" applyNumberFormat="1" applyFont="1" applyBorder="1" applyAlignment="1">
      <alignment vertical="center"/>
    </xf>
    <xf numFmtId="182" fontId="12" fillId="0" borderId="119" xfId="35" applyNumberFormat="1" applyFont="1" applyBorder="1" applyAlignment="1">
      <alignment vertical="center"/>
    </xf>
    <xf numFmtId="182" fontId="12" fillId="0" borderId="120" xfId="35" applyNumberFormat="1" applyFont="1" applyBorder="1" applyAlignment="1">
      <alignment vertical="center"/>
    </xf>
    <xf numFmtId="182" fontId="12" fillId="0" borderId="121" xfId="35" applyNumberFormat="1" applyFont="1" applyBorder="1" applyAlignment="1">
      <alignment vertical="center"/>
    </xf>
    <xf numFmtId="0" fontId="12" fillId="0" borderId="73" xfId="44" applyFont="1" applyBorder="1" applyAlignment="1">
      <alignment horizontal="center" vertical="center"/>
    </xf>
    <xf numFmtId="182" fontId="12" fillId="0" borderId="123" xfId="35" applyNumberFormat="1" applyFont="1" applyBorder="1" applyAlignment="1">
      <alignment horizontal="right" vertical="center"/>
    </xf>
    <xf numFmtId="182" fontId="12" fillId="0" borderId="124" xfId="35" applyNumberFormat="1" applyFont="1" applyBorder="1" applyAlignment="1">
      <alignment horizontal="right" vertical="center"/>
    </xf>
    <xf numFmtId="182" fontId="12" fillId="0" borderId="125" xfId="35" applyNumberFormat="1" applyFont="1" applyBorder="1" applyAlignment="1">
      <alignment horizontal="right" vertical="center"/>
    </xf>
    <xf numFmtId="182" fontId="12" fillId="0" borderId="126" xfId="35" applyNumberFormat="1" applyFont="1" applyBorder="1" applyAlignment="1">
      <alignment horizontal="right" vertical="center"/>
    </xf>
    <xf numFmtId="182" fontId="12" fillId="0" borderId="127" xfId="35" applyNumberFormat="1" applyFont="1" applyBorder="1" applyAlignment="1">
      <alignment horizontal="right" vertical="center"/>
    </xf>
    <xf numFmtId="0" fontId="12" fillId="0" borderId="56" xfId="44" applyFont="1" applyBorder="1" applyAlignment="1">
      <alignment horizontal="distributed" vertical="center"/>
    </xf>
    <xf numFmtId="0" fontId="12" fillId="0" borderId="128" xfId="44" applyFont="1" applyBorder="1" applyAlignment="1">
      <alignment horizontal="center" vertical="center"/>
    </xf>
    <xf numFmtId="182" fontId="12" fillId="0" borderId="129" xfId="35" applyNumberFormat="1" applyFont="1" applyBorder="1" applyAlignment="1">
      <alignment horizontal="right" vertical="center"/>
    </xf>
    <xf numFmtId="182" fontId="12" fillId="0" borderId="130" xfId="35" applyNumberFormat="1" applyFont="1" applyBorder="1" applyAlignment="1">
      <alignment horizontal="right" vertical="center"/>
    </xf>
    <xf numFmtId="182" fontId="12" fillId="0" borderId="131" xfId="35" applyNumberFormat="1" applyFont="1" applyBorder="1" applyAlignment="1">
      <alignment horizontal="right" vertical="center"/>
    </xf>
    <xf numFmtId="182" fontId="12" fillId="0" borderId="132" xfId="35" applyNumberFormat="1" applyFont="1" applyBorder="1" applyAlignment="1">
      <alignment horizontal="right" vertical="center"/>
    </xf>
    <xf numFmtId="182" fontId="12" fillId="0" borderId="133" xfId="35" applyNumberFormat="1" applyFont="1" applyBorder="1" applyAlignment="1">
      <alignment horizontal="right" vertical="center"/>
    </xf>
    <xf numFmtId="180" fontId="4" fillId="0" borderId="0" xfId="34" applyNumberFormat="1" applyFont="1" applyFill="1" applyBorder="1" applyAlignment="1">
      <alignment horizontal="right" vertical="center"/>
    </xf>
    <xf numFmtId="38" fontId="12" fillId="0" borderId="37" xfId="34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180" fontId="5" fillId="0" borderId="0" xfId="45" applyNumberFormat="1" applyFont="1" applyFill="1" applyAlignment="1">
      <alignment vertical="center"/>
    </xf>
    <xf numFmtId="0" fontId="12" fillId="0" borderId="103" xfId="47" applyFont="1" applyBorder="1" applyAlignment="1">
      <alignment vertical="center" shrinkToFit="1"/>
    </xf>
    <xf numFmtId="0" fontId="12" fillId="0" borderId="75" xfId="47" applyFont="1" applyBorder="1" applyAlignment="1">
      <alignment vertical="center" shrinkToFit="1"/>
    </xf>
    <xf numFmtId="0" fontId="12" fillId="0" borderId="72" xfId="47" applyFont="1" applyBorder="1" applyAlignment="1">
      <alignment vertical="center" shrinkToFit="1"/>
    </xf>
    <xf numFmtId="0" fontId="12" fillId="0" borderId="111" xfId="47" applyFont="1" applyBorder="1" applyAlignment="1">
      <alignment vertical="center" shrinkToFit="1"/>
    </xf>
    <xf numFmtId="0" fontId="10" fillId="0" borderId="0" xfId="50" applyFont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2" fillId="0" borderId="134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distributed" vertical="center"/>
    </xf>
    <xf numFmtId="0" fontId="12" fillId="0" borderId="24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vertical="center"/>
    </xf>
    <xf numFmtId="0" fontId="12" fillId="0" borderId="135" xfId="0" applyFont="1" applyFill="1" applyBorder="1" applyAlignment="1">
      <alignment horizontal="center" vertical="center" wrapText="1"/>
    </xf>
    <xf numFmtId="49" fontId="12" fillId="0" borderId="23" xfId="0" applyNumberFormat="1" applyFont="1" applyFill="1" applyBorder="1" applyAlignment="1">
      <alignment horizontal="right" vertical="center"/>
    </xf>
    <xf numFmtId="49" fontId="12" fillId="0" borderId="87" xfId="0" applyNumberFormat="1" applyFont="1" applyFill="1" applyBorder="1" applyAlignment="1">
      <alignment horizontal="right" vertical="center"/>
    </xf>
    <xf numFmtId="49" fontId="12" fillId="0" borderId="15" xfId="0" applyNumberFormat="1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vertical="center"/>
    </xf>
    <xf numFmtId="0" fontId="12" fillId="0" borderId="134" xfId="49" applyFont="1" applyFill="1" applyBorder="1" applyAlignment="1">
      <alignment horizontal="center" vertical="center"/>
    </xf>
    <xf numFmtId="0" fontId="8" fillId="0" borderId="62" xfId="49" applyFont="1" applyFill="1" applyBorder="1">
      <alignment vertical="center"/>
    </xf>
    <xf numFmtId="0" fontId="12" fillId="0" borderId="62" xfId="0" applyFont="1" applyFill="1" applyBorder="1" applyAlignment="1">
      <alignment vertical="center"/>
    </xf>
    <xf numFmtId="38" fontId="12" fillId="0" borderId="50" xfId="34" applyFont="1" applyFill="1" applyBorder="1" applyAlignment="1">
      <alignment vertical="center"/>
    </xf>
    <xf numFmtId="38" fontId="12" fillId="0" borderId="0" xfId="44" applyNumberFormat="1" applyFont="1" applyBorder="1" applyAlignment="1">
      <alignment vertical="center"/>
    </xf>
    <xf numFmtId="38" fontId="12" fillId="0" borderId="27" xfId="35" applyFont="1" applyFill="1" applyBorder="1" applyAlignment="1">
      <alignment horizontal="right" vertical="center" shrinkToFit="1"/>
    </xf>
    <xf numFmtId="38" fontId="12" fillId="0" borderId="26" xfId="35" applyFont="1" applyFill="1" applyBorder="1" applyAlignment="1">
      <alignment horizontal="right" vertical="center" shrinkToFit="1"/>
    </xf>
    <xf numFmtId="38" fontId="12" fillId="0" borderId="23" xfId="35" applyFont="1" applyFill="1" applyBorder="1" applyAlignment="1">
      <alignment horizontal="right" vertical="center" shrinkToFit="1"/>
    </xf>
    <xf numFmtId="38" fontId="12" fillId="0" borderId="136" xfId="35" applyFont="1" applyFill="1" applyBorder="1" applyAlignment="1">
      <alignment horizontal="right" vertical="center" shrinkToFit="1"/>
    </xf>
    <xf numFmtId="38" fontId="12" fillId="0" borderId="137" xfId="35" applyFont="1" applyFill="1" applyBorder="1" applyAlignment="1">
      <alignment horizontal="right" vertical="center" shrinkToFit="1"/>
    </xf>
    <xf numFmtId="38" fontId="12" fillId="0" borderId="138" xfId="34" applyFont="1" applyFill="1" applyBorder="1" applyAlignment="1">
      <alignment vertical="center"/>
    </xf>
    <xf numFmtId="38" fontId="12" fillId="0" borderId="47" xfId="34" applyFont="1" applyFill="1" applyBorder="1" applyAlignment="1">
      <alignment vertical="center"/>
    </xf>
    <xf numFmtId="38" fontId="12" fillId="0" borderId="38" xfId="34" applyFont="1" applyFill="1" applyBorder="1" applyAlignment="1">
      <alignment vertical="center"/>
    </xf>
    <xf numFmtId="0" fontId="8" fillId="0" borderId="73" xfId="49" applyFont="1" applyFill="1" applyBorder="1">
      <alignment vertical="center"/>
    </xf>
    <xf numFmtId="38" fontId="12" fillId="0" borderId="31" xfId="34" applyFont="1" applyFill="1" applyBorder="1" applyAlignment="1">
      <alignment horizontal="right" vertical="center"/>
    </xf>
    <xf numFmtId="38" fontId="12" fillId="0" borderId="32" xfId="34" applyFont="1" applyFill="1" applyBorder="1" applyAlignment="1">
      <alignment horizontal="right" vertical="center"/>
    </xf>
    <xf numFmtId="182" fontId="12" fillId="0" borderId="126" xfId="34" applyNumberFormat="1" applyFont="1" applyFill="1" applyBorder="1" applyAlignment="1">
      <alignment horizontal="right" vertical="center"/>
    </xf>
    <xf numFmtId="38" fontId="12" fillId="0" borderId="125" xfId="34" applyFont="1" applyFill="1" applyBorder="1" applyAlignment="1">
      <alignment horizontal="right" vertical="center"/>
    </xf>
    <xf numFmtId="0" fontId="12" fillId="0" borderId="68" xfId="0" applyFont="1" applyFill="1" applyBorder="1" applyAlignment="1">
      <alignment vertical="center"/>
    </xf>
    <xf numFmtId="0" fontId="12" fillId="0" borderId="73" xfId="0" applyFont="1" applyFill="1" applyBorder="1" applyAlignment="1">
      <alignment vertical="center"/>
    </xf>
    <xf numFmtId="38" fontId="12" fillId="0" borderId="139" xfId="34" applyFont="1" applyFill="1" applyBorder="1" applyAlignment="1">
      <alignment vertical="center"/>
    </xf>
    <xf numFmtId="38" fontId="12" fillId="0" borderId="125" xfId="34" applyFont="1" applyFill="1" applyBorder="1" applyAlignment="1">
      <alignment vertical="center"/>
    </xf>
    <xf numFmtId="38" fontId="12" fillId="0" borderId="32" xfId="34" applyFont="1" applyFill="1" applyBorder="1" applyAlignment="1">
      <alignment vertical="center"/>
    </xf>
    <xf numFmtId="38" fontId="12" fillId="0" borderId="33" xfId="34" applyFont="1" applyFill="1" applyBorder="1" applyAlignment="1">
      <alignment vertical="center"/>
    </xf>
    <xf numFmtId="38" fontId="12" fillId="0" borderId="31" xfId="34" applyFont="1" applyFill="1" applyBorder="1" applyAlignment="1">
      <alignment vertical="center"/>
    </xf>
    <xf numFmtId="0" fontId="12" fillId="0" borderId="0" xfId="44" applyFont="1" applyBorder="1" applyAlignment="1">
      <alignment horizontal="center" vertical="center"/>
    </xf>
    <xf numFmtId="38" fontId="12" fillId="0" borderId="33" xfId="34" applyFont="1" applyFill="1" applyBorder="1" applyAlignment="1">
      <alignment horizontal="right" vertical="center"/>
    </xf>
    <xf numFmtId="183" fontId="12" fillId="0" borderId="44" xfId="35" applyNumberFormat="1" applyFont="1" applyBorder="1" applyAlignment="1">
      <alignment horizontal="right" vertical="center"/>
    </xf>
    <xf numFmtId="183" fontId="12" fillId="0" borderId="140" xfId="35" applyNumberFormat="1" applyFont="1" applyBorder="1" applyAlignment="1">
      <alignment horizontal="right" vertical="center"/>
    </xf>
    <xf numFmtId="183" fontId="12" fillId="0" borderId="28" xfId="35" applyNumberFormat="1" applyFont="1" applyBorder="1" applyAlignment="1">
      <alignment horizontal="right" vertical="center"/>
    </xf>
    <xf numFmtId="183" fontId="12" fillId="0" borderId="34" xfId="35" applyNumberFormat="1" applyFont="1" applyBorder="1" applyAlignment="1">
      <alignment horizontal="right" vertical="center"/>
    </xf>
    <xf numFmtId="183" fontId="12" fillId="0" borderId="70" xfId="35" applyNumberFormat="1" applyFont="1" applyBorder="1" applyAlignment="1">
      <alignment horizontal="right" vertical="center"/>
    </xf>
    <xf numFmtId="0" fontId="12" fillId="0" borderId="54" xfId="44" applyFont="1" applyBorder="1" applyAlignment="1">
      <alignment vertical="center"/>
    </xf>
    <xf numFmtId="0" fontId="12" fillId="0" borderId="68" xfId="44" applyFont="1" applyBorder="1" applyAlignment="1">
      <alignment vertical="center"/>
    </xf>
    <xf numFmtId="0" fontId="12" fillId="0" borderId="71" xfId="44" applyFont="1" applyBorder="1" applyAlignment="1">
      <alignment horizontal="center" vertical="center"/>
    </xf>
    <xf numFmtId="0" fontId="12" fillId="0" borderId="141" xfId="44" applyFont="1" applyBorder="1" applyAlignment="1">
      <alignment horizontal="center" vertical="center"/>
    </xf>
    <xf numFmtId="0" fontId="12" fillId="0" borderId="0" xfId="44" applyFont="1" applyBorder="1" applyAlignment="1">
      <alignment horizontal="right" vertical="center"/>
    </xf>
    <xf numFmtId="38" fontId="7" fillId="0" borderId="24" xfId="35" applyFont="1" applyBorder="1" applyAlignment="1">
      <alignment horizontal="distributed" vertical="center"/>
    </xf>
    <xf numFmtId="38" fontId="7" fillId="0" borderId="15" xfId="35" applyFont="1" applyBorder="1" applyAlignment="1">
      <alignment horizontal="distributed" vertical="center"/>
    </xf>
    <xf numFmtId="38" fontId="7" fillId="0" borderId="16" xfId="35" applyFont="1" applyBorder="1" applyAlignment="1">
      <alignment horizontal="distributed" vertical="center"/>
    </xf>
    <xf numFmtId="38" fontId="20" fillId="0" borderId="35" xfId="35" applyFont="1" applyBorder="1" applyAlignment="1">
      <alignment horizontal="distributed" vertical="center" wrapText="1"/>
    </xf>
    <xf numFmtId="38" fontId="7" fillId="0" borderId="15" xfId="35" applyFont="1" applyBorder="1" applyAlignment="1">
      <alignment horizontal="distributed" vertical="center" wrapText="1"/>
    </xf>
    <xf numFmtId="38" fontId="20" fillId="0" borderId="15" xfId="35" applyFont="1" applyBorder="1" applyAlignment="1">
      <alignment horizontal="distributed" vertical="center" wrapText="1"/>
    </xf>
    <xf numFmtId="38" fontId="7" fillId="0" borderId="40" xfId="35" applyFont="1" applyBorder="1" applyAlignment="1">
      <alignment horizontal="distributed" vertical="center"/>
    </xf>
    <xf numFmtId="38" fontId="5" fillId="0" borderId="68" xfId="35" applyFont="1" applyBorder="1" applyAlignment="1">
      <alignment vertical="center"/>
    </xf>
    <xf numFmtId="0" fontId="12" fillId="0" borderId="17" xfId="44" applyFont="1" applyBorder="1" applyAlignment="1"/>
    <xf numFmtId="0" fontId="12" fillId="0" borderId="0" xfId="44" applyFont="1" applyBorder="1" applyAlignment="1"/>
    <xf numFmtId="0" fontId="12" fillId="0" borderId="54" xfId="44" applyFont="1" applyBorder="1" applyAlignment="1"/>
    <xf numFmtId="0" fontId="12" fillId="0" borderId="56" xfId="44" applyFont="1" applyBorder="1" applyAlignment="1">
      <alignment horizontal="right" vertical="center"/>
    </xf>
    <xf numFmtId="0" fontId="12" fillId="0" borderId="103" xfId="48" applyFont="1" applyFill="1" applyBorder="1" applyAlignment="1">
      <alignment horizontal="center" vertical="center"/>
    </xf>
    <xf numFmtId="0" fontId="12" fillId="0" borderId="72" xfId="48" applyFont="1" applyFill="1" applyBorder="1" applyAlignment="1">
      <alignment horizontal="center" vertical="center"/>
    </xf>
    <xf numFmtId="0" fontId="12" fillId="0" borderId="111" xfId="48" applyFont="1" applyFill="1" applyBorder="1" applyAlignment="1">
      <alignment horizontal="center" vertical="center"/>
    </xf>
    <xf numFmtId="49" fontId="12" fillId="0" borderId="142" xfId="0" applyNumberFormat="1" applyFont="1" applyFill="1" applyBorder="1" applyAlignment="1">
      <alignment horizontal="right" vertical="center"/>
    </xf>
    <xf numFmtId="38" fontId="12" fillId="0" borderId="143" xfId="34" applyFont="1" applyFill="1" applyBorder="1" applyAlignment="1">
      <alignment horizontal="right" vertical="center"/>
    </xf>
    <xf numFmtId="49" fontId="12" fillId="0" borderId="68" xfId="0" applyNumberFormat="1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distributed" vertical="center" wrapText="1"/>
    </xf>
    <xf numFmtId="0" fontId="12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distributed" vertical="center" shrinkToFit="1"/>
    </xf>
    <xf numFmtId="0" fontId="12" fillId="0" borderId="15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distributed" vertical="center" wrapText="1"/>
    </xf>
    <xf numFmtId="0" fontId="7" fillId="0" borderId="15" xfId="0" applyFont="1" applyFill="1" applyBorder="1" applyAlignment="1">
      <alignment horizontal="distributed" vertical="center" wrapText="1"/>
    </xf>
    <xf numFmtId="0" fontId="12" fillId="0" borderId="15" xfId="0" applyFont="1" applyFill="1" applyBorder="1" applyAlignment="1">
      <alignment horizontal="distributed" vertical="center" shrinkToFit="1"/>
    </xf>
    <xf numFmtId="0" fontId="4" fillId="0" borderId="15" xfId="51" applyNumberFormat="1" applyFont="1" applyFill="1" applyBorder="1" applyAlignment="1">
      <alignment horizontal="distributed" vertical="center"/>
    </xf>
    <xf numFmtId="0" fontId="7" fillId="0" borderId="15" xfId="0" applyFont="1" applyFill="1" applyBorder="1" applyAlignment="1">
      <alignment horizontal="distributed" vertical="center" shrinkToFit="1"/>
    </xf>
    <xf numFmtId="0" fontId="7" fillId="0" borderId="15" xfId="51" applyNumberFormat="1" applyFont="1" applyFill="1" applyBorder="1" applyAlignment="1">
      <alignment horizontal="distributed" vertical="center"/>
    </xf>
    <xf numFmtId="0" fontId="12" fillId="0" borderId="144" xfId="51" applyNumberFormat="1" applyFont="1" applyFill="1" applyBorder="1" applyAlignment="1">
      <alignment vertical="center"/>
    </xf>
    <xf numFmtId="0" fontId="4" fillId="0" borderId="18" xfId="51" applyNumberFormat="1" applyFont="1" applyFill="1" applyBorder="1" applyAlignment="1">
      <alignment horizontal="distributed" vertical="center"/>
    </xf>
    <xf numFmtId="0" fontId="12" fillId="0" borderId="142" xfId="51" applyNumberFormat="1" applyFont="1" applyFill="1" applyBorder="1" applyAlignment="1">
      <alignment vertical="center"/>
    </xf>
    <xf numFmtId="0" fontId="12" fillId="0" borderId="68" xfId="51" applyNumberFormat="1" applyFont="1" applyFill="1" applyBorder="1" applyAlignment="1">
      <alignment horizontal="center" vertical="center"/>
    </xf>
    <xf numFmtId="0" fontId="12" fillId="0" borderId="68" xfId="51" applyNumberFormat="1" applyFont="1" applyFill="1" applyBorder="1" applyAlignment="1">
      <alignment vertical="center"/>
    </xf>
    <xf numFmtId="0" fontId="12" fillId="0" borderId="0" xfId="51" applyNumberFormat="1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distributed" vertical="center" wrapText="1"/>
    </xf>
    <xf numFmtId="0" fontId="12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distributed" vertical="center" shrinkToFit="1"/>
    </xf>
    <xf numFmtId="0" fontId="12" fillId="0" borderId="18" xfId="0" applyFont="1" applyFill="1" applyBorder="1" applyAlignment="1">
      <alignment vertical="center" shrinkToFit="1"/>
    </xf>
    <xf numFmtId="0" fontId="7" fillId="0" borderId="18" xfId="0" applyFont="1" applyFill="1" applyBorder="1" applyAlignment="1">
      <alignment horizontal="distributed" vertical="center" wrapText="1"/>
    </xf>
    <xf numFmtId="0" fontId="12" fillId="0" borderId="145" xfId="44" applyFont="1" applyBorder="1" applyAlignment="1">
      <alignment horizontal="center" vertical="center"/>
    </xf>
    <xf numFmtId="0" fontId="12" fillId="0" borderId="43" xfId="44" applyFont="1" applyBorder="1" applyAlignment="1">
      <alignment horizontal="center" vertical="center"/>
    </xf>
    <xf numFmtId="0" fontId="12" fillId="0" borderId="146" xfId="44" applyFont="1" applyBorder="1" applyAlignment="1">
      <alignment horizontal="center" vertical="center"/>
    </xf>
    <xf numFmtId="0" fontId="12" fillId="0" borderId="52" xfId="44" applyFont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distributed" vertical="center" shrinkToFit="1"/>
    </xf>
    <xf numFmtId="49" fontId="7" fillId="0" borderId="15" xfId="0" applyNumberFormat="1" applyFont="1" applyFill="1" applyBorder="1" applyAlignment="1">
      <alignment horizontal="distributed" vertical="center" shrinkToFit="1"/>
    </xf>
    <xf numFmtId="49" fontId="12" fillId="0" borderId="15" xfId="0" applyNumberFormat="1" applyFont="1" applyFill="1" applyBorder="1" applyAlignment="1">
      <alignment horizontal="distributed" vertical="center" shrinkToFit="1"/>
    </xf>
    <xf numFmtId="0" fontId="12" fillId="0" borderId="17" xfId="51" applyNumberFormat="1" applyFont="1" applyFill="1" applyBorder="1" applyAlignment="1">
      <alignment vertical="center" shrinkToFit="1"/>
    </xf>
    <xf numFmtId="0" fontId="12" fillId="0" borderId="147" xfId="51" applyNumberFormat="1" applyFont="1" applyFill="1" applyBorder="1" applyAlignment="1">
      <alignment vertical="center" shrinkToFit="1"/>
    </xf>
    <xf numFmtId="0" fontId="12" fillId="0" borderId="61" xfId="51" applyNumberFormat="1" applyFont="1" applyFill="1" applyBorder="1" applyAlignment="1">
      <alignment vertical="center" shrinkToFit="1"/>
    </xf>
    <xf numFmtId="0" fontId="12" fillId="0" borderId="17" xfId="51" applyNumberFormat="1" applyFont="1" applyFill="1" applyBorder="1" applyAlignment="1">
      <alignment vertical="center" textRotation="255" shrinkToFit="1"/>
    </xf>
    <xf numFmtId="0" fontId="12" fillId="0" borderId="63" xfId="51" applyNumberFormat="1" applyFont="1" applyFill="1" applyBorder="1" applyAlignment="1">
      <alignment vertical="center" shrinkToFit="1"/>
    </xf>
    <xf numFmtId="0" fontId="12" fillId="0" borderId="148" xfId="35" applyNumberFormat="1" applyFont="1" applyFill="1" applyBorder="1" applyAlignment="1">
      <alignment horizontal="center" vertical="center" shrinkToFit="1"/>
    </xf>
    <xf numFmtId="0" fontId="12" fillId="0" borderId="149" xfId="35" applyNumberFormat="1" applyFont="1" applyFill="1" applyBorder="1" applyAlignment="1">
      <alignment horizontal="center" vertical="center" shrinkToFit="1"/>
    </xf>
    <xf numFmtId="0" fontId="12" fillId="0" borderId="150" xfId="51" applyNumberFormat="1" applyFont="1" applyFill="1" applyBorder="1" applyAlignment="1">
      <alignment vertical="center" shrinkToFit="1"/>
    </xf>
    <xf numFmtId="0" fontId="12" fillId="0" borderId="54" xfId="51" applyNumberFormat="1" applyFont="1" applyFill="1" applyBorder="1" applyAlignment="1">
      <alignment vertical="center" shrinkToFit="1"/>
    </xf>
    <xf numFmtId="0" fontId="12" fillId="0" borderId="151" xfId="35" applyNumberFormat="1" applyFont="1" applyFill="1" applyBorder="1" applyAlignment="1">
      <alignment horizontal="center" vertical="center" shrinkToFit="1"/>
    </xf>
    <xf numFmtId="0" fontId="12" fillId="0" borderId="24" xfId="51" applyNumberFormat="1" applyFont="1" applyFill="1" applyBorder="1" applyAlignment="1">
      <alignment horizontal="distributed" vertical="center" shrinkToFit="1"/>
    </xf>
    <xf numFmtId="0" fontId="12" fillId="0" borderId="67" xfId="51" applyNumberFormat="1" applyFont="1" applyFill="1" applyBorder="1" applyAlignment="1">
      <alignment horizontal="center" vertical="center" shrinkToFit="1"/>
    </xf>
    <xf numFmtId="0" fontId="23" fillId="0" borderId="136" xfId="44" applyNumberFormat="1" applyFont="1" applyFill="1" applyBorder="1" applyAlignment="1">
      <alignment vertical="center" shrinkToFit="1"/>
    </xf>
    <xf numFmtId="0" fontId="12" fillId="0" borderId="24" xfId="51" applyNumberFormat="1" applyFont="1" applyFill="1" applyBorder="1" applyAlignment="1">
      <alignment vertical="center" textRotation="255" shrinkToFit="1"/>
    </xf>
    <xf numFmtId="0" fontId="12" fillId="0" borderId="67" xfId="51" applyNumberFormat="1" applyFont="1" applyFill="1" applyBorder="1" applyAlignment="1">
      <alignment vertical="center" shrinkToFit="1"/>
    </xf>
    <xf numFmtId="0" fontId="12" fillId="0" borderId="24" xfId="51" applyNumberFormat="1" applyFont="1" applyFill="1" applyBorder="1" applyAlignment="1">
      <alignment vertical="center" shrinkToFit="1"/>
    </xf>
    <xf numFmtId="49" fontId="12" fillId="0" borderId="74" xfId="0" applyNumberFormat="1" applyFont="1" applyFill="1" applyBorder="1" applyAlignment="1">
      <alignment vertical="center" shrinkToFit="1"/>
    </xf>
    <xf numFmtId="49" fontId="12" fillId="0" borderId="67" xfId="0" applyNumberFormat="1" applyFont="1" applyFill="1" applyBorder="1" applyAlignment="1">
      <alignment vertical="center" shrinkToFit="1"/>
    </xf>
    <xf numFmtId="49" fontId="7" fillId="0" borderId="24" xfId="0" applyNumberFormat="1" applyFont="1" applyFill="1" applyBorder="1" applyAlignment="1">
      <alignment horizontal="distributed" vertical="center" shrinkToFit="1"/>
    </xf>
    <xf numFmtId="0" fontId="12" fillId="0" borderId="72" xfId="51" applyNumberFormat="1" applyFont="1" applyFill="1" applyBorder="1" applyAlignment="1">
      <alignment horizontal="center" vertical="center" shrinkToFit="1"/>
    </xf>
    <xf numFmtId="0" fontId="23" fillId="0" borderId="15" xfId="44" applyNumberFormat="1" applyFont="1" applyFill="1" applyBorder="1" applyAlignment="1">
      <alignment vertical="center" shrinkToFit="1"/>
    </xf>
    <xf numFmtId="0" fontId="12" fillId="0" borderId="15" xfId="51" applyNumberFormat="1" applyFont="1" applyFill="1" applyBorder="1" applyAlignment="1">
      <alignment vertical="center" textRotation="255" shrinkToFit="1"/>
    </xf>
    <xf numFmtId="0" fontId="12" fillId="0" borderId="72" xfId="51" applyNumberFormat="1" applyFont="1" applyFill="1" applyBorder="1" applyAlignment="1">
      <alignment vertical="center" shrinkToFit="1"/>
    </xf>
    <xf numFmtId="0" fontId="12" fillId="0" borderId="15" xfId="51" applyNumberFormat="1" applyFont="1" applyFill="1" applyBorder="1" applyAlignment="1">
      <alignment vertical="center" shrinkToFit="1"/>
    </xf>
    <xf numFmtId="49" fontId="12" fillId="0" borderId="72" xfId="0" applyNumberFormat="1" applyFont="1" applyFill="1" applyBorder="1" applyAlignment="1">
      <alignment vertical="center" shrinkToFit="1"/>
    </xf>
    <xf numFmtId="0" fontId="12" fillId="0" borderId="14" xfId="51" applyNumberFormat="1" applyFont="1" applyFill="1" applyBorder="1" applyAlignment="1">
      <alignment vertical="center" textRotation="255" shrinkToFit="1"/>
    </xf>
    <xf numFmtId="0" fontId="12" fillId="0" borderId="18" xfId="51" applyNumberFormat="1" applyFont="1" applyFill="1" applyBorder="1" applyAlignment="1">
      <alignment vertical="center" shrinkToFit="1"/>
    </xf>
    <xf numFmtId="49" fontId="4" fillId="0" borderId="18" xfId="0" applyNumberFormat="1" applyFont="1" applyFill="1" applyBorder="1" applyAlignment="1">
      <alignment horizontal="distributed" vertical="center" shrinkToFit="1"/>
    </xf>
    <xf numFmtId="49" fontId="12" fillId="0" borderId="111" xfId="0" applyNumberFormat="1" applyFont="1" applyFill="1" applyBorder="1" applyAlignment="1">
      <alignment vertical="center" shrinkToFit="1"/>
    </xf>
    <xf numFmtId="0" fontId="12" fillId="0" borderId="152" xfId="51" applyNumberFormat="1" applyFont="1" applyFill="1" applyBorder="1" applyAlignment="1">
      <alignment vertical="center" shrinkToFit="1"/>
    </xf>
    <xf numFmtId="0" fontId="12" fillId="0" borderId="152" xfId="51" applyNumberFormat="1" applyFont="1" applyFill="1" applyBorder="1" applyAlignment="1">
      <alignment horizontal="center" vertical="center" shrinkToFit="1"/>
    </xf>
    <xf numFmtId="0" fontId="12" fillId="0" borderId="77" xfId="51" applyNumberFormat="1" applyFont="1" applyFill="1" applyBorder="1" applyAlignment="1">
      <alignment vertical="center" shrinkToFit="1"/>
    </xf>
    <xf numFmtId="0" fontId="12" fillId="0" borderId="0" xfId="51" applyNumberFormat="1" applyFont="1" applyFill="1" applyBorder="1" applyAlignment="1">
      <alignment vertical="center" shrinkToFit="1"/>
    </xf>
    <xf numFmtId="0" fontId="12" fillId="0" borderId="0" xfId="51" applyNumberFormat="1" applyFont="1" applyFill="1" applyAlignment="1">
      <alignment vertical="center" shrinkToFit="1"/>
    </xf>
    <xf numFmtId="180" fontId="12" fillId="0" borderId="0" xfId="45" applyNumberFormat="1" applyFont="1" applyFill="1" applyAlignment="1">
      <alignment vertical="center"/>
    </xf>
    <xf numFmtId="0" fontId="12" fillId="0" borderId="0" xfId="44" applyFont="1" applyFill="1" applyAlignment="1">
      <alignment vertical="center"/>
    </xf>
    <xf numFmtId="180" fontId="12" fillId="0" borderId="0" xfId="45" applyNumberFormat="1" applyFont="1" applyFill="1" applyBorder="1" applyAlignment="1">
      <alignment vertical="center"/>
    </xf>
    <xf numFmtId="38" fontId="0" fillId="0" borderId="0" xfId="0" applyNumberFormat="1"/>
    <xf numFmtId="180" fontId="12" fillId="0" borderId="29" xfId="34" applyNumberFormat="1" applyFont="1" applyFill="1" applyBorder="1" applyAlignment="1">
      <alignment horizontal="right" vertical="center"/>
    </xf>
    <xf numFmtId="180" fontId="12" fillId="0" borderId="33" xfId="34" applyNumberFormat="1" applyFont="1" applyFill="1" applyBorder="1" applyAlignment="1">
      <alignment horizontal="right" vertical="center"/>
    </xf>
    <xf numFmtId="180" fontId="12" fillId="0" borderId="43" xfId="34" applyNumberFormat="1" applyFont="1" applyFill="1" applyBorder="1" applyAlignment="1">
      <alignment horizontal="right" vertical="center"/>
    </xf>
    <xf numFmtId="180" fontId="12" fillId="0" borderId="50" xfId="34" applyNumberFormat="1" applyFont="1" applyFill="1" applyBorder="1" applyAlignment="1">
      <alignment horizontal="right" vertical="center"/>
    </xf>
    <xf numFmtId="38" fontId="12" fillId="0" borderId="12" xfId="50" applyNumberFormat="1" applyFont="1" applyFill="1" applyBorder="1" applyAlignment="1">
      <alignment horizontal="center" vertical="center" wrapText="1"/>
    </xf>
    <xf numFmtId="38" fontId="12" fillId="0" borderId="13" xfId="50" applyNumberFormat="1" applyFont="1" applyFill="1" applyBorder="1" applyAlignment="1">
      <alignment horizontal="center" vertical="center" wrapText="1"/>
    </xf>
    <xf numFmtId="38" fontId="12" fillId="0" borderId="11" xfId="50" applyNumberFormat="1" applyFont="1" applyFill="1" applyBorder="1" applyAlignment="1">
      <alignment horizontal="center" vertical="center" wrapText="1"/>
    </xf>
    <xf numFmtId="176" fontId="12" fillId="0" borderId="89" xfId="47" applyNumberFormat="1" applyFont="1" applyFill="1" applyBorder="1">
      <alignment vertical="center"/>
    </xf>
    <xf numFmtId="176" fontId="12" fillId="0" borderId="153" xfId="47" applyNumberFormat="1" applyFont="1" applyFill="1" applyBorder="1">
      <alignment vertical="center"/>
    </xf>
    <xf numFmtId="176" fontId="12" fillId="0" borderId="21" xfId="47" applyNumberFormat="1" applyFont="1" applyFill="1" applyBorder="1">
      <alignment vertical="center"/>
    </xf>
    <xf numFmtId="176" fontId="12" fillId="0" borderId="50" xfId="47" applyNumberFormat="1" applyFont="1" applyFill="1" applyBorder="1">
      <alignment vertical="center"/>
    </xf>
    <xf numFmtId="176" fontId="12" fillId="0" borderId="0" xfId="47" applyNumberFormat="1" applyFont="1" applyFill="1" applyBorder="1">
      <alignment vertical="center"/>
    </xf>
    <xf numFmtId="0" fontId="12" fillId="0" borderId="11" xfId="47" applyFont="1" applyFill="1" applyBorder="1" applyAlignment="1">
      <alignment horizontal="center" vertical="center"/>
    </xf>
    <xf numFmtId="0" fontId="12" fillId="0" borderId="12" xfId="47" applyFont="1" applyFill="1" applyBorder="1" applyAlignment="1">
      <alignment horizontal="center" vertical="center"/>
    </xf>
    <xf numFmtId="0" fontId="12" fillId="0" borderId="13" xfId="47" applyFont="1" applyFill="1" applyBorder="1" applyAlignment="1">
      <alignment horizontal="center" vertical="center"/>
    </xf>
    <xf numFmtId="181" fontId="12" fillId="0" borderId="154" xfId="47" applyNumberFormat="1" applyFont="1" applyFill="1" applyBorder="1">
      <alignment vertical="center"/>
    </xf>
    <xf numFmtId="181" fontId="12" fillId="0" borderId="0" xfId="47" applyNumberFormat="1" applyFont="1" applyFill="1" applyBorder="1">
      <alignment vertical="center"/>
    </xf>
    <xf numFmtId="176" fontId="12" fillId="0" borderId="155" xfId="47" applyNumberFormat="1" applyFont="1" applyFill="1" applyBorder="1">
      <alignment vertical="center"/>
    </xf>
    <xf numFmtId="176" fontId="12" fillId="0" borderId="49" xfId="47" applyNumberFormat="1" applyFont="1" applyFill="1" applyBorder="1">
      <alignment vertical="center"/>
    </xf>
    <xf numFmtId="0" fontId="12" fillId="0" borderId="0" xfId="47" applyFont="1" applyFill="1">
      <alignment vertical="center"/>
    </xf>
    <xf numFmtId="38" fontId="12" fillId="0" borderId="0" xfId="50" applyNumberFormat="1" applyFont="1" applyFill="1" applyAlignment="1">
      <alignment vertical="center"/>
    </xf>
    <xf numFmtId="38" fontId="10" fillId="0" borderId="0" xfId="50" applyNumberFormat="1" applyFont="1" applyFill="1" applyAlignment="1">
      <alignment vertical="center"/>
    </xf>
    <xf numFmtId="0" fontId="12" fillId="0" borderId="51" xfId="48" applyFont="1" applyFill="1" applyBorder="1" applyAlignment="1">
      <alignment vertical="center" textRotation="255"/>
    </xf>
    <xf numFmtId="0" fontId="12" fillId="0" borderId="53" xfId="48" applyFont="1" applyFill="1" applyBorder="1" applyAlignment="1">
      <alignment vertical="center" textRotation="255"/>
    </xf>
    <xf numFmtId="0" fontId="12" fillId="0" borderId="62" xfId="48" applyFont="1" applyFill="1" applyBorder="1" applyAlignment="1">
      <alignment horizontal="center" vertical="center"/>
    </xf>
    <xf numFmtId="0" fontId="12" fillId="0" borderId="29" xfId="48" applyFont="1" applyFill="1" applyBorder="1" applyAlignment="1">
      <alignment horizontal="center" vertical="center"/>
    </xf>
    <xf numFmtId="0" fontId="12" fillId="0" borderId="50" xfId="48" applyFont="1" applyFill="1" applyBorder="1" applyAlignment="1">
      <alignment horizontal="center" vertical="center"/>
    </xf>
    <xf numFmtId="0" fontId="12" fillId="0" borderId="18" xfId="51" applyNumberFormat="1" applyFont="1" applyFill="1" applyBorder="1" applyAlignment="1">
      <alignment horizontal="distributed" vertical="center" shrinkToFit="1"/>
    </xf>
    <xf numFmtId="0" fontId="12" fillId="0" borderId="111" xfId="51" applyNumberFormat="1" applyFont="1" applyFill="1" applyBorder="1" applyAlignment="1">
      <alignment horizontal="center" vertical="center" shrinkToFit="1"/>
    </xf>
    <xf numFmtId="0" fontId="12" fillId="0" borderId="18" xfId="51" applyNumberFormat="1" applyFont="1" applyFill="1" applyBorder="1" applyAlignment="1">
      <alignment vertical="center" textRotation="255" shrinkToFit="1"/>
    </xf>
    <xf numFmtId="0" fontId="12" fillId="0" borderId="111" xfId="51" applyNumberFormat="1" applyFont="1" applyFill="1" applyBorder="1" applyAlignment="1">
      <alignment vertical="center" shrinkToFit="1"/>
    </xf>
    <xf numFmtId="49" fontId="12" fillId="0" borderId="18" xfId="0" applyNumberFormat="1" applyFont="1" applyFill="1" applyBorder="1" applyAlignment="1">
      <alignment horizontal="distributed" vertical="center" shrinkToFit="1"/>
    </xf>
    <xf numFmtId="0" fontId="12" fillId="0" borderId="145" xfId="44" applyFont="1" applyBorder="1" applyAlignment="1">
      <alignment vertical="center"/>
    </xf>
    <xf numFmtId="38" fontId="12" fillId="0" borderId="156" xfId="34" applyFont="1" applyFill="1" applyBorder="1" applyAlignment="1">
      <alignment horizontal="right" vertical="center"/>
    </xf>
    <xf numFmtId="0" fontId="12" fillId="0" borderId="16" xfId="50" applyFont="1" applyBorder="1" applyAlignment="1">
      <alignment vertical="center"/>
    </xf>
    <xf numFmtId="0" fontId="12" fillId="0" borderId="73" xfId="47" applyFont="1" applyBorder="1" applyAlignment="1">
      <alignment vertical="center" shrinkToFit="1"/>
    </xf>
    <xf numFmtId="0" fontId="12" fillId="0" borderId="16" xfId="47" applyFont="1" applyBorder="1" applyAlignment="1">
      <alignment vertical="center" shrinkToFit="1"/>
    </xf>
    <xf numFmtId="0" fontId="12" fillId="0" borderId="0" xfId="50" applyFont="1" applyFill="1" applyBorder="1" applyAlignment="1">
      <alignment horizontal="right" vertical="center"/>
    </xf>
    <xf numFmtId="38" fontId="12" fillId="0" borderId="157" xfId="34" applyFont="1" applyFill="1" applyBorder="1" applyAlignment="1">
      <alignment vertical="center"/>
    </xf>
    <xf numFmtId="38" fontId="12" fillId="0" borderId="156" xfId="34" applyFont="1" applyFill="1" applyBorder="1" applyAlignment="1">
      <alignment vertical="center"/>
    </xf>
    <xf numFmtId="49" fontId="12" fillId="0" borderId="14" xfId="0" applyNumberFormat="1" applyFont="1" applyFill="1" applyBorder="1" applyAlignment="1">
      <alignment horizontal="distributed" vertical="center" shrinkToFit="1"/>
    </xf>
    <xf numFmtId="49" fontId="12" fillId="0" borderId="24" xfId="0" applyNumberFormat="1" applyFont="1" applyFill="1" applyBorder="1" applyAlignment="1">
      <alignment horizontal="distributed" vertical="center" shrinkToFit="1"/>
    </xf>
    <xf numFmtId="49" fontId="7" fillId="0" borderId="18" xfId="0" applyNumberFormat="1" applyFont="1" applyFill="1" applyBorder="1" applyAlignment="1">
      <alignment horizontal="distributed" vertical="center" shrinkToFit="1"/>
    </xf>
    <xf numFmtId="49" fontId="4" fillId="0" borderId="24" xfId="0" applyNumberFormat="1" applyFont="1" applyFill="1" applyBorder="1" applyAlignment="1">
      <alignment horizontal="distributed" vertical="center" shrinkToFit="1"/>
    </xf>
    <xf numFmtId="182" fontId="12" fillId="0" borderId="59" xfId="34" applyNumberFormat="1" applyFont="1" applyFill="1" applyBorder="1" applyAlignment="1">
      <alignment horizontal="right" vertical="center"/>
    </xf>
    <xf numFmtId="0" fontId="12" fillId="0" borderId="0" xfId="51" applyNumberFormat="1" applyFont="1" applyFill="1" applyBorder="1" applyAlignment="1">
      <alignment horizontal="left" vertical="center"/>
    </xf>
    <xf numFmtId="0" fontId="3" fillId="0" borderId="0" xfId="49" applyFont="1" applyFill="1" applyBorder="1" applyAlignment="1">
      <alignment vertical="center"/>
    </xf>
    <xf numFmtId="0" fontId="25" fillId="0" borderId="0" xfId="49" applyFont="1" applyFill="1" applyBorder="1" applyAlignment="1">
      <alignment vertical="center"/>
    </xf>
    <xf numFmtId="0" fontId="10" fillId="0" borderId="0" xfId="49" applyFont="1" applyFill="1" applyBorder="1">
      <alignment vertical="center"/>
    </xf>
    <xf numFmtId="0" fontId="12" fillId="0" borderId="0" xfId="49" applyFont="1" applyFill="1" applyBorder="1" applyAlignment="1">
      <alignment horizontal="right"/>
    </xf>
    <xf numFmtId="38" fontId="12" fillId="0" borderId="88" xfId="34" applyFont="1" applyFill="1" applyBorder="1" applyAlignment="1">
      <alignment vertical="center"/>
    </xf>
    <xf numFmtId="38" fontId="12" fillId="0" borderId="35" xfId="34" applyFont="1" applyFill="1" applyBorder="1" applyAlignment="1">
      <alignment vertical="center"/>
    </xf>
    <xf numFmtId="38" fontId="12" fillId="0" borderId="15" xfId="34" applyFont="1" applyFill="1" applyBorder="1" applyAlignment="1">
      <alignment vertical="center"/>
    </xf>
    <xf numFmtId="38" fontId="12" fillId="0" borderId="18" xfId="34" applyFont="1" applyFill="1" applyBorder="1" applyAlignment="1">
      <alignment vertical="center"/>
    </xf>
    <xf numFmtId="0" fontId="0" fillId="0" borderId="17" xfId="0" applyFill="1" applyBorder="1" applyAlignment="1"/>
    <xf numFmtId="0" fontId="0" fillId="0" borderId="0" xfId="0" applyFill="1" applyAlignment="1">
      <alignment vertical="top" wrapText="1"/>
    </xf>
    <xf numFmtId="0" fontId="12" fillId="0" borderId="0" xfId="0" applyFont="1" applyFill="1" applyAlignment="1">
      <alignment horizontal="right" vertical="center"/>
    </xf>
    <xf numFmtId="0" fontId="8" fillId="0" borderId="0" xfId="49" applyFont="1" applyFill="1" applyBorder="1" applyAlignment="1">
      <alignment vertical="center"/>
    </xf>
    <xf numFmtId="0" fontId="12" fillId="0" borderId="158" xfId="0" applyFont="1" applyFill="1" applyBorder="1" applyAlignment="1">
      <alignment horizontal="center" vertical="center"/>
    </xf>
    <xf numFmtId="0" fontId="12" fillId="0" borderId="148" xfId="0" applyFont="1" applyFill="1" applyBorder="1" applyAlignment="1">
      <alignment horizontal="center" vertical="center"/>
    </xf>
    <xf numFmtId="0" fontId="12" fillId="0" borderId="151" xfId="0" applyFont="1" applyFill="1" applyBorder="1" applyAlignment="1">
      <alignment horizontal="center" vertical="center"/>
    </xf>
    <xf numFmtId="0" fontId="12" fillId="0" borderId="159" xfId="0" applyFont="1" applyFill="1" applyBorder="1" applyAlignment="1">
      <alignment horizontal="center" vertical="center"/>
    </xf>
    <xf numFmtId="0" fontId="12" fillId="0" borderId="160" xfId="0" applyFont="1" applyFill="1" applyBorder="1" applyAlignment="1">
      <alignment horizontal="center" vertical="center"/>
    </xf>
    <xf numFmtId="0" fontId="12" fillId="0" borderId="161" xfId="0" applyFont="1" applyFill="1" applyBorder="1" applyAlignment="1">
      <alignment horizontal="center" vertical="center"/>
    </xf>
    <xf numFmtId="0" fontId="8" fillId="0" borderId="10" xfId="49" applyFont="1" applyFill="1" applyBorder="1" applyAlignment="1">
      <alignment vertical="center"/>
    </xf>
    <xf numFmtId="38" fontId="12" fillId="0" borderId="154" xfId="34" applyFont="1" applyFill="1" applyBorder="1" applyAlignment="1">
      <alignment horizontal="right" vertical="center"/>
    </xf>
    <xf numFmtId="38" fontId="12" fillId="0" borderId="162" xfId="34" applyFont="1" applyFill="1" applyBorder="1" applyAlignment="1">
      <alignment horizontal="right" vertical="center"/>
    </xf>
    <xf numFmtId="38" fontId="12" fillId="0" borderId="93" xfId="34" applyFont="1" applyFill="1" applyBorder="1" applyAlignment="1">
      <alignment horizontal="right" vertical="center"/>
    </xf>
    <xf numFmtId="38" fontId="12" fillId="0" borderId="163" xfId="34" applyFont="1" applyFill="1" applyBorder="1" applyAlignment="1">
      <alignment horizontal="right" vertical="center"/>
    </xf>
    <xf numFmtId="3" fontId="12" fillId="0" borderId="10" xfId="49" applyNumberFormat="1" applyFont="1" applyFill="1" applyBorder="1">
      <alignment vertical="center"/>
    </xf>
    <xf numFmtId="0" fontId="0" fillId="0" borderId="0" xfId="0" applyFill="1"/>
    <xf numFmtId="0" fontId="12" fillId="0" borderId="0" xfId="0" applyNumberFormat="1" applyFont="1" applyFill="1" applyBorder="1" applyAlignment="1">
      <alignment vertical="center"/>
    </xf>
    <xf numFmtId="0" fontId="12" fillId="0" borderId="17" xfId="51" applyNumberFormat="1" applyFont="1" applyFill="1" applyBorder="1" applyAlignment="1">
      <alignment vertical="center"/>
    </xf>
    <xf numFmtId="0" fontId="12" fillId="0" borderId="17" xfId="51" applyNumberFormat="1" applyFont="1" applyFill="1" applyBorder="1" applyAlignment="1">
      <alignment horizontal="center" vertical="center"/>
    </xf>
    <xf numFmtId="0" fontId="12" fillId="0" borderId="61" xfId="51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12" fillId="0" borderId="6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38" fontId="12" fillId="0" borderId="0" xfId="34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184" fontId="10" fillId="0" borderId="0" xfId="5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17" xfId="0" applyFont="1" applyFill="1" applyBorder="1" applyAlignment="1">
      <alignment vertical="center"/>
    </xf>
    <xf numFmtId="38" fontId="12" fillId="0" borderId="164" xfId="34" applyFont="1" applyFill="1" applyBorder="1" applyAlignment="1">
      <alignment vertical="center"/>
    </xf>
    <xf numFmtId="38" fontId="12" fillId="0" borderId="93" xfId="34" applyFont="1" applyFill="1" applyBorder="1" applyAlignment="1">
      <alignment vertical="center"/>
    </xf>
    <xf numFmtId="38" fontId="12" fillId="0" borderId="162" xfId="34" applyFont="1" applyFill="1" applyBorder="1" applyAlignment="1">
      <alignment vertical="center"/>
    </xf>
    <xf numFmtId="38" fontId="12" fillId="0" borderId="163" xfId="34" applyFont="1" applyFill="1" applyBorder="1" applyAlignment="1">
      <alignment vertical="center"/>
    </xf>
    <xf numFmtId="0" fontId="12" fillId="0" borderId="152" xfId="0" applyFont="1" applyFill="1" applyBorder="1" applyAlignment="1">
      <alignment vertical="center"/>
    </xf>
    <xf numFmtId="0" fontId="12" fillId="0" borderId="152" xfId="0" applyFont="1" applyFill="1" applyBorder="1" applyAlignment="1">
      <alignment horizontal="center" vertical="center" textRotation="255"/>
    </xf>
    <xf numFmtId="0" fontId="12" fillId="0" borderId="0" xfId="0" applyFont="1" applyFill="1" applyBorder="1" applyAlignment="1">
      <alignment horizontal="center" vertical="center" textRotation="255"/>
    </xf>
    <xf numFmtId="38" fontId="12" fillId="0" borderId="154" xfId="34" applyFont="1" applyFill="1" applyBorder="1" applyAlignment="1">
      <alignment vertical="center"/>
    </xf>
    <xf numFmtId="38" fontId="12" fillId="0" borderId="51" xfId="34" applyFont="1" applyFill="1" applyBorder="1" applyAlignment="1">
      <alignment vertical="center"/>
    </xf>
    <xf numFmtId="0" fontId="12" fillId="0" borderId="17" xfId="0" applyFont="1" applyFill="1" applyBorder="1" applyAlignment="1">
      <alignment horizontal="center" vertical="center" textRotation="255"/>
    </xf>
    <xf numFmtId="0" fontId="12" fillId="0" borderId="0" xfId="0" applyFont="1" applyFill="1" applyBorder="1" applyAlignment="1">
      <alignment vertical="center" textRotation="255"/>
    </xf>
    <xf numFmtId="0" fontId="12" fillId="0" borderId="0" xfId="0" applyFont="1" applyFill="1" applyBorder="1" applyAlignment="1">
      <alignment vertical="distributed" textRotation="255" indent="1" shrinkToFit="1"/>
    </xf>
    <xf numFmtId="0" fontId="8" fillId="0" borderId="0" xfId="0" applyFont="1" applyFill="1" applyBorder="1" applyAlignment="1">
      <alignment vertical="center"/>
    </xf>
    <xf numFmtId="0" fontId="12" fillId="0" borderId="44" xfId="44" applyFont="1" applyBorder="1" applyAlignment="1">
      <alignment horizontal="right" vertical="center"/>
    </xf>
    <xf numFmtId="0" fontId="12" fillId="0" borderId="14" xfId="44" applyFont="1" applyBorder="1" applyAlignment="1">
      <alignment horizontal="right" vertical="center"/>
    </xf>
    <xf numFmtId="38" fontId="12" fillId="0" borderId="164" xfId="35" applyFont="1" applyFill="1" applyBorder="1" applyAlignment="1">
      <alignment horizontal="right" vertical="center" shrinkToFit="1"/>
    </xf>
    <xf numFmtId="38" fontId="12" fillId="0" borderId="93" xfId="35" applyFont="1" applyFill="1" applyBorder="1" applyAlignment="1">
      <alignment horizontal="right" vertical="center" shrinkToFit="1"/>
    </xf>
    <xf numFmtId="38" fontId="12" fillId="0" borderId="162" xfId="35" applyFont="1" applyFill="1" applyBorder="1" applyAlignment="1">
      <alignment horizontal="right" vertical="center" shrinkToFit="1"/>
    </xf>
    <xf numFmtId="38" fontId="12" fillId="0" borderId="47" xfId="35" applyFont="1" applyFill="1" applyBorder="1" applyAlignment="1">
      <alignment horizontal="right" vertical="center" shrinkToFit="1"/>
    </xf>
    <xf numFmtId="0" fontId="12" fillId="0" borderId="86" xfId="44" applyFont="1" applyBorder="1" applyAlignment="1">
      <alignment horizontal="distributed" vertical="center"/>
    </xf>
    <xf numFmtId="0" fontId="12" fillId="0" borderId="165" xfId="44" applyFont="1" applyBorder="1" applyAlignment="1">
      <alignment horizontal="center" vertical="center"/>
    </xf>
    <xf numFmtId="0" fontId="12" fillId="0" borderId="140" xfId="44" applyFont="1" applyBorder="1" applyAlignment="1">
      <alignment horizontal="right" vertical="center"/>
    </xf>
    <xf numFmtId="0" fontId="12" fillId="0" borderId="166" xfId="44" applyFont="1" applyBorder="1" applyAlignment="1">
      <alignment horizontal="right" vertical="center"/>
    </xf>
    <xf numFmtId="181" fontId="12" fillId="0" borderId="162" xfId="47" applyNumberFormat="1" applyFont="1" applyFill="1" applyBorder="1">
      <alignment vertical="center"/>
    </xf>
    <xf numFmtId="181" fontId="12" fillId="0" borderId="163" xfId="47" applyNumberFormat="1" applyFont="1" applyFill="1" applyBorder="1">
      <alignment vertical="center"/>
    </xf>
    <xf numFmtId="181" fontId="12" fillId="0" borderId="19" xfId="47" applyNumberFormat="1" applyFont="1" applyFill="1" applyBorder="1">
      <alignment vertical="center"/>
    </xf>
    <xf numFmtId="181" fontId="12" fillId="0" borderId="20" xfId="47" applyNumberFormat="1" applyFont="1" applyFill="1" applyBorder="1">
      <alignment vertical="center"/>
    </xf>
    <xf numFmtId="181" fontId="12" fillId="0" borderId="29" xfId="47" applyNumberFormat="1" applyFont="1" applyFill="1" applyBorder="1">
      <alignment vertical="center"/>
    </xf>
    <xf numFmtId="181" fontId="12" fillId="0" borderId="49" xfId="47" applyNumberFormat="1" applyFont="1" applyFill="1" applyBorder="1">
      <alignment vertical="center"/>
    </xf>
    <xf numFmtId="181" fontId="12" fillId="0" borderId="167" xfId="47" applyNumberFormat="1" applyFont="1" applyFill="1" applyBorder="1">
      <alignment vertical="center"/>
    </xf>
    <xf numFmtId="181" fontId="12" fillId="0" borderId="168" xfId="47" applyNumberFormat="1" applyFont="1" applyFill="1" applyBorder="1">
      <alignment vertical="center"/>
    </xf>
    <xf numFmtId="0" fontId="12" fillId="0" borderId="169" xfId="48" applyFont="1" applyFill="1" applyBorder="1" applyAlignment="1">
      <alignment horizontal="center" vertical="center"/>
    </xf>
    <xf numFmtId="180" fontId="12" fillId="0" borderId="137" xfId="34" applyNumberFormat="1" applyFont="1" applyFill="1" applyBorder="1" applyAlignment="1">
      <alignment vertical="center"/>
    </xf>
    <xf numFmtId="180" fontId="12" fillId="0" borderId="157" xfId="34" applyNumberFormat="1" applyFont="1" applyFill="1" applyBorder="1" applyAlignment="1">
      <alignment vertical="center"/>
    </xf>
    <xf numFmtId="180" fontId="12" fillId="0" borderId="156" xfId="34" applyNumberFormat="1" applyFont="1" applyFill="1" applyBorder="1" applyAlignment="1">
      <alignment vertical="center"/>
    </xf>
    <xf numFmtId="180" fontId="12" fillId="0" borderId="170" xfId="34" applyNumberFormat="1" applyFont="1" applyFill="1" applyBorder="1" applyAlignment="1">
      <alignment vertical="center"/>
    </xf>
    <xf numFmtId="180" fontId="12" fillId="0" borderId="171" xfId="34" applyNumberFormat="1" applyFont="1" applyFill="1" applyBorder="1" applyAlignment="1">
      <alignment vertical="center"/>
    </xf>
    <xf numFmtId="180" fontId="12" fillId="0" borderId="172" xfId="34" applyNumberFormat="1" applyFont="1" applyFill="1" applyBorder="1" applyAlignment="1">
      <alignment vertical="center"/>
    </xf>
    <xf numFmtId="180" fontId="12" fillId="0" borderId="153" xfId="34" applyNumberFormat="1" applyFont="1" applyFill="1" applyBorder="1" applyAlignment="1">
      <alignment vertical="center"/>
    </xf>
    <xf numFmtId="0" fontId="12" fillId="0" borderId="134" xfId="48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vertical="center" shrinkToFit="1"/>
    </xf>
    <xf numFmtId="0" fontId="24" fillId="0" borderId="0" xfId="0" applyFont="1" applyFill="1" applyBorder="1" applyAlignment="1">
      <alignment horizontal="center" vertical="center"/>
    </xf>
    <xf numFmtId="178" fontId="12" fillId="0" borderId="0" xfId="51" applyNumberFormat="1" applyFont="1" applyFill="1" applyBorder="1" applyAlignment="1">
      <alignment vertical="center"/>
    </xf>
    <xf numFmtId="178" fontId="12" fillId="0" borderId="0" xfId="51" applyNumberFormat="1" applyFont="1" applyFill="1" applyAlignment="1">
      <alignment vertical="center"/>
    </xf>
    <xf numFmtId="176" fontId="12" fillId="0" borderId="0" xfId="51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49" applyFont="1" applyFill="1" applyBorder="1" applyAlignment="1">
      <alignment horizontal="left" vertical="top" wrapText="1"/>
    </xf>
    <xf numFmtId="38" fontId="4" fillId="0" borderId="10" xfId="0" applyNumberFormat="1" applyFont="1" applyFill="1" applyBorder="1" applyAlignment="1">
      <alignment horizontal="distributed" vertical="center"/>
    </xf>
    <xf numFmtId="0" fontId="12" fillId="0" borderId="0" xfId="48" applyFont="1" applyFill="1" applyBorder="1" applyAlignment="1">
      <alignment vertical="center" textRotation="255"/>
    </xf>
    <xf numFmtId="38" fontId="12" fillId="0" borderId="0" xfId="34" applyFont="1" applyFill="1" applyBorder="1" applyAlignment="1">
      <alignment vertical="center"/>
    </xf>
    <xf numFmtId="178" fontId="12" fillId="0" borderId="0" xfId="49" applyNumberFormat="1" applyFont="1" applyFill="1" applyBorder="1">
      <alignment vertical="center"/>
    </xf>
    <xf numFmtId="0" fontId="44" fillId="0" borderId="0" xfId="0" applyFont="1" applyFill="1" applyAlignment="1">
      <alignment vertical="center"/>
    </xf>
    <xf numFmtId="0" fontId="0" fillId="0" borderId="0" xfId="0" applyBorder="1"/>
    <xf numFmtId="179" fontId="10" fillId="0" borderId="86" xfId="50" applyNumberFormat="1" applyFont="1" applyFill="1" applyBorder="1" applyAlignment="1">
      <alignment vertical="center"/>
    </xf>
    <xf numFmtId="0" fontId="2" fillId="0" borderId="0" xfId="0" applyFont="1"/>
    <xf numFmtId="10" fontId="2" fillId="0" borderId="0" xfId="0" applyNumberFormat="1" applyFont="1"/>
    <xf numFmtId="38" fontId="12" fillId="0" borderId="43" xfId="34" applyFont="1" applyFill="1" applyBorder="1" applyAlignment="1">
      <alignment vertical="center"/>
    </xf>
    <xf numFmtId="38" fontId="8" fillId="0" borderId="29" xfId="34" applyFont="1" applyFill="1" applyBorder="1" applyAlignment="1">
      <alignment vertical="center"/>
    </xf>
    <xf numFmtId="38" fontId="8" fillId="0" borderId="50" xfId="34" applyFont="1" applyFill="1" applyBorder="1" applyAlignment="1">
      <alignment vertical="center"/>
    </xf>
    <xf numFmtId="180" fontId="43" fillId="0" borderId="173" xfId="46" applyNumberFormat="1" applyFont="1" applyFill="1" applyBorder="1" applyAlignment="1">
      <alignment horizontal="right" vertical="center"/>
    </xf>
    <xf numFmtId="180" fontId="43" fillId="0" borderId="174" xfId="46" applyNumberFormat="1" applyFont="1" applyFill="1" applyBorder="1" applyAlignment="1">
      <alignment horizontal="right" vertical="center"/>
    </xf>
    <xf numFmtId="180" fontId="43" fillId="0" borderId="175" xfId="46" applyNumberFormat="1" applyFont="1" applyFill="1" applyBorder="1" applyAlignment="1">
      <alignment horizontal="right" vertical="center"/>
    </xf>
    <xf numFmtId="180" fontId="43" fillId="0" borderId="176" xfId="46" applyNumberFormat="1" applyFont="1" applyFill="1" applyBorder="1" applyAlignment="1">
      <alignment horizontal="right" vertical="center"/>
    </xf>
    <xf numFmtId="180" fontId="43" fillId="0" borderId="177" xfId="46" applyNumberFormat="1" applyFont="1" applyFill="1" applyBorder="1" applyAlignment="1">
      <alignment horizontal="right" vertical="center"/>
    </xf>
    <xf numFmtId="180" fontId="43" fillId="0" borderId="178" xfId="46" applyNumberFormat="1" applyFont="1" applyFill="1" applyBorder="1" applyAlignment="1">
      <alignment horizontal="right" vertical="center"/>
    </xf>
    <xf numFmtId="180" fontId="43" fillId="0" borderId="88" xfId="46" applyNumberFormat="1" applyFont="1" applyFill="1" applyBorder="1" applyAlignment="1">
      <alignment horizontal="right" vertical="center"/>
    </xf>
    <xf numFmtId="180" fontId="43" fillId="0" borderId="129" xfId="46" applyNumberFormat="1" applyFont="1" applyFill="1" applyBorder="1" applyAlignment="1">
      <alignment horizontal="right" vertical="center"/>
    </xf>
    <xf numFmtId="180" fontId="43" fillId="0" borderId="55" xfId="46" applyNumberFormat="1" applyFont="1" applyFill="1" applyBorder="1" applyAlignment="1">
      <alignment horizontal="right" vertical="center"/>
    </xf>
    <xf numFmtId="180" fontId="43" fillId="0" borderId="179" xfId="46" applyNumberFormat="1" applyFont="1" applyFill="1" applyBorder="1" applyAlignment="1">
      <alignment horizontal="right" vertical="center"/>
    </xf>
    <xf numFmtId="180" fontId="12" fillId="0" borderId="180" xfId="45" applyNumberFormat="1" applyFont="1" applyFill="1" applyBorder="1" applyAlignment="1">
      <alignment horizontal="right" vertical="center"/>
    </xf>
    <xf numFmtId="180" fontId="12" fillId="0" borderId="170" xfId="45" applyNumberFormat="1" applyFont="1" applyFill="1" applyBorder="1" applyAlignment="1">
      <alignment horizontal="right" vertical="center"/>
    </xf>
    <xf numFmtId="180" fontId="12" fillId="0" borderId="75" xfId="45" applyNumberFormat="1" applyFont="1" applyFill="1" applyBorder="1" applyAlignment="1">
      <alignment horizontal="right" vertical="center"/>
    </xf>
    <xf numFmtId="180" fontId="12" fillId="0" borderId="180" xfId="45" applyNumberFormat="1" applyFont="1" applyFill="1" applyBorder="1" applyAlignment="1">
      <alignment vertical="center"/>
    </xf>
    <xf numFmtId="180" fontId="12" fillId="0" borderId="170" xfId="45" applyNumberFormat="1" applyFont="1" applyFill="1" applyBorder="1" applyAlignment="1">
      <alignment vertical="center"/>
    </xf>
    <xf numFmtId="180" fontId="12" fillId="0" borderId="35" xfId="45" applyNumberFormat="1" applyFont="1" applyFill="1" applyBorder="1" applyAlignment="1">
      <alignment vertical="center"/>
    </xf>
    <xf numFmtId="180" fontId="43" fillId="0" borderId="85" xfId="46" applyNumberFormat="1" applyFont="1" applyFill="1" applyBorder="1" applyAlignment="1">
      <alignment horizontal="right" vertical="center"/>
    </xf>
    <xf numFmtId="180" fontId="43" fillId="0" borderId="157" xfId="46" applyNumberFormat="1" applyFont="1" applyFill="1" applyBorder="1" applyAlignment="1">
      <alignment horizontal="right" vertical="center"/>
    </xf>
    <xf numFmtId="180" fontId="43" fillId="0" borderId="181" xfId="46" applyNumberFormat="1" applyFont="1" applyFill="1" applyBorder="1" applyAlignment="1">
      <alignment horizontal="right" vertical="center"/>
    </xf>
    <xf numFmtId="180" fontId="12" fillId="0" borderId="85" xfId="45" applyNumberFormat="1" applyFont="1" applyFill="1" applyBorder="1" applyAlignment="1">
      <alignment horizontal="right" vertical="center"/>
    </xf>
    <xf numFmtId="180" fontId="12" fillId="0" borderId="157" xfId="45" applyNumberFormat="1" applyFont="1" applyFill="1" applyBorder="1" applyAlignment="1">
      <alignment horizontal="right" vertical="center"/>
    </xf>
    <xf numFmtId="180" fontId="12" fillId="0" borderId="72" xfId="45" applyNumberFormat="1" applyFont="1" applyFill="1" applyBorder="1" applyAlignment="1">
      <alignment horizontal="right" vertical="center"/>
    </xf>
    <xf numFmtId="180" fontId="12" fillId="0" borderId="85" xfId="45" applyNumberFormat="1" applyFont="1" applyFill="1" applyBorder="1" applyAlignment="1">
      <alignment vertical="center"/>
    </xf>
    <xf numFmtId="180" fontId="12" fillId="0" borderId="157" xfId="45" applyNumberFormat="1" applyFont="1" applyFill="1" applyBorder="1" applyAlignment="1">
      <alignment vertical="center"/>
    </xf>
    <xf numFmtId="180" fontId="12" fillId="0" borderId="15" xfId="45" applyNumberFormat="1" applyFont="1" applyFill="1" applyBorder="1" applyAlignment="1">
      <alignment vertical="center"/>
    </xf>
    <xf numFmtId="180" fontId="43" fillId="0" borderId="123" xfId="46" applyNumberFormat="1" applyFont="1" applyFill="1" applyBorder="1" applyAlignment="1">
      <alignment horizontal="right" vertical="center"/>
    </xf>
    <xf numFmtId="180" fontId="43" fillId="0" borderId="156" xfId="46" applyNumberFormat="1" applyFont="1" applyFill="1" applyBorder="1" applyAlignment="1">
      <alignment horizontal="right" vertical="center"/>
    </xf>
    <xf numFmtId="180" fontId="43" fillId="0" borderId="182" xfId="46" applyNumberFormat="1" applyFont="1" applyFill="1" applyBorder="1" applyAlignment="1">
      <alignment horizontal="right" vertical="center"/>
    </xf>
    <xf numFmtId="180" fontId="12" fillId="0" borderId="118" xfId="45" applyNumberFormat="1" applyFont="1" applyFill="1" applyBorder="1" applyAlignment="1">
      <alignment horizontal="right" vertical="center"/>
    </xf>
    <xf numFmtId="180" fontId="12" fillId="0" borderId="171" xfId="45" applyNumberFormat="1" applyFont="1" applyFill="1" applyBorder="1" applyAlignment="1">
      <alignment horizontal="right" vertical="center"/>
    </xf>
    <xf numFmtId="180" fontId="12" fillId="0" borderId="76" xfId="45" applyNumberFormat="1" applyFont="1" applyFill="1" applyBorder="1" applyAlignment="1">
      <alignment horizontal="right" vertical="center"/>
    </xf>
    <xf numFmtId="180" fontId="12" fillId="0" borderId="118" xfId="45" applyNumberFormat="1" applyFont="1" applyFill="1" applyBorder="1" applyAlignment="1">
      <alignment vertical="center"/>
    </xf>
    <xf numFmtId="180" fontId="12" fillId="0" borderId="171" xfId="45" applyNumberFormat="1" applyFont="1" applyFill="1" applyBorder="1" applyAlignment="1">
      <alignment vertical="center"/>
    </xf>
    <xf numFmtId="180" fontId="12" fillId="0" borderId="40" xfId="45" applyNumberFormat="1" applyFont="1" applyFill="1" applyBorder="1" applyAlignment="1">
      <alignment vertical="center"/>
    </xf>
    <xf numFmtId="180" fontId="43" fillId="0" borderId="183" xfId="46" applyNumberFormat="1" applyFont="1" applyFill="1" applyBorder="1" applyAlignment="1">
      <alignment horizontal="right" vertical="center"/>
    </xf>
    <xf numFmtId="180" fontId="43" fillId="0" borderId="184" xfId="46" applyNumberFormat="1" applyFont="1" applyFill="1" applyBorder="1" applyAlignment="1">
      <alignment horizontal="right" vertical="center"/>
    </xf>
    <xf numFmtId="180" fontId="43" fillId="0" borderId="185" xfId="46" applyNumberFormat="1" applyFont="1" applyFill="1" applyBorder="1" applyAlignment="1">
      <alignment horizontal="right" vertical="center"/>
    </xf>
    <xf numFmtId="180" fontId="43" fillId="0" borderId="128" xfId="46" applyNumberFormat="1" applyFont="1" applyFill="1" applyBorder="1" applyAlignment="1">
      <alignment horizontal="right" vertical="center"/>
    </xf>
    <xf numFmtId="180" fontId="43" fillId="0" borderId="72" xfId="46" applyNumberFormat="1" applyFont="1" applyFill="1" applyBorder="1" applyAlignment="1">
      <alignment horizontal="right" vertical="center"/>
    </xf>
    <xf numFmtId="180" fontId="43" fillId="0" borderId="186" xfId="46" applyNumberFormat="1" applyFont="1" applyFill="1" applyBorder="1" applyAlignment="1">
      <alignment horizontal="right" vertical="center"/>
    </xf>
    <xf numFmtId="180" fontId="43" fillId="0" borderId="52" xfId="46" applyNumberFormat="1" applyFont="1" applyFill="1" applyBorder="1" applyAlignment="1">
      <alignment horizontal="right" vertical="center"/>
    </xf>
    <xf numFmtId="180" fontId="43" fillId="0" borderId="166" xfId="46" applyNumberFormat="1" applyFont="1" applyFill="1" applyBorder="1" applyAlignment="1">
      <alignment horizontal="right" vertical="center"/>
    </xf>
    <xf numFmtId="180" fontId="12" fillId="0" borderId="187" xfId="45" applyNumberFormat="1" applyFont="1" applyFill="1" applyBorder="1" applyAlignment="1">
      <alignment vertical="center"/>
    </xf>
    <xf numFmtId="180" fontId="12" fillId="0" borderId="188" xfId="45" applyNumberFormat="1" applyFont="1" applyFill="1" applyBorder="1" applyAlignment="1">
      <alignment vertical="center"/>
    </xf>
    <xf numFmtId="180" fontId="12" fillId="0" borderId="22" xfId="45" applyNumberFormat="1" applyFont="1" applyFill="1" applyBorder="1" applyAlignment="1">
      <alignment vertical="center"/>
    </xf>
    <xf numFmtId="180" fontId="12" fillId="0" borderId="92" xfId="45" applyNumberFormat="1" applyFont="1" applyFill="1" applyBorder="1" applyAlignment="1">
      <alignment vertical="center"/>
    </xf>
    <xf numFmtId="180" fontId="12" fillId="0" borderId="40" xfId="45" applyNumberFormat="1" applyFont="1" applyFill="1" applyBorder="1" applyAlignment="1">
      <alignment horizontal="right" vertical="center"/>
    </xf>
    <xf numFmtId="180" fontId="12" fillId="0" borderId="120" xfId="45" applyNumberFormat="1" applyFont="1" applyFill="1" applyBorder="1" applyAlignment="1">
      <alignment horizontal="right" vertical="center"/>
    </xf>
    <xf numFmtId="180" fontId="12" fillId="0" borderId="189" xfId="45" applyNumberFormat="1" applyFont="1" applyFill="1" applyBorder="1" applyAlignment="1">
      <alignment vertical="center"/>
    </xf>
    <xf numFmtId="180" fontId="12" fillId="0" borderId="120" xfId="45" applyNumberFormat="1" applyFont="1" applyFill="1" applyBorder="1" applyAlignment="1">
      <alignment vertical="center"/>
    </xf>
    <xf numFmtId="180" fontId="12" fillId="0" borderId="190" xfId="45" applyNumberFormat="1" applyFont="1" applyFill="1" applyBorder="1" applyAlignment="1">
      <alignment horizontal="right" vertical="center"/>
    </xf>
    <xf numFmtId="180" fontId="12" fillId="0" borderId="38" xfId="45" applyNumberFormat="1" applyFont="1" applyFill="1" applyBorder="1" applyAlignment="1">
      <alignment vertical="center"/>
    </xf>
    <xf numFmtId="180" fontId="12" fillId="0" borderId="181" xfId="45" applyNumberFormat="1" applyFont="1" applyFill="1" applyBorder="1" applyAlignment="1">
      <alignment horizontal="right" vertical="center"/>
    </xf>
    <xf numFmtId="180" fontId="12" fillId="0" borderId="29" xfId="45" applyNumberFormat="1" applyFont="1" applyFill="1" applyBorder="1" applyAlignment="1">
      <alignment vertical="center"/>
    </xf>
    <xf numFmtId="180" fontId="43" fillId="0" borderId="191" xfId="46" applyNumberFormat="1" applyFont="1" applyFill="1" applyBorder="1" applyAlignment="1">
      <alignment horizontal="right" vertical="center"/>
    </xf>
    <xf numFmtId="180" fontId="12" fillId="0" borderId="192" xfId="45" applyNumberFormat="1" applyFont="1" applyFill="1" applyBorder="1" applyAlignment="1">
      <alignment horizontal="right" vertical="center"/>
    </xf>
    <xf numFmtId="180" fontId="12" fillId="0" borderId="43" xfId="45" applyNumberFormat="1" applyFont="1" applyFill="1" applyBorder="1" applyAlignment="1">
      <alignment vertical="center"/>
    </xf>
    <xf numFmtId="180" fontId="12" fillId="0" borderId="193" xfId="45" applyNumberFormat="1" applyFont="1" applyFill="1" applyBorder="1" applyAlignment="1">
      <alignment vertical="center"/>
    </xf>
    <xf numFmtId="180" fontId="12" fillId="0" borderId="194" xfId="45" applyNumberFormat="1" applyFont="1" applyFill="1" applyBorder="1" applyAlignment="1">
      <alignment vertical="center"/>
    </xf>
    <xf numFmtId="180" fontId="12" fillId="0" borderId="195" xfId="45" applyNumberFormat="1" applyFont="1" applyFill="1" applyBorder="1" applyAlignment="1">
      <alignment vertical="center"/>
    </xf>
    <xf numFmtId="180" fontId="43" fillId="0" borderId="180" xfId="46" applyNumberFormat="1" applyFont="1" applyFill="1" applyBorder="1" applyAlignment="1">
      <alignment horizontal="right" vertical="center"/>
    </xf>
    <xf numFmtId="180" fontId="43" fillId="0" borderId="170" xfId="46" applyNumberFormat="1" applyFont="1" applyFill="1" applyBorder="1" applyAlignment="1">
      <alignment horizontal="right" vertical="center"/>
    </xf>
    <xf numFmtId="180" fontId="12" fillId="0" borderId="196" xfId="45" applyNumberFormat="1" applyFont="1" applyFill="1" applyBorder="1" applyAlignment="1">
      <alignment vertical="center"/>
    </xf>
    <xf numFmtId="180" fontId="12" fillId="0" borderId="197" xfId="45" applyNumberFormat="1" applyFont="1" applyFill="1" applyBorder="1" applyAlignment="1">
      <alignment vertical="center"/>
    </xf>
    <xf numFmtId="180" fontId="12" fillId="0" borderId="198" xfId="45" applyNumberFormat="1" applyFont="1" applyFill="1" applyBorder="1" applyAlignment="1">
      <alignment horizontal="right" vertical="center"/>
    </xf>
    <xf numFmtId="180" fontId="43" fillId="0" borderId="92" xfId="46" applyNumberFormat="1" applyFont="1" applyFill="1" applyBorder="1" applyAlignment="1">
      <alignment horizontal="right" vertical="center"/>
    </xf>
    <xf numFmtId="180" fontId="12" fillId="0" borderId="15" xfId="45" applyNumberFormat="1" applyFont="1" applyFill="1" applyBorder="1" applyAlignment="1">
      <alignment horizontal="right" vertical="center"/>
    </xf>
    <xf numFmtId="180" fontId="12" fillId="0" borderId="92" xfId="45" applyNumberFormat="1" applyFont="1" applyFill="1" applyBorder="1" applyAlignment="1">
      <alignment horizontal="right" vertical="center"/>
    </xf>
    <xf numFmtId="0" fontId="12" fillId="0" borderId="0" xfId="45" applyFont="1" applyFill="1" applyBorder="1" applyAlignment="1">
      <alignment horizontal="right" vertical="center"/>
    </xf>
    <xf numFmtId="180" fontId="43" fillId="0" borderId="113" xfId="46" applyNumberFormat="1" applyFont="1" applyFill="1" applyBorder="1" applyAlignment="1">
      <alignment horizontal="right" vertical="center"/>
    </xf>
    <xf numFmtId="180" fontId="43" fillId="0" borderId="115" xfId="46" applyNumberFormat="1" applyFont="1" applyFill="1" applyBorder="1" applyAlignment="1">
      <alignment horizontal="right" vertical="center"/>
    </xf>
    <xf numFmtId="180" fontId="43" fillId="0" borderId="199" xfId="46" applyNumberFormat="1" applyFont="1" applyFill="1" applyBorder="1" applyAlignment="1">
      <alignment horizontal="right" vertical="center"/>
    </xf>
    <xf numFmtId="180" fontId="12" fillId="0" borderId="18" xfId="45" applyNumberFormat="1" applyFont="1" applyFill="1" applyBorder="1" applyAlignment="1">
      <alignment horizontal="right" vertical="center"/>
    </xf>
    <xf numFmtId="180" fontId="12" fillId="0" borderId="115" xfId="45" applyNumberFormat="1" applyFont="1" applyFill="1" applyBorder="1" applyAlignment="1">
      <alignment horizontal="right" vertical="center"/>
    </xf>
    <xf numFmtId="180" fontId="12" fillId="0" borderId="199" xfId="45" applyNumberFormat="1" applyFont="1" applyFill="1" applyBorder="1" applyAlignment="1">
      <alignment horizontal="right" vertical="center"/>
    </xf>
    <xf numFmtId="38" fontId="12" fillId="0" borderId="189" xfId="35" applyFont="1" applyFill="1" applyBorder="1" applyAlignment="1">
      <alignment horizontal="right" vertical="center" shrinkToFit="1"/>
    </xf>
    <xf numFmtId="38" fontId="12" fillId="0" borderId="140" xfId="35" applyFont="1" applyFill="1" applyBorder="1" applyAlignment="1">
      <alignment horizontal="right" vertical="center" shrinkToFit="1"/>
    </xf>
    <xf numFmtId="38" fontId="12" fillId="0" borderId="43" xfId="35" applyFont="1" applyFill="1" applyBorder="1" applyAlignment="1">
      <alignment horizontal="right" vertical="center" shrinkToFit="1"/>
    </xf>
    <xf numFmtId="38" fontId="12" fillId="0" borderId="42" xfId="35" applyFont="1" applyFill="1" applyBorder="1" applyAlignment="1">
      <alignment horizontal="right" vertical="center" shrinkToFit="1"/>
    </xf>
    <xf numFmtId="38" fontId="12" fillId="0" borderId="171" xfId="35" applyFont="1" applyFill="1" applyBorder="1" applyAlignment="1">
      <alignment horizontal="right" vertical="center" shrinkToFit="1"/>
    </xf>
    <xf numFmtId="38" fontId="12" fillId="0" borderId="144" xfId="35" applyFont="1" applyFill="1" applyBorder="1" applyAlignment="1">
      <alignment horizontal="right" vertical="center" shrinkToFit="1"/>
    </xf>
    <xf numFmtId="38" fontId="12" fillId="0" borderId="115" xfId="35" applyFont="1" applyFill="1" applyBorder="1" applyAlignment="1">
      <alignment horizontal="right" vertical="center" shrinkToFit="1"/>
    </xf>
    <xf numFmtId="38" fontId="12" fillId="0" borderId="21" xfId="35" applyFont="1" applyFill="1" applyBorder="1" applyAlignment="1">
      <alignment horizontal="right" vertical="center" shrinkToFit="1"/>
    </xf>
    <xf numFmtId="38" fontId="12" fillId="0" borderId="50" xfId="35" applyFont="1" applyFill="1" applyBorder="1" applyAlignment="1">
      <alignment horizontal="right" vertical="center" shrinkToFit="1"/>
    </xf>
    <xf numFmtId="0" fontId="12" fillId="0" borderId="145" xfId="44" applyFont="1" applyFill="1" applyBorder="1" applyAlignment="1">
      <alignment horizontal="distributed" vertical="center"/>
    </xf>
    <xf numFmtId="0" fontId="12" fillId="0" borderId="200" xfId="44" applyFont="1" applyFill="1" applyBorder="1" applyAlignment="1">
      <alignment horizontal="center" vertical="center"/>
    </xf>
    <xf numFmtId="3" fontId="12" fillId="0" borderId="201" xfId="44" applyNumberFormat="1" applyFont="1" applyFill="1" applyBorder="1" applyAlignment="1">
      <alignment horizontal="right" vertical="center"/>
    </xf>
    <xf numFmtId="3" fontId="12" fillId="0" borderId="66" xfId="44" applyNumberFormat="1" applyFont="1" applyFill="1" applyBorder="1" applyAlignment="1">
      <alignment horizontal="right" vertical="center"/>
    </xf>
    <xf numFmtId="3" fontId="12" fillId="0" borderId="202" xfId="44" applyNumberFormat="1" applyFont="1" applyFill="1" applyBorder="1" applyAlignment="1">
      <alignment horizontal="right" vertical="center"/>
    </xf>
    <xf numFmtId="3" fontId="12" fillId="0" borderId="203" xfId="44" applyNumberFormat="1" applyFont="1" applyFill="1" applyBorder="1" applyAlignment="1">
      <alignment horizontal="right" vertical="center"/>
    </xf>
    <xf numFmtId="182" fontId="12" fillId="0" borderId="204" xfId="44" applyNumberFormat="1" applyFont="1" applyFill="1" applyBorder="1" applyAlignment="1">
      <alignment horizontal="right" vertical="center"/>
    </xf>
    <xf numFmtId="0" fontId="12" fillId="0" borderId="204" xfId="44" applyFont="1" applyFill="1" applyBorder="1" applyAlignment="1">
      <alignment horizontal="right" vertical="center"/>
    </xf>
    <xf numFmtId="0" fontId="12" fillId="0" borderId="40" xfId="44" applyFont="1" applyFill="1" applyBorder="1" applyAlignment="1">
      <alignment horizontal="distributed" vertical="center"/>
    </xf>
    <xf numFmtId="0" fontId="12" fillId="0" borderId="76" xfId="44" applyFont="1" applyFill="1" applyBorder="1" applyAlignment="1">
      <alignment horizontal="center" vertical="center"/>
    </xf>
    <xf numFmtId="3" fontId="12" fillId="0" borderId="118" xfId="44" applyNumberFormat="1" applyFont="1" applyFill="1" applyBorder="1" applyAlignment="1">
      <alignment horizontal="right" vertical="center"/>
    </xf>
    <xf numFmtId="3" fontId="12" fillId="0" borderId="119" xfId="44" applyNumberFormat="1" applyFont="1" applyFill="1" applyBorder="1" applyAlignment="1">
      <alignment horizontal="right" vertical="center"/>
    </xf>
    <xf numFmtId="3" fontId="12" fillId="0" borderId="120" xfId="44" applyNumberFormat="1" applyFont="1" applyFill="1" applyBorder="1" applyAlignment="1">
      <alignment horizontal="right" vertical="center"/>
    </xf>
    <xf numFmtId="3" fontId="12" fillId="0" borderId="121" xfId="44" applyNumberFormat="1" applyFont="1" applyFill="1" applyBorder="1" applyAlignment="1">
      <alignment horizontal="right" vertical="center"/>
    </xf>
    <xf numFmtId="182" fontId="12" fillId="0" borderId="140" xfId="44" applyNumberFormat="1" applyFont="1" applyFill="1" applyBorder="1" applyAlignment="1">
      <alignment horizontal="right" vertical="center"/>
    </xf>
    <xf numFmtId="181" fontId="12" fillId="0" borderId="140" xfId="44" applyNumberFormat="1" applyFont="1" applyFill="1" applyBorder="1" applyAlignment="1">
      <alignment horizontal="right" vertical="center"/>
    </xf>
    <xf numFmtId="38" fontId="12" fillId="0" borderId="0" xfId="35" applyFont="1" applyFill="1" applyAlignment="1">
      <alignment vertical="center"/>
    </xf>
    <xf numFmtId="38" fontId="12" fillId="0" borderId="0" xfId="35" applyFont="1" applyFill="1" applyBorder="1" applyAlignment="1">
      <alignment vertical="center"/>
    </xf>
    <xf numFmtId="38" fontId="12" fillId="0" borderId="0" xfId="35" applyFont="1" applyFill="1" applyBorder="1" applyAlignment="1">
      <alignment horizontal="right" vertical="center"/>
    </xf>
    <xf numFmtId="180" fontId="50" fillId="0" borderId="205" xfId="35" applyNumberFormat="1" applyFont="1" applyFill="1" applyBorder="1" applyAlignment="1">
      <alignment horizontal="right" vertical="center" shrinkToFit="1"/>
    </xf>
    <xf numFmtId="180" fontId="50" fillId="0" borderId="26" xfId="35" applyNumberFormat="1" applyFont="1" applyFill="1" applyBorder="1" applyAlignment="1">
      <alignment horizontal="right" vertical="center" shrinkToFit="1"/>
    </xf>
    <xf numFmtId="180" fontId="50" fillId="0" borderId="27" xfId="35" applyNumberFormat="1" applyFont="1" applyFill="1" applyBorder="1" applyAlignment="1">
      <alignment horizontal="right" vertical="center" shrinkToFit="1"/>
    </xf>
    <xf numFmtId="180" fontId="50" fillId="0" borderId="23" xfId="35" applyNumberFormat="1" applyFont="1" applyFill="1" applyBorder="1" applyAlignment="1">
      <alignment horizontal="right" vertical="center" shrinkToFit="1"/>
    </xf>
    <xf numFmtId="180" fontId="50" fillId="0" borderId="206" xfId="35" applyNumberFormat="1" applyFont="1" applyFill="1" applyBorder="1" applyAlignment="1">
      <alignment horizontal="right" vertical="center" shrinkToFit="1"/>
    </xf>
    <xf numFmtId="180" fontId="50" fillId="0" borderId="28" xfId="35" applyNumberFormat="1" applyFont="1" applyFill="1" applyBorder="1" applyAlignment="1">
      <alignment horizontal="right" vertical="center" shrinkToFit="1"/>
    </xf>
    <xf numFmtId="180" fontId="50" fillId="0" borderId="32" xfId="35" applyNumberFormat="1" applyFont="1" applyFill="1" applyBorder="1" applyAlignment="1">
      <alignment horizontal="right" vertical="center" shrinkToFit="1"/>
    </xf>
    <xf numFmtId="180" fontId="50" fillId="0" borderId="126" xfId="35" applyNumberFormat="1" applyFont="1" applyFill="1" applyBorder="1" applyAlignment="1">
      <alignment horizontal="right" vertical="center" shrinkToFit="1"/>
    </xf>
    <xf numFmtId="180" fontId="50" fillId="0" borderId="187" xfId="35" applyNumberFormat="1" applyFont="1" applyFill="1" applyBorder="1" applyAlignment="1">
      <alignment horizontal="right" vertical="center" shrinkToFit="1"/>
    </xf>
    <xf numFmtId="180" fontId="50" fillId="0" borderId="37" xfId="35" applyNumberFormat="1" applyFont="1" applyFill="1" applyBorder="1" applyAlignment="1">
      <alignment horizontal="right" vertical="center" shrinkToFit="1"/>
    </xf>
    <xf numFmtId="180" fontId="50" fillId="0" borderId="170" xfId="35" applyNumberFormat="1" applyFont="1" applyFill="1" applyBorder="1" applyAlignment="1">
      <alignment horizontal="right" vertical="center" shrinkToFit="1"/>
    </xf>
    <xf numFmtId="180" fontId="50" fillId="0" borderId="34" xfId="35" applyNumberFormat="1" applyFont="1" applyFill="1" applyBorder="1" applyAlignment="1">
      <alignment horizontal="right" vertical="center" shrinkToFit="1"/>
    </xf>
    <xf numFmtId="180" fontId="50" fillId="0" borderId="19" xfId="35" applyNumberFormat="1" applyFont="1" applyFill="1" applyBorder="1" applyAlignment="1">
      <alignment horizontal="right" vertical="center" shrinkToFit="1"/>
    </xf>
    <xf numFmtId="180" fontId="50" fillId="0" borderId="20" xfId="35" applyNumberFormat="1" applyFont="1" applyFill="1" applyBorder="1" applyAlignment="1">
      <alignment horizontal="right" vertical="center" shrinkToFit="1"/>
    </xf>
    <xf numFmtId="180" fontId="50" fillId="0" borderId="29" xfId="35" applyNumberFormat="1" applyFont="1" applyFill="1" applyBorder="1" applyAlignment="1">
      <alignment horizontal="right" vertical="center" shrinkToFit="1"/>
    </xf>
    <xf numFmtId="180" fontId="50" fillId="0" borderId="87" xfId="35" applyNumberFormat="1" applyFont="1" applyFill="1" applyBorder="1" applyAlignment="1">
      <alignment horizontal="right" vertical="center" shrinkToFit="1"/>
    </xf>
    <xf numFmtId="180" fontId="50" fillId="0" borderId="91" xfId="35" applyNumberFormat="1" applyFont="1" applyFill="1" applyBorder="1" applyAlignment="1">
      <alignment horizontal="right" vertical="center" shrinkToFit="1"/>
    </xf>
    <xf numFmtId="180" fontId="12" fillId="0" borderId="41" xfId="35" applyNumberFormat="1" applyFont="1" applyFill="1" applyBorder="1" applyAlignment="1">
      <alignment horizontal="right" vertical="center" shrinkToFit="1"/>
    </xf>
    <xf numFmtId="180" fontId="12" fillId="0" borderId="42" xfId="35" applyNumberFormat="1" applyFont="1" applyFill="1" applyBorder="1" applyAlignment="1">
      <alignment horizontal="right" vertical="center" shrinkToFit="1"/>
    </xf>
    <xf numFmtId="180" fontId="12" fillId="0" borderId="43" xfId="35" applyNumberFormat="1" applyFont="1" applyFill="1" applyBorder="1" applyAlignment="1">
      <alignment horizontal="right" vertical="center" shrinkToFit="1"/>
    </xf>
    <xf numFmtId="180" fontId="12" fillId="0" borderId="140" xfId="35" applyNumberFormat="1" applyFont="1" applyFill="1" applyBorder="1" applyAlignment="1">
      <alignment horizontal="right" vertical="center" shrinkToFit="1"/>
    </xf>
    <xf numFmtId="180" fontId="12" fillId="0" borderId="121" xfId="35" applyNumberFormat="1" applyFont="1" applyFill="1" applyBorder="1" applyAlignment="1">
      <alignment horizontal="right" vertical="center" shrinkToFit="1"/>
    </xf>
    <xf numFmtId="180" fontId="12" fillId="0" borderId="207" xfId="35" applyNumberFormat="1" applyFont="1" applyFill="1" applyBorder="1" applyAlignment="1">
      <alignment horizontal="right" vertical="center" shrinkToFit="1"/>
    </xf>
    <xf numFmtId="180" fontId="12" fillId="0" borderId="46" xfId="35" applyNumberFormat="1" applyFont="1" applyFill="1" applyBorder="1" applyAlignment="1">
      <alignment horizontal="right" vertical="center" shrinkToFit="1"/>
    </xf>
    <xf numFmtId="180" fontId="12" fillId="0" borderId="47" xfId="35" applyNumberFormat="1" applyFont="1" applyFill="1" applyBorder="1" applyAlignment="1">
      <alignment horizontal="right" vertical="center" shrinkToFit="1"/>
    </xf>
    <xf numFmtId="180" fontId="12" fillId="0" borderId="44" xfId="35" applyNumberFormat="1" applyFont="1" applyFill="1" applyBorder="1" applyAlignment="1">
      <alignment horizontal="right" vertical="center" shrinkToFit="1"/>
    </xf>
    <xf numFmtId="180" fontId="12" fillId="0" borderId="97" xfId="35" applyNumberFormat="1" applyFont="1" applyFill="1" applyBorder="1" applyAlignment="1">
      <alignment horizontal="right" vertical="center" shrinkToFit="1"/>
    </xf>
    <xf numFmtId="180" fontId="12" fillId="0" borderId="188" xfId="35" applyNumberFormat="1" applyFont="1" applyFill="1" applyBorder="1" applyAlignment="1">
      <alignment horizontal="right" vertical="center" shrinkToFit="1"/>
    </xf>
    <xf numFmtId="180" fontId="12" fillId="0" borderId="14" xfId="35" applyNumberFormat="1" applyFont="1" applyFill="1" applyBorder="1" applyAlignment="1">
      <alignment horizontal="right" vertical="center" shrinkToFit="1"/>
    </xf>
    <xf numFmtId="180" fontId="12" fillId="0" borderId="22" xfId="35" applyNumberFormat="1" applyFont="1" applyFill="1" applyBorder="1" applyAlignment="1">
      <alignment horizontal="right" vertical="center" shrinkToFit="1"/>
    </xf>
    <xf numFmtId="180" fontId="12" fillId="0" borderId="20" xfId="35" applyNumberFormat="1" applyFont="1" applyFill="1" applyBorder="1" applyAlignment="1">
      <alignment horizontal="right" vertical="center" shrinkToFit="1"/>
    </xf>
    <xf numFmtId="180" fontId="12" fillId="0" borderId="29" xfId="35" applyNumberFormat="1" applyFont="1" applyFill="1" applyBorder="1" applyAlignment="1">
      <alignment horizontal="right" vertical="center" shrinkToFit="1"/>
    </xf>
    <xf numFmtId="180" fontId="12" fillId="0" borderId="87" xfId="35" applyNumberFormat="1" applyFont="1" applyFill="1" applyBorder="1" applyAlignment="1">
      <alignment horizontal="right" vertical="center" shrinkToFit="1"/>
    </xf>
    <xf numFmtId="180" fontId="12" fillId="0" borderId="91" xfId="35" applyNumberFormat="1" applyFont="1" applyFill="1" applyBorder="1" applyAlignment="1">
      <alignment horizontal="right" vertical="center" shrinkToFit="1"/>
    </xf>
    <xf numFmtId="180" fontId="12" fillId="0" borderId="139" xfId="35" applyNumberFormat="1" applyFont="1" applyFill="1" applyBorder="1" applyAlignment="1">
      <alignment horizontal="right" vertical="center" shrinkToFit="1"/>
    </xf>
    <xf numFmtId="180" fontId="12" fillId="0" borderId="32" xfId="35" applyNumberFormat="1" applyFont="1" applyFill="1" applyBorder="1" applyAlignment="1">
      <alignment horizontal="right" vertical="center" shrinkToFit="1"/>
    </xf>
    <xf numFmtId="180" fontId="12" fillId="0" borderId="33" xfId="35" applyNumberFormat="1" applyFont="1" applyFill="1" applyBorder="1" applyAlignment="1">
      <alignment horizontal="right" vertical="center" shrinkToFit="1"/>
    </xf>
    <xf numFmtId="180" fontId="12" fillId="0" borderId="28" xfId="35" applyNumberFormat="1" applyFont="1" applyFill="1" applyBorder="1" applyAlignment="1">
      <alignment horizontal="right" vertical="center" shrinkToFit="1"/>
    </xf>
    <xf numFmtId="180" fontId="12" fillId="0" borderId="126" xfId="35" applyNumberFormat="1" applyFont="1" applyFill="1" applyBorder="1" applyAlignment="1">
      <alignment horizontal="right" vertical="center" shrinkToFit="1"/>
    </xf>
    <xf numFmtId="180" fontId="12" fillId="0" borderId="36" xfId="35" applyNumberFormat="1" applyFont="1" applyFill="1" applyBorder="1" applyAlignment="1">
      <alignment horizontal="right" vertical="center" shrinkToFit="1"/>
    </xf>
    <xf numFmtId="180" fontId="12" fillId="0" borderId="37" xfId="35" applyNumberFormat="1" applyFont="1" applyFill="1" applyBorder="1" applyAlignment="1">
      <alignment horizontal="right" vertical="center" shrinkToFit="1"/>
    </xf>
    <xf numFmtId="180" fontId="12" fillId="0" borderId="34" xfId="35" applyNumberFormat="1" applyFont="1" applyFill="1" applyBorder="1" applyAlignment="1">
      <alignment horizontal="right" vertical="center" shrinkToFit="1"/>
    </xf>
    <xf numFmtId="180" fontId="12" fillId="0" borderId="208" xfId="35" applyNumberFormat="1" applyFont="1" applyFill="1" applyBorder="1" applyAlignment="1">
      <alignment horizontal="right" vertical="center" shrinkToFit="1"/>
    </xf>
    <xf numFmtId="180" fontId="12" fillId="0" borderId="19" xfId="35" applyNumberFormat="1" applyFont="1" applyFill="1" applyBorder="1" applyAlignment="1">
      <alignment horizontal="right" vertical="center" shrinkToFit="1"/>
    </xf>
    <xf numFmtId="180" fontId="12" fillId="0" borderId="31" xfId="35" applyNumberFormat="1" applyFont="1" applyFill="1" applyBorder="1" applyAlignment="1">
      <alignment horizontal="right" vertical="center" shrinkToFit="1"/>
    </xf>
    <xf numFmtId="180" fontId="12" fillId="0" borderId="142" xfId="35" applyNumberFormat="1" applyFont="1" applyFill="1" applyBorder="1" applyAlignment="1">
      <alignment horizontal="right" vertical="center" shrinkToFit="1"/>
    </xf>
    <xf numFmtId="180" fontId="12" fillId="0" borderId="209" xfId="35" applyNumberFormat="1" applyFont="1" applyFill="1" applyBorder="1" applyAlignment="1">
      <alignment horizontal="right" vertical="center" shrinkToFit="1"/>
    </xf>
    <xf numFmtId="180" fontId="12" fillId="0" borderId="198" xfId="35" applyNumberFormat="1" applyFont="1" applyFill="1" applyBorder="1" applyAlignment="1">
      <alignment horizontal="right" vertical="center" shrinkToFit="1"/>
    </xf>
    <xf numFmtId="180" fontId="12" fillId="0" borderId="210" xfId="35" applyNumberFormat="1" applyFont="1" applyFill="1" applyBorder="1" applyAlignment="1">
      <alignment horizontal="right" vertical="center" shrinkToFit="1"/>
    </xf>
    <xf numFmtId="180" fontId="12" fillId="0" borderId="211" xfId="35" applyNumberFormat="1" applyFont="1" applyFill="1" applyBorder="1" applyAlignment="1">
      <alignment horizontal="right" vertical="center" shrinkToFit="1"/>
    </xf>
    <xf numFmtId="0" fontId="50" fillId="0" borderId="0" xfId="50" applyFont="1" applyFill="1" applyAlignment="1">
      <alignment vertical="center"/>
    </xf>
    <xf numFmtId="0" fontId="12" fillId="0" borderId="0" xfId="50" applyFont="1" applyFill="1" applyAlignment="1">
      <alignment vertical="center"/>
    </xf>
    <xf numFmtId="0" fontId="10" fillId="0" borderId="0" xfId="50" applyFont="1" applyFill="1" applyAlignment="1">
      <alignment vertical="center"/>
    </xf>
    <xf numFmtId="0" fontId="10" fillId="0" borderId="212" xfId="0" applyFont="1" applyFill="1" applyBorder="1" applyAlignment="1">
      <alignment horizontal="center" vertical="center"/>
    </xf>
    <xf numFmtId="0" fontId="14" fillId="0" borderId="212" xfId="48" applyFont="1" applyFill="1" applyBorder="1" applyAlignment="1">
      <alignment horizontal="center" vertical="center"/>
    </xf>
    <xf numFmtId="38" fontId="12" fillId="0" borderId="0" xfId="50" applyNumberFormat="1" applyFont="1" applyFill="1" applyBorder="1" applyAlignment="1">
      <alignment vertical="center"/>
    </xf>
    <xf numFmtId="38" fontId="12" fillId="0" borderId="0" xfId="50" applyNumberFormat="1" applyFont="1" applyBorder="1" applyAlignment="1">
      <alignment vertical="center"/>
    </xf>
    <xf numFmtId="0" fontId="12" fillId="0" borderId="148" xfId="0" applyFont="1" applyFill="1" applyBorder="1" applyAlignment="1">
      <alignment horizontal="center" vertical="center" wrapText="1"/>
    </xf>
    <xf numFmtId="176" fontId="12" fillId="0" borderId="36" xfId="0" applyNumberFormat="1" applyFont="1" applyFill="1" applyBorder="1" applyAlignment="1">
      <alignment vertical="center"/>
    </xf>
    <xf numFmtId="176" fontId="12" fillId="0" borderId="37" xfId="0" applyNumberFormat="1" applyFont="1" applyFill="1" applyBorder="1" applyAlignment="1">
      <alignment vertical="center"/>
    </xf>
    <xf numFmtId="176" fontId="12" fillId="0" borderId="38" xfId="0" applyNumberFormat="1" applyFont="1" applyFill="1" applyBorder="1" applyAlignment="1">
      <alignment vertical="center"/>
    </xf>
    <xf numFmtId="176" fontId="12" fillId="0" borderId="19" xfId="0" applyNumberFormat="1" applyFont="1" applyFill="1" applyBorder="1" applyAlignment="1">
      <alignment vertical="center"/>
    </xf>
    <xf numFmtId="176" fontId="12" fillId="0" borderId="20" xfId="0" applyNumberFormat="1" applyFont="1" applyFill="1" applyBorder="1" applyAlignment="1">
      <alignment vertical="center"/>
    </xf>
    <xf numFmtId="176" fontId="12" fillId="0" borderId="29" xfId="0" applyNumberFormat="1" applyFont="1" applyFill="1" applyBorder="1" applyAlignment="1">
      <alignment vertical="center"/>
    </xf>
    <xf numFmtId="178" fontId="8" fillId="0" borderId="10" xfId="0" applyNumberFormat="1" applyFont="1" applyBorder="1" applyAlignment="1">
      <alignment vertical="center"/>
    </xf>
    <xf numFmtId="9" fontId="8" fillId="0" borderId="10" xfId="0" applyNumberFormat="1" applyFont="1" applyBorder="1"/>
    <xf numFmtId="0" fontId="8" fillId="0" borderId="0" xfId="49" applyFont="1" applyFill="1" applyBorder="1" applyAlignment="1">
      <alignment vertical="top" wrapText="1"/>
    </xf>
    <xf numFmtId="0" fontId="8" fillId="0" borderId="77" xfId="49" applyFont="1" applyFill="1" applyBorder="1">
      <alignment vertical="center"/>
    </xf>
    <xf numFmtId="38" fontId="12" fillId="0" borderId="213" xfId="34" applyFont="1" applyFill="1" applyBorder="1" applyAlignment="1">
      <alignment horizontal="right" vertical="center"/>
    </xf>
    <xf numFmtId="38" fontId="12" fillId="0" borderId="167" xfId="34" applyFont="1" applyFill="1" applyBorder="1" applyAlignment="1">
      <alignment horizontal="right" vertical="center"/>
    </xf>
    <xf numFmtId="182" fontId="12" fillId="0" borderId="214" xfId="34" applyNumberFormat="1" applyFont="1" applyFill="1" applyBorder="1" applyAlignment="1">
      <alignment horizontal="right" vertical="center"/>
    </xf>
    <xf numFmtId="38" fontId="12" fillId="0" borderId="215" xfId="34" applyFont="1" applyFill="1" applyBorder="1" applyAlignment="1">
      <alignment horizontal="right" vertical="center"/>
    </xf>
    <xf numFmtId="38" fontId="12" fillId="0" borderId="168" xfId="34" applyFont="1" applyFill="1" applyBorder="1" applyAlignment="1">
      <alignment horizontal="right" vertical="center"/>
    </xf>
    <xf numFmtId="0" fontId="12" fillId="0" borderId="216" xfId="0" applyFont="1" applyFill="1" applyBorder="1" applyAlignment="1">
      <alignment horizontal="center" vertical="center" wrapText="1"/>
    </xf>
    <xf numFmtId="0" fontId="12" fillId="0" borderId="217" xfId="0" applyFont="1" applyFill="1" applyBorder="1" applyAlignment="1">
      <alignment horizontal="center" vertical="center" wrapText="1"/>
    </xf>
    <xf numFmtId="0" fontId="12" fillId="0" borderId="149" xfId="0" applyFont="1" applyFill="1" applyBorder="1" applyAlignment="1">
      <alignment horizontal="center" vertical="center" wrapText="1"/>
    </xf>
    <xf numFmtId="0" fontId="12" fillId="0" borderId="151" xfId="0" applyFont="1" applyFill="1" applyBorder="1" applyAlignment="1">
      <alignment horizontal="center" vertical="center" wrapText="1"/>
    </xf>
    <xf numFmtId="0" fontId="12" fillId="0" borderId="145" xfId="51" applyNumberFormat="1" applyFont="1" applyFill="1" applyBorder="1" applyAlignment="1">
      <alignment vertical="center"/>
    </xf>
    <xf numFmtId="0" fontId="12" fillId="0" borderId="145" xfId="0" applyFont="1" applyFill="1" applyBorder="1" applyAlignment="1">
      <alignment horizontal="distributed" vertical="center" wrapText="1"/>
    </xf>
    <xf numFmtId="0" fontId="12" fillId="0" borderId="145" xfId="0" applyFont="1" applyFill="1" applyBorder="1" applyAlignment="1">
      <alignment vertical="center" wrapText="1"/>
    </xf>
    <xf numFmtId="0" fontId="4" fillId="0" borderId="145" xfId="0" applyFont="1" applyFill="1" applyBorder="1" applyAlignment="1">
      <alignment horizontal="distributed" vertical="center" wrapText="1"/>
    </xf>
    <xf numFmtId="0" fontId="12" fillId="0" borderId="16" xfId="0" applyFont="1" applyFill="1" applyBorder="1" applyAlignment="1">
      <alignment horizontal="distributed" vertical="center" wrapText="1"/>
    </xf>
    <xf numFmtId="0" fontId="12" fillId="0" borderId="16" xfId="0" applyFont="1" applyFill="1" applyBorder="1" applyAlignment="1">
      <alignment vertical="center" wrapText="1"/>
    </xf>
    <xf numFmtId="38" fontId="12" fillId="0" borderId="142" xfId="34" applyFont="1" applyFill="1" applyBorder="1" applyAlignment="1">
      <alignment vertical="center"/>
    </xf>
    <xf numFmtId="38" fontId="12" fillId="0" borderId="215" xfId="34" applyFont="1" applyFill="1" applyBorder="1" applyAlignment="1">
      <alignment vertical="center"/>
    </xf>
    <xf numFmtId="38" fontId="12" fillId="0" borderId="167" xfId="34" applyFont="1" applyFill="1" applyBorder="1" applyAlignment="1">
      <alignment vertical="center"/>
    </xf>
    <xf numFmtId="38" fontId="12" fillId="0" borderId="168" xfId="34" applyFont="1" applyFill="1" applyBorder="1" applyAlignment="1">
      <alignment vertical="center"/>
    </xf>
    <xf numFmtId="38" fontId="12" fillId="0" borderId="213" xfId="34" applyFont="1" applyFill="1" applyBorder="1" applyAlignment="1">
      <alignment vertical="center"/>
    </xf>
    <xf numFmtId="38" fontId="12" fillId="0" borderId="53" xfId="34" applyFont="1" applyFill="1" applyBorder="1" applyAlignment="1">
      <alignment vertical="center"/>
    </xf>
    <xf numFmtId="0" fontId="12" fillId="0" borderId="0" xfId="50" applyFont="1" applyBorder="1" applyAlignment="1">
      <alignment horizontal="center" vertical="center" textRotation="255"/>
    </xf>
    <xf numFmtId="0" fontId="10" fillId="0" borderId="1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2" fillId="0" borderId="0" xfId="51" applyNumberFormat="1" applyFont="1" applyFill="1" applyBorder="1" applyAlignment="1"/>
    <xf numFmtId="0" fontId="12" fillId="0" borderId="0" xfId="45" applyFont="1" applyFill="1" applyBorder="1" applyAlignment="1"/>
    <xf numFmtId="0" fontId="12" fillId="0" borderId="0" xfId="45" applyFont="1" applyFill="1" applyAlignment="1">
      <alignment horizontal="right"/>
    </xf>
    <xf numFmtId="0" fontId="12" fillId="0" borderId="0" xfId="44" applyFont="1" applyAlignment="1"/>
    <xf numFmtId="0" fontId="10" fillId="0" borderId="0" xfId="0" applyFont="1" applyFill="1" applyAlignment="1"/>
    <xf numFmtId="38" fontId="12" fillId="0" borderId="0" xfId="35" applyFont="1" applyFill="1" applyAlignment="1"/>
    <xf numFmtId="38" fontId="12" fillId="0" borderId="0" xfId="35" applyFont="1" applyFill="1" applyAlignment="1">
      <alignment horizontal="right"/>
    </xf>
    <xf numFmtId="0" fontId="12" fillId="0" borderId="0" xfId="44" applyFont="1" applyAlignment="1">
      <alignment horizontal="right"/>
    </xf>
    <xf numFmtId="0" fontId="12" fillId="0" borderId="0" xfId="49" applyFont="1" applyFill="1" applyBorder="1" applyAlignment="1"/>
    <xf numFmtId="0" fontId="8" fillId="0" borderId="0" xfId="49" applyFont="1" applyFill="1" applyBorder="1" applyAlignment="1"/>
    <xf numFmtId="0" fontId="12" fillId="0" borderId="0" xfId="0" applyFont="1" applyFill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38" fontId="12" fillId="0" borderId="0" xfId="50" applyNumberFormat="1" applyFont="1" applyFill="1" applyAlignment="1">
      <alignment horizontal="right"/>
    </xf>
    <xf numFmtId="0" fontId="12" fillId="0" borderId="0" xfId="50" applyFont="1" applyBorder="1" applyAlignment="1">
      <alignment vertical="center"/>
    </xf>
    <xf numFmtId="38" fontId="12" fillId="0" borderId="0" xfId="50" applyNumberFormat="1" applyFont="1" applyBorder="1" applyAlignment="1">
      <alignment horizontal="distributed" vertical="center"/>
    </xf>
    <xf numFmtId="177" fontId="12" fillId="0" borderId="0" xfId="50" applyNumberFormat="1" applyFont="1" applyFill="1" applyBorder="1" applyAlignment="1">
      <alignment vertical="center"/>
    </xf>
    <xf numFmtId="38" fontId="12" fillId="0" borderId="0" xfId="50" applyNumberFormat="1" applyFont="1" applyAlignment="1">
      <alignment horizontal="right"/>
    </xf>
    <xf numFmtId="0" fontId="12" fillId="0" borderId="0" xfId="47" applyFont="1" applyBorder="1" applyAlignment="1">
      <alignment horizontal="distributed" vertical="center" shrinkToFit="1"/>
    </xf>
    <xf numFmtId="176" fontId="12" fillId="0" borderId="0" xfId="0" applyNumberFormat="1" applyFont="1" applyFill="1" applyBorder="1" applyAlignment="1">
      <alignment vertical="center"/>
    </xf>
    <xf numFmtId="176" fontId="12" fillId="0" borderId="0" xfId="47" applyNumberFormat="1" applyFont="1" applyFill="1" applyBorder="1" applyAlignment="1">
      <alignment horizontal="right"/>
    </xf>
    <xf numFmtId="38" fontId="12" fillId="0" borderId="0" xfId="50" applyNumberFormat="1" applyFont="1" applyFill="1" applyBorder="1" applyAlignment="1">
      <alignment horizontal="right"/>
    </xf>
    <xf numFmtId="0" fontId="47" fillId="0" borderId="86" xfId="0" applyFont="1" applyBorder="1" applyAlignment="1">
      <alignment vertical="center"/>
    </xf>
    <xf numFmtId="10" fontId="8" fillId="0" borderId="10" xfId="28" applyNumberFormat="1" applyFont="1" applyBorder="1" applyAlignment="1">
      <alignment vertical="center"/>
    </xf>
    <xf numFmtId="0" fontId="47" fillId="0" borderId="10" xfId="0" applyFont="1" applyBorder="1" applyAlignment="1">
      <alignment horizontal="distributed" vertical="center"/>
    </xf>
    <xf numFmtId="3" fontId="12" fillId="0" borderId="85" xfId="0" applyNumberFormat="1" applyFont="1" applyFill="1" applyBorder="1" applyAlignment="1">
      <alignment vertical="center" shrinkToFit="1"/>
    </xf>
    <xf numFmtId="3" fontId="12" fillId="0" borderId="157" xfId="0" applyNumberFormat="1" applyFont="1" applyFill="1" applyBorder="1" applyAlignment="1">
      <alignment vertical="center" shrinkToFit="1"/>
    </xf>
    <xf numFmtId="3" fontId="12" fillId="0" borderId="20" xfId="0" applyNumberFormat="1" applyFont="1" applyFill="1" applyBorder="1" applyAlignment="1">
      <alignment vertical="center" shrinkToFit="1"/>
    </xf>
    <xf numFmtId="3" fontId="12" fillId="0" borderId="181" xfId="0" applyNumberFormat="1" applyFont="1" applyFill="1" applyBorder="1" applyAlignment="1">
      <alignment vertical="center" shrinkToFit="1"/>
    </xf>
    <xf numFmtId="3" fontId="12" fillId="0" borderId="136" xfId="50" applyNumberFormat="1" applyFont="1" applyFill="1" applyBorder="1" applyAlignment="1">
      <alignment horizontal="right" vertical="center"/>
    </xf>
    <xf numFmtId="3" fontId="12" fillId="0" borderId="26" xfId="50" applyNumberFormat="1" applyFont="1" applyFill="1" applyBorder="1" applyAlignment="1">
      <alignment horizontal="right" vertical="center"/>
    </xf>
    <xf numFmtId="3" fontId="12" fillId="0" borderId="22" xfId="50" applyNumberFormat="1" applyFont="1" applyFill="1" applyBorder="1" applyAlignment="1">
      <alignment horizontal="right" vertical="center"/>
    </xf>
    <xf numFmtId="3" fontId="12" fillId="0" borderId="20" xfId="50" applyNumberFormat="1" applyFont="1" applyFill="1" applyBorder="1" applyAlignment="1">
      <alignment horizontal="right" vertical="center"/>
    </xf>
    <xf numFmtId="3" fontId="12" fillId="0" borderId="218" xfId="50" applyNumberFormat="1" applyFont="1" applyFill="1" applyBorder="1" applyAlignment="1">
      <alignment horizontal="right" vertical="center"/>
    </xf>
    <xf numFmtId="3" fontId="12" fillId="0" borderId="219" xfId="50" applyNumberFormat="1" applyFont="1" applyFill="1" applyBorder="1" applyAlignment="1">
      <alignment horizontal="right" vertical="center"/>
    </xf>
    <xf numFmtId="3" fontId="12" fillId="0" borderId="45" xfId="50" applyNumberFormat="1" applyFont="1" applyFill="1" applyBorder="1" applyAlignment="1">
      <alignment horizontal="right" vertical="center"/>
    </xf>
    <xf numFmtId="3" fontId="12" fillId="0" borderId="37" xfId="50" applyNumberFormat="1" applyFont="1" applyFill="1" applyBorder="1" applyAlignment="1">
      <alignment horizontal="right" vertical="center"/>
    </xf>
    <xf numFmtId="3" fontId="12" fillId="0" borderId="38" xfId="50" applyNumberFormat="1" applyFont="1" applyFill="1" applyBorder="1" applyAlignment="1">
      <alignment horizontal="right" vertical="center"/>
    </xf>
    <xf numFmtId="3" fontId="12" fillId="0" borderId="46" xfId="50" applyNumberFormat="1" applyFont="1" applyFill="1" applyBorder="1" applyAlignment="1">
      <alignment horizontal="right" vertical="center"/>
    </xf>
    <xf numFmtId="3" fontId="12" fillId="0" borderId="47" xfId="50" applyNumberFormat="1" applyFont="1" applyFill="1" applyBorder="1" applyAlignment="1">
      <alignment horizontal="right" vertical="center"/>
    </xf>
    <xf numFmtId="3" fontId="12" fillId="0" borderId="19" xfId="50" applyNumberFormat="1" applyFont="1" applyFill="1" applyBorder="1" applyAlignment="1">
      <alignment horizontal="right" vertical="center"/>
    </xf>
    <xf numFmtId="3" fontId="12" fillId="0" borderId="49" xfId="50" applyNumberFormat="1" applyFont="1" applyFill="1" applyBorder="1" applyAlignment="1">
      <alignment horizontal="right" vertical="center"/>
    </xf>
    <xf numFmtId="3" fontId="12" fillId="0" borderId="21" xfId="50" applyNumberFormat="1" applyFont="1" applyFill="1" applyBorder="1" applyAlignment="1">
      <alignment horizontal="right" vertical="center"/>
    </xf>
    <xf numFmtId="3" fontId="12" fillId="0" borderId="50" xfId="50" applyNumberFormat="1" applyFont="1" applyFill="1" applyBorder="1" applyAlignment="1">
      <alignment horizontal="right" vertical="center"/>
    </xf>
    <xf numFmtId="3" fontId="12" fillId="0" borderId="177" xfId="47" applyNumberFormat="1" applyFont="1" applyFill="1" applyBorder="1">
      <alignment vertical="center"/>
    </xf>
    <xf numFmtId="3" fontId="12" fillId="0" borderId="36" xfId="0" applyNumberFormat="1" applyFont="1" applyFill="1" applyBorder="1" applyAlignment="1">
      <alignment vertical="center"/>
    </xf>
    <xf numFmtId="3" fontId="12" fillId="0" borderId="37" xfId="0" applyNumberFormat="1" applyFont="1" applyFill="1" applyBorder="1" applyAlignment="1">
      <alignment vertical="center"/>
    </xf>
    <xf numFmtId="3" fontId="12" fillId="0" borderId="38" xfId="0" applyNumberFormat="1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0" borderId="20" xfId="0" applyNumberFormat="1" applyFont="1" applyFill="1" applyBorder="1" applyAlignment="1">
      <alignment vertical="center"/>
    </xf>
    <xf numFmtId="3" fontId="12" fillId="0" borderId="29" xfId="0" applyNumberFormat="1" applyFont="1" applyFill="1" applyBorder="1" applyAlignment="1">
      <alignment vertical="center"/>
    </xf>
    <xf numFmtId="3" fontId="12" fillId="0" borderId="49" xfId="0" applyNumberFormat="1" applyFont="1" applyFill="1" applyBorder="1" applyAlignment="1">
      <alignment vertical="center"/>
    </xf>
    <xf numFmtId="3" fontId="12" fillId="0" borderId="21" xfId="0" applyNumberFormat="1" applyFont="1" applyFill="1" applyBorder="1" applyAlignment="1">
      <alignment vertical="center"/>
    </xf>
    <xf numFmtId="3" fontId="12" fillId="0" borderId="50" xfId="0" applyNumberFormat="1" applyFont="1" applyFill="1" applyBorder="1" applyAlignment="1">
      <alignment vertical="center"/>
    </xf>
    <xf numFmtId="180" fontId="12" fillId="0" borderId="19" xfId="34" applyNumberFormat="1" applyFont="1" applyFill="1" applyBorder="1" applyAlignment="1">
      <alignment horizontal="right" vertical="center"/>
    </xf>
    <xf numFmtId="180" fontId="12" fillId="0" borderId="20" xfId="34" applyNumberFormat="1" applyFont="1" applyFill="1" applyBorder="1" applyAlignment="1">
      <alignment horizontal="right" vertical="center"/>
    </xf>
    <xf numFmtId="180" fontId="12" fillId="0" borderId="31" xfId="34" applyNumberFormat="1" applyFont="1" applyFill="1" applyBorder="1" applyAlignment="1">
      <alignment horizontal="right" vertical="center"/>
    </xf>
    <xf numFmtId="180" fontId="12" fillId="0" borderId="32" xfId="34" applyNumberFormat="1" applyFont="1" applyFill="1" applyBorder="1" applyAlignment="1">
      <alignment horizontal="right" vertical="center"/>
    </xf>
    <xf numFmtId="180" fontId="12" fillId="0" borderId="41" xfId="34" applyNumberFormat="1" applyFont="1" applyFill="1" applyBorder="1" applyAlignment="1">
      <alignment horizontal="right" vertical="center"/>
    </xf>
    <xf numFmtId="180" fontId="12" fillId="0" borderId="42" xfId="34" applyNumberFormat="1" applyFont="1" applyFill="1" applyBorder="1" applyAlignment="1">
      <alignment horizontal="right" vertical="center"/>
    </xf>
    <xf numFmtId="180" fontId="12" fillId="0" borderId="49" xfId="34" applyNumberFormat="1" applyFont="1" applyFill="1" applyBorder="1" applyAlignment="1">
      <alignment horizontal="right" vertical="center"/>
    </xf>
    <xf numFmtId="180" fontId="12" fillId="0" borderId="21" xfId="34" applyNumberFormat="1" applyFont="1" applyFill="1" applyBorder="1" applyAlignment="1">
      <alignment horizontal="right" vertical="center"/>
    </xf>
    <xf numFmtId="3" fontId="12" fillId="0" borderId="201" xfId="0" applyNumberFormat="1" applyFont="1" applyFill="1" applyBorder="1" applyAlignment="1">
      <alignment vertical="center" shrinkToFit="1"/>
    </xf>
    <xf numFmtId="3" fontId="12" fillId="0" borderId="0" xfId="0" applyNumberFormat="1" applyFont="1" applyFill="1" applyAlignment="1">
      <alignment vertical="center" shrinkToFit="1"/>
    </xf>
    <xf numFmtId="3" fontId="12" fillId="0" borderId="26" xfId="0" applyNumberFormat="1" applyFont="1" applyFill="1" applyBorder="1" applyAlignment="1">
      <alignment vertical="center" shrinkToFit="1"/>
    </xf>
    <xf numFmtId="3" fontId="12" fillId="0" borderId="92" xfId="0" applyNumberFormat="1" applyFont="1" applyFill="1" applyBorder="1" applyAlignment="1">
      <alignment vertical="center" shrinkToFit="1"/>
    </xf>
    <xf numFmtId="3" fontId="12" fillId="0" borderId="220" xfId="0" applyNumberFormat="1" applyFont="1" applyFill="1" applyBorder="1" applyAlignment="1">
      <alignment vertical="center" shrinkToFit="1"/>
    </xf>
    <xf numFmtId="3" fontId="12" fillId="0" borderId="115" xfId="0" applyNumberFormat="1" applyFont="1" applyFill="1" applyBorder="1" applyAlignment="1">
      <alignment vertical="center" shrinkToFit="1"/>
    </xf>
    <xf numFmtId="3" fontId="12" fillId="0" borderId="21" xfId="0" applyNumberFormat="1" applyFont="1" applyFill="1" applyBorder="1" applyAlignment="1">
      <alignment vertical="center" shrinkToFit="1"/>
    </xf>
    <xf numFmtId="3" fontId="12" fillId="0" borderId="199" xfId="0" applyNumberFormat="1" applyFont="1" applyFill="1" applyBorder="1" applyAlignment="1">
      <alignment vertical="center" shrinkToFit="1"/>
    </xf>
    <xf numFmtId="3" fontId="12" fillId="0" borderId="221" xfId="0" applyNumberFormat="1" applyFont="1" applyFill="1" applyBorder="1" applyAlignment="1">
      <alignment vertical="center" shrinkToFit="1"/>
    </xf>
    <xf numFmtId="3" fontId="12" fillId="0" borderId="222" xfId="0" applyNumberFormat="1" applyFont="1" applyFill="1" applyBorder="1" applyAlignment="1">
      <alignment vertical="center" shrinkToFit="1"/>
    </xf>
    <xf numFmtId="3" fontId="12" fillId="0" borderId="29" xfId="0" applyNumberFormat="1" applyFont="1" applyFill="1" applyBorder="1" applyAlignment="1">
      <alignment vertical="center" shrinkToFit="1"/>
    </xf>
    <xf numFmtId="3" fontId="12" fillId="0" borderId="113" xfId="0" applyNumberFormat="1" applyFont="1" applyFill="1" applyBorder="1" applyAlignment="1">
      <alignment vertical="center" shrinkToFit="1"/>
    </xf>
    <xf numFmtId="3" fontId="12" fillId="0" borderId="153" xfId="0" applyNumberFormat="1" applyFont="1" applyFill="1" applyBorder="1" applyAlignment="1">
      <alignment vertical="center" shrinkToFit="1"/>
    </xf>
    <xf numFmtId="3" fontId="12" fillId="0" borderId="168" xfId="0" applyNumberFormat="1" applyFont="1" applyFill="1" applyBorder="1" applyAlignment="1">
      <alignment vertical="center" shrinkToFit="1"/>
    </xf>
    <xf numFmtId="3" fontId="12" fillId="0" borderId="81" xfId="0" applyNumberFormat="1" applyFont="1" applyFill="1" applyBorder="1" applyAlignment="1">
      <alignment vertical="center" shrinkToFit="1"/>
    </xf>
    <xf numFmtId="3" fontId="12" fillId="0" borderId="24" xfId="0" applyNumberFormat="1" applyFont="1" applyFill="1" applyBorder="1" applyAlignment="1">
      <alignment vertical="center" shrinkToFit="1"/>
    </xf>
    <xf numFmtId="3" fontId="12" fillId="0" borderId="223" xfId="0" applyNumberFormat="1" applyFont="1" applyFill="1" applyBorder="1" applyAlignment="1">
      <alignment vertical="center" shrinkToFit="1"/>
    </xf>
    <xf numFmtId="3" fontId="12" fillId="0" borderId="83" xfId="0" applyNumberFormat="1" applyFont="1" applyFill="1" applyBorder="1" applyAlignment="1">
      <alignment vertical="center" shrinkToFit="1"/>
    </xf>
    <xf numFmtId="3" fontId="12" fillId="0" borderId="15" xfId="0" applyNumberFormat="1" applyFont="1" applyFill="1" applyBorder="1" applyAlignment="1">
      <alignment vertical="center" shrinkToFit="1"/>
    </xf>
    <xf numFmtId="3" fontId="12" fillId="0" borderId="85" xfId="0" applyNumberFormat="1" applyFont="1" applyFill="1" applyBorder="1" applyAlignment="1">
      <alignment horizontal="right" vertical="center" shrinkToFit="1"/>
    </xf>
    <xf numFmtId="3" fontId="12" fillId="0" borderId="157" xfId="0" applyNumberFormat="1" applyFont="1" applyFill="1" applyBorder="1" applyAlignment="1">
      <alignment horizontal="right" vertical="center" shrinkToFit="1"/>
    </xf>
    <xf numFmtId="3" fontId="12" fillId="0" borderId="20" xfId="0" applyNumberFormat="1" applyFont="1" applyFill="1" applyBorder="1" applyAlignment="1">
      <alignment horizontal="right" vertical="center" shrinkToFit="1"/>
    </xf>
    <xf numFmtId="3" fontId="12" fillId="0" borderId="181" xfId="0" applyNumberFormat="1" applyFont="1" applyFill="1" applyBorder="1" applyAlignment="1">
      <alignment horizontal="right" vertical="center" shrinkToFit="1"/>
    </xf>
    <xf numFmtId="3" fontId="12" fillId="0" borderId="83" xfId="0" applyNumberFormat="1" applyFont="1" applyFill="1" applyBorder="1" applyAlignment="1">
      <alignment horizontal="right" vertical="center" shrinkToFit="1"/>
    </xf>
    <xf numFmtId="3" fontId="12" fillId="0" borderId="15" xfId="0" applyNumberFormat="1" applyFont="1" applyFill="1" applyBorder="1" applyAlignment="1">
      <alignment horizontal="right" vertical="center" shrinkToFit="1"/>
    </xf>
    <xf numFmtId="3" fontId="12" fillId="0" borderId="114" xfId="0" applyNumberFormat="1" applyFont="1" applyFill="1" applyBorder="1" applyAlignment="1">
      <alignment vertical="center" shrinkToFit="1"/>
    </xf>
    <xf numFmtId="3" fontId="12" fillId="0" borderId="18" xfId="0" applyNumberFormat="1" applyFont="1" applyFill="1" applyBorder="1" applyAlignment="1">
      <alignment vertical="center" shrinkToFit="1"/>
    </xf>
    <xf numFmtId="3" fontId="12" fillId="0" borderId="224" xfId="0" applyNumberFormat="1" applyFont="1" applyFill="1" applyBorder="1" applyAlignment="1">
      <alignment vertical="center" shrinkToFit="1"/>
    </xf>
    <xf numFmtId="3" fontId="12" fillId="0" borderId="95" xfId="0" applyNumberFormat="1" applyFont="1" applyFill="1" applyBorder="1" applyAlignment="1">
      <alignment vertical="center" shrinkToFit="1"/>
    </xf>
    <xf numFmtId="3" fontId="12" fillId="0" borderId="172" xfId="0" applyNumberFormat="1" applyFont="1" applyFill="1" applyBorder="1" applyAlignment="1">
      <alignment vertical="center" shrinkToFit="1"/>
    </xf>
    <xf numFmtId="3" fontId="12" fillId="0" borderId="46" xfId="0" applyNumberFormat="1" applyFont="1" applyFill="1" applyBorder="1" applyAlignment="1">
      <alignment vertical="center" shrinkToFit="1"/>
    </xf>
    <xf numFmtId="3" fontId="12" fillId="0" borderId="225" xfId="0" applyNumberFormat="1" applyFont="1" applyFill="1" applyBorder="1" applyAlignment="1">
      <alignment vertical="center" shrinkToFit="1"/>
    </xf>
    <xf numFmtId="3" fontId="12" fillId="0" borderId="99" xfId="0" applyNumberFormat="1" applyFont="1" applyFill="1" applyBorder="1" applyAlignment="1">
      <alignment vertical="center" shrinkToFit="1"/>
    </xf>
    <xf numFmtId="3" fontId="12" fillId="0" borderId="137" xfId="0" applyNumberFormat="1" applyFont="1" applyFill="1" applyBorder="1" applyAlignment="1">
      <alignment vertical="center" shrinkToFit="1"/>
    </xf>
    <xf numFmtId="3" fontId="12" fillId="0" borderId="113" xfId="0" applyNumberFormat="1" applyFont="1" applyFill="1" applyBorder="1" applyAlignment="1">
      <alignment horizontal="right" vertical="center" shrinkToFit="1"/>
    </xf>
    <xf numFmtId="3" fontId="12" fillId="0" borderId="153" xfId="0" applyNumberFormat="1" applyFont="1" applyFill="1" applyBorder="1" applyAlignment="1">
      <alignment horizontal="right" vertical="center" shrinkToFit="1"/>
    </xf>
    <xf numFmtId="3" fontId="12" fillId="0" borderId="21" xfId="0" applyNumberFormat="1" applyFont="1" applyFill="1" applyBorder="1" applyAlignment="1">
      <alignment horizontal="right" vertical="center" shrinkToFit="1"/>
    </xf>
    <xf numFmtId="3" fontId="12" fillId="0" borderId="199" xfId="0" applyNumberFormat="1" applyFont="1" applyFill="1" applyBorder="1" applyAlignment="1">
      <alignment horizontal="right" vertical="center" shrinkToFit="1"/>
    </xf>
    <xf numFmtId="3" fontId="12" fillId="0" borderId="163" xfId="0" applyNumberFormat="1" applyFont="1" applyFill="1" applyBorder="1" applyAlignment="1">
      <alignment vertical="center" shrinkToFit="1"/>
    </xf>
    <xf numFmtId="3" fontId="12" fillId="0" borderId="50" xfId="0" applyNumberFormat="1" applyFont="1" applyFill="1" applyBorder="1" applyAlignment="1">
      <alignment vertical="center" shrinkToFit="1"/>
    </xf>
    <xf numFmtId="3" fontId="12" fillId="0" borderId="94" xfId="0" applyNumberFormat="1" applyFont="1" applyFill="1" applyBorder="1" applyAlignment="1">
      <alignment vertical="center" shrinkToFit="1"/>
    </xf>
    <xf numFmtId="3" fontId="12" fillId="0" borderId="47" xfId="0" applyNumberFormat="1" applyFont="1" applyFill="1" applyBorder="1" applyAlignment="1">
      <alignment vertical="center" shrinkToFit="1"/>
    </xf>
    <xf numFmtId="3" fontId="12" fillId="0" borderId="226" xfId="0" applyNumberFormat="1" applyFont="1" applyFill="1" applyBorder="1" applyAlignment="1">
      <alignment horizontal="right" vertical="center" shrinkToFit="1"/>
    </xf>
    <xf numFmtId="3" fontId="12" fillId="0" borderId="227" xfId="0" applyNumberFormat="1" applyFont="1" applyFill="1" applyBorder="1" applyAlignment="1">
      <alignment horizontal="right" vertical="center" shrinkToFit="1"/>
    </xf>
    <xf numFmtId="3" fontId="12" fillId="0" borderId="228" xfId="0" applyNumberFormat="1" applyFont="1" applyFill="1" applyBorder="1" applyAlignment="1">
      <alignment horizontal="right" vertical="center" shrinkToFit="1"/>
    </xf>
    <xf numFmtId="3" fontId="12" fillId="0" borderId="229" xfId="0" applyNumberFormat="1" applyFont="1" applyFill="1" applyBorder="1" applyAlignment="1">
      <alignment horizontal="right" vertical="center" shrinkToFit="1"/>
    </xf>
    <xf numFmtId="180" fontId="12" fillId="0" borderId="136" xfId="34" applyNumberFormat="1" applyFont="1" applyFill="1" applyBorder="1" applyAlignment="1">
      <alignment horizontal="right" vertical="center" wrapText="1"/>
    </xf>
    <xf numFmtId="180" fontId="12" fillId="0" borderId="23" xfId="34" applyNumberFormat="1" applyFont="1" applyFill="1" applyBorder="1" applyAlignment="1">
      <alignment horizontal="right" vertical="center" wrapText="1"/>
    </xf>
    <xf numFmtId="180" fontId="12" fillId="0" borderId="26" xfId="34" applyNumberFormat="1" applyFont="1" applyFill="1" applyBorder="1" applyAlignment="1">
      <alignment horizontal="right" vertical="center" wrapText="1"/>
    </xf>
    <xf numFmtId="180" fontId="12" fillId="0" borderId="67" xfId="34" applyNumberFormat="1" applyFont="1" applyFill="1" applyBorder="1" applyAlignment="1">
      <alignment horizontal="right" vertical="center" wrapText="1"/>
    </xf>
    <xf numFmtId="0" fontId="12" fillId="0" borderId="24" xfId="51" applyNumberFormat="1" applyFont="1" applyFill="1" applyBorder="1" applyAlignment="1">
      <alignment vertical="center"/>
    </xf>
    <xf numFmtId="0" fontId="12" fillId="0" borderId="24" xfId="0" applyFont="1" applyFill="1" applyBorder="1" applyAlignment="1">
      <alignment horizontal="distributed" vertical="center" wrapText="1"/>
    </xf>
    <xf numFmtId="0" fontId="12" fillId="0" borderId="24" xfId="0" applyFont="1" applyFill="1" applyBorder="1" applyAlignment="1">
      <alignment vertical="center" wrapText="1"/>
    </xf>
    <xf numFmtId="180" fontId="12" fillId="0" borderId="24" xfId="34" applyNumberFormat="1" applyFont="1" applyFill="1" applyBorder="1" applyAlignment="1">
      <alignment horizontal="right" vertical="center" wrapText="1"/>
    </xf>
    <xf numFmtId="0" fontId="12" fillId="0" borderId="24" xfId="0" applyFont="1" applyFill="1" applyBorder="1" applyAlignment="1">
      <alignment horizontal="distributed" vertical="center" shrinkToFit="1"/>
    </xf>
    <xf numFmtId="0" fontId="12" fillId="0" borderId="24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distributed" vertical="center" shrinkToFit="1"/>
    </xf>
    <xf numFmtId="180" fontId="12" fillId="0" borderId="22" xfId="34" applyNumberFormat="1" applyFont="1" applyFill="1" applyBorder="1" applyAlignment="1">
      <alignment horizontal="right" vertical="center" wrapText="1"/>
    </xf>
    <xf numFmtId="180" fontId="12" fillId="0" borderId="87" xfId="34" applyNumberFormat="1" applyFont="1" applyFill="1" applyBorder="1" applyAlignment="1">
      <alignment horizontal="right" vertical="center" wrapText="1"/>
    </xf>
    <xf numFmtId="180" fontId="12" fillId="0" borderId="20" xfId="34" applyNumberFormat="1" applyFont="1" applyFill="1" applyBorder="1" applyAlignment="1">
      <alignment horizontal="right" vertical="center" wrapText="1"/>
    </xf>
    <xf numFmtId="180" fontId="12" fillId="0" borderId="72" xfId="34" applyNumberFormat="1" applyFont="1" applyFill="1" applyBorder="1" applyAlignment="1">
      <alignment horizontal="right" vertical="center" wrapText="1"/>
    </xf>
    <xf numFmtId="180" fontId="12" fillId="0" borderId="15" xfId="34" applyNumberFormat="1" applyFont="1" applyFill="1" applyBorder="1" applyAlignment="1">
      <alignment horizontal="right" vertical="center" wrapText="1"/>
    </xf>
    <xf numFmtId="180" fontId="12" fillId="0" borderId="144" xfId="34" applyNumberFormat="1" applyFont="1" applyFill="1" applyBorder="1" applyAlignment="1">
      <alignment horizontal="right" vertical="center" wrapText="1"/>
    </xf>
    <xf numFmtId="180" fontId="12" fillId="0" borderId="70" xfId="34" applyNumberFormat="1" applyFont="1" applyFill="1" applyBorder="1" applyAlignment="1">
      <alignment horizontal="right" vertical="center" wrapText="1"/>
    </xf>
    <xf numFmtId="180" fontId="12" fillId="0" borderId="21" xfId="34" applyNumberFormat="1" applyFont="1" applyFill="1" applyBorder="1" applyAlignment="1">
      <alignment horizontal="right" vertical="center" wrapText="1"/>
    </xf>
    <xf numFmtId="180" fontId="12" fillId="0" borderId="111" xfId="34" applyNumberFormat="1" applyFont="1" applyFill="1" applyBorder="1" applyAlignment="1">
      <alignment horizontal="right" vertical="center" wrapText="1"/>
    </xf>
    <xf numFmtId="180" fontId="12" fillId="0" borderId="18" xfId="34" applyNumberFormat="1" applyFont="1" applyFill="1" applyBorder="1" applyAlignment="1">
      <alignment horizontal="right" vertical="center" wrapText="1"/>
    </xf>
    <xf numFmtId="3" fontId="12" fillId="0" borderId="138" xfId="49" applyNumberFormat="1" applyFont="1" applyFill="1" applyBorder="1" applyAlignment="1">
      <alignment horizontal="right" vertical="center"/>
    </xf>
    <xf numFmtId="3" fontId="12" fillId="0" borderId="47" xfId="49" applyNumberFormat="1" applyFont="1" applyFill="1" applyBorder="1" applyAlignment="1">
      <alignment horizontal="right" vertical="center"/>
    </xf>
    <xf numFmtId="3" fontId="12" fillId="0" borderId="29" xfId="49" applyNumberFormat="1" applyFont="1" applyFill="1" applyBorder="1" applyAlignment="1">
      <alignment horizontal="right" vertical="center"/>
    </xf>
    <xf numFmtId="3" fontId="12" fillId="0" borderId="50" xfId="49" applyNumberFormat="1" applyFont="1" applyFill="1" applyBorder="1" applyAlignment="1">
      <alignment horizontal="right" vertical="center"/>
    </xf>
    <xf numFmtId="180" fontId="12" fillId="0" borderId="142" xfId="34" applyNumberFormat="1" applyFont="1" applyFill="1" applyBorder="1" applyAlignment="1">
      <alignment horizontal="right" vertical="center" shrinkToFit="1"/>
    </xf>
    <xf numFmtId="180" fontId="12" fillId="0" borderId="48" xfId="34" applyNumberFormat="1" applyFont="1" applyFill="1" applyBorder="1" applyAlignment="1">
      <alignment horizontal="right" vertical="center" shrinkToFit="1"/>
    </xf>
    <xf numFmtId="180" fontId="12" fillId="0" borderId="167" xfId="34" applyNumberFormat="1" applyFont="1" applyFill="1" applyBorder="1" applyAlignment="1">
      <alignment horizontal="right" vertical="center" shrinkToFit="1"/>
    </xf>
    <xf numFmtId="180" fontId="12" fillId="0" borderId="68" xfId="34" applyNumberFormat="1" applyFont="1" applyFill="1" applyBorder="1" applyAlignment="1">
      <alignment horizontal="right" vertical="center" shrinkToFit="1"/>
    </xf>
    <xf numFmtId="0" fontId="12" fillId="0" borderId="111" xfId="0" applyFont="1" applyFill="1" applyBorder="1" applyAlignment="1">
      <alignment vertical="center"/>
    </xf>
    <xf numFmtId="0" fontId="12" fillId="0" borderId="0" xfId="49" applyFont="1" applyFill="1" applyBorder="1" applyAlignment="1">
      <alignment vertical="center"/>
    </xf>
    <xf numFmtId="3" fontId="12" fillId="0" borderId="27" xfId="50" applyNumberFormat="1" applyFont="1" applyFill="1" applyBorder="1" applyAlignment="1">
      <alignment horizontal="right" vertical="center"/>
    </xf>
    <xf numFmtId="3" fontId="12" fillId="0" borderId="29" xfId="50" applyNumberFormat="1" applyFont="1" applyFill="1" applyBorder="1" applyAlignment="1">
      <alignment horizontal="right" vertical="center"/>
    </xf>
    <xf numFmtId="3" fontId="12" fillId="0" borderId="230" xfId="50" applyNumberFormat="1" applyFont="1" applyFill="1" applyBorder="1" applyAlignment="1">
      <alignment horizontal="right" vertical="center"/>
    </xf>
    <xf numFmtId="3" fontId="12" fillId="0" borderId="88" xfId="47" applyNumberFormat="1" applyFont="1" applyFill="1" applyBorder="1">
      <alignment vertical="center"/>
    </xf>
    <xf numFmtId="176" fontId="12" fillId="0" borderId="138" xfId="47" applyNumberFormat="1" applyFont="1" applyFill="1" applyBorder="1">
      <alignment vertical="center"/>
    </xf>
    <xf numFmtId="0" fontId="10" fillId="0" borderId="0" xfId="50" applyFont="1" applyFill="1" applyBorder="1" applyAlignment="1">
      <alignment vertical="center"/>
    </xf>
    <xf numFmtId="180" fontId="12" fillId="0" borderId="20" xfId="34" applyNumberFormat="1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center"/>
    </xf>
    <xf numFmtId="0" fontId="12" fillId="0" borderId="0" xfId="48" applyFont="1" applyFill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48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vertical="center"/>
    </xf>
    <xf numFmtId="0" fontId="12" fillId="0" borderId="35" xfId="48" applyFont="1" applyFill="1" applyBorder="1" applyAlignment="1">
      <alignment horizontal="center" vertical="center" textRotation="255"/>
    </xf>
    <xf numFmtId="0" fontId="12" fillId="0" borderId="15" xfId="48" applyFont="1" applyFill="1" applyBorder="1" applyAlignment="1">
      <alignment horizontal="center" vertical="center" textRotation="255"/>
    </xf>
    <xf numFmtId="0" fontId="12" fillId="0" borderId="40" xfId="48" applyFont="1" applyFill="1" applyBorder="1" applyAlignment="1">
      <alignment horizontal="center" vertical="center" textRotation="255"/>
    </xf>
    <xf numFmtId="0" fontId="12" fillId="0" borderId="35" xfId="48" applyFont="1" applyFill="1" applyBorder="1" applyAlignment="1">
      <alignment vertical="center" shrinkToFit="1"/>
    </xf>
    <xf numFmtId="0" fontId="12" fillId="0" borderId="16" xfId="48" applyFont="1" applyFill="1" applyBorder="1" applyAlignment="1">
      <alignment horizontal="distributed" vertical="center" shrinkToFit="1"/>
    </xf>
    <xf numFmtId="0" fontId="12" fillId="0" borderId="15" xfId="48" applyFont="1" applyFill="1" applyBorder="1" applyAlignment="1">
      <alignment horizontal="distributed" vertical="center" shrinkToFit="1"/>
    </xf>
    <xf numFmtId="0" fontId="12" fillId="0" borderId="134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24" xfId="48" applyFont="1" applyFill="1" applyBorder="1" applyAlignment="1">
      <alignment horizontal="center" vertical="center" textRotation="255"/>
    </xf>
    <xf numFmtId="0" fontId="12" fillId="0" borderId="16" xfId="48" applyFont="1" applyFill="1" applyBorder="1" applyAlignment="1">
      <alignment horizontal="center" vertical="center" textRotation="255"/>
    </xf>
    <xf numFmtId="0" fontId="12" fillId="0" borderId="24" xfId="48" applyFont="1" applyFill="1" applyBorder="1" applyAlignment="1">
      <alignment vertical="center" shrinkToFit="1"/>
    </xf>
    <xf numFmtId="0" fontId="12" fillId="0" borderId="14" xfId="48" applyFont="1" applyFill="1" applyBorder="1" applyAlignment="1">
      <alignment horizontal="center" vertical="center" textRotation="255"/>
    </xf>
    <xf numFmtId="0" fontId="12" fillId="0" borderId="18" xfId="48" applyFont="1" applyFill="1" applyBorder="1" applyAlignment="1">
      <alignment horizontal="center" vertical="center" textRotation="255"/>
    </xf>
    <xf numFmtId="180" fontId="12" fillId="0" borderId="0" xfId="34" applyNumberFormat="1" applyFont="1" applyFill="1" applyBorder="1" applyAlignment="1">
      <alignment horizontal="center" vertical="center"/>
    </xf>
    <xf numFmtId="0" fontId="12" fillId="0" borderId="0" xfId="44" applyNumberFormat="1" applyFont="1" applyFill="1" applyBorder="1" applyAlignment="1">
      <alignment horizontal="right"/>
    </xf>
    <xf numFmtId="0" fontId="12" fillId="0" borderId="231" xfId="35" applyNumberFormat="1" applyFont="1" applyFill="1" applyBorder="1" applyAlignment="1">
      <alignment horizontal="center" vertical="center" shrinkToFit="1"/>
    </xf>
    <xf numFmtId="0" fontId="12" fillId="0" borderId="232" xfId="35" applyNumberFormat="1" applyFont="1" applyFill="1" applyBorder="1" applyAlignment="1">
      <alignment horizontal="center" vertical="center" shrinkToFit="1"/>
    </xf>
    <xf numFmtId="0" fontId="12" fillId="0" borderId="17" xfId="51" applyNumberFormat="1" applyFont="1" applyFill="1" applyBorder="1" applyAlignment="1">
      <alignment horizontal="center" vertical="center" shrinkToFit="1"/>
    </xf>
    <xf numFmtId="0" fontId="12" fillId="0" borderId="54" xfId="51" applyNumberFormat="1" applyFont="1" applyFill="1" applyBorder="1" applyAlignment="1">
      <alignment horizontal="center" vertical="center" shrinkToFit="1"/>
    </xf>
    <xf numFmtId="0" fontId="12" fillId="0" borderId="233" xfId="35" applyNumberFormat="1" applyFont="1" applyFill="1" applyBorder="1" applyAlignment="1">
      <alignment horizontal="center" vertical="center" shrinkToFit="1"/>
    </xf>
    <xf numFmtId="0" fontId="12" fillId="0" borderId="234" xfId="35" applyNumberFormat="1" applyFont="1" applyFill="1" applyBorder="1" applyAlignment="1">
      <alignment horizontal="center" vertical="center" shrinkToFit="1"/>
    </xf>
    <xf numFmtId="0" fontId="12" fillId="0" borderId="235" xfId="35" applyNumberFormat="1" applyFont="1" applyFill="1" applyBorder="1" applyAlignment="1">
      <alignment horizontal="center" vertical="center" shrinkToFit="1"/>
    </xf>
    <xf numFmtId="0" fontId="12" fillId="0" borderId="60" xfId="35" applyNumberFormat="1" applyFont="1" applyFill="1" applyBorder="1" applyAlignment="1">
      <alignment horizontal="center" vertical="center" shrinkToFit="1"/>
    </xf>
    <xf numFmtId="0" fontId="12" fillId="0" borderId="61" xfId="51" applyNumberFormat="1" applyFont="1" applyFill="1" applyBorder="1" applyAlignment="1">
      <alignment horizontal="center" vertical="center" shrinkToFit="1"/>
    </xf>
    <xf numFmtId="0" fontId="12" fillId="0" borderId="17" xfId="35" applyNumberFormat="1" applyFont="1" applyFill="1" applyBorder="1" applyAlignment="1">
      <alignment horizontal="center" vertical="center" shrinkToFit="1"/>
    </xf>
    <xf numFmtId="0" fontId="12" fillId="0" borderId="54" xfId="35" applyNumberFormat="1" applyFont="1" applyFill="1" applyBorder="1" applyAlignment="1">
      <alignment horizontal="center" vertical="center" shrinkToFit="1"/>
    </xf>
    <xf numFmtId="0" fontId="12" fillId="0" borderId="0" xfId="51" applyNumberFormat="1" applyFont="1" applyFill="1" applyBorder="1" applyAlignment="1">
      <alignment horizontal="center" vertical="center" wrapText="1"/>
    </xf>
    <xf numFmtId="0" fontId="12" fillId="0" borderId="147" xfId="45" applyFont="1" applyFill="1" applyBorder="1" applyAlignment="1">
      <alignment horizontal="center" vertical="center"/>
    </xf>
    <xf numFmtId="0" fontId="12" fillId="0" borderId="150" xfId="45" applyFont="1" applyFill="1" applyBorder="1" applyAlignment="1">
      <alignment horizontal="center" vertical="center"/>
    </xf>
    <xf numFmtId="0" fontId="12" fillId="0" borderId="61" xfId="45" applyFont="1" applyFill="1" applyBorder="1" applyAlignment="1">
      <alignment horizontal="center" vertical="center"/>
    </xf>
    <xf numFmtId="0" fontId="12" fillId="0" borderId="63" xfId="45" applyFont="1" applyFill="1" applyBorder="1" applyAlignment="1">
      <alignment horizontal="center" vertical="center"/>
    </xf>
    <xf numFmtId="0" fontId="12" fillId="0" borderId="0" xfId="44" applyFont="1" applyBorder="1" applyAlignment="1">
      <alignment horizontal="center" vertical="center"/>
    </xf>
    <xf numFmtId="0" fontId="12" fillId="0" borderId="86" xfId="44" applyFont="1" applyBorder="1" applyAlignment="1">
      <alignment horizontal="center" vertical="center"/>
    </xf>
    <xf numFmtId="0" fontId="12" fillId="0" borderId="145" xfId="44" applyFont="1" applyBorder="1" applyAlignment="1">
      <alignment horizontal="center" vertical="center"/>
    </xf>
    <xf numFmtId="0" fontId="12" fillId="0" borderId="56" xfId="44" applyFont="1" applyBorder="1" applyAlignment="1">
      <alignment horizontal="center" vertical="center"/>
    </xf>
    <xf numFmtId="0" fontId="12" fillId="0" borderId="68" xfId="44" applyFont="1" applyBorder="1" applyAlignment="1">
      <alignment horizontal="right"/>
    </xf>
    <xf numFmtId="0" fontId="12" fillId="0" borderId="17" xfId="44" applyFont="1" applyBorder="1" applyAlignment="1">
      <alignment horizontal="center" vertical="center"/>
    </xf>
    <xf numFmtId="0" fontId="12" fillId="0" borderId="61" xfId="44" applyFont="1" applyBorder="1" applyAlignment="1">
      <alignment horizontal="center" vertical="center"/>
    </xf>
    <xf numFmtId="0" fontId="12" fillId="0" borderId="54" xfId="44" applyFont="1" applyBorder="1" applyAlignment="1">
      <alignment horizontal="center" vertical="center"/>
    </xf>
    <xf numFmtId="0" fontId="12" fillId="0" borderId="63" xfId="44" applyFont="1" applyBorder="1" applyAlignment="1">
      <alignment horizontal="center" vertical="center"/>
    </xf>
    <xf numFmtId="0" fontId="12" fillId="0" borderId="236" xfId="44" applyFont="1" applyBorder="1" applyAlignment="1">
      <alignment horizontal="center" vertical="center"/>
    </xf>
    <xf numFmtId="0" fontId="12" fillId="0" borderId="237" xfId="44" applyFont="1" applyBorder="1" applyAlignment="1">
      <alignment horizontal="center" vertical="center"/>
    </xf>
    <xf numFmtId="0" fontId="12" fillId="0" borderId="238" xfId="44" applyFont="1" applyBorder="1" applyAlignment="1">
      <alignment horizontal="center" vertical="center"/>
    </xf>
    <xf numFmtId="0" fontId="12" fillId="0" borderId="239" xfId="44" applyFont="1" applyBorder="1" applyAlignment="1">
      <alignment horizontal="center" vertical="center"/>
    </xf>
    <xf numFmtId="0" fontId="12" fillId="0" borderId="240" xfId="44" applyFont="1" applyBorder="1" applyAlignment="1">
      <alignment horizontal="center" vertical="center"/>
    </xf>
    <xf numFmtId="0" fontId="12" fillId="0" borderId="241" xfId="44" applyFont="1" applyBorder="1" applyAlignment="1">
      <alignment horizontal="center" vertical="center" wrapText="1"/>
    </xf>
    <xf numFmtId="0" fontId="12" fillId="0" borderId="242" xfId="44" applyFont="1" applyBorder="1" applyAlignment="1">
      <alignment horizontal="center" vertical="center"/>
    </xf>
    <xf numFmtId="0" fontId="8" fillId="0" borderId="241" xfId="44" applyFont="1" applyBorder="1" applyAlignment="1">
      <alignment horizontal="center" vertical="center" wrapText="1"/>
    </xf>
    <xf numFmtId="0" fontId="8" fillId="0" borderId="242" xfId="44" applyFont="1" applyBorder="1" applyAlignment="1">
      <alignment horizontal="center" vertical="center"/>
    </xf>
    <xf numFmtId="0" fontId="8" fillId="0" borderId="0" xfId="44" applyFont="1" applyAlignment="1">
      <alignment horizontal="left" vertical="top" wrapText="1"/>
    </xf>
    <xf numFmtId="0" fontId="12" fillId="0" borderId="0" xfId="44" applyFont="1" applyBorder="1" applyAlignment="1">
      <alignment horizontal="right" vertical="center"/>
    </xf>
    <xf numFmtId="0" fontId="12" fillId="0" borderId="68" xfId="44" applyFont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38" fontId="12" fillId="0" borderId="243" xfId="35" applyFont="1" applyBorder="1" applyAlignment="1">
      <alignment horizontal="center" vertical="center"/>
    </xf>
    <xf numFmtId="38" fontId="8" fillId="0" borderId="33" xfId="35" applyFont="1" applyBorder="1" applyAlignment="1">
      <alignment horizontal="center" vertical="center" wrapText="1"/>
    </xf>
    <xf numFmtId="38" fontId="8" fillId="0" borderId="65" xfId="35" applyFont="1" applyBorder="1" applyAlignment="1">
      <alignment horizontal="center" vertical="center" wrapText="1"/>
    </xf>
    <xf numFmtId="38" fontId="8" fillId="0" borderId="126" xfId="35" applyFont="1" applyBorder="1" applyAlignment="1">
      <alignment horizontal="center" vertical="center" wrapText="1"/>
    </xf>
    <xf numFmtId="38" fontId="8" fillId="0" borderId="141" xfId="35" applyFont="1" applyBorder="1" applyAlignment="1">
      <alignment horizontal="center" vertical="center" wrapText="1"/>
    </xf>
    <xf numFmtId="38" fontId="8" fillId="0" borderId="32" xfId="35" applyFont="1" applyBorder="1" applyAlignment="1">
      <alignment horizontal="center" vertical="center" wrapText="1"/>
    </xf>
    <xf numFmtId="38" fontId="8" fillId="0" borderId="64" xfId="35" applyFont="1" applyBorder="1" applyAlignment="1">
      <alignment horizontal="center" vertical="center" wrapText="1"/>
    </xf>
    <xf numFmtId="38" fontId="12" fillId="0" borderId="17" xfId="35" applyFont="1" applyBorder="1" applyAlignment="1">
      <alignment horizontal="distributed" vertical="center" indent="1"/>
    </xf>
    <xf numFmtId="38" fontId="12" fillId="0" borderId="61" xfId="35" applyFont="1" applyBorder="1" applyAlignment="1">
      <alignment horizontal="distributed" vertical="center" indent="1"/>
    </xf>
    <xf numFmtId="38" fontId="12" fillId="0" borderId="0" xfId="35" applyFont="1" applyBorder="1" applyAlignment="1">
      <alignment horizontal="distributed" vertical="center" indent="1"/>
    </xf>
    <xf numFmtId="38" fontId="12" fillId="0" borderId="62" xfId="35" applyFont="1" applyBorder="1" applyAlignment="1">
      <alignment horizontal="distributed" vertical="center" indent="1"/>
    </xf>
    <xf numFmtId="38" fontId="12" fillId="0" borderId="54" xfId="35" applyFont="1" applyBorder="1" applyAlignment="1">
      <alignment horizontal="distributed" vertical="center" indent="1"/>
    </xf>
    <xf numFmtId="38" fontId="12" fillId="0" borderId="63" xfId="35" applyFont="1" applyBorder="1" applyAlignment="1">
      <alignment horizontal="distributed" vertical="center" indent="1"/>
    </xf>
    <xf numFmtId="38" fontId="12" fillId="0" borderId="147" xfId="35" applyFont="1" applyBorder="1" applyAlignment="1">
      <alignment horizontal="center" vertical="center"/>
    </xf>
    <xf numFmtId="38" fontId="12" fillId="0" borderId="164" xfId="35" applyFont="1" applyBorder="1" applyAlignment="1">
      <alignment horizontal="center" vertical="center"/>
    </xf>
    <xf numFmtId="38" fontId="12" fillId="0" borderId="150" xfId="35" applyFont="1" applyBorder="1" applyAlignment="1">
      <alignment horizontal="center" vertical="center"/>
    </xf>
    <xf numFmtId="38" fontId="12" fillId="0" borderId="231" xfId="35" applyFont="1" applyBorder="1" applyAlignment="1">
      <alignment horizontal="center" vertical="center"/>
    </xf>
    <xf numFmtId="38" fontId="12" fillId="0" borderId="30" xfId="35" applyFont="1" applyBorder="1" applyAlignment="1">
      <alignment horizontal="center" vertical="center"/>
    </xf>
    <xf numFmtId="38" fontId="12" fillId="0" borderId="232" xfId="35" applyFont="1" applyBorder="1" applyAlignment="1">
      <alignment horizontal="center" vertical="center"/>
    </xf>
    <xf numFmtId="38" fontId="12" fillId="0" borderId="15" xfId="35" applyFont="1" applyBorder="1" applyAlignment="1">
      <alignment horizontal="distributed" vertical="center"/>
    </xf>
    <xf numFmtId="180" fontId="50" fillId="0" borderId="29" xfId="35" applyNumberFormat="1" applyFont="1" applyFill="1" applyBorder="1" applyAlignment="1">
      <alignment horizontal="right" vertical="center" shrinkToFit="1"/>
    </xf>
    <xf numFmtId="180" fontId="50" fillId="0" borderId="15" xfId="35" applyNumberFormat="1" applyFont="1" applyFill="1" applyBorder="1" applyAlignment="1">
      <alignment horizontal="right" vertical="center" shrinkToFit="1"/>
    </xf>
    <xf numFmtId="38" fontId="8" fillId="0" borderId="16" xfId="35" applyFont="1" applyBorder="1" applyAlignment="1">
      <alignment horizontal="center" vertical="center" wrapText="1"/>
    </xf>
    <xf numFmtId="38" fontId="8" fillId="0" borderId="54" xfId="35" applyFont="1" applyBorder="1" applyAlignment="1">
      <alignment horizontal="center" vertical="center" wrapText="1"/>
    </xf>
    <xf numFmtId="180" fontId="50" fillId="0" borderId="43" xfId="35" applyNumberFormat="1" applyFont="1" applyFill="1" applyBorder="1" applyAlignment="1">
      <alignment horizontal="right" vertical="center" shrinkToFit="1"/>
    </xf>
    <xf numFmtId="180" fontId="50" fillId="0" borderId="40" xfId="35" applyNumberFormat="1" applyFont="1" applyFill="1" applyBorder="1" applyAlignment="1">
      <alignment horizontal="right" vertical="center" shrinkToFit="1"/>
    </xf>
    <xf numFmtId="38" fontId="12" fillId="0" borderId="35" xfId="35" applyFont="1" applyBorder="1" applyAlignment="1">
      <alignment horizontal="distributed" vertical="center"/>
    </xf>
    <xf numFmtId="180" fontId="50" fillId="0" borderId="38" xfId="35" applyNumberFormat="1" applyFont="1" applyFill="1" applyBorder="1" applyAlignment="1">
      <alignment horizontal="right" vertical="center" shrinkToFit="1"/>
    </xf>
    <xf numFmtId="180" fontId="50" fillId="0" borderId="35" xfId="35" applyNumberFormat="1" applyFont="1" applyFill="1" applyBorder="1" applyAlignment="1">
      <alignment horizontal="right" vertical="center" shrinkToFit="1"/>
    </xf>
    <xf numFmtId="38" fontId="12" fillId="0" borderId="24" xfId="35" applyFont="1" applyBorder="1" applyAlignment="1">
      <alignment horizontal="distributed" vertical="center"/>
    </xf>
    <xf numFmtId="180" fontId="50" fillId="0" borderId="27" xfId="35" applyNumberFormat="1" applyFont="1" applyFill="1" applyBorder="1" applyAlignment="1">
      <alignment horizontal="right" vertical="center" shrinkToFit="1"/>
    </xf>
    <xf numFmtId="180" fontId="50" fillId="0" borderId="24" xfId="35" applyNumberFormat="1" applyFont="1" applyFill="1" applyBorder="1" applyAlignment="1">
      <alignment horizontal="right" vertical="center" shrinkToFit="1"/>
    </xf>
    <xf numFmtId="38" fontId="12" fillId="0" borderId="16" xfId="35" applyFont="1" applyBorder="1" applyAlignment="1">
      <alignment horizontal="distributed" vertical="center"/>
    </xf>
    <xf numFmtId="38" fontId="12" fillId="0" borderId="40" xfId="35" applyFont="1" applyBorder="1" applyAlignment="1">
      <alignment horizontal="distributed" vertical="center"/>
    </xf>
    <xf numFmtId="180" fontId="12" fillId="0" borderId="43" xfId="35" applyNumberFormat="1" applyFont="1" applyFill="1" applyBorder="1" applyAlignment="1">
      <alignment horizontal="right" vertical="center" shrinkToFit="1"/>
    </xf>
    <xf numFmtId="180" fontId="12" fillId="0" borderId="40" xfId="35" applyNumberFormat="1" applyFont="1" applyFill="1" applyBorder="1" applyAlignment="1">
      <alignment horizontal="right" vertical="center" shrinkToFit="1"/>
    </xf>
    <xf numFmtId="180" fontId="12" fillId="0" borderId="38" xfId="35" applyNumberFormat="1" applyFont="1" applyFill="1" applyBorder="1" applyAlignment="1">
      <alignment horizontal="right" vertical="center" shrinkToFit="1"/>
    </xf>
    <xf numFmtId="180" fontId="12" fillId="0" borderId="35" xfId="35" applyNumberFormat="1" applyFont="1" applyFill="1" applyBorder="1" applyAlignment="1">
      <alignment horizontal="right" vertical="center" shrinkToFit="1"/>
    </xf>
    <xf numFmtId="180" fontId="12" fillId="0" borderId="29" xfId="35" applyNumberFormat="1" applyFont="1" applyFill="1" applyBorder="1" applyAlignment="1">
      <alignment horizontal="right" vertical="center" shrinkToFit="1"/>
    </xf>
    <xf numFmtId="180" fontId="12" fillId="0" borderId="15" xfId="35" applyNumberFormat="1" applyFont="1" applyFill="1" applyBorder="1" applyAlignment="1">
      <alignment horizontal="right" vertical="center" shrinkToFit="1"/>
    </xf>
    <xf numFmtId="38" fontId="12" fillId="0" borderId="14" xfId="35" applyFont="1" applyBorder="1" applyAlignment="1">
      <alignment horizontal="distributed" vertical="center"/>
    </xf>
    <xf numFmtId="38" fontId="17" fillId="0" borderId="15" xfId="35" applyFont="1" applyBorder="1" applyAlignment="1">
      <alignment horizontal="distributed" vertical="center" wrapText="1"/>
    </xf>
    <xf numFmtId="38" fontId="12" fillId="0" borderId="15" xfId="35" applyFont="1" applyBorder="1" applyAlignment="1">
      <alignment horizontal="distributed" vertical="center" wrapText="1"/>
    </xf>
    <xf numFmtId="38" fontId="17" fillId="0" borderId="15" xfId="35" applyFont="1" applyBorder="1" applyAlignment="1">
      <alignment horizontal="distributed" vertical="center"/>
    </xf>
    <xf numFmtId="38" fontId="8" fillId="0" borderId="15" xfId="35" applyFont="1" applyBorder="1" applyAlignment="1">
      <alignment horizontal="distributed" vertical="center" wrapText="1"/>
    </xf>
    <xf numFmtId="38" fontId="4" fillId="0" borderId="15" xfId="35" applyFont="1" applyBorder="1" applyAlignment="1">
      <alignment horizontal="distributed" vertical="center"/>
    </xf>
    <xf numFmtId="38" fontId="8" fillId="0" borderId="15" xfId="35" applyFont="1" applyBorder="1" applyAlignment="1">
      <alignment horizontal="distributed" vertical="center"/>
    </xf>
    <xf numFmtId="0" fontId="12" fillId="0" borderId="145" xfId="44" applyFont="1" applyBorder="1" applyAlignment="1">
      <alignment horizontal="distributed" vertical="center"/>
    </xf>
    <xf numFmtId="0" fontId="12" fillId="0" borderId="86" xfId="44" applyFont="1" applyBorder="1" applyAlignment="1">
      <alignment horizontal="distributed" vertical="center"/>
    </xf>
    <xf numFmtId="38" fontId="12" fillId="0" borderId="23" xfId="35" applyFont="1" applyFill="1" applyBorder="1" applyAlignment="1">
      <alignment horizontal="right" vertical="center" shrinkToFit="1"/>
    </xf>
    <xf numFmtId="38" fontId="12" fillId="0" borderId="24" xfId="35" applyFont="1" applyFill="1" applyBorder="1" applyAlignment="1">
      <alignment horizontal="right" vertical="center" shrinkToFit="1"/>
    </xf>
    <xf numFmtId="38" fontId="12" fillId="0" borderId="140" xfId="35" applyFont="1" applyFill="1" applyBorder="1" applyAlignment="1">
      <alignment horizontal="right" vertical="center" shrinkToFit="1"/>
    </xf>
    <xf numFmtId="38" fontId="12" fillId="0" borderId="40" xfId="35" applyFont="1" applyFill="1" applyBorder="1" applyAlignment="1">
      <alignment horizontal="right" vertical="center" shrinkToFit="1"/>
    </xf>
    <xf numFmtId="38" fontId="17" fillId="0" borderId="40" xfId="35" applyFont="1" applyBorder="1" applyAlignment="1">
      <alignment horizontal="distributed" vertical="center" wrapText="1"/>
    </xf>
    <xf numFmtId="0" fontId="12" fillId="0" borderId="244" xfId="44" applyFont="1" applyBorder="1" applyAlignment="1">
      <alignment horizontal="center" vertical="center"/>
    </xf>
    <xf numFmtId="0" fontId="12" fillId="0" borderId="245" xfId="44" applyFont="1" applyBorder="1" applyAlignment="1">
      <alignment horizontal="center" vertical="center"/>
    </xf>
    <xf numFmtId="0" fontId="12" fillId="0" borderId="246" xfId="44" applyFont="1" applyBorder="1" applyAlignment="1">
      <alignment horizontal="center" vertical="center"/>
    </xf>
    <xf numFmtId="0" fontId="12" fillId="0" borderId="188" xfId="44" applyFont="1" applyBorder="1" applyAlignment="1">
      <alignment horizontal="center" vertical="center"/>
    </xf>
    <xf numFmtId="0" fontId="12" fillId="0" borderId="37" xfId="44" applyFont="1" applyBorder="1" applyAlignment="1">
      <alignment horizontal="center" vertical="center"/>
    </xf>
    <xf numFmtId="0" fontId="12" fillId="0" borderId="38" xfId="44" applyFont="1" applyBorder="1" applyAlignment="1">
      <alignment horizontal="center" vertical="center"/>
    </xf>
    <xf numFmtId="38" fontId="4" fillId="0" borderId="0" xfId="35" applyFont="1" applyBorder="1" applyAlignment="1">
      <alignment horizontal="left" vertical="top" wrapText="1"/>
    </xf>
    <xf numFmtId="38" fontId="8" fillId="0" borderId="68" xfId="35" applyFont="1" applyBorder="1" applyAlignment="1">
      <alignment horizontal="distributed" vertical="center"/>
    </xf>
    <xf numFmtId="180" fontId="12" fillId="0" borderId="168" xfId="35" applyNumberFormat="1" applyFont="1" applyFill="1" applyBorder="1" applyAlignment="1">
      <alignment horizontal="right" vertical="center" shrinkToFit="1"/>
    </xf>
    <xf numFmtId="180" fontId="12" fillId="0" borderId="68" xfId="35" applyNumberFormat="1" applyFont="1" applyFill="1" applyBorder="1" applyAlignment="1">
      <alignment horizontal="right" vertical="center" shrinkToFit="1"/>
    </xf>
    <xf numFmtId="0" fontId="12" fillId="0" borderId="0" xfId="44" applyFont="1" applyBorder="1" applyAlignment="1">
      <alignment horizontal="distributed" vertical="center"/>
    </xf>
    <xf numFmtId="0" fontId="12" fillId="0" borderId="68" xfId="44" applyFont="1" applyBorder="1" applyAlignment="1">
      <alignment horizontal="distributed" vertical="center"/>
    </xf>
    <xf numFmtId="38" fontId="12" fillId="0" borderId="44" xfId="35" applyFont="1" applyFill="1" applyBorder="1" applyAlignment="1">
      <alignment horizontal="right" vertical="center" shrinkToFit="1"/>
    </xf>
    <xf numFmtId="38" fontId="12" fillId="0" borderId="14" xfId="35" applyFont="1" applyFill="1" applyBorder="1" applyAlignment="1">
      <alignment horizontal="right" vertical="center" shrinkToFit="1"/>
    </xf>
    <xf numFmtId="38" fontId="12" fillId="0" borderId="70" xfId="35" applyFont="1" applyFill="1" applyBorder="1" applyAlignment="1">
      <alignment horizontal="right" vertical="center" shrinkToFit="1"/>
    </xf>
    <xf numFmtId="38" fontId="12" fillId="0" borderId="18" xfId="35" applyFont="1" applyFill="1" applyBorder="1" applyAlignment="1">
      <alignment horizontal="right" vertical="center" shrinkToFit="1"/>
    </xf>
    <xf numFmtId="0" fontId="12" fillId="0" borderId="17" xfId="44" applyFont="1" applyBorder="1" applyAlignment="1">
      <alignment horizontal="distributed" vertical="center"/>
    </xf>
    <xf numFmtId="0" fontId="12" fillId="0" borderId="54" xfId="44" applyFont="1" applyBorder="1" applyAlignment="1">
      <alignment horizontal="distributed" vertical="center"/>
    </xf>
    <xf numFmtId="0" fontId="12" fillId="0" borderId="147" xfId="44" applyFont="1" applyBorder="1" applyAlignment="1">
      <alignment horizontal="center" vertical="center"/>
    </xf>
    <xf numFmtId="0" fontId="12" fillId="0" borderId="164" xfId="44" applyFont="1" applyBorder="1" applyAlignment="1">
      <alignment horizontal="center" vertical="center"/>
    </xf>
    <xf numFmtId="0" fontId="12" fillId="0" borderId="150" xfId="44" applyFont="1" applyBorder="1" applyAlignment="1">
      <alignment horizontal="center" vertical="center"/>
    </xf>
    <xf numFmtId="0" fontId="4" fillId="0" borderId="247" xfId="44" applyFont="1" applyBorder="1" applyAlignment="1">
      <alignment horizontal="center" vertical="center" wrapText="1"/>
    </xf>
    <xf numFmtId="0" fontId="4" fillId="0" borderId="56" xfId="44" applyFont="1" applyBorder="1" applyAlignment="1">
      <alignment horizontal="center" vertical="center" wrapText="1"/>
    </xf>
    <xf numFmtId="0" fontId="4" fillId="0" borderId="232" xfId="44" applyFont="1" applyBorder="1" applyAlignment="1">
      <alignment horizontal="center" vertical="center" wrapText="1"/>
    </xf>
    <xf numFmtId="0" fontId="4" fillId="0" borderId="54" xfId="44" applyFont="1" applyBorder="1" applyAlignment="1">
      <alignment horizontal="center" vertical="center" wrapText="1"/>
    </xf>
    <xf numFmtId="0" fontId="12" fillId="0" borderId="68" xfId="49" applyFont="1" applyFill="1" applyBorder="1" applyAlignment="1">
      <alignment horizontal="distributed" vertical="center"/>
    </xf>
    <xf numFmtId="0" fontId="8" fillId="0" borderId="0" xfId="49" applyFont="1" applyFill="1" applyBorder="1" applyAlignment="1">
      <alignment horizontal="left" vertical="center" wrapText="1"/>
    </xf>
    <xf numFmtId="0" fontId="12" fillId="0" borderId="248" xfId="0" applyFont="1" applyFill="1" applyBorder="1" applyAlignment="1">
      <alignment horizontal="center" vertical="center"/>
    </xf>
    <xf numFmtId="0" fontId="12" fillId="0" borderId="249" xfId="0" applyFont="1" applyFill="1" applyBorder="1" applyAlignment="1">
      <alignment horizontal="center" vertical="center"/>
    </xf>
    <xf numFmtId="0" fontId="12" fillId="0" borderId="250" xfId="0" applyFont="1" applyFill="1" applyBorder="1" applyAlignment="1">
      <alignment horizontal="center" vertical="center"/>
    </xf>
    <xf numFmtId="0" fontId="12" fillId="0" borderId="251" xfId="0" applyFont="1" applyFill="1" applyBorder="1" applyAlignment="1">
      <alignment horizontal="center" vertical="center"/>
    </xf>
    <xf numFmtId="0" fontId="12" fillId="0" borderId="243" xfId="0" applyFont="1" applyFill="1" applyBorder="1" applyAlignment="1">
      <alignment horizontal="center" vertical="center"/>
    </xf>
    <xf numFmtId="0" fontId="12" fillId="0" borderId="252" xfId="0" applyFont="1" applyFill="1" applyBorder="1" applyAlignment="1">
      <alignment horizontal="center" vertical="center"/>
    </xf>
    <xf numFmtId="0" fontId="12" fillId="0" borderId="253" xfId="0" applyFont="1" applyFill="1" applyBorder="1" applyAlignment="1">
      <alignment horizontal="center" vertical="center"/>
    </xf>
    <xf numFmtId="0" fontId="12" fillId="0" borderId="161" xfId="0" applyFont="1" applyFill="1" applyBorder="1" applyAlignment="1">
      <alignment horizontal="center" vertical="center"/>
    </xf>
    <xf numFmtId="0" fontId="12" fillId="0" borderId="151" xfId="0" applyFont="1" applyFill="1" applyBorder="1" applyAlignment="1">
      <alignment horizontal="center" vertical="center"/>
    </xf>
    <xf numFmtId="0" fontId="12" fillId="0" borderId="16" xfId="49" applyFont="1" applyFill="1" applyBorder="1" applyAlignment="1">
      <alignment horizontal="distributed" vertical="center"/>
    </xf>
    <xf numFmtId="0" fontId="12" fillId="0" borderId="15" xfId="49" applyFont="1" applyFill="1" applyBorder="1" applyAlignment="1">
      <alignment horizontal="distributed" vertical="center"/>
    </xf>
    <xf numFmtId="0" fontId="12" fillId="0" borderId="134" xfId="49" applyFont="1" applyFill="1" applyBorder="1" applyAlignment="1">
      <alignment horizontal="center" vertical="center"/>
    </xf>
    <xf numFmtId="0" fontId="12" fillId="0" borderId="78" xfId="49" applyFont="1" applyFill="1" applyBorder="1" applyAlignment="1">
      <alignment horizontal="center" vertical="center"/>
    </xf>
    <xf numFmtId="0" fontId="12" fillId="0" borderId="88" xfId="48" applyFont="1" applyFill="1" applyBorder="1" applyAlignment="1">
      <alignment horizontal="center" vertical="center" shrinkToFit="1"/>
    </xf>
    <xf numFmtId="0" fontId="12" fillId="0" borderId="0" xfId="48" applyFont="1" applyFill="1" applyBorder="1" applyAlignment="1">
      <alignment horizontal="center" vertical="center"/>
    </xf>
    <xf numFmtId="0" fontId="12" fillId="0" borderId="15" xfId="48" applyFont="1" applyFill="1" applyBorder="1" applyAlignment="1">
      <alignment horizontal="center" vertical="center"/>
    </xf>
    <xf numFmtId="0" fontId="12" fillId="0" borderId="18" xfId="48" applyFont="1" applyFill="1" applyBorder="1" applyAlignment="1">
      <alignment horizontal="center" vertical="center"/>
    </xf>
    <xf numFmtId="0" fontId="8" fillId="0" borderId="17" xfId="49" applyFont="1" applyFill="1" applyBorder="1" applyAlignment="1">
      <alignment horizontal="center" vertical="center"/>
    </xf>
    <xf numFmtId="0" fontId="8" fillId="0" borderId="61" xfId="49" applyFont="1" applyFill="1" applyBorder="1" applyAlignment="1">
      <alignment horizontal="center" vertical="center"/>
    </xf>
    <xf numFmtId="0" fontId="8" fillId="0" borderId="54" xfId="49" applyFont="1" applyFill="1" applyBorder="1" applyAlignment="1">
      <alignment horizontal="center" vertical="center"/>
    </xf>
    <xf numFmtId="0" fontId="8" fillId="0" borderId="63" xfId="49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233" xfId="0" applyFont="1" applyFill="1" applyBorder="1" applyAlignment="1">
      <alignment horizontal="center" vertical="center" shrinkToFit="1"/>
    </xf>
    <xf numFmtId="0" fontId="12" fillId="0" borderId="234" xfId="0" applyFont="1" applyFill="1" applyBorder="1" applyAlignment="1">
      <alignment horizontal="center" vertical="center" shrinkToFit="1"/>
    </xf>
    <xf numFmtId="0" fontId="12" fillId="0" borderId="231" xfId="0" applyFont="1" applyFill="1" applyBorder="1" applyAlignment="1">
      <alignment horizontal="center" vertical="center" wrapText="1"/>
    </xf>
    <xf numFmtId="0" fontId="12" fillId="0" borderId="232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distributed" vertical="center"/>
    </xf>
    <xf numFmtId="0" fontId="12" fillId="0" borderId="17" xfId="0" applyFont="1" applyFill="1" applyBorder="1" applyAlignment="1">
      <alignment vertical="center"/>
    </xf>
    <xf numFmtId="0" fontId="12" fillId="0" borderId="61" xfId="0" applyFont="1" applyFill="1" applyBorder="1" applyAlignment="1">
      <alignment vertical="center"/>
    </xf>
    <xf numFmtId="0" fontId="12" fillId="0" borderId="54" xfId="0" applyFont="1" applyFill="1" applyBorder="1" applyAlignment="1">
      <alignment vertical="center"/>
    </xf>
    <xf numFmtId="0" fontId="12" fillId="0" borderId="63" xfId="0" applyFont="1" applyFill="1" applyBorder="1" applyAlignment="1">
      <alignment vertical="center"/>
    </xf>
    <xf numFmtId="0" fontId="12" fillId="0" borderId="147" xfId="0" applyFont="1" applyFill="1" applyBorder="1" applyAlignment="1">
      <alignment horizontal="center" vertical="center"/>
    </xf>
    <xf numFmtId="0" fontId="12" fillId="0" borderId="150" xfId="0" applyFont="1" applyFill="1" applyBorder="1" applyAlignment="1">
      <alignment horizontal="center" vertical="center"/>
    </xf>
    <xf numFmtId="0" fontId="12" fillId="0" borderId="231" xfId="0" applyFont="1" applyFill="1" applyBorder="1" applyAlignment="1">
      <alignment horizontal="center" vertical="center"/>
    </xf>
    <xf numFmtId="0" fontId="12" fillId="0" borderId="232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distributed" vertical="center"/>
    </xf>
    <xf numFmtId="0" fontId="12" fillId="0" borderId="15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25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distributed" vertical="center"/>
    </xf>
    <xf numFmtId="0" fontId="12" fillId="0" borderId="15" xfId="47" applyFont="1" applyBorder="1" applyAlignment="1">
      <alignment horizontal="distributed" vertical="center" shrinkToFit="1"/>
    </xf>
    <xf numFmtId="0" fontId="12" fillId="0" borderId="0" xfId="47" applyFont="1" applyBorder="1" applyAlignment="1">
      <alignment vertical="center" shrinkToFit="1"/>
    </xf>
    <xf numFmtId="0" fontId="12" fillId="0" borderId="15" xfId="47" applyFont="1" applyBorder="1" applyAlignment="1">
      <alignment vertical="center" shrinkToFit="1"/>
    </xf>
    <xf numFmtId="0" fontId="12" fillId="0" borderId="134" xfId="50" applyFont="1" applyBorder="1" applyAlignment="1">
      <alignment horizontal="center" vertical="center"/>
    </xf>
    <xf numFmtId="38" fontId="12" fillId="0" borderId="134" xfId="50" applyNumberFormat="1" applyFont="1" applyBorder="1" applyAlignment="1">
      <alignment horizontal="center" vertical="center"/>
    </xf>
    <xf numFmtId="38" fontId="12" fillId="0" borderId="78" xfId="50" applyNumberFormat="1" applyFont="1" applyBorder="1" applyAlignment="1">
      <alignment horizontal="center" vertical="center"/>
    </xf>
    <xf numFmtId="38" fontId="12" fillId="0" borderId="15" xfId="50" applyNumberFormat="1" applyFont="1" applyFill="1" applyBorder="1" applyAlignment="1">
      <alignment horizontal="distributed" vertical="center"/>
    </xf>
    <xf numFmtId="38" fontId="12" fillId="0" borderId="24" xfId="50" applyNumberFormat="1" applyFont="1" applyBorder="1" applyAlignment="1">
      <alignment horizontal="distributed" vertical="center"/>
    </xf>
    <xf numFmtId="0" fontId="12" fillId="0" borderId="35" xfId="47" applyFont="1" applyBorder="1" applyAlignment="1">
      <alignment horizontal="distributed" vertical="center" shrinkToFit="1"/>
    </xf>
    <xf numFmtId="0" fontId="12" fillId="0" borderId="88" xfId="47" applyFont="1" applyBorder="1" applyAlignment="1">
      <alignment horizontal="distributed" vertical="center" shrinkToFit="1"/>
    </xf>
    <xf numFmtId="38" fontId="12" fillId="0" borderId="86" xfId="50" applyNumberFormat="1" applyFont="1" applyFill="1" applyBorder="1" applyAlignment="1">
      <alignment horizontal="distributed" vertical="center"/>
    </xf>
    <xf numFmtId="0" fontId="12" fillId="0" borderId="56" xfId="50" applyFont="1" applyBorder="1" applyAlignment="1">
      <alignment horizontal="center" vertical="center" textRotation="255"/>
    </xf>
    <xf numFmtId="0" fontId="12" fillId="0" borderId="0" xfId="50" applyFont="1" applyBorder="1" applyAlignment="1">
      <alignment horizontal="center" vertical="center" textRotation="255"/>
    </xf>
    <xf numFmtId="0" fontId="12" fillId="0" borderId="68" xfId="50" applyFont="1" applyBorder="1" applyAlignment="1">
      <alignment horizontal="center" vertical="center" textRotation="255"/>
    </xf>
    <xf numFmtId="0" fontId="12" fillId="0" borderId="15" xfId="47" applyFont="1" applyBorder="1" applyAlignment="1">
      <alignment horizontal="center" vertical="center" shrinkToFit="1"/>
    </xf>
    <xf numFmtId="0" fontId="12" fillId="0" borderId="18" xfId="47" applyFont="1" applyBorder="1" applyAlignment="1">
      <alignment horizontal="distributed" vertical="center" shrinkToFit="1"/>
    </xf>
    <xf numFmtId="0" fontId="12" fillId="0" borderId="18" xfId="47" applyFont="1" applyBorder="1" applyAlignment="1">
      <alignment horizontal="center" vertical="center" shrinkToFit="1"/>
    </xf>
    <xf numFmtId="0" fontId="44" fillId="0" borderId="0" xfId="0" applyFont="1" applyFill="1" applyAlignment="1">
      <alignment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3" xfId="45" xr:uid="{00000000-0005-0000-0000-00002D000000}"/>
    <cellStyle name="標準_JB16" xfId="46" xr:uid="{00000000-0005-0000-0000-00002E000000}"/>
    <cellStyle name="標準_nagahamasi" xfId="47" xr:uid="{00000000-0005-0000-0000-00002F000000}"/>
    <cellStyle name="標準_君に決めた！！" xfId="48" xr:uid="{00000000-0005-0000-0000-000030000000}"/>
    <cellStyle name="標準_第1章" xfId="49" xr:uid="{00000000-0005-0000-0000-000031000000}"/>
    <cellStyle name="標準_第2章　人口・世帯" xfId="50" xr:uid="{00000000-0005-0000-0000-000032000000}"/>
    <cellStyle name="標準_町別人口" xfId="51" xr:uid="{00000000-0005-0000-0000-000033000000}"/>
    <cellStyle name="未定義" xfId="52" xr:uid="{00000000-0005-0000-0000-000034000000}"/>
    <cellStyle name="良い" xfId="5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0150772478177"/>
          <c:y val="5.3863956660589837E-2"/>
          <c:w val="0.71551464185382452"/>
          <c:h val="0.856886423679798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'1-1国調 '!$F$223</c:f>
              <c:strCache>
                <c:ptCount val="1"/>
                <c:pt idx="0">
                  <c:v>旧長浜市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'1-1国調 '!$G$222:$Q$222</c:f>
              <c:strCache>
                <c:ptCount val="11"/>
                <c:pt idx="0">
                  <c:v>T9</c:v>
                </c:pt>
                <c:pt idx="1">
                  <c:v>S5</c:v>
                </c:pt>
                <c:pt idx="2">
                  <c:v>S15</c:v>
                </c:pt>
                <c:pt idx="3">
                  <c:v>S25</c:v>
                </c:pt>
                <c:pt idx="4">
                  <c:v>S35</c:v>
                </c:pt>
                <c:pt idx="5">
                  <c:v>S45</c:v>
                </c:pt>
                <c:pt idx="6">
                  <c:v>S55</c:v>
                </c:pt>
                <c:pt idx="7">
                  <c:v>H2</c:v>
                </c:pt>
                <c:pt idx="8">
                  <c:v>H12</c:v>
                </c:pt>
                <c:pt idx="9">
                  <c:v>H22</c:v>
                </c:pt>
                <c:pt idx="10">
                  <c:v>R2</c:v>
                </c:pt>
              </c:strCache>
            </c:strRef>
          </c:cat>
          <c:val>
            <c:numRef>
              <c:f>'1-1国調 '!$G$223:$Q$223</c:f>
              <c:numCache>
                <c:formatCode>General</c:formatCode>
                <c:ptCount val="11"/>
                <c:pt idx="0">
                  <c:v>33047</c:v>
                </c:pt>
                <c:pt idx="1">
                  <c:v>39096</c:v>
                </c:pt>
                <c:pt idx="2">
                  <c:v>39974</c:v>
                </c:pt>
                <c:pt idx="3">
                  <c:v>46722</c:v>
                </c:pt>
                <c:pt idx="4">
                  <c:v>47700</c:v>
                </c:pt>
                <c:pt idx="5">
                  <c:v>51027</c:v>
                </c:pt>
                <c:pt idx="6">
                  <c:v>54935</c:v>
                </c:pt>
                <c:pt idx="7">
                  <c:v>55485</c:v>
                </c:pt>
                <c:pt idx="8">
                  <c:v>60104</c:v>
                </c:pt>
                <c:pt idx="9">
                  <c:v>62961</c:v>
                </c:pt>
                <c:pt idx="10">
                  <c:v>60255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9-4A5D-AC86-527ACE0C23D1}"/>
            </c:ext>
          </c:extLst>
        </c:ser>
        <c:ser>
          <c:idx val="1"/>
          <c:order val="1"/>
          <c:tx>
            <c:strRef>
              <c:f>'1-1国調 '!$F$224</c:f>
              <c:strCache>
                <c:ptCount val="1"/>
                <c:pt idx="0">
                  <c:v>旧浅井町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'1-1国調 '!$G$222:$Q$222</c:f>
              <c:strCache>
                <c:ptCount val="11"/>
                <c:pt idx="0">
                  <c:v>T9</c:v>
                </c:pt>
                <c:pt idx="1">
                  <c:v>S5</c:v>
                </c:pt>
                <c:pt idx="2">
                  <c:v>S15</c:v>
                </c:pt>
                <c:pt idx="3">
                  <c:v>S25</c:v>
                </c:pt>
                <c:pt idx="4">
                  <c:v>S35</c:v>
                </c:pt>
                <c:pt idx="5">
                  <c:v>S45</c:v>
                </c:pt>
                <c:pt idx="6">
                  <c:v>S55</c:v>
                </c:pt>
                <c:pt idx="7">
                  <c:v>H2</c:v>
                </c:pt>
                <c:pt idx="8">
                  <c:v>H12</c:v>
                </c:pt>
                <c:pt idx="9">
                  <c:v>H22</c:v>
                </c:pt>
                <c:pt idx="10">
                  <c:v>R2</c:v>
                </c:pt>
              </c:strCache>
            </c:strRef>
          </c:cat>
          <c:val>
            <c:numRef>
              <c:f>'1-1国調 '!$G$224:$Q$224</c:f>
              <c:numCache>
                <c:formatCode>General</c:formatCode>
                <c:ptCount val="11"/>
                <c:pt idx="0">
                  <c:v>13579</c:v>
                </c:pt>
                <c:pt idx="1">
                  <c:v>12817</c:v>
                </c:pt>
                <c:pt idx="2">
                  <c:v>11711</c:v>
                </c:pt>
                <c:pt idx="3">
                  <c:v>14101</c:v>
                </c:pt>
                <c:pt idx="4">
                  <c:v>12679</c:v>
                </c:pt>
                <c:pt idx="5">
                  <c:v>11574</c:v>
                </c:pt>
                <c:pt idx="6">
                  <c:v>11876</c:v>
                </c:pt>
                <c:pt idx="7">
                  <c:v>12281</c:v>
                </c:pt>
                <c:pt idx="8">
                  <c:v>12846</c:v>
                </c:pt>
                <c:pt idx="9">
                  <c:v>13522</c:v>
                </c:pt>
                <c:pt idx="10">
                  <c:v>12237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9-4A5D-AC86-527ACE0C23D1}"/>
            </c:ext>
          </c:extLst>
        </c:ser>
        <c:ser>
          <c:idx val="2"/>
          <c:order val="2"/>
          <c:tx>
            <c:strRef>
              <c:f>'1-1国調 '!$F$225</c:f>
              <c:strCache>
                <c:ptCount val="1"/>
                <c:pt idx="0">
                  <c:v>旧びわ町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'1-1国調 '!$G$222:$Q$222</c:f>
              <c:strCache>
                <c:ptCount val="11"/>
                <c:pt idx="0">
                  <c:v>T9</c:v>
                </c:pt>
                <c:pt idx="1">
                  <c:v>S5</c:v>
                </c:pt>
                <c:pt idx="2">
                  <c:v>S15</c:v>
                </c:pt>
                <c:pt idx="3">
                  <c:v>S25</c:v>
                </c:pt>
                <c:pt idx="4">
                  <c:v>S35</c:v>
                </c:pt>
                <c:pt idx="5">
                  <c:v>S45</c:v>
                </c:pt>
                <c:pt idx="6">
                  <c:v>S55</c:v>
                </c:pt>
                <c:pt idx="7">
                  <c:v>H2</c:v>
                </c:pt>
                <c:pt idx="8">
                  <c:v>H12</c:v>
                </c:pt>
                <c:pt idx="9">
                  <c:v>H22</c:v>
                </c:pt>
                <c:pt idx="10">
                  <c:v>R2</c:v>
                </c:pt>
              </c:strCache>
            </c:strRef>
          </c:cat>
          <c:val>
            <c:numRef>
              <c:f>'1-1国調 '!$G$225:$Q$225</c:f>
              <c:numCache>
                <c:formatCode>General</c:formatCode>
                <c:ptCount val="11"/>
                <c:pt idx="0">
                  <c:v>7813</c:v>
                </c:pt>
                <c:pt idx="1">
                  <c:v>7553</c:v>
                </c:pt>
                <c:pt idx="2">
                  <c:v>7036</c:v>
                </c:pt>
                <c:pt idx="3">
                  <c:v>8590</c:v>
                </c:pt>
                <c:pt idx="4">
                  <c:v>8193</c:v>
                </c:pt>
                <c:pt idx="5">
                  <c:v>7590</c:v>
                </c:pt>
                <c:pt idx="6">
                  <c:v>7806</c:v>
                </c:pt>
                <c:pt idx="7">
                  <c:v>7987</c:v>
                </c:pt>
                <c:pt idx="8">
                  <c:v>7582</c:v>
                </c:pt>
                <c:pt idx="9">
                  <c:v>7274</c:v>
                </c:pt>
                <c:pt idx="10">
                  <c:v>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09-4A5D-AC86-527ACE0C23D1}"/>
            </c:ext>
          </c:extLst>
        </c:ser>
        <c:ser>
          <c:idx val="3"/>
          <c:order val="3"/>
          <c:tx>
            <c:strRef>
              <c:f>'1-1国調 '!$F$226</c:f>
              <c:strCache>
                <c:ptCount val="1"/>
                <c:pt idx="0">
                  <c:v>旧虎姫町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'1-1国調 '!$G$222:$Q$222</c:f>
              <c:strCache>
                <c:ptCount val="11"/>
                <c:pt idx="0">
                  <c:v>T9</c:v>
                </c:pt>
                <c:pt idx="1">
                  <c:v>S5</c:v>
                </c:pt>
                <c:pt idx="2">
                  <c:v>S15</c:v>
                </c:pt>
                <c:pt idx="3">
                  <c:v>S25</c:v>
                </c:pt>
                <c:pt idx="4">
                  <c:v>S35</c:v>
                </c:pt>
                <c:pt idx="5">
                  <c:v>S45</c:v>
                </c:pt>
                <c:pt idx="6">
                  <c:v>S55</c:v>
                </c:pt>
                <c:pt idx="7">
                  <c:v>H2</c:v>
                </c:pt>
                <c:pt idx="8">
                  <c:v>H12</c:v>
                </c:pt>
                <c:pt idx="9">
                  <c:v>H22</c:v>
                </c:pt>
                <c:pt idx="10">
                  <c:v>R2</c:v>
                </c:pt>
              </c:strCache>
            </c:strRef>
          </c:cat>
          <c:val>
            <c:numRef>
              <c:f>'1-1国調 '!$G$226:$Q$226</c:f>
              <c:numCache>
                <c:formatCode>General</c:formatCode>
                <c:ptCount val="11"/>
                <c:pt idx="0">
                  <c:v>4709</c:v>
                </c:pt>
                <c:pt idx="1">
                  <c:v>5334</c:v>
                </c:pt>
                <c:pt idx="2">
                  <c:v>5227</c:v>
                </c:pt>
                <c:pt idx="3">
                  <c:v>6527</c:v>
                </c:pt>
                <c:pt idx="4">
                  <c:v>6148</c:v>
                </c:pt>
                <c:pt idx="5">
                  <c:v>6054</c:v>
                </c:pt>
                <c:pt idx="6">
                  <c:v>6159</c:v>
                </c:pt>
                <c:pt idx="7">
                  <c:v>6244</c:v>
                </c:pt>
                <c:pt idx="8">
                  <c:v>5854</c:v>
                </c:pt>
                <c:pt idx="9">
                  <c:v>5355</c:v>
                </c:pt>
                <c:pt idx="10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09-4A5D-AC86-527ACE0C23D1}"/>
            </c:ext>
          </c:extLst>
        </c:ser>
        <c:ser>
          <c:idx val="4"/>
          <c:order val="4"/>
          <c:tx>
            <c:strRef>
              <c:f>'1-1国調 '!$F$227</c:f>
              <c:strCache>
                <c:ptCount val="1"/>
                <c:pt idx="0">
                  <c:v>旧湖北町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'1-1国調 '!$G$222:$Q$222</c:f>
              <c:strCache>
                <c:ptCount val="11"/>
                <c:pt idx="0">
                  <c:v>T9</c:v>
                </c:pt>
                <c:pt idx="1">
                  <c:v>S5</c:v>
                </c:pt>
                <c:pt idx="2">
                  <c:v>S15</c:v>
                </c:pt>
                <c:pt idx="3">
                  <c:v>S25</c:v>
                </c:pt>
                <c:pt idx="4">
                  <c:v>S35</c:v>
                </c:pt>
                <c:pt idx="5">
                  <c:v>S45</c:v>
                </c:pt>
                <c:pt idx="6">
                  <c:v>S55</c:v>
                </c:pt>
                <c:pt idx="7">
                  <c:v>H2</c:v>
                </c:pt>
                <c:pt idx="8">
                  <c:v>H12</c:v>
                </c:pt>
                <c:pt idx="9">
                  <c:v>H22</c:v>
                </c:pt>
                <c:pt idx="10">
                  <c:v>R2</c:v>
                </c:pt>
              </c:strCache>
            </c:strRef>
          </c:cat>
          <c:val>
            <c:numRef>
              <c:f>'1-1国調 '!$G$227:$Q$227</c:f>
              <c:numCache>
                <c:formatCode>General</c:formatCode>
                <c:ptCount val="11"/>
                <c:pt idx="0">
                  <c:v>8755</c:v>
                </c:pt>
                <c:pt idx="1">
                  <c:v>8462</c:v>
                </c:pt>
                <c:pt idx="2">
                  <c:v>8014</c:v>
                </c:pt>
                <c:pt idx="3">
                  <c:v>9890</c:v>
                </c:pt>
                <c:pt idx="4">
                  <c:v>8932</c:v>
                </c:pt>
                <c:pt idx="5">
                  <c:v>8525</c:v>
                </c:pt>
                <c:pt idx="6">
                  <c:v>8916</c:v>
                </c:pt>
                <c:pt idx="7">
                  <c:v>9202</c:v>
                </c:pt>
                <c:pt idx="8">
                  <c:v>8826</c:v>
                </c:pt>
                <c:pt idx="9">
                  <c:v>9052</c:v>
                </c:pt>
                <c:pt idx="10">
                  <c:v>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09-4A5D-AC86-527ACE0C23D1}"/>
            </c:ext>
          </c:extLst>
        </c:ser>
        <c:ser>
          <c:idx val="5"/>
          <c:order val="5"/>
          <c:tx>
            <c:strRef>
              <c:f>'1-1国調 '!$F$228</c:f>
              <c:strCache>
                <c:ptCount val="1"/>
                <c:pt idx="0">
                  <c:v>旧高月町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'1-1国調 '!$G$222:$Q$222</c:f>
              <c:strCache>
                <c:ptCount val="11"/>
                <c:pt idx="0">
                  <c:v>T9</c:v>
                </c:pt>
                <c:pt idx="1">
                  <c:v>S5</c:v>
                </c:pt>
                <c:pt idx="2">
                  <c:v>S15</c:v>
                </c:pt>
                <c:pt idx="3">
                  <c:v>S25</c:v>
                </c:pt>
                <c:pt idx="4">
                  <c:v>S35</c:v>
                </c:pt>
                <c:pt idx="5">
                  <c:v>S45</c:v>
                </c:pt>
                <c:pt idx="6">
                  <c:v>S55</c:v>
                </c:pt>
                <c:pt idx="7">
                  <c:v>H2</c:v>
                </c:pt>
                <c:pt idx="8">
                  <c:v>H12</c:v>
                </c:pt>
                <c:pt idx="9">
                  <c:v>H22</c:v>
                </c:pt>
                <c:pt idx="10">
                  <c:v>R2</c:v>
                </c:pt>
              </c:strCache>
            </c:strRef>
          </c:cat>
          <c:val>
            <c:numRef>
              <c:f>'1-1国調 '!$G$228:$Q$228</c:f>
              <c:numCache>
                <c:formatCode>General</c:formatCode>
                <c:ptCount val="11"/>
                <c:pt idx="0">
                  <c:v>7990</c:v>
                </c:pt>
                <c:pt idx="1">
                  <c:v>7764</c:v>
                </c:pt>
                <c:pt idx="2">
                  <c:v>7507</c:v>
                </c:pt>
                <c:pt idx="3">
                  <c:v>9364</c:v>
                </c:pt>
                <c:pt idx="4">
                  <c:v>8886</c:v>
                </c:pt>
                <c:pt idx="5">
                  <c:v>8944</c:v>
                </c:pt>
                <c:pt idx="6">
                  <c:v>9615</c:v>
                </c:pt>
                <c:pt idx="7">
                  <c:v>10423</c:v>
                </c:pt>
                <c:pt idx="8">
                  <c:v>10366</c:v>
                </c:pt>
                <c:pt idx="9">
                  <c:v>10282</c:v>
                </c:pt>
                <c:pt idx="10">
                  <c:v>9227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09-4A5D-AC86-527ACE0C23D1}"/>
            </c:ext>
          </c:extLst>
        </c:ser>
        <c:ser>
          <c:idx val="6"/>
          <c:order val="6"/>
          <c:tx>
            <c:strRef>
              <c:f>'1-1国調 '!$F$229</c:f>
              <c:strCache>
                <c:ptCount val="1"/>
                <c:pt idx="0">
                  <c:v>旧木之本町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'1-1国調 '!$G$222:$Q$222</c:f>
              <c:strCache>
                <c:ptCount val="11"/>
                <c:pt idx="0">
                  <c:v>T9</c:v>
                </c:pt>
                <c:pt idx="1">
                  <c:v>S5</c:v>
                </c:pt>
                <c:pt idx="2">
                  <c:v>S15</c:v>
                </c:pt>
                <c:pt idx="3">
                  <c:v>S25</c:v>
                </c:pt>
                <c:pt idx="4">
                  <c:v>S35</c:v>
                </c:pt>
                <c:pt idx="5">
                  <c:v>S45</c:v>
                </c:pt>
                <c:pt idx="6">
                  <c:v>S55</c:v>
                </c:pt>
                <c:pt idx="7">
                  <c:v>H2</c:v>
                </c:pt>
                <c:pt idx="8">
                  <c:v>H12</c:v>
                </c:pt>
                <c:pt idx="9">
                  <c:v>H22</c:v>
                </c:pt>
                <c:pt idx="10">
                  <c:v>R2</c:v>
                </c:pt>
              </c:strCache>
            </c:strRef>
          </c:cat>
          <c:val>
            <c:numRef>
              <c:f>'1-1国調 '!$G$229:$Q$229</c:f>
              <c:numCache>
                <c:formatCode>General</c:formatCode>
                <c:ptCount val="11"/>
                <c:pt idx="0">
                  <c:v>11255</c:v>
                </c:pt>
                <c:pt idx="1">
                  <c:v>11213</c:v>
                </c:pt>
                <c:pt idx="2">
                  <c:v>10974</c:v>
                </c:pt>
                <c:pt idx="3">
                  <c:v>12714</c:v>
                </c:pt>
                <c:pt idx="4">
                  <c:v>12290</c:v>
                </c:pt>
                <c:pt idx="5">
                  <c:v>10767</c:v>
                </c:pt>
                <c:pt idx="6">
                  <c:v>10373</c:v>
                </c:pt>
                <c:pt idx="7">
                  <c:v>10011</c:v>
                </c:pt>
                <c:pt idx="8">
                  <c:v>9170</c:v>
                </c:pt>
                <c:pt idx="9">
                  <c:v>7797</c:v>
                </c:pt>
                <c:pt idx="10">
                  <c:v>6387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09-4A5D-AC86-527ACE0C23D1}"/>
            </c:ext>
          </c:extLst>
        </c:ser>
        <c:ser>
          <c:idx val="7"/>
          <c:order val="7"/>
          <c:tx>
            <c:strRef>
              <c:f>'1-1国調 '!$F$230</c:f>
              <c:strCache>
                <c:ptCount val="1"/>
                <c:pt idx="0">
                  <c:v>旧余呉町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'1-1国調 '!$G$222:$Q$222</c:f>
              <c:strCache>
                <c:ptCount val="11"/>
                <c:pt idx="0">
                  <c:v>T9</c:v>
                </c:pt>
                <c:pt idx="1">
                  <c:v>S5</c:v>
                </c:pt>
                <c:pt idx="2">
                  <c:v>S15</c:v>
                </c:pt>
                <c:pt idx="3">
                  <c:v>S25</c:v>
                </c:pt>
                <c:pt idx="4">
                  <c:v>S35</c:v>
                </c:pt>
                <c:pt idx="5">
                  <c:v>S45</c:v>
                </c:pt>
                <c:pt idx="6">
                  <c:v>S55</c:v>
                </c:pt>
                <c:pt idx="7">
                  <c:v>H2</c:v>
                </c:pt>
                <c:pt idx="8">
                  <c:v>H12</c:v>
                </c:pt>
                <c:pt idx="9">
                  <c:v>H22</c:v>
                </c:pt>
                <c:pt idx="10">
                  <c:v>R2</c:v>
                </c:pt>
              </c:strCache>
            </c:strRef>
          </c:cat>
          <c:val>
            <c:numRef>
              <c:f>'1-1国調 '!$G$230:$Q$230</c:f>
              <c:numCache>
                <c:formatCode>General</c:formatCode>
                <c:ptCount val="11"/>
                <c:pt idx="0">
                  <c:v>6383</c:v>
                </c:pt>
                <c:pt idx="1">
                  <c:v>6113</c:v>
                </c:pt>
                <c:pt idx="2">
                  <c:v>5782</c:v>
                </c:pt>
                <c:pt idx="3">
                  <c:v>7052</c:v>
                </c:pt>
                <c:pt idx="4">
                  <c:v>6344</c:v>
                </c:pt>
                <c:pt idx="5">
                  <c:v>5381</c:v>
                </c:pt>
                <c:pt idx="6">
                  <c:v>5058</c:v>
                </c:pt>
                <c:pt idx="7">
                  <c:v>4672</c:v>
                </c:pt>
                <c:pt idx="8">
                  <c:v>4218</c:v>
                </c:pt>
                <c:pt idx="9">
                  <c:v>3526</c:v>
                </c:pt>
                <c:pt idx="10">
                  <c:v>2790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09-4A5D-AC86-527ACE0C23D1}"/>
            </c:ext>
          </c:extLst>
        </c:ser>
        <c:ser>
          <c:idx val="8"/>
          <c:order val="8"/>
          <c:tx>
            <c:strRef>
              <c:f>'1-1国調 '!$F$231</c:f>
              <c:strCache>
                <c:ptCount val="1"/>
                <c:pt idx="0">
                  <c:v>旧西浅井町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'1-1国調 '!$G$222:$Q$222</c:f>
              <c:strCache>
                <c:ptCount val="11"/>
                <c:pt idx="0">
                  <c:v>T9</c:v>
                </c:pt>
                <c:pt idx="1">
                  <c:v>S5</c:v>
                </c:pt>
                <c:pt idx="2">
                  <c:v>S15</c:v>
                </c:pt>
                <c:pt idx="3">
                  <c:v>S25</c:v>
                </c:pt>
                <c:pt idx="4">
                  <c:v>S35</c:v>
                </c:pt>
                <c:pt idx="5">
                  <c:v>S45</c:v>
                </c:pt>
                <c:pt idx="6">
                  <c:v>S55</c:v>
                </c:pt>
                <c:pt idx="7">
                  <c:v>H2</c:v>
                </c:pt>
                <c:pt idx="8">
                  <c:v>H12</c:v>
                </c:pt>
                <c:pt idx="9">
                  <c:v>H22</c:v>
                </c:pt>
                <c:pt idx="10">
                  <c:v>R2</c:v>
                </c:pt>
              </c:strCache>
            </c:strRef>
          </c:cat>
          <c:val>
            <c:numRef>
              <c:f>'1-1国調 '!$G$231:$Q$231</c:f>
              <c:numCache>
                <c:formatCode>General</c:formatCode>
                <c:ptCount val="11"/>
                <c:pt idx="0">
                  <c:v>5823</c:v>
                </c:pt>
                <c:pt idx="1">
                  <c:v>5545</c:v>
                </c:pt>
                <c:pt idx="2">
                  <c:v>5840</c:v>
                </c:pt>
                <c:pt idx="3">
                  <c:v>7114</c:v>
                </c:pt>
                <c:pt idx="4">
                  <c:v>5894</c:v>
                </c:pt>
                <c:pt idx="5">
                  <c:v>5115</c:v>
                </c:pt>
                <c:pt idx="6">
                  <c:v>5250</c:v>
                </c:pt>
                <c:pt idx="7">
                  <c:v>5176</c:v>
                </c:pt>
                <c:pt idx="8">
                  <c:v>4896</c:v>
                </c:pt>
                <c:pt idx="9">
                  <c:v>4362</c:v>
                </c:pt>
                <c:pt idx="10">
                  <c:v>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09-4A5D-AC86-527ACE0C2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636045167"/>
        <c:axId val="1"/>
      </c:barChart>
      <c:catAx>
        <c:axId val="63604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36045167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26017548594201E-2"/>
                <c:y val="2.7488649239362662E-2"/>
              </c:manualLayout>
            </c:layout>
            <c:tx>
              <c:rich>
                <a:bodyPr rot="0" vert="wordArtVertRtl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 sz="1000"/>
                    <a:t>（千人）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20192591820065"/>
          <c:y val="3.1780803518963112E-2"/>
          <c:w val="0.1322794319584224"/>
          <c:h val="0.91159343887984157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printSettings>
    <c:headerFooter alignWithMargins="0"/>
    <c:pageMargins b="0.75000000000000044" l="0.7000000000000004" r="0.7000000000000004" t="0.75000000000000044" header="0.30000000000000021" footer="0.3000000000000002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1780358176635E-2"/>
          <c:y val="0.13265350185182109"/>
          <c:w val="0.87458265391690881"/>
          <c:h val="0.74830180531796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'1-1国調 '!$F$218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bg2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'1-1国調 '!$G$217:$Q$217</c:f>
              <c:strCache>
                <c:ptCount val="11"/>
                <c:pt idx="0">
                  <c:v>T9</c:v>
                </c:pt>
                <c:pt idx="1">
                  <c:v>S5</c:v>
                </c:pt>
                <c:pt idx="2">
                  <c:v>S15</c:v>
                </c:pt>
                <c:pt idx="3">
                  <c:v>S25</c:v>
                </c:pt>
                <c:pt idx="4">
                  <c:v>S35</c:v>
                </c:pt>
                <c:pt idx="5">
                  <c:v>S45</c:v>
                </c:pt>
                <c:pt idx="6">
                  <c:v>S55</c:v>
                </c:pt>
                <c:pt idx="7">
                  <c:v>H2</c:v>
                </c:pt>
                <c:pt idx="8">
                  <c:v>H12</c:v>
                </c:pt>
                <c:pt idx="9">
                  <c:v>H22</c:v>
                </c:pt>
                <c:pt idx="10">
                  <c:v>R2</c:v>
                </c:pt>
              </c:strCache>
            </c:strRef>
          </c:cat>
          <c:val>
            <c:numRef>
              <c:f>'1-1国調 '!$G$218:$Q$218</c:f>
              <c:numCache>
                <c:formatCode>General</c:formatCode>
                <c:ptCount val="11"/>
                <c:pt idx="0">
                  <c:v>47908</c:v>
                </c:pt>
                <c:pt idx="1">
                  <c:v>50683</c:v>
                </c:pt>
                <c:pt idx="2">
                  <c:v>49668</c:v>
                </c:pt>
                <c:pt idx="3">
                  <c:v>58160</c:v>
                </c:pt>
                <c:pt idx="4">
                  <c:v>55634</c:v>
                </c:pt>
                <c:pt idx="5">
                  <c:v>54806</c:v>
                </c:pt>
                <c:pt idx="6">
                  <c:v>57692</c:v>
                </c:pt>
                <c:pt idx="7">
                  <c:v>58670</c:v>
                </c:pt>
                <c:pt idx="8">
                  <c:v>60388</c:v>
                </c:pt>
                <c:pt idx="9" formatCode="#,##0;[Red]#,##0">
                  <c:v>60973</c:v>
                </c:pt>
                <c:pt idx="10">
                  <c:v>55406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398-A642-7BEAEC595C7E}"/>
            </c:ext>
          </c:extLst>
        </c:ser>
        <c:ser>
          <c:idx val="1"/>
          <c:order val="1"/>
          <c:tx>
            <c:strRef>
              <c:f>'1-1国調 '!$F$219</c:f>
              <c:strCache>
                <c:ptCount val="1"/>
                <c:pt idx="0">
                  <c:v>女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strRef>
              <c:f>'1-1国調 '!$G$217:$Q$217</c:f>
              <c:strCache>
                <c:ptCount val="11"/>
                <c:pt idx="0">
                  <c:v>T9</c:v>
                </c:pt>
                <c:pt idx="1">
                  <c:v>S5</c:v>
                </c:pt>
                <c:pt idx="2">
                  <c:v>S15</c:v>
                </c:pt>
                <c:pt idx="3">
                  <c:v>S25</c:v>
                </c:pt>
                <c:pt idx="4">
                  <c:v>S35</c:v>
                </c:pt>
                <c:pt idx="5">
                  <c:v>S45</c:v>
                </c:pt>
                <c:pt idx="6">
                  <c:v>S55</c:v>
                </c:pt>
                <c:pt idx="7">
                  <c:v>H2</c:v>
                </c:pt>
                <c:pt idx="8">
                  <c:v>H12</c:v>
                </c:pt>
                <c:pt idx="9">
                  <c:v>H22</c:v>
                </c:pt>
                <c:pt idx="10">
                  <c:v>R2</c:v>
                </c:pt>
              </c:strCache>
            </c:strRef>
          </c:cat>
          <c:val>
            <c:numRef>
              <c:f>'1-1国調 '!$G$219:$Q$219</c:f>
              <c:numCache>
                <c:formatCode>General</c:formatCode>
                <c:ptCount val="11"/>
                <c:pt idx="0">
                  <c:v>51446</c:v>
                </c:pt>
                <c:pt idx="1">
                  <c:v>53214</c:v>
                </c:pt>
                <c:pt idx="2">
                  <c:v>52397</c:v>
                </c:pt>
                <c:pt idx="3">
                  <c:v>63908</c:v>
                </c:pt>
                <c:pt idx="4">
                  <c:v>61432</c:v>
                </c:pt>
                <c:pt idx="5">
                  <c:v>60171</c:v>
                </c:pt>
                <c:pt idx="6">
                  <c:v>62296</c:v>
                </c:pt>
                <c:pt idx="7">
                  <c:v>62811</c:v>
                </c:pt>
                <c:pt idx="8">
                  <c:v>63474</c:v>
                </c:pt>
                <c:pt idx="9" formatCode="#,##0;[Red]#,##0">
                  <c:v>63158</c:v>
                </c:pt>
                <c:pt idx="10">
                  <c:v>58230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398-A642-7BEAEC59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567"/>
        <c:axId val="1"/>
      </c:barChart>
      <c:catAx>
        <c:axId val="6360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36045567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4969678071558643E-2"/>
                <c:y val="3.7511614575834351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/>
                    <a:t>（千人）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48857781666179"/>
          <c:y val="7.0504395905735665E-2"/>
          <c:w val="0.1290342873807441"/>
          <c:h val="0.12071632836940159"/>
        </c:manualLayout>
      </c:layout>
      <c:overlay val="0"/>
      <c:spPr>
        <a:solidFill>
          <a:schemeClr val="bg1"/>
        </a:solidFill>
        <a:ln>
          <a:solidFill>
            <a:prstClr val="black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printSettings>
    <c:headerFooter alignWithMargins="0"/>
    <c:pageMargins b="0.75" l="0.7" r="0.7" t="0.75" header="0.3" footer="0.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5929203539823"/>
          <c:y val="4.8442906574394463E-2"/>
          <c:w val="0.65191740412979349"/>
          <c:h val="0.83044982698961933"/>
        </c:manualLayout>
      </c:layout>
      <c:lineChart>
        <c:grouping val="standard"/>
        <c:varyColors val="0"/>
        <c:ser>
          <c:idx val="0"/>
          <c:order val="0"/>
          <c:tx>
            <c:strRef>
              <c:f>'1-8,9人口'!$P$21</c:f>
              <c:strCache>
                <c:ptCount val="1"/>
                <c:pt idx="0">
                  <c:v>出生</c:v>
                </c:pt>
              </c:strCache>
            </c:strRef>
          </c:tx>
          <c:marker>
            <c:spPr>
              <a:solidFill>
                <a:schemeClr val="bg1"/>
              </a:solidFill>
            </c:spPr>
          </c:marker>
          <c:cat>
            <c:strRef>
              <c:f>'1-8,9人口'!$O$22:$O$27</c:f>
              <c:strCache>
                <c:ptCount val="6"/>
                <c:pt idx="0">
                  <c:v>H25</c:v>
                </c:pt>
                <c:pt idx="1">
                  <c:v>H27</c:v>
                </c:pt>
                <c:pt idx="2">
                  <c:v>H29</c:v>
                </c:pt>
                <c:pt idx="3">
                  <c:v>R１</c:v>
                </c:pt>
                <c:pt idx="4">
                  <c:v>R３</c:v>
                </c:pt>
                <c:pt idx="5">
                  <c:v>R５</c:v>
                </c:pt>
              </c:strCache>
            </c:strRef>
          </c:cat>
          <c:val>
            <c:numRef>
              <c:f>'1-8,9人口'!$P$22:$P$27</c:f>
              <c:numCache>
                <c:formatCode>#,##0_);[Red]\(#,##0\)</c:formatCode>
                <c:ptCount val="6"/>
                <c:pt idx="0">
                  <c:v>1082</c:v>
                </c:pt>
                <c:pt idx="1">
                  <c:v>981</c:v>
                </c:pt>
                <c:pt idx="2">
                  <c:v>866</c:v>
                </c:pt>
                <c:pt idx="3">
                  <c:v>814</c:v>
                </c:pt>
                <c:pt idx="4">
                  <c:v>719</c:v>
                </c:pt>
                <c:pt idx="5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A-4B91-980E-3525BE4AF680}"/>
            </c:ext>
          </c:extLst>
        </c:ser>
        <c:ser>
          <c:idx val="1"/>
          <c:order val="1"/>
          <c:tx>
            <c:strRef>
              <c:f>'1-8,9人口'!$Q$21</c:f>
              <c:strCache>
                <c:ptCount val="1"/>
                <c:pt idx="0">
                  <c:v>死亡</c:v>
                </c:pt>
              </c:strCache>
            </c:strRef>
          </c:tx>
          <c:marker>
            <c:spPr>
              <a:solidFill>
                <a:schemeClr val="bg1"/>
              </a:solidFill>
            </c:spPr>
          </c:marker>
          <c:cat>
            <c:strRef>
              <c:f>'1-8,9人口'!$O$22:$O$27</c:f>
              <c:strCache>
                <c:ptCount val="6"/>
                <c:pt idx="0">
                  <c:v>H25</c:v>
                </c:pt>
                <c:pt idx="1">
                  <c:v>H27</c:v>
                </c:pt>
                <c:pt idx="2">
                  <c:v>H29</c:v>
                </c:pt>
                <c:pt idx="3">
                  <c:v>R１</c:v>
                </c:pt>
                <c:pt idx="4">
                  <c:v>R３</c:v>
                </c:pt>
                <c:pt idx="5">
                  <c:v>R５</c:v>
                </c:pt>
              </c:strCache>
            </c:strRef>
          </c:cat>
          <c:val>
            <c:numRef>
              <c:f>'1-8,9人口'!$Q$22:$Q$27</c:f>
              <c:numCache>
                <c:formatCode>#,##0_);[Red]\(#,##0\)</c:formatCode>
                <c:ptCount val="6"/>
                <c:pt idx="0">
                  <c:v>1277</c:v>
                </c:pt>
                <c:pt idx="1">
                  <c:v>1332</c:v>
                </c:pt>
                <c:pt idx="2">
                  <c:v>1378</c:v>
                </c:pt>
                <c:pt idx="3">
                  <c:v>1338</c:v>
                </c:pt>
                <c:pt idx="4">
                  <c:v>1358</c:v>
                </c:pt>
                <c:pt idx="5">
                  <c:v>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A-4B91-980E-3525BE4AF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045967"/>
        <c:axId val="1"/>
      </c:lineChart>
      <c:catAx>
        <c:axId val="63604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3604596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49789560328631"/>
          <c:y val="0.37671726395417304"/>
          <c:w val="0.1959126558884281"/>
          <c:h val="0.16357394489186949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5929203539823"/>
          <c:y val="4.8442906574394463E-2"/>
          <c:w val="0.64896755162241893"/>
          <c:h val="0.83044982698961933"/>
        </c:manualLayout>
      </c:layout>
      <c:lineChart>
        <c:grouping val="standard"/>
        <c:varyColors val="0"/>
        <c:ser>
          <c:idx val="0"/>
          <c:order val="0"/>
          <c:tx>
            <c:strRef>
              <c:f>'1-8,9人口'!$P$29</c:f>
              <c:strCache>
                <c:ptCount val="1"/>
                <c:pt idx="0">
                  <c:v>転入</c:v>
                </c:pt>
              </c:strCache>
            </c:strRef>
          </c:tx>
          <c:marker>
            <c:spPr>
              <a:solidFill>
                <a:schemeClr val="bg1"/>
              </a:solidFill>
            </c:spPr>
          </c:marker>
          <c:cat>
            <c:strRef>
              <c:f>'1-8,9人口'!$O$30:$O$35</c:f>
              <c:strCache>
                <c:ptCount val="6"/>
                <c:pt idx="0">
                  <c:v>H25</c:v>
                </c:pt>
                <c:pt idx="1">
                  <c:v>H27</c:v>
                </c:pt>
                <c:pt idx="2">
                  <c:v>H29</c:v>
                </c:pt>
                <c:pt idx="3">
                  <c:v>R１</c:v>
                </c:pt>
                <c:pt idx="4">
                  <c:v>R３</c:v>
                </c:pt>
                <c:pt idx="5">
                  <c:v>R５</c:v>
                </c:pt>
              </c:strCache>
            </c:strRef>
          </c:cat>
          <c:val>
            <c:numRef>
              <c:f>'1-8,9人口'!$P$30:$P$35</c:f>
              <c:numCache>
                <c:formatCode>#,##0_);[Red]\(#,##0\)</c:formatCode>
                <c:ptCount val="6"/>
                <c:pt idx="0">
                  <c:v>2298</c:v>
                </c:pt>
                <c:pt idx="1">
                  <c:v>2453</c:v>
                </c:pt>
                <c:pt idx="2" formatCode="#,##0">
                  <c:v>2408</c:v>
                </c:pt>
                <c:pt idx="3">
                  <c:v>2727</c:v>
                </c:pt>
                <c:pt idx="4">
                  <c:v>2354</c:v>
                </c:pt>
                <c:pt idx="5">
                  <c:v>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8-4286-8096-9CEAA199B11F}"/>
            </c:ext>
          </c:extLst>
        </c:ser>
        <c:ser>
          <c:idx val="1"/>
          <c:order val="1"/>
          <c:tx>
            <c:strRef>
              <c:f>'1-8,9人口'!$Q$29</c:f>
              <c:strCache>
                <c:ptCount val="1"/>
                <c:pt idx="0">
                  <c:v>転出</c:v>
                </c:pt>
              </c:strCache>
            </c:strRef>
          </c:tx>
          <c:marker>
            <c:spPr>
              <a:solidFill>
                <a:schemeClr val="bg1"/>
              </a:solidFill>
            </c:spPr>
          </c:marker>
          <c:cat>
            <c:strRef>
              <c:f>'1-8,9人口'!$O$30:$O$35</c:f>
              <c:strCache>
                <c:ptCount val="6"/>
                <c:pt idx="0">
                  <c:v>H25</c:v>
                </c:pt>
                <c:pt idx="1">
                  <c:v>H27</c:v>
                </c:pt>
                <c:pt idx="2">
                  <c:v>H29</c:v>
                </c:pt>
                <c:pt idx="3">
                  <c:v>R１</c:v>
                </c:pt>
                <c:pt idx="4">
                  <c:v>R３</c:v>
                </c:pt>
                <c:pt idx="5">
                  <c:v>R５</c:v>
                </c:pt>
              </c:strCache>
            </c:strRef>
          </c:cat>
          <c:val>
            <c:numRef>
              <c:f>'1-8,9人口'!$Q$30:$Q$35</c:f>
              <c:numCache>
                <c:formatCode>#,##0_);[Red]\(#,##0\)</c:formatCode>
                <c:ptCount val="6"/>
                <c:pt idx="0">
                  <c:v>2699</c:v>
                </c:pt>
                <c:pt idx="1">
                  <c:v>2822</c:v>
                </c:pt>
                <c:pt idx="2" formatCode="#,##0">
                  <c:v>2757</c:v>
                </c:pt>
                <c:pt idx="3">
                  <c:v>2860</c:v>
                </c:pt>
                <c:pt idx="4">
                  <c:v>2625</c:v>
                </c:pt>
                <c:pt idx="5">
                  <c:v>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8-4286-8096-9CEAA199B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046367"/>
        <c:axId val="1"/>
      </c:lineChart>
      <c:catAx>
        <c:axId val="63604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0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3604636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49791570171368"/>
          <c:y val="0.38663034040896976"/>
          <c:w val="0.19591261386444336"/>
          <c:h val="0.1635739448918695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50141926648226E-2"/>
          <c:y val="0.12568893287451718"/>
          <c:w val="0.80254686212162063"/>
          <c:h val="0.766179795688467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'1-11外国人'!$H$49</c:f>
              <c:strCache>
                <c:ptCount val="1"/>
                <c:pt idx="0">
                  <c:v>男</c:v>
                </c:pt>
              </c:strCache>
            </c:strRef>
          </c:tx>
          <c:invertIfNegative val="0"/>
          <c:cat>
            <c:strRef>
              <c:f>'1-11外国人'!$F$50:$F$60</c:f>
              <c:strCache>
                <c:ptCount val="11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  <c:pt idx="5">
                  <c:v>H30</c:v>
                </c:pt>
                <c:pt idx="6">
                  <c:v>R元</c:v>
                </c:pt>
                <c:pt idx="7">
                  <c:v>R２</c:v>
                </c:pt>
                <c:pt idx="8">
                  <c:v>R３</c:v>
                </c:pt>
                <c:pt idx="9">
                  <c:v>R４</c:v>
                </c:pt>
                <c:pt idx="10">
                  <c:v>R５</c:v>
                </c:pt>
              </c:strCache>
            </c:strRef>
          </c:cat>
          <c:val>
            <c:numRef>
              <c:f>'1-11外国人'!$H$50:$H$60</c:f>
              <c:numCache>
                <c:formatCode>#,##0;"△ "#,##0</c:formatCode>
                <c:ptCount val="11"/>
                <c:pt idx="0">
                  <c:v>1401</c:v>
                </c:pt>
                <c:pt idx="1">
                  <c:v>1363</c:v>
                </c:pt>
                <c:pt idx="2">
                  <c:v>1415</c:v>
                </c:pt>
                <c:pt idx="3">
                  <c:v>1425</c:v>
                </c:pt>
                <c:pt idx="4">
                  <c:v>1488</c:v>
                </c:pt>
                <c:pt idx="5">
                  <c:v>1578</c:v>
                </c:pt>
                <c:pt idx="6">
                  <c:v>1891</c:v>
                </c:pt>
                <c:pt idx="7">
                  <c:v>1854</c:v>
                </c:pt>
                <c:pt idx="8">
                  <c:v>1859</c:v>
                </c:pt>
                <c:pt idx="9">
                  <c:v>1874</c:v>
                </c:pt>
                <c:pt idx="10">
                  <c:v>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5-487A-969B-969F8E202E52}"/>
            </c:ext>
          </c:extLst>
        </c:ser>
        <c:ser>
          <c:idx val="2"/>
          <c:order val="2"/>
          <c:tx>
            <c:strRef>
              <c:f>'1-11外国人'!$I$49</c:f>
              <c:strCache>
                <c:ptCount val="1"/>
                <c:pt idx="0">
                  <c:v>女</c:v>
                </c:pt>
              </c:strCache>
            </c:strRef>
          </c:tx>
          <c:invertIfNegative val="0"/>
          <c:cat>
            <c:strRef>
              <c:f>'1-11外国人'!$F$50:$F$60</c:f>
              <c:strCache>
                <c:ptCount val="11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  <c:pt idx="5">
                  <c:v>H30</c:v>
                </c:pt>
                <c:pt idx="6">
                  <c:v>R元</c:v>
                </c:pt>
                <c:pt idx="7">
                  <c:v>R２</c:v>
                </c:pt>
                <c:pt idx="8">
                  <c:v>R３</c:v>
                </c:pt>
                <c:pt idx="9">
                  <c:v>R４</c:v>
                </c:pt>
                <c:pt idx="10">
                  <c:v>R５</c:v>
                </c:pt>
              </c:strCache>
            </c:strRef>
          </c:cat>
          <c:val>
            <c:numRef>
              <c:f>'1-11外国人'!$I$50:$I$60</c:f>
              <c:numCache>
                <c:formatCode>#,##0;"△ "#,##0</c:formatCode>
                <c:ptCount val="11"/>
                <c:pt idx="0">
                  <c:v>1586</c:v>
                </c:pt>
                <c:pt idx="1">
                  <c:v>1570</c:v>
                </c:pt>
                <c:pt idx="2">
                  <c:v>1592</c:v>
                </c:pt>
                <c:pt idx="3">
                  <c:v>1604</c:v>
                </c:pt>
                <c:pt idx="4">
                  <c:v>1706</c:v>
                </c:pt>
                <c:pt idx="5">
                  <c:v>1747</c:v>
                </c:pt>
                <c:pt idx="6">
                  <c:v>1887</c:v>
                </c:pt>
                <c:pt idx="7">
                  <c:v>1886</c:v>
                </c:pt>
                <c:pt idx="8">
                  <c:v>1904</c:v>
                </c:pt>
                <c:pt idx="9">
                  <c:v>2025</c:v>
                </c:pt>
                <c:pt idx="10">
                  <c:v>2129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5-487A-969B-969F8E20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6032367"/>
        <c:axId val="1"/>
      </c:barChart>
      <c:lineChart>
        <c:grouping val="standard"/>
        <c:varyColors val="0"/>
        <c:ser>
          <c:idx val="0"/>
          <c:order val="0"/>
          <c:tx>
            <c:strRef>
              <c:f>'1-11外国人'!$G$49</c:f>
              <c:strCache>
                <c:ptCount val="1"/>
                <c:pt idx="0">
                  <c:v>世帯数</c:v>
                </c:pt>
              </c:strCache>
            </c:strRef>
          </c:tx>
          <c:marker>
            <c:spPr>
              <a:solidFill>
                <a:schemeClr val="bg1"/>
              </a:solidFill>
            </c:spPr>
          </c:marker>
          <c:cat>
            <c:strRef>
              <c:f>'1-11外国人'!$F$50:$F$60</c:f>
              <c:strCache>
                <c:ptCount val="11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  <c:pt idx="5">
                  <c:v>H30</c:v>
                </c:pt>
                <c:pt idx="6">
                  <c:v>R元</c:v>
                </c:pt>
                <c:pt idx="7">
                  <c:v>R２</c:v>
                </c:pt>
                <c:pt idx="8">
                  <c:v>R３</c:v>
                </c:pt>
                <c:pt idx="9">
                  <c:v>R４</c:v>
                </c:pt>
                <c:pt idx="10">
                  <c:v>R５</c:v>
                </c:pt>
              </c:strCache>
            </c:strRef>
          </c:cat>
          <c:val>
            <c:numRef>
              <c:f>'1-11外国人'!$G$50:$G$60</c:f>
              <c:numCache>
                <c:formatCode>#,##0;"△ "#,##0</c:formatCode>
                <c:ptCount val="11"/>
                <c:pt idx="0">
                  <c:v>1906</c:v>
                </c:pt>
                <c:pt idx="1">
                  <c:v>1509</c:v>
                </c:pt>
                <c:pt idx="2">
                  <c:v>1572</c:v>
                </c:pt>
                <c:pt idx="3">
                  <c:v>1552</c:v>
                </c:pt>
                <c:pt idx="4">
                  <c:v>1692</c:v>
                </c:pt>
                <c:pt idx="5">
                  <c:v>1783</c:v>
                </c:pt>
                <c:pt idx="6">
                  <c:v>2170</c:v>
                </c:pt>
                <c:pt idx="7">
                  <c:v>2103</c:v>
                </c:pt>
                <c:pt idx="8">
                  <c:v>2099</c:v>
                </c:pt>
                <c:pt idx="9">
                  <c:v>2230</c:v>
                </c:pt>
                <c:pt idx="10">
                  <c:v>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A5-487A-969B-969F8E20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360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numFmt formatCode="#,##0;&quot;△ &quot;#,##0" sourceLinked="1"/>
        <c:majorTickMark val="out"/>
        <c:minorTickMark val="none"/>
        <c:tickLblPos val="nextTo"/>
        <c:crossAx val="63603236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;&quot;△ &quot;#,##0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7901979040941049"/>
          <c:y val="4.4444444444444446E-2"/>
          <c:w val="0.29892813763243098"/>
          <c:h val="0.1114794489072704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71052631578953"/>
          <c:y val="9.6209912536443176E-2"/>
          <c:w val="0.80263157894736847"/>
          <c:h val="0.758018571796663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グラフ1!$L$28</c:f>
              <c:strCache>
                <c:ptCount val="1"/>
                <c:pt idx="0">
                  <c:v>男</c:v>
                </c:pt>
              </c:strCache>
            </c:strRef>
          </c:tx>
          <c:spPr>
            <a:pattFill prst="narVert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グラフ1!$K$29:$K$49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グラフ1!$L$29:$L$49</c:f>
              <c:numCache>
                <c:formatCode>#,##0_);[Red]\(#,##0\)</c:formatCode>
                <c:ptCount val="21"/>
                <c:pt idx="0">
                  <c:v>-2123</c:v>
                </c:pt>
                <c:pt idx="1">
                  <c:v>-2591</c:v>
                </c:pt>
                <c:pt idx="2">
                  <c:v>-2807</c:v>
                </c:pt>
                <c:pt idx="3">
                  <c:v>-2801</c:v>
                </c:pt>
                <c:pt idx="4">
                  <c:v>-2542</c:v>
                </c:pt>
                <c:pt idx="5">
                  <c:v>-2542</c:v>
                </c:pt>
                <c:pt idx="6">
                  <c:v>-2873</c:v>
                </c:pt>
                <c:pt idx="7">
                  <c:v>-3148</c:v>
                </c:pt>
                <c:pt idx="8">
                  <c:v>-3650</c:v>
                </c:pt>
                <c:pt idx="9">
                  <c:v>-4136</c:v>
                </c:pt>
                <c:pt idx="10">
                  <c:v>-3634</c:v>
                </c:pt>
                <c:pt idx="11">
                  <c:v>-3312</c:v>
                </c:pt>
                <c:pt idx="12">
                  <c:v>-3234</c:v>
                </c:pt>
                <c:pt idx="13">
                  <c:v>-3621</c:v>
                </c:pt>
                <c:pt idx="14">
                  <c:v>-3756</c:v>
                </c:pt>
                <c:pt idx="15">
                  <c:v>-2807</c:v>
                </c:pt>
                <c:pt idx="16">
                  <c:v>-2071</c:v>
                </c:pt>
                <c:pt idx="17">
                  <c:v>-1313</c:v>
                </c:pt>
                <c:pt idx="18">
                  <c:v>-584</c:v>
                </c:pt>
                <c:pt idx="19">
                  <c:v>-91</c:v>
                </c:pt>
                <c:pt idx="20">
                  <c:v>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4-4334-AE01-7543446B1F03}"/>
            </c:ext>
          </c:extLst>
        </c:ser>
        <c:ser>
          <c:idx val="1"/>
          <c:order val="1"/>
          <c:tx>
            <c:strRef>
              <c:f>グラフ1!$M$28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グラフ1!$K$29:$K$49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グラフ1!$M$29:$M$49</c:f>
              <c:numCache>
                <c:formatCode>#,##0_);[Red]\(#,##0\)</c:formatCode>
                <c:ptCount val="21"/>
                <c:pt idx="0">
                  <c:v>2037</c:v>
                </c:pt>
                <c:pt idx="1">
                  <c:v>2416</c:v>
                </c:pt>
                <c:pt idx="2">
                  <c:v>2572</c:v>
                </c:pt>
                <c:pt idx="3">
                  <c:v>2735</c:v>
                </c:pt>
                <c:pt idx="4">
                  <c:v>2539</c:v>
                </c:pt>
                <c:pt idx="5">
                  <c:v>2358</c:v>
                </c:pt>
                <c:pt idx="6">
                  <c:v>2675</c:v>
                </c:pt>
                <c:pt idx="7">
                  <c:v>3113</c:v>
                </c:pt>
                <c:pt idx="8">
                  <c:v>3634</c:v>
                </c:pt>
                <c:pt idx="9">
                  <c:v>4110</c:v>
                </c:pt>
                <c:pt idx="10">
                  <c:v>3552</c:v>
                </c:pt>
                <c:pt idx="11">
                  <c:v>3551</c:v>
                </c:pt>
                <c:pt idx="12">
                  <c:v>3509</c:v>
                </c:pt>
                <c:pt idx="13">
                  <c:v>3666</c:v>
                </c:pt>
                <c:pt idx="14">
                  <c:v>4105</c:v>
                </c:pt>
                <c:pt idx="15">
                  <c:v>3423</c:v>
                </c:pt>
                <c:pt idx="16">
                  <c:v>2853</c:v>
                </c:pt>
                <c:pt idx="17">
                  <c:v>2224</c:v>
                </c:pt>
                <c:pt idx="18">
                  <c:v>1284</c:v>
                </c:pt>
                <c:pt idx="19">
                  <c:v>475</c:v>
                </c:pt>
                <c:pt idx="2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4-4334-AE01-7543446B1F03}"/>
            </c:ext>
          </c:extLst>
        </c:ser>
        <c:ser>
          <c:idx val="2"/>
          <c:order val="2"/>
          <c:tx>
            <c:strRef>
              <c:f>グラフ1!$L$28</c:f>
              <c:strCache>
                <c:ptCount val="1"/>
                <c:pt idx="0">
                  <c:v>男</c:v>
                </c:pt>
              </c:strCache>
            </c:strRef>
          </c:tx>
          <c:spPr>
            <a:pattFill prst="narVert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グラフ1!$K$29:$K$49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グラフ1!$L$29:$L$49</c:f>
              <c:numCache>
                <c:formatCode>#,##0_);[Red]\(#,##0\)</c:formatCode>
                <c:ptCount val="21"/>
                <c:pt idx="0">
                  <c:v>-2123</c:v>
                </c:pt>
                <c:pt idx="1">
                  <c:v>-2591</c:v>
                </c:pt>
                <c:pt idx="2">
                  <c:v>-2807</c:v>
                </c:pt>
                <c:pt idx="3">
                  <c:v>-2801</c:v>
                </c:pt>
                <c:pt idx="4">
                  <c:v>-2542</c:v>
                </c:pt>
                <c:pt idx="5">
                  <c:v>-2542</c:v>
                </c:pt>
                <c:pt idx="6">
                  <c:v>-2873</c:v>
                </c:pt>
                <c:pt idx="7">
                  <c:v>-3148</c:v>
                </c:pt>
                <c:pt idx="8">
                  <c:v>-3650</c:v>
                </c:pt>
                <c:pt idx="9">
                  <c:v>-4136</c:v>
                </c:pt>
                <c:pt idx="10">
                  <c:v>-3634</c:v>
                </c:pt>
                <c:pt idx="11">
                  <c:v>-3312</c:v>
                </c:pt>
                <c:pt idx="12">
                  <c:v>-3234</c:v>
                </c:pt>
                <c:pt idx="13">
                  <c:v>-3621</c:v>
                </c:pt>
                <c:pt idx="14">
                  <c:v>-3756</c:v>
                </c:pt>
                <c:pt idx="15">
                  <c:v>-2807</c:v>
                </c:pt>
                <c:pt idx="16">
                  <c:v>-2071</c:v>
                </c:pt>
                <c:pt idx="17">
                  <c:v>-1313</c:v>
                </c:pt>
                <c:pt idx="18">
                  <c:v>-584</c:v>
                </c:pt>
                <c:pt idx="19">
                  <c:v>-91</c:v>
                </c:pt>
                <c:pt idx="20">
                  <c:v>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4-4334-AE01-7543446B1F03}"/>
            </c:ext>
          </c:extLst>
        </c:ser>
        <c:ser>
          <c:idx val="3"/>
          <c:order val="3"/>
          <c:tx>
            <c:strRef>
              <c:f>グラフ1!$M$28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グラフ1!$K$29:$K$49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グラフ1!$M$29:$M$49</c:f>
              <c:numCache>
                <c:formatCode>#,##0_);[Red]\(#,##0\)</c:formatCode>
                <c:ptCount val="21"/>
                <c:pt idx="0">
                  <c:v>2037</c:v>
                </c:pt>
                <c:pt idx="1">
                  <c:v>2416</c:v>
                </c:pt>
                <c:pt idx="2">
                  <c:v>2572</c:v>
                </c:pt>
                <c:pt idx="3">
                  <c:v>2735</c:v>
                </c:pt>
                <c:pt idx="4">
                  <c:v>2539</c:v>
                </c:pt>
                <c:pt idx="5">
                  <c:v>2358</c:v>
                </c:pt>
                <c:pt idx="6">
                  <c:v>2675</c:v>
                </c:pt>
                <c:pt idx="7">
                  <c:v>3113</c:v>
                </c:pt>
                <c:pt idx="8">
                  <c:v>3634</c:v>
                </c:pt>
                <c:pt idx="9">
                  <c:v>4110</c:v>
                </c:pt>
                <c:pt idx="10">
                  <c:v>3552</c:v>
                </c:pt>
                <c:pt idx="11">
                  <c:v>3551</c:v>
                </c:pt>
                <c:pt idx="12">
                  <c:v>3509</c:v>
                </c:pt>
                <c:pt idx="13">
                  <c:v>3666</c:v>
                </c:pt>
                <c:pt idx="14">
                  <c:v>4105</c:v>
                </c:pt>
                <c:pt idx="15">
                  <c:v>3423</c:v>
                </c:pt>
                <c:pt idx="16">
                  <c:v>2853</c:v>
                </c:pt>
                <c:pt idx="17">
                  <c:v>2224</c:v>
                </c:pt>
                <c:pt idx="18">
                  <c:v>1284</c:v>
                </c:pt>
                <c:pt idx="19">
                  <c:v>475</c:v>
                </c:pt>
                <c:pt idx="2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34-4334-AE01-7543446B1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6041567"/>
        <c:axId val="1"/>
      </c:barChart>
      <c:catAx>
        <c:axId val="636041567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5000"/>
          <c:min val="-5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6041567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558020688590397"/>
          <c:y val="0.1362443330947268"/>
          <c:w val="0.13445792805311099"/>
          <c:h val="8.71960323141425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66197183098591E-2"/>
          <c:y val="5.8608268258743483E-2"/>
          <c:w val="0.89154929577464792"/>
          <c:h val="0.82051575562240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グラフ1!$K$59</c:f>
              <c:strCache>
                <c:ptCount val="1"/>
                <c:pt idx="0">
                  <c:v>０～14歳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グラフ1!$L$58:$R$58</c:f>
              <c:strCache>
                <c:ptCount val="7"/>
                <c:pt idx="0">
                  <c:v>R2</c:v>
                </c:pt>
                <c:pt idx="1">
                  <c:v>R7</c:v>
                </c:pt>
                <c:pt idx="2">
                  <c:v>R12</c:v>
                </c:pt>
                <c:pt idx="3">
                  <c:v>R17</c:v>
                </c:pt>
                <c:pt idx="4">
                  <c:v>R22</c:v>
                </c:pt>
                <c:pt idx="5">
                  <c:v>R27</c:v>
                </c:pt>
                <c:pt idx="6">
                  <c:v>R32</c:v>
                </c:pt>
              </c:strCache>
            </c:strRef>
          </c:cat>
          <c:val>
            <c:numRef>
              <c:f>グラフ1!$L$59:$R$59</c:f>
              <c:numCache>
                <c:formatCode>#,##0_ </c:formatCode>
                <c:ptCount val="7"/>
                <c:pt idx="0">
                  <c:v>14738</c:v>
                </c:pt>
                <c:pt idx="1">
                  <c:v>12769</c:v>
                </c:pt>
                <c:pt idx="2">
                  <c:v>11009</c:v>
                </c:pt>
                <c:pt idx="3">
                  <c:v>9932</c:v>
                </c:pt>
                <c:pt idx="4">
                  <c:v>9382</c:v>
                </c:pt>
                <c:pt idx="5">
                  <c:v>8727</c:v>
                </c:pt>
                <c:pt idx="6">
                  <c:v>7884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6-4EA7-AB15-451F7DEF4198}"/>
            </c:ext>
          </c:extLst>
        </c:ser>
        <c:ser>
          <c:idx val="1"/>
          <c:order val="1"/>
          <c:tx>
            <c:strRef>
              <c:f>グラフ1!$K$60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グラフ1!$L$58:$R$58</c:f>
              <c:strCache>
                <c:ptCount val="7"/>
                <c:pt idx="0">
                  <c:v>R2</c:v>
                </c:pt>
                <c:pt idx="1">
                  <c:v>R7</c:v>
                </c:pt>
                <c:pt idx="2">
                  <c:v>R12</c:v>
                </c:pt>
                <c:pt idx="3">
                  <c:v>R17</c:v>
                </c:pt>
                <c:pt idx="4">
                  <c:v>R22</c:v>
                </c:pt>
                <c:pt idx="5">
                  <c:v>R27</c:v>
                </c:pt>
                <c:pt idx="6">
                  <c:v>R32</c:v>
                </c:pt>
              </c:strCache>
            </c:strRef>
          </c:cat>
          <c:val>
            <c:numRef>
              <c:f>グラフ1!$L$60:$R$60</c:f>
              <c:numCache>
                <c:formatCode>#,##0_ </c:formatCode>
                <c:ptCount val="7"/>
                <c:pt idx="0">
                  <c:v>66015</c:v>
                </c:pt>
                <c:pt idx="1">
                  <c:v>63050</c:v>
                </c:pt>
                <c:pt idx="2">
                  <c:v>59709</c:v>
                </c:pt>
                <c:pt idx="3">
                  <c:v>55479</c:v>
                </c:pt>
                <c:pt idx="4">
                  <c:v>49801</c:v>
                </c:pt>
                <c:pt idx="5">
                  <c:v>45145</c:v>
                </c:pt>
                <c:pt idx="6">
                  <c:v>41420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6-4EA7-AB15-451F7DEF4198}"/>
            </c:ext>
          </c:extLst>
        </c:ser>
        <c:ser>
          <c:idx val="2"/>
          <c:order val="2"/>
          <c:tx>
            <c:strRef>
              <c:f>グラフ1!$K$61</c:f>
              <c:strCache>
                <c:ptCount val="1"/>
                <c:pt idx="0">
                  <c:v>65歳以上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 w="12700">
              <a:solidFill>
                <a:schemeClr val="tx1"/>
              </a:solidFill>
            </a:ln>
          </c:spPr>
          <c:invertIfNegative val="0"/>
          <c:cat>
            <c:strRef>
              <c:f>グラフ1!$L$58:$R$58</c:f>
              <c:strCache>
                <c:ptCount val="7"/>
                <c:pt idx="0">
                  <c:v>R2</c:v>
                </c:pt>
                <c:pt idx="1">
                  <c:v>R7</c:v>
                </c:pt>
                <c:pt idx="2">
                  <c:v>R12</c:v>
                </c:pt>
                <c:pt idx="3">
                  <c:v>R17</c:v>
                </c:pt>
                <c:pt idx="4">
                  <c:v>R22</c:v>
                </c:pt>
                <c:pt idx="5">
                  <c:v>R27</c:v>
                </c:pt>
                <c:pt idx="6">
                  <c:v>R32</c:v>
                </c:pt>
              </c:strCache>
            </c:strRef>
          </c:cat>
          <c:val>
            <c:numRef>
              <c:f>グラフ1!$L$61:$R$61</c:f>
              <c:numCache>
                <c:formatCode>#,##0_ </c:formatCode>
                <c:ptCount val="7"/>
                <c:pt idx="0">
                  <c:v>32883</c:v>
                </c:pt>
                <c:pt idx="1">
                  <c:v>33121</c:v>
                </c:pt>
                <c:pt idx="2">
                  <c:v>33167</c:v>
                </c:pt>
                <c:pt idx="3">
                  <c:v>33245</c:v>
                </c:pt>
                <c:pt idx="4">
                  <c:v>34130</c:v>
                </c:pt>
                <c:pt idx="5">
                  <c:v>33978</c:v>
                </c:pt>
                <c:pt idx="6">
                  <c:v>33012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66-4EA7-AB15-451F7DEF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636033967"/>
        <c:axId val="1"/>
      </c:barChart>
      <c:catAx>
        <c:axId val="6360339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0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(千人）</a:t>
                </a:r>
              </a:p>
            </c:rich>
          </c:tx>
          <c:layout>
            <c:manualLayout>
              <c:xMode val="edge"/>
              <c:yMode val="edge"/>
              <c:x val="7.7231067766013782E-3"/>
              <c:y val="5.505272695005651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6033967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458627980780753"/>
          <c:y val="2.3951952625138939E-2"/>
          <c:w val="0.38260975110070006"/>
          <c:h val="0.10291665499107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36325385694248E-2"/>
          <c:y val="7.4303405572755415E-2"/>
          <c:w val="0.82608695652173914"/>
          <c:h val="0.8080495356037151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グラフ1!$L$3</c:f>
              <c:strCache>
                <c:ptCount val="1"/>
                <c:pt idx="0">
                  <c:v>計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グラフ1!$K$4:$K$24</c:f>
              <c:strCache>
                <c:ptCount val="21"/>
                <c:pt idx="0">
                  <c:v>Ｔ９</c:v>
                </c:pt>
                <c:pt idx="1">
                  <c:v>Ｔ14</c:v>
                </c:pt>
                <c:pt idx="2">
                  <c:v>Ｓ５</c:v>
                </c:pt>
                <c:pt idx="3">
                  <c:v>Ｓ10</c:v>
                </c:pt>
                <c:pt idx="4">
                  <c:v>Ｓ15</c:v>
                </c:pt>
                <c:pt idx="5">
                  <c:v>Ｓ22</c:v>
                </c:pt>
                <c:pt idx="6">
                  <c:v>Ｓ25</c:v>
                </c:pt>
                <c:pt idx="7">
                  <c:v>Ｓ30</c:v>
                </c:pt>
                <c:pt idx="8">
                  <c:v>Ｓ35</c:v>
                </c:pt>
                <c:pt idx="9">
                  <c:v>Ｓ40</c:v>
                </c:pt>
                <c:pt idx="10">
                  <c:v>Ｓ45</c:v>
                </c:pt>
                <c:pt idx="11">
                  <c:v>Ｓ50</c:v>
                </c:pt>
                <c:pt idx="12">
                  <c:v>Ｓ55</c:v>
                </c:pt>
                <c:pt idx="13">
                  <c:v>Ｓ60</c:v>
                </c:pt>
                <c:pt idx="14">
                  <c:v>Ｈ２</c:v>
                </c:pt>
                <c:pt idx="15">
                  <c:v>Ｈ７</c:v>
                </c:pt>
                <c:pt idx="16">
                  <c:v>Ｈ12</c:v>
                </c:pt>
                <c:pt idx="17">
                  <c:v>Ｈ17</c:v>
                </c:pt>
                <c:pt idx="18">
                  <c:v>H22</c:v>
                </c:pt>
                <c:pt idx="19">
                  <c:v>H27</c:v>
                </c:pt>
                <c:pt idx="20">
                  <c:v>R２</c:v>
                </c:pt>
              </c:strCache>
            </c:strRef>
          </c:cat>
          <c:val>
            <c:numRef>
              <c:f>グラフ1!$L$4:$L$24</c:f>
              <c:numCache>
                <c:formatCode>#,##0_);[Red]\(#,##0\)</c:formatCode>
                <c:ptCount val="21"/>
                <c:pt idx="0">
                  <c:v>99354</c:v>
                </c:pt>
                <c:pt idx="1">
                  <c:v>100449</c:v>
                </c:pt>
                <c:pt idx="2">
                  <c:v>103897</c:v>
                </c:pt>
                <c:pt idx="3">
                  <c:v>104733</c:v>
                </c:pt>
                <c:pt idx="4">
                  <c:v>102065</c:v>
                </c:pt>
                <c:pt idx="5">
                  <c:v>120873</c:v>
                </c:pt>
                <c:pt idx="6">
                  <c:v>122076</c:v>
                </c:pt>
                <c:pt idx="7">
                  <c:v>119893</c:v>
                </c:pt>
                <c:pt idx="8">
                  <c:v>117066</c:v>
                </c:pt>
                <c:pt idx="9">
                  <c:v>115361</c:v>
                </c:pt>
                <c:pt idx="10">
                  <c:v>114977</c:v>
                </c:pt>
                <c:pt idx="11">
                  <c:v>118058</c:v>
                </c:pt>
                <c:pt idx="12">
                  <c:v>119988</c:v>
                </c:pt>
                <c:pt idx="13">
                  <c:v>122393</c:v>
                </c:pt>
                <c:pt idx="14">
                  <c:v>121481</c:v>
                </c:pt>
                <c:pt idx="15">
                  <c:v>122415</c:v>
                </c:pt>
                <c:pt idx="16">
                  <c:v>123862</c:v>
                </c:pt>
                <c:pt idx="17">
                  <c:v>124498</c:v>
                </c:pt>
                <c:pt idx="18">
                  <c:v>124131</c:v>
                </c:pt>
                <c:pt idx="19">
                  <c:v>118193</c:v>
                </c:pt>
                <c:pt idx="20">
                  <c:v>113636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1-4AE5-B2E4-7ED7B6153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076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グラフ1!$M$3</c:f>
              <c:strCache>
                <c:ptCount val="1"/>
                <c:pt idx="0">
                  <c:v>世帯数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グラフ1!$K$4:$K$24</c:f>
              <c:strCache>
                <c:ptCount val="21"/>
                <c:pt idx="0">
                  <c:v>Ｔ９</c:v>
                </c:pt>
                <c:pt idx="1">
                  <c:v>Ｔ14</c:v>
                </c:pt>
                <c:pt idx="2">
                  <c:v>Ｓ５</c:v>
                </c:pt>
                <c:pt idx="3">
                  <c:v>Ｓ10</c:v>
                </c:pt>
                <c:pt idx="4">
                  <c:v>Ｓ15</c:v>
                </c:pt>
                <c:pt idx="5">
                  <c:v>Ｓ22</c:v>
                </c:pt>
                <c:pt idx="6">
                  <c:v>Ｓ25</c:v>
                </c:pt>
                <c:pt idx="7">
                  <c:v>Ｓ30</c:v>
                </c:pt>
                <c:pt idx="8">
                  <c:v>Ｓ35</c:v>
                </c:pt>
                <c:pt idx="9">
                  <c:v>Ｓ40</c:v>
                </c:pt>
                <c:pt idx="10">
                  <c:v>Ｓ45</c:v>
                </c:pt>
                <c:pt idx="11">
                  <c:v>Ｓ50</c:v>
                </c:pt>
                <c:pt idx="12">
                  <c:v>Ｓ55</c:v>
                </c:pt>
                <c:pt idx="13">
                  <c:v>Ｓ60</c:v>
                </c:pt>
                <c:pt idx="14">
                  <c:v>Ｈ２</c:v>
                </c:pt>
                <c:pt idx="15">
                  <c:v>Ｈ７</c:v>
                </c:pt>
                <c:pt idx="16">
                  <c:v>Ｈ12</c:v>
                </c:pt>
                <c:pt idx="17">
                  <c:v>Ｈ17</c:v>
                </c:pt>
                <c:pt idx="18">
                  <c:v>H22</c:v>
                </c:pt>
                <c:pt idx="19">
                  <c:v>H27</c:v>
                </c:pt>
                <c:pt idx="20">
                  <c:v>R２</c:v>
                </c:pt>
              </c:strCache>
            </c:strRef>
          </c:cat>
          <c:val>
            <c:numRef>
              <c:f>グラフ1!$M$4:$M$24</c:f>
              <c:numCache>
                <c:formatCode>#,##0_);[Red]\(#,##0\)</c:formatCode>
                <c:ptCount val="21"/>
                <c:pt idx="0">
                  <c:v>23345</c:v>
                </c:pt>
                <c:pt idx="1">
                  <c:v>23067</c:v>
                </c:pt>
                <c:pt idx="2">
                  <c:v>23408</c:v>
                </c:pt>
                <c:pt idx="3">
                  <c:v>23459</c:v>
                </c:pt>
                <c:pt idx="4">
                  <c:v>23020</c:v>
                </c:pt>
                <c:pt idx="5">
                  <c:v>27215</c:v>
                </c:pt>
                <c:pt idx="6">
                  <c:v>26498</c:v>
                </c:pt>
                <c:pt idx="7">
                  <c:v>26096</c:v>
                </c:pt>
                <c:pt idx="8">
                  <c:v>26529</c:v>
                </c:pt>
                <c:pt idx="9">
                  <c:v>27417</c:v>
                </c:pt>
                <c:pt idx="10">
                  <c:v>28560</c:v>
                </c:pt>
                <c:pt idx="11">
                  <c:v>30006</c:v>
                </c:pt>
                <c:pt idx="12">
                  <c:v>31316</c:v>
                </c:pt>
                <c:pt idx="13">
                  <c:v>32499</c:v>
                </c:pt>
                <c:pt idx="14">
                  <c:v>33120</c:v>
                </c:pt>
                <c:pt idx="15">
                  <c:v>35450</c:v>
                </c:pt>
                <c:pt idx="16">
                  <c:v>37987</c:v>
                </c:pt>
                <c:pt idx="17">
                  <c:v>40713</c:v>
                </c:pt>
                <c:pt idx="18">
                  <c:v>43015</c:v>
                </c:pt>
                <c:pt idx="19">
                  <c:v>41788</c:v>
                </c:pt>
                <c:pt idx="20">
                  <c:v>42570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1-4AE5-B2E4-7ED7B6153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360407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人口(千人）</a:t>
                </a:r>
              </a:p>
            </c:rich>
          </c:tx>
          <c:layout>
            <c:manualLayout>
              <c:xMode val="edge"/>
              <c:yMode val="edge"/>
              <c:x val="5.9260291578596921E-4"/>
              <c:y val="0.243480914366673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6040767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世帯数（世帯）</a:t>
                </a:r>
              </a:p>
            </c:rich>
          </c:tx>
          <c:layout>
            <c:manualLayout>
              <c:xMode val="edge"/>
              <c:yMode val="edge"/>
              <c:x val="0.93688647326163876"/>
              <c:y val="0.24327421010090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266934553534787E-2"/>
          <c:y val="2.1855434160695311E-2"/>
          <c:w val="0.15849038781656716"/>
          <c:h val="0.12384310092726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168</xdr:row>
      <xdr:rowOff>9525</xdr:rowOff>
    </xdr:from>
    <xdr:to>
      <xdr:col>11</xdr:col>
      <xdr:colOff>704850</xdr:colOff>
      <xdr:row>188</xdr:row>
      <xdr:rowOff>0</xdr:rowOff>
    </xdr:to>
    <xdr:graphicFrame macro="">
      <xdr:nvGraphicFramePr>
        <xdr:cNvPr id="916462" name="グラフ 3">
          <a:extLst>
            <a:ext uri="{FF2B5EF4-FFF2-40B4-BE49-F238E27FC236}">
              <a16:creationId xmlns:a16="http://schemas.microsoft.com/office/drawing/2014/main" id="{0A832A78-7C3C-4590-B92F-8E5ABA5FB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144</xdr:row>
      <xdr:rowOff>9525</xdr:rowOff>
    </xdr:from>
    <xdr:to>
      <xdr:col>11</xdr:col>
      <xdr:colOff>704850</xdr:colOff>
      <xdr:row>164</xdr:row>
      <xdr:rowOff>0</xdr:rowOff>
    </xdr:to>
    <xdr:graphicFrame macro="">
      <xdr:nvGraphicFramePr>
        <xdr:cNvPr id="916463" name="グラフ 3">
          <a:extLst>
            <a:ext uri="{FF2B5EF4-FFF2-40B4-BE49-F238E27FC236}">
              <a16:creationId xmlns:a16="http://schemas.microsoft.com/office/drawing/2014/main" id="{8148F52E-726B-44E8-9FB7-1D7C6CE10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22</xdr:row>
      <xdr:rowOff>9525</xdr:rowOff>
    </xdr:from>
    <xdr:to>
      <xdr:col>6</xdr:col>
      <xdr:colOff>4067175</xdr:colOff>
      <xdr:row>47</xdr:row>
      <xdr:rowOff>133350</xdr:rowOff>
    </xdr:to>
    <xdr:pic>
      <xdr:nvPicPr>
        <xdr:cNvPr id="4194628" name="図 1">
          <a:extLst>
            <a:ext uri="{FF2B5EF4-FFF2-40B4-BE49-F238E27FC236}">
              <a16:creationId xmlns:a16="http://schemas.microsoft.com/office/drawing/2014/main" id="{8FF8146D-CDA3-4A7A-A645-B68C50024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32" t="6447" b="2908"/>
        <a:stretch>
          <a:fillRect/>
        </a:stretch>
      </xdr:blipFill>
      <xdr:spPr bwMode="auto">
        <a:xfrm>
          <a:off x="3448050" y="5019675"/>
          <a:ext cx="3524250" cy="441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22</xdr:row>
      <xdr:rowOff>9525</xdr:rowOff>
    </xdr:from>
    <xdr:to>
      <xdr:col>6</xdr:col>
      <xdr:colOff>476250</xdr:colOff>
      <xdr:row>39</xdr:row>
      <xdr:rowOff>47625</xdr:rowOff>
    </xdr:to>
    <xdr:pic>
      <xdr:nvPicPr>
        <xdr:cNvPr id="4194629" name="図 2">
          <a:extLst>
            <a:ext uri="{FF2B5EF4-FFF2-40B4-BE49-F238E27FC236}">
              <a16:creationId xmlns:a16="http://schemas.microsoft.com/office/drawing/2014/main" id="{A8E8B634-46DD-4CAA-BB58-719091897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3" t="14105" r="29832" b="15617"/>
        <a:stretch>
          <a:fillRect/>
        </a:stretch>
      </xdr:blipFill>
      <xdr:spPr bwMode="auto">
        <a:xfrm>
          <a:off x="66675" y="5019675"/>
          <a:ext cx="331470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457200</xdr:colOff>
      <xdr:row>39</xdr:row>
      <xdr:rowOff>114300</xdr:rowOff>
    </xdr:from>
    <xdr:to>
      <xdr:col>4</xdr:col>
      <xdr:colOff>600075</xdr:colOff>
      <xdr:row>41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638911-EC29-4199-B3F0-9DB0EA5611B2}"/>
            </a:ext>
          </a:extLst>
        </xdr:cNvPr>
        <xdr:cNvSpPr txBox="1"/>
      </xdr:nvSpPr>
      <xdr:spPr>
        <a:xfrm>
          <a:off x="1323975" y="8039100"/>
          <a:ext cx="7715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拡大図</a:t>
          </a:r>
        </a:p>
      </xdr:txBody>
    </xdr:sp>
    <xdr:clientData/>
  </xdr:twoCellAnchor>
  <xdr:twoCellAnchor>
    <xdr:from>
      <xdr:col>6</xdr:col>
      <xdr:colOff>1914525</xdr:colOff>
      <xdr:row>48</xdr:row>
      <xdr:rowOff>28575</xdr:rowOff>
    </xdr:from>
    <xdr:to>
      <xdr:col>6</xdr:col>
      <xdr:colOff>2686050</xdr:colOff>
      <xdr:row>50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ECB22D6-51C1-4C98-87FC-5FA10D10914C}"/>
            </a:ext>
          </a:extLst>
        </xdr:cNvPr>
        <xdr:cNvSpPr txBox="1"/>
      </xdr:nvSpPr>
      <xdr:spPr>
        <a:xfrm>
          <a:off x="4819650" y="9496425"/>
          <a:ext cx="7715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広域図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161925</xdr:rowOff>
    </xdr:from>
    <xdr:to>
      <xdr:col>8</xdr:col>
      <xdr:colOff>257175</xdr:colOff>
      <xdr:row>47</xdr:row>
      <xdr:rowOff>209550</xdr:rowOff>
    </xdr:to>
    <xdr:graphicFrame macro="">
      <xdr:nvGraphicFramePr>
        <xdr:cNvPr id="4287841" name="グラフ 1">
          <a:extLst>
            <a:ext uri="{FF2B5EF4-FFF2-40B4-BE49-F238E27FC236}">
              <a16:creationId xmlns:a16="http://schemas.microsoft.com/office/drawing/2014/main" id="{E6207AD9-B161-41DC-A602-78812922E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371475</xdr:colOff>
      <xdr:row>36</xdr:row>
      <xdr:rowOff>161925</xdr:rowOff>
    </xdr:from>
    <xdr:to>
      <xdr:col>12</xdr:col>
      <xdr:colOff>695325</xdr:colOff>
      <xdr:row>47</xdr:row>
      <xdr:rowOff>209550</xdr:rowOff>
    </xdr:to>
    <xdr:graphicFrame macro="">
      <xdr:nvGraphicFramePr>
        <xdr:cNvPr id="4287842" name="グラフ 2">
          <a:extLst>
            <a:ext uri="{FF2B5EF4-FFF2-40B4-BE49-F238E27FC236}">
              <a16:creationId xmlns:a16="http://schemas.microsoft.com/office/drawing/2014/main" id="{8D7057FF-EC53-4B62-8956-B37B766E0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464185</xdr:colOff>
      <xdr:row>35</xdr:row>
      <xdr:rowOff>75745</xdr:rowOff>
    </xdr:from>
    <xdr:ext cx="748923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EE8F200-FEEF-4171-AA59-D2B3D97AE3A5}"/>
            </a:ext>
          </a:extLst>
        </xdr:cNvPr>
        <xdr:cNvSpPr txBox="1"/>
      </xdr:nvSpPr>
      <xdr:spPr>
        <a:xfrm>
          <a:off x="1282214" y="7538863"/>
          <a:ext cx="748923" cy="2757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 anchorCtr="0">
          <a:spAutoFit/>
        </a:bodyPr>
        <a:lstStyle/>
        <a:p>
          <a:r>
            <a:rPr kumimoji="1" lang="ja-JP" altLang="en-US" sz="1100"/>
            <a:t>自然動態</a:t>
          </a:r>
        </a:p>
      </xdr:txBody>
    </xdr:sp>
    <xdr:clientData/>
  </xdr:oneCellAnchor>
  <xdr:oneCellAnchor>
    <xdr:from>
      <xdr:col>10</xdr:col>
      <xdr:colOff>167640</xdr:colOff>
      <xdr:row>35</xdr:row>
      <xdr:rowOff>78920</xdr:rowOff>
    </xdr:from>
    <xdr:ext cx="748923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D19387A-D8DB-450C-98DE-BAEB47A2802F}"/>
            </a:ext>
          </a:extLst>
        </xdr:cNvPr>
        <xdr:cNvSpPr txBox="1"/>
      </xdr:nvSpPr>
      <xdr:spPr>
        <a:xfrm>
          <a:off x="4627581" y="7542038"/>
          <a:ext cx="748923" cy="2757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 anchorCtr="0">
          <a:spAutoFit/>
        </a:bodyPr>
        <a:lstStyle/>
        <a:p>
          <a:r>
            <a:rPr kumimoji="1" lang="ja-JP" altLang="en-US" sz="1100"/>
            <a:t>社会動態</a:t>
          </a:r>
          <a:endParaRPr kumimoji="1" lang="en-US" altLang="ja-JP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32</xdr:row>
      <xdr:rowOff>19050</xdr:rowOff>
    </xdr:from>
    <xdr:to>
      <xdr:col>11</xdr:col>
      <xdr:colOff>742950</xdr:colOff>
      <xdr:row>44</xdr:row>
      <xdr:rowOff>190500</xdr:rowOff>
    </xdr:to>
    <xdr:graphicFrame macro="">
      <xdr:nvGraphicFramePr>
        <xdr:cNvPr id="4307031" name="グラフ 1">
          <a:extLst>
            <a:ext uri="{FF2B5EF4-FFF2-40B4-BE49-F238E27FC236}">
              <a16:creationId xmlns:a16="http://schemas.microsoft.com/office/drawing/2014/main" id="{F951D247-9B34-4F6A-8324-4DC78AA46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0.00775</cdr:x>
      <cdr:y>0.01182</cdr:y>
    </cdr:from>
    <cdr:to>
      <cdr:x>0.09311</cdr:x>
      <cdr:y>0.08775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438" y="33766"/>
          <a:ext cx="555316" cy="216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 anchorCtr="0">
          <a:noAutofit/>
        </a:bodyPr>
        <a:lstStyle xmlns:a="http://schemas.openxmlformats.org/drawingml/2006/main"/>
        <a:p xmlns:a="http://schemas.openxmlformats.org/drawingml/2006/main">
          <a:r>
            <a:rPr lang="ja-JP" altLang="en-US" sz="900"/>
            <a:t>（人口）</a:t>
          </a:r>
        </a:p>
      </cdr:txBody>
    </cdr:sp>
  </cdr:relSizeAnchor>
  <cdr:relSizeAnchor xmlns:cdr="http://schemas.openxmlformats.org/drawingml/2006/chartDrawing">
    <cdr:from>
      <cdr:x>0.89364</cdr:x>
      <cdr:y>0.0012</cdr:y>
    </cdr:from>
    <cdr:to>
      <cdr:x>0.89365</cdr:x>
      <cdr:y>0.0012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5829579" y="38100"/>
          <a:ext cx="675995" cy="229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 anchorCtr="0">
          <a:noAutofit/>
        </a:bodyPr>
        <a:lstStyle xmlns:a="http://schemas.openxmlformats.org/drawingml/2006/main"/>
        <a:p xmlns:a="http://schemas.openxmlformats.org/drawingml/2006/main">
          <a:r>
            <a:rPr lang="ja-JP" altLang="en-US" sz="900"/>
            <a:t>（世帯数）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9525</xdr:rowOff>
    </xdr:from>
    <xdr:to>
      <xdr:col>8</xdr:col>
      <xdr:colOff>647700</xdr:colOff>
      <xdr:row>47</xdr:row>
      <xdr:rowOff>104775</xdr:rowOff>
    </xdr:to>
    <xdr:graphicFrame macro="">
      <xdr:nvGraphicFramePr>
        <xdr:cNvPr id="4849178" name="Chart 1026">
          <a:extLst>
            <a:ext uri="{FF2B5EF4-FFF2-40B4-BE49-F238E27FC236}">
              <a16:creationId xmlns:a16="http://schemas.microsoft.com/office/drawing/2014/main" id="{91F4A3DF-3325-4C57-9C3E-B99810B5B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52</xdr:row>
      <xdr:rowOff>9525</xdr:rowOff>
    </xdr:from>
    <xdr:to>
      <xdr:col>8</xdr:col>
      <xdr:colOff>647700</xdr:colOff>
      <xdr:row>73</xdr:row>
      <xdr:rowOff>66675</xdr:rowOff>
    </xdr:to>
    <xdr:graphicFrame macro="">
      <xdr:nvGraphicFramePr>
        <xdr:cNvPr id="4849179" name="Chart 1028">
          <a:extLst>
            <a:ext uri="{FF2B5EF4-FFF2-40B4-BE49-F238E27FC236}">
              <a16:creationId xmlns:a16="http://schemas.microsoft.com/office/drawing/2014/main" id="{94EE2CC5-5900-490B-9695-DCDD95AD5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2</xdr:row>
      <xdr:rowOff>9525</xdr:rowOff>
    </xdr:from>
    <xdr:to>
      <xdr:col>8</xdr:col>
      <xdr:colOff>638175</xdr:colOff>
      <xdr:row>22</xdr:row>
      <xdr:rowOff>104775</xdr:rowOff>
    </xdr:to>
    <xdr:graphicFrame macro="">
      <xdr:nvGraphicFramePr>
        <xdr:cNvPr id="4849180" name="グラフ 257">
          <a:extLst>
            <a:ext uri="{FF2B5EF4-FFF2-40B4-BE49-F238E27FC236}">
              <a16:creationId xmlns:a16="http://schemas.microsoft.com/office/drawing/2014/main" id="{C12ED60C-DF9F-4B80-9938-ACF50E0C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46159</xdr:colOff>
      <xdr:row>69</xdr:row>
      <xdr:rowOff>8284</xdr:rowOff>
    </xdr:from>
    <xdr:to>
      <xdr:col>1</xdr:col>
      <xdr:colOff>635206</xdr:colOff>
      <xdr:row>70</xdr:row>
      <xdr:rowOff>99710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3336D0F-7B5E-46BA-9880-C2538203EEE5}"/>
            </a:ext>
          </a:extLst>
        </xdr:cNvPr>
        <xdr:cNvSpPr>
          <a:spLocks noChangeAspect="1"/>
        </xdr:cNvSpPr>
      </xdr:nvSpPr>
      <xdr:spPr>
        <a:xfrm>
          <a:off x="783311" y="9392480"/>
          <a:ext cx="589047" cy="21566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700">
              <a:solidFill>
                <a:schemeClr val="tx1"/>
              </a:solidFill>
            </a:rPr>
            <a:t>12.97%</a:t>
          </a:r>
        </a:p>
      </xdr:txBody>
    </xdr:sp>
    <xdr:clientData/>
  </xdr:twoCellAnchor>
  <xdr:twoCellAnchor>
    <xdr:from>
      <xdr:col>7</xdr:col>
      <xdr:colOff>578541</xdr:colOff>
      <xdr:row>60</xdr:row>
      <xdr:rowOff>74544</xdr:rowOff>
    </xdr:from>
    <xdr:to>
      <xdr:col>8</xdr:col>
      <xdr:colOff>443397</xdr:colOff>
      <xdr:row>64</xdr:row>
      <xdr:rowOff>74543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2FEA180-919A-4F80-90C3-3D621A08D86A}"/>
            </a:ext>
          </a:extLst>
        </xdr:cNvPr>
        <xdr:cNvSpPr>
          <a:spLocks noChangeAspect="1"/>
        </xdr:cNvSpPr>
      </xdr:nvSpPr>
      <xdr:spPr>
        <a:xfrm>
          <a:off x="5738606" y="8340587"/>
          <a:ext cx="602008" cy="496956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>
              <a:solidFill>
                <a:schemeClr val="tx1"/>
              </a:solidFill>
            </a:rPr>
            <a:t>40.10%</a:t>
          </a:r>
          <a:endParaRPr lang="ja-JP" altLang="en-US" sz="7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115540</xdr:colOff>
      <xdr:row>61</xdr:row>
      <xdr:rowOff>41412</xdr:rowOff>
    </xdr:from>
    <xdr:to>
      <xdr:col>2</xdr:col>
      <xdr:colOff>729197</xdr:colOff>
      <xdr:row>69</xdr:row>
      <xdr:rowOff>41412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3E9D038-EA57-44EE-B609-2BE4E0C3D7B2}"/>
            </a:ext>
          </a:extLst>
        </xdr:cNvPr>
        <xdr:cNvSpPr/>
      </xdr:nvSpPr>
      <xdr:spPr>
        <a:xfrm>
          <a:off x="1589844" y="8431695"/>
          <a:ext cx="613657" cy="99391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700"/>
            <a:t>57.88%</a:t>
          </a:r>
          <a:endParaRPr kumimoji="1" lang="ja-JP" altLang="en-US" sz="700"/>
        </a:p>
      </xdr:txBody>
    </xdr:sp>
    <xdr:clientData/>
  </xdr:twoCellAnchor>
  <xdr:twoCellAnchor>
    <xdr:from>
      <xdr:col>6</xdr:col>
      <xdr:colOff>458855</xdr:colOff>
      <xdr:row>59</xdr:row>
      <xdr:rowOff>107674</xdr:rowOff>
    </xdr:from>
    <xdr:to>
      <xdr:col>7</xdr:col>
      <xdr:colOff>381677</xdr:colOff>
      <xdr:row>64</xdr:row>
      <xdr:rowOff>8283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511F757E-DB34-4956-A2AF-DF01CA5301D7}"/>
            </a:ext>
          </a:extLst>
        </xdr:cNvPr>
        <xdr:cNvSpPr>
          <a:spLocks noChangeAspect="1"/>
        </xdr:cNvSpPr>
      </xdr:nvSpPr>
      <xdr:spPr>
        <a:xfrm>
          <a:off x="4881768" y="8249478"/>
          <a:ext cx="659974" cy="52180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>
              <a:solidFill>
                <a:schemeClr val="tx1"/>
              </a:solidFill>
            </a:rPr>
            <a:t>38.68%</a:t>
          </a:r>
          <a:endParaRPr lang="ja-JP" altLang="en-US" sz="7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308941</xdr:colOff>
      <xdr:row>69</xdr:row>
      <xdr:rowOff>66261</xdr:rowOff>
    </xdr:from>
    <xdr:to>
      <xdr:col>5</xdr:col>
      <xdr:colOff>172935</xdr:colOff>
      <xdr:row>71</xdr:row>
      <xdr:rowOff>16565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578BE73D-6EE3-488A-A728-C513AF5E2F5E}"/>
            </a:ext>
          </a:extLst>
        </xdr:cNvPr>
        <xdr:cNvSpPr>
          <a:spLocks noChangeAspect="1"/>
        </xdr:cNvSpPr>
      </xdr:nvSpPr>
      <xdr:spPr>
        <a:xfrm>
          <a:off x="3257550" y="9450457"/>
          <a:ext cx="601146" cy="19878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>
              <a:solidFill>
                <a:schemeClr val="tx1"/>
              </a:solidFill>
            </a:rPr>
            <a:t>10.07%</a:t>
          </a:r>
          <a:endParaRPr lang="ja-JP" altLang="en-US" sz="7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561974</xdr:colOff>
      <xdr:row>64</xdr:row>
      <xdr:rowOff>91108</xdr:rowOff>
    </xdr:from>
    <xdr:to>
      <xdr:col>8</xdr:col>
      <xdr:colOff>457199</xdr:colOff>
      <xdr:row>69</xdr:row>
      <xdr:rowOff>107673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ABD9EF62-F75F-4443-B71A-9F4B7BC947AA}"/>
            </a:ext>
          </a:extLst>
        </xdr:cNvPr>
        <xdr:cNvSpPr/>
      </xdr:nvSpPr>
      <xdr:spPr>
        <a:xfrm>
          <a:off x="5722039" y="8854108"/>
          <a:ext cx="632377" cy="63776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/>
            <a:t>50.32%</a:t>
          </a:r>
          <a:endParaRPr lang="ja-JP" altLang="en-US" sz="700"/>
        </a:p>
      </xdr:txBody>
    </xdr:sp>
    <xdr:clientData/>
  </xdr:twoCellAnchor>
  <xdr:twoCellAnchor>
    <xdr:from>
      <xdr:col>3</xdr:col>
      <xdr:colOff>148225</xdr:colOff>
      <xdr:row>69</xdr:row>
      <xdr:rowOff>49697</xdr:rowOff>
    </xdr:from>
    <xdr:to>
      <xdr:col>4</xdr:col>
      <xdr:colOff>145300</xdr:colOff>
      <xdr:row>71</xdr:row>
      <xdr:rowOff>16565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3C249426-791A-4D5E-AF7F-B0581A44D45C}"/>
            </a:ext>
          </a:extLst>
        </xdr:cNvPr>
        <xdr:cNvSpPr>
          <a:spLocks/>
        </xdr:cNvSpPr>
      </xdr:nvSpPr>
      <xdr:spPr>
        <a:xfrm>
          <a:off x="2359682" y="9433893"/>
          <a:ext cx="734227" cy="215346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700">
              <a:solidFill>
                <a:schemeClr val="tx1"/>
              </a:solidFill>
            </a:rPr>
            <a:t>10.60%</a:t>
          </a:r>
          <a:endParaRPr kumimoji="1" lang="ja-JP" altLang="en-US" sz="7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35202</xdr:colOff>
      <xdr:row>60</xdr:row>
      <xdr:rowOff>99392</xdr:rowOff>
    </xdr:from>
    <xdr:to>
      <xdr:col>1</xdr:col>
      <xdr:colOff>647699</xdr:colOff>
      <xdr:row>69</xdr:row>
      <xdr:rowOff>8285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147D8CD-E0E3-4CA0-B895-9A4FB24F8C3F}"/>
            </a:ext>
          </a:extLst>
        </xdr:cNvPr>
        <xdr:cNvSpPr/>
      </xdr:nvSpPr>
      <xdr:spPr>
        <a:xfrm>
          <a:off x="772354" y="8365435"/>
          <a:ext cx="612497" cy="1027046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700"/>
            <a:t>58.09%</a:t>
          </a:r>
          <a:endParaRPr kumimoji="1" lang="ja-JP" altLang="en-US" sz="700"/>
        </a:p>
      </xdr:txBody>
    </xdr:sp>
    <xdr:clientData/>
  </xdr:twoCellAnchor>
  <xdr:twoCellAnchor>
    <xdr:from>
      <xdr:col>2</xdr:col>
      <xdr:colOff>154885</xdr:colOff>
      <xdr:row>57</xdr:row>
      <xdr:rowOff>33130</xdr:rowOff>
    </xdr:from>
    <xdr:to>
      <xdr:col>2</xdr:col>
      <xdr:colOff>708992</xdr:colOff>
      <xdr:row>61</xdr:row>
      <xdr:rowOff>24846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8B0662BE-8198-4FC0-9098-13DB27A85CF4}"/>
            </a:ext>
          </a:extLst>
        </xdr:cNvPr>
        <xdr:cNvSpPr/>
      </xdr:nvSpPr>
      <xdr:spPr>
        <a:xfrm>
          <a:off x="1629189" y="7926456"/>
          <a:ext cx="554107" cy="48867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700">
              <a:solidFill>
                <a:schemeClr val="tx1"/>
              </a:solidFill>
            </a:rPr>
            <a:t>30.40%</a:t>
          </a:r>
          <a:endParaRPr kumimoji="1" lang="ja-JP" altLang="en-US" sz="7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289893</xdr:colOff>
      <xdr:row>62</xdr:row>
      <xdr:rowOff>91108</xdr:rowOff>
    </xdr:from>
    <xdr:to>
      <xdr:col>5</xdr:col>
      <xdr:colOff>212038</xdr:colOff>
      <xdr:row>69</xdr:row>
      <xdr:rowOff>82826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7B17D66A-2FC0-497F-93C4-E4A930BCE1F1}"/>
            </a:ext>
          </a:extLst>
        </xdr:cNvPr>
        <xdr:cNvSpPr/>
      </xdr:nvSpPr>
      <xdr:spPr>
        <a:xfrm>
          <a:off x="3238502" y="8605630"/>
          <a:ext cx="659297" cy="86139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/>
            <a:t>56.23%</a:t>
          </a:r>
          <a:endParaRPr lang="ja-JP" altLang="en-US" sz="700"/>
        </a:p>
      </xdr:txBody>
    </xdr:sp>
    <xdr:clientData/>
  </xdr:twoCellAnchor>
  <xdr:twoCellAnchor>
    <xdr:from>
      <xdr:col>3</xdr:col>
      <xdr:colOff>153233</xdr:colOff>
      <xdr:row>62</xdr:row>
      <xdr:rowOff>8282</xdr:rowOff>
    </xdr:from>
    <xdr:to>
      <xdr:col>4</xdr:col>
      <xdr:colOff>150308</xdr:colOff>
      <xdr:row>69</xdr:row>
      <xdr:rowOff>74543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DB11229C-F849-484B-9195-876F4FF656C8}"/>
            </a:ext>
          </a:extLst>
        </xdr:cNvPr>
        <xdr:cNvSpPr/>
      </xdr:nvSpPr>
      <xdr:spPr>
        <a:xfrm>
          <a:off x="2364690" y="8522804"/>
          <a:ext cx="734227" cy="93593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700"/>
            <a:t>57.48%</a:t>
          </a:r>
          <a:endParaRPr kumimoji="1" lang="ja-JP" altLang="en-US" sz="700"/>
        </a:p>
      </xdr:txBody>
    </xdr:sp>
    <xdr:clientData/>
  </xdr:twoCellAnchor>
  <xdr:twoCellAnchor>
    <xdr:from>
      <xdr:col>1</xdr:col>
      <xdr:colOff>66261</xdr:colOff>
      <xdr:row>56</xdr:row>
      <xdr:rowOff>57979</xdr:rowOff>
    </xdr:from>
    <xdr:to>
      <xdr:col>1</xdr:col>
      <xdr:colOff>607917</xdr:colOff>
      <xdr:row>60</xdr:row>
      <xdr:rowOff>91109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E4C84B76-FA17-4055-B406-982DF6E17586}"/>
            </a:ext>
          </a:extLst>
        </xdr:cNvPr>
        <xdr:cNvSpPr/>
      </xdr:nvSpPr>
      <xdr:spPr>
        <a:xfrm>
          <a:off x="803413" y="7827066"/>
          <a:ext cx="541656" cy="530086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800"/>
            </a:lnSpc>
          </a:pPr>
          <a:r>
            <a:rPr kumimoji="1" lang="en-US" altLang="ja-JP" sz="700">
              <a:solidFill>
                <a:schemeClr val="tx1"/>
              </a:solidFill>
            </a:rPr>
            <a:t>28.94%</a:t>
          </a:r>
        </a:p>
      </xdr:txBody>
    </xdr:sp>
    <xdr:clientData/>
  </xdr:twoCellAnchor>
  <xdr:twoCellAnchor>
    <xdr:from>
      <xdr:col>5</xdr:col>
      <xdr:colOff>417859</xdr:colOff>
      <xdr:row>59</xdr:row>
      <xdr:rowOff>16565</xdr:rowOff>
    </xdr:from>
    <xdr:to>
      <xdr:col>6</xdr:col>
      <xdr:colOff>246408</xdr:colOff>
      <xdr:row>63</xdr:row>
      <xdr:rowOff>57977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52834951-1C64-41CB-B704-E91FCBF65CA8}"/>
            </a:ext>
          </a:extLst>
        </xdr:cNvPr>
        <xdr:cNvSpPr/>
      </xdr:nvSpPr>
      <xdr:spPr>
        <a:xfrm>
          <a:off x="4103620" y="8158369"/>
          <a:ext cx="565701" cy="53836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>
              <a:solidFill>
                <a:schemeClr val="tx1"/>
              </a:solidFill>
            </a:rPr>
            <a:t>36.58%</a:t>
          </a:r>
          <a:endParaRPr lang="ja-JP" altLang="en-US" sz="7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136504</xdr:colOff>
      <xdr:row>69</xdr:row>
      <xdr:rowOff>24848</xdr:rowOff>
    </xdr:from>
    <xdr:to>
      <xdr:col>2</xdr:col>
      <xdr:colOff>715434</xdr:colOff>
      <xdr:row>71</xdr:row>
      <xdr:rowOff>16565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59173895-00D5-46B7-AF6F-810B339A0BAA}"/>
            </a:ext>
          </a:extLst>
        </xdr:cNvPr>
        <xdr:cNvSpPr/>
      </xdr:nvSpPr>
      <xdr:spPr>
        <a:xfrm>
          <a:off x="1610808" y="9409044"/>
          <a:ext cx="578930" cy="24019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700">
              <a:solidFill>
                <a:schemeClr val="tx1"/>
              </a:solidFill>
            </a:rPr>
            <a:t>11.72%</a:t>
          </a:r>
          <a:endParaRPr kumimoji="1" lang="ja-JP" altLang="en-US" sz="7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352838</xdr:colOff>
      <xdr:row>63</xdr:row>
      <xdr:rowOff>57979</xdr:rowOff>
    </xdr:from>
    <xdr:to>
      <xdr:col>6</xdr:col>
      <xdr:colOff>314738</xdr:colOff>
      <xdr:row>69</xdr:row>
      <xdr:rowOff>82825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DECBFF65-B378-41EA-9362-47509B6B4E3A}"/>
            </a:ext>
          </a:extLst>
        </xdr:cNvPr>
        <xdr:cNvSpPr/>
      </xdr:nvSpPr>
      <xdr:spPr>
        <a:xfrm>
          <a:off x="4038599" y="8696740"/>
          <a:ext cx="699052" cy="77028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/>
            <a:t>53.37%</a:t>
          </a:r>
          <a:endParaRPr lang="ja-JP" altLang="en-US" sz="700"/>
        </a:p>
      </xdr:txBody>
    </xdr:sp>
    <xdr:clientData/>
  </xdr:twoCellAnchor>
  <xdr:twoCellAnchor>
    <xdr:from>
      <xdr:col>6</xdr:col>
      <xdr:colOff>491158</xdr:colOff>
      <xdr:row>64</xdr:row>
      <xdr:rowOff>33131</xdr:rowOff>
    </xdr:from>
    <xdr:to>
      <xdr:col>7</xdr:col>
      <xdr:colOff>348285</xdr:colOff>
      <xdr:row>69</xdr:row>
      <xdr:rowOff>91109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5029E9DA-8506-40E5-B126-CEC6F961146F}"/>
            </a:ext>
          </a:extLst>
        </xdr:cNvPr>
        <xdr:cNvSpPr/>
      </xdr:nvSpPr>
      <xdr:spPr>
        <a:xfrm>
          <a:off x="4914071" y="8796131"/>
          <a:ext cx="594279" cy="679174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/>
            <a:t>51.39%</a:t>
          </a:r>
          <a:endParaRPr lang="ja-JP" altLang="en-US" sz="700"/>
        </a:p>
      </xdr:txBody>
    </xdr:sp>
    <xdr:clientData/>
  </xdr:twoCellAnchor>
  <xdr:twoCellAnchor>
    <xdr:from>
      <xdr:col>4</xdr:col>
      <xdr:colOff>315981</xdr:colOff>
      <xdr:row>58</xdr:row>
      <xdr:rowOff>57977</xdr:rowOff>
    </xdr:from>
    <xdr:to>
      <xdr:col>5</xdr:col>
      <xdr:colOff>180975</xdr:colOff>
      <xdr:row>62</xdr:row>
      <xdr:rowOff>82825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B18F1F0D-926D-4A0C-9F6D-4D4BF6D72C59}"/>
            </a:ext>
          </a:extLst>
        </xdr:cNvPr>
        <xdr:cNvSpPr/>
      </xdr:nvSpPr>
      <xdr:spPr>
        <a:xfrm>
          <a:off x="3264590" y="8075542"/>
          <a:ext cx="602146" cy="52180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>
              <a:solidFill>
                <a:schemeClr val="tx1"/>
              </a:solidFill>
            </a:rPr>
            <a:t>33.70%</a:t>
          </a:r>
          <a:endParaRPr lang="ja-JP" altLang="en-US" sz="7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157784</xdr:colOff>
      <xdr:row>57</xdr:row>
      <xdr:rowOff>107674</xdr:rowOff>
    </xdr:from>
    <xdr:to>
      <xdr:col>4</xdr:col>
      <xdr:colOff>138734</xdr:colOff>
      <xdr:row>61</xdr:row>
      <xdr:rowOff>115956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FD265F9A-71D3-40ED-AF39-EC111FA4AAB9}"/>
            </a:ext>
          </a:extLst>
        </xdr:cNvPr>
        <xdr:cNvSpPr/>
      </xdr:nvSpPr>
      <xdr:spPr>
        <a:xfrm>
          <a:off x="2369241" y="8001000"/>
          <a:ext cx="718102" cy="50523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>
              <a:solidFill>
                <a:schemeClr val="tx1"/>
              </a:solidFill>
            </a:rPr>
            <a:t>31.93%</a:t>
          </a:r>
          <a:endParaRPr lang="ja-JP" altLang="en-US" sz="7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378516</xdr:colOff>
      <xdr:row>69</xdr:row>
      <xdr:rowOff>74543</xdr:rowOff>
    </xdr:from>
    <xdr:to>
      <xdr:col>6</xdr:col>
      <xdr:colOff>292790</xdr:colOff>
      <xdr:row>71</xdr:row>
      <xdr:rowOff>8284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1B68EE0E-650F-4125-AE35-35B6A97132CA}"/>
            </a:ext>
          </a:extLst>
        </xdr:cNvPr>
        <xdr:cNvSpPr/>
      </xdr:nvSpPr>
      <xdr:spPr>
        <a:xfrm>
          <a:off x="4064277" y="9458739"/>
          <a:ext cx="651426" cy="18221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>
              <a:solidFill>
                <a:schemeClr val="tx1"/>
              </a:solidFill>
            </a:rPr>
            <a:t>10.05%</a:t>
          </a:r>
          <a:endParaRPr lang="ja-JP" altLang="en-US" sz="7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509793</xdr:colOff>
      <xdr:row>69</xdr:row>
      <xdr:rowOff>74544</xdr:rowOff>
    </xdr:from>
    <xdr:to>
      <xdr:col>7</xdr:col>
      <xdr:colOff>346212</xdr:colOff>
      <xdr:row>71</xdr:row>
      <xdr:rowOff>23605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B3C2A1EB-BEE6-46EE-ACE4-B69BAD1661BA}"/>
            </a:ext>
          </a:extLst>
        </xdr:cNvPr>
        <xdr:cNvSpPr/>
      </xdr:nvSpPr>
      <xdr:spPr>
        <a:xfrm>
          <a:off x="4932706" y="9458740"/>
          <a:ext cx="573571" cy="19753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>
              <a:solidFill>
                <a:schemeClr val="tx1"/>
              </a:solidFill>
            </a:rPr>
            <a:t>9.93%</a:t>
          </a:r>
          <a:endParaRPr lang="ja-JP" altLang="en-US" sz="7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603388</xdr:colOff>
      <xdr:row>69</xdr:row>
      <xdr:rowOff>82826</xdr:rowOff>
    </xdr:from>
    <xdr:to>
      <xdr:col>8</xdr:col>
      <xdr:colOff>439806</xdr:colOff>
      <xdr:row>71</xdr:row>
      <xdr:rowOff>24846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365F3F80-DD1D-4551-926E-E41F9DD6F1F4}"/>
            </a:ext>
          </a:extLst>
        </xdr:cNvPr>
        <xdr:cNvSpPr/>
      </xdr:nvSpPr>
      <xdr:spPr>
        <a:xfrm>
          <a:off x="5763453" y="9467022"/>
          <a:ext cx="573570" cy="190498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>
              <a:solidFill>
                <a:schemeClr val="tx1"/>
              </a:solidFill>
            </a:rPr>
            <a:t>9.58%</a:t>
          </a:r>
          <a:endParaRPr lang="ja-JP" altLang="en-US" sz="7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0.50343</cdr:x>
      <cdr:y>0.3361</cdr:y>
    </cdr:from>
    <cdr:to>
      <cdr:x>0.57819</cdr:x>
      <cdr:y>0.39749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3411407" y="862366"/>
          <a:ext cx="508448" cy="159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ja-JP" altLang="en-US" sz="700"/>
        </a:p>
      </cdr:txBody>
    </cdr:sp>
  </cdr:relSizeAnchor>
  <cdr:relSizeAnchor xmlns:cdr="http://schemas.openxmlformats.org/drawingml/2006/chartDrawing">
    <cdr:from>
      <cdr:x>0.62701</cdr:x>
      <cdr:y>0.34562</cdr:y>
    </cdr:from>
    <cdr:to>
      <cdr:x>0.70152</cdr:x>
      <cdr:y>0.40797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4255804" y="888651"/>
          <a:ext cx="506686" cy="15947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ja-JP" altLang="en-US" sz="700"/>
        </a:p>
      </cdr:txBody>
    </cdr:sp>
  </cdr:relSizeAnchor>
  <cdr:relSizeAnchor xmlns:cdr="http://schemas.openxmlformats.org/drawingml/2006/chartDrawing">
    <cdr:from>
      <cdr:x>0.75416</cdr:x>
      <cdr:y>0.38168</cdr:y>
    </cdr:from>
    <cdr:to>
      <cdr:x>0.8299</cdr:x>
      <cdr:y>0.44428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5126064" y="980014"/>
          <a:ext cx="510076" cy="160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ja-JP" altLang="en-US" sz="700"/>
        </a:p>
      </cdr:txBody>
    </cdr:sp>
  </cdr:relSizeAnchor>
  <cdr:relSizeAnchor xmlns:cdr="http://schemas.openxmlformats.org/drawingml/2006/chartDrawing">
    <cdr:from>
      <cdr:x>0.88139</cdr:x>
      <cdr:y>0.4047</cdr:y>
    </cdr:from>
    <cdr:to>
      <cdr:x>0.95836</cdr:x>
      <cdr:y>0.46753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6001851" y="1037268"/>
          <a:ext cx="520109" cy="160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ja-JP" altLang="en-US" sz="7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%20&#32207;&#21209;&#35506;\&#32113;&#35336;&#25285;&#24403;\&#38263;&#27996;&#24066;&#32113;&#35336;&#26360;\&#24179;&#25104;&#65298;&#65298;&#24180;&#29256;\&#38263;&#27996;&#24066;&#32113;&#35336;&#26360;G\2-7%20&#19990;&#24111;&#12398;&#31278;&#39006;&#19990;&#24111;&#20154;&#21729;&#21029;&#19990;&#24111;&#25968;.x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MGSRV01\UNYOU2S\&#27096;&#24335;\&#24179;&#25104;17&#24180;&#22269;&#21218;&#35519;&#26619;\&#24467;&#26989;&#22320;&#12539;&#36890;&#23398;&#22320;&#38598;&#35336;&#12381;&#12398;&#65297;\&#37117;&#36947;&#24220;&#30476;&#32232;\&#38750;&#25522;&#36617;\&#24179;&#25104;17&#24180;&#22269;&#21218;&#35519;&#26619;&#24467;&#26989;&#22320;&#12539;&#36890;&#23398;&#22320;&#38598;&#35336;&#12381;&#12398;&#65297;&#37117;&#36947;&#24220;&#30476;&#32232;&#38750;&#25522;&#36617;&#20998;&#65288;&#27096;&#24335;&#65289;b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長浜 (2)"/>
      <sheetName val="長浜"/>
      <sheetName val="浅井"/>
      <sheetName val="びわ"/>
      <sheetName val="虎姫"/>
      <sheetName val="湖北"/>
      <sheetName val="高月"/>
      <sheetName val="木之本"/>
      <sheetName val="余呉"/>
      <sheetName val="西浅井"/>
      <sheetName val="a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0"/>
      <sheetName val="欄外"/>
      <sheetName val="原表表頭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31"/>
  <sheetViews>
    <sheetView tabSelected="1" view="pageBreakPreview" zoomScale="85" zoomScaleNormal="100" zoomScaleSheetLayoutView="85" workbookViewId="0">
      <selection sqref="A1:L1"/>
    </sheetView>
  </sheetViews>
  <sheetFormatPr defaultColWidth="10.75" defaultRowHeight="18" customHeight="1" x14ac:dyDescent="0.15"/>
  <cols>
    <col min="1" max="1" width="5.25" style="2" customWidth="1"/>
    <col min="2" max="2" width="0.5" style="2" customWidth="1"/>
    <col min="3" max="3" width="1.625" style="102" customWidth="1"/>
    <col min="4" max="4" width="5.375" style="102" customWidth="1"/>
    <col min="5" max="5" width="0.5" style="2" customWidth="1"/>
    <col min="6" max="12" width="12.5" style="2" customWidth="1"/>
    <col min="13" max="19" width="9.75" style="2" bestFit="1" customWidth="1"/>
    <col min="20" max="21" width="9.75" style="2" customWidth="1"/>
    <col min="22" max="16384" width="10.75" style="2"/>
  </cols>
  <sheetData>
    <row r="1" spans="1:20" ht="21" customHeight="1" x14ac:dyDescent="0.15">
      <c r="A1" s="974" t="s">
        <v>706</v>
      </c>
      <c r="B1" s="974"/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610"/>
      <c r="N1" s="610"/>
      <c r="O1" s="610"/>
      <c r="P1" s="610"/>
      <c r="Q1" s="610"/>
      <c r="R1" s="610"/>
      <c r="S1" s="610"/>
      <c r="T1" s="610"/>
    </row>
    <row r="2" spans="1:20" ht="12" customHeight="1" x14ac:dyDescent="0.1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613"/>
      <c r="M2" s="355"/>
      <c r="N2" s="355"/>
      <c r="O2" s="355"/>
      <c r="P2" s="355"/>
      <c r="Q2" s="355"/>
      <c r="R2" s="355"/>
      <c r="S2" s="355"/>
      <c r="T2" s="355"/>
    </row>
    <row r="3" spans="1:20" s="9" customFormat="1" ht="19.5" customHeight="1" x14ac:dyDescent="0.15">
      <c r="A3" s="1" t="s">
        <v>478</v>
      </c>
      <c r="C3" s="101"/>
      <c r="D3" s="101"/>
    </row>
    <row r="4" spans="1:20" ht="9" customHeight="1" x14ac:dyDescent="0.15">
      <c r="A4" s="8"/>
    </row>
    <row r="5" spans="1:20" s="67" customFormat="1" ht="18" customHeight="1" thickBot="1" x14ac:dyDescent="0.2">
      <c r="A5" s="826" t="s">
        <v>712</v>
      </c>
      <c r="B5" s="65"/>
      <c r="C5" s="103"/>
      <c r="D5" s="103"/>
      <c r="E5" s="66"/>
      <c r="F5" s="65"/>
      <c r="G5" s="65"/>
      <c r="H5" s="65"/>
      <c r="I5" s="383"/>
      <c r="J5" s="383"/>
      <c r="K5" s="383"/>
      <c r="L5" s="827" t="s">
        <v>477</v>
      </c>
      <c r="M5" s="65"/>
      <c r="N5" s="65"/>
    </row>
    <row r="6" spans="1:20" s="67" customFormat="1" ht="18" customHeight="1" thickBot="1" x14ac:dyDescent="0.2">
      <c r="A6" s="985"/>
      <c r="B6" s="985"/>
      <c r="C6" s="985"/>
      <c r="D6" s="985"/>
      <c r="E6" s="986"/>
      <c r="F6" s="39" t="s">
        <v>68</v>
      </c>
      <c r="G6" s="40" t="s">
        <v>67</v>
      </c>
      <c r="H6" s="40" t="s">
        <v>66</v>
      </c>
      <c r="I6" s="40" t="s">
        <v>65</v>
      </c>
      <c r="J6" s="40" t="s">
        <v>64</v>
      </c>
      <c r="K6" s="40" t="s">
        <v>80</v>
      </c>
      <c r="L6" s="41" t="s">
        <v>63</v>
      </c>
    </row>
    <row r="7" spans="1:20" s="67" customFormat="1" ht="18" customHeight="1" thickTop="1" x14ac:dyDescent="0.15">
      <c r="A7" s="987" t="s">
        <v>97</v>
      </c>
      <c r="B7" s="68"/>
      <c r="C7" s="989" t="s">
        <v>4</v>
      </c>
      <c r="D7" s="989"/>
      <c r="E7" s="69"/>
      <c r="F7" s="70">
        <v>23345</v>
      </c>
      <c r="G7" s="71">
        <v>23067</v>
      </c>
      <c r="H7" s="71">
        <v>23408</v>
      </c>
      <c r="I7" s="71">
        <v>23459</v>
      </c>
      <c r="J7" s="71">
        <v>23020</v>
      </c>
      <c r="K7" s="71">
        <v>27215</v>
      </c>
      <c r="L7" s="72">
        <v>26498</v>
      </c>
    </row>
    <row r="8" spans="1:20" s="67" customFormat="1" ht="18" customHeight="1" x14ac:dyDescent="0.15">
      <c r="A8" s="980"/>
      <c r="B8" s="73"/>
      <c r="C8" s="983" t="s">
        <v>98</v>
      </c>
      <c r="D8" s="984"/>
      <c r="E8" s="46"/>
      <c r="F8" s="74">
        <v>99354</v>
      </c>
      <c r="G8" s="75">
        <v>100449</v>
      </c>
      <c r="H8" s="75">
        <v>103897</v>
      </c>
      <c r="I8" s="75">
        <v>104733</v>
      </c>
      <c r="J8" s="75">
        <v>102065</v>
      </c>
      <c r="K8" s="75">
        <v>122679</v>
      </c>
      <c r="L8" s="76">
        <v>122076</v>
      </c>
    </row>
    <row r="9" spans="1:20" s="67" customFormat="1" ht="18" customHeight="1" x14ac:dyDescent="0.15">
      <c r="A9" s="980"/>
      <c r="B9" s="77"/>
      <c r="C9" s="106"/>
      <c r="D9" s="105" t="s">
        <v>6</v>
      </c>
      <c r="E9" s="46"/>
      <c r="F9" s="74">
        <v>47908</v>
      </c>
      <c r="G9" s="75">
        <v>48648</v>
      </c>
      <c r="H9" s="75">
        <v>50683</v>
      </c>
      <c r="I9" s="75">
        <v>50688</v>
      </c>
      <c r="J9" s="75">
        <v>49668</v>
      </c>
      <c r="K9" s="75">
        <v>58259</v>
      </c>
      <c r="L9" s="76">
        <v>58160</v>
      </c>
    </row>
    <row r="10" spans="1:20" s="67" customFormat="1" ht="18" customHeight="1" x14ac:dyDescent="0.15">
      <c r="A10" s="988"/>
      <c r="B10" s="77"/>
      <c r="C10" s="106"/>
      <c r="D10" s="104" t="s">
        <v>7</v>
      </c>
      <c r="E10" s="47"/>
      <c r="F10" s="78">
        <v>51446</v>
      </c>
      <c r="G10" s="79">
        <v>51801</v>
      </c>
      <c r="H10" s="79">
        <v>53214</v>
      </c>
      <c r="I10" s="79">
        <v>54045</v>
      </c>
      <c r="J10" s="79">
        <v>52397</v>
      </c>
      <c r="K10" s="79">
        <v>64420</v>
      </c>
      <c r="L10" s="80">
        <v>63908</v>
      </c>
    </row>
    <row r="11" spans="1:20" s="67" customFormat="1" ht="18" customHeight="1" x14ac:dyDescent="0.15">
      <c r="A11" s="979" t="s">
        <v>1</v>
      </c>
      <c r="B11" s="81"/>
      <c r="C11" s="982" t="s">
        <v>4</v>
      </c>
      <c r="D11" s="982"/>
      <c r="E11" s="82"/>
      <c r="F11" s="83">
        <v>7562</v>
      </c>
      <c r="G11" s="84">
        <v>7802</v>
      </c>
      <c r="H11" s="84">
        <v>8288</v>
      </c>
      <c r="I11" s="84">
        <v>8600</v>
      </c>
      <c r="J11" s="84">
        <v>8561</v>
      </c>
      <c r="K11" s="84">
        <v>10192</v>
      </c>
      <c r="L11" s="85">
        <v>10056</v>
      </c>
    </row>
    <row r="12" spans="1:20" s="67" customFormat="1" ht="18" customHeight="1" x14ac:dyDescent="0.15">
      <c r="A12" s="980"/>
      <c r="B12" s="73"/>
      <c r="C12" s="983" t="s">
        <v>98</v>
      </c>
      <c r="D12" s="984"/>
      <c r="E12" s="46"/>
      <c r="F12" s="74">
        <v>33047</v>
      </c>
      <c r="G12" s="75">
        <v>35307</v>
      </c>
      <c r="H12" s="75">
        <v>39096</v>
      </c>
      <c r="I12" s="75">
        <v>41979</v>
      </c>
      <c r="J12" s="75">
        <v>39974</v>
      </c>
      <c r="K12" s="75">
        <v>45991</v>
      </c>
      <c r="L12" s="76">
        <v>46722</v>
      </c>
    </row>
    <row r="13" spans="1:20" s="67" customFormat="1" ht="18" customHeight="1" x14ac:dyDescent="0.15">
      <c r="A13" s="980"/>
      <c r="B13" s="77"/>
      <c r="C13" s="106"/>
      <c r="D13" s="105" t="s">
        <v>6</v>
      </c>
      <c r="E13" s="46"/>
      <c r="F13" s="74">
        <v>15592</v>
      </c>
      <c r="G13" s="75">
        <v>16719</v>
      </c>
      <c r="H13" s="75">
        <v>18490</v>
      </c>
      <c r="I13" s="75">
        <v>19340</v>
      </c>
      <c r="J13" s="75">
        <v>18678</v>
      </c>
      <c r="K13" s="973">
        <v>21260</v>
      </c>
      <c r="L13" s="76">
        <v>21616</v>
      </c>
    </row>
    <row r="14" spans="1:20" s="67" customFormat="1" ht="18" customHeight="1" x14ac:dyDescent="0.15">
      <c r="A14" s="981"/>
      <c r="B14" s="86"/>
      <c r="C14" s="107"/>
      <c r="D14" s="108" t="s">
        <v>7</v>
      </c>
      <c r="E14" s="87"/>
      <c r="F14" s="88">
        <v>17455</v>
      </c>
      <c r="G14" s="89">
        <v>18588</v>
      </c>
      <c r="H14" s="89">
        <v>20606</v>
      </c>
      <c r="I14" s="89">
        <v>22639</v>
      </c>
      <c r="J14" s="89">
        <v>21296</v>
      </c>
      <c r="K14" s="89">
        <v>24731</v>
      </c>
      <c r="L14" s="90">
        <v>25106</v>
      </c>
    </row>
    <row r="15" spans="1:20" s="67" customFormat="1" ht="18" customHeight="1" x14ac:dyDescent="0.15">
      <c r="A15" s="990" t="s">
        <v>2</v>
      </c>
      <c r="B15" s="91"/>
      <c r="C15" s="982" t="s">
        <v>4</v>
      </c>
      <c r="D15" s="982"/>
      <c r="E15" s="45"/>
      <c r="F15" s="92">
        <v>3259</v>
      </c>
      <c r="G15" s="84">
        <v>3118</v>
      </c>
      <c r="H15" s="84">
        <v>3027</v>
      </c>
      <c r="I15" s="84">
        <v>2956</v>
      </c>
      <c r="J15" s="84">
        <v>2822</v>
      </c>
      <c r="K15" s="84">
        <v>3287</v>
      </c>
      <c r="L15" s="85">
        <v>3147</v>
      </c>
    </row>
    <row r="16" spans="1:20" s="67" customFormat="1" ht="18" customHeight="1" x14ac:dyDescent="0.15">
      <c r="A16" s="980"/>
      <c r="B16" s="73"/>
      <c r="C16" s="983" t="s">
        <v>98</v>
      </c>
      <c r="D16" s="984"/>
      <c r="E16" s="46"/>
      <c r="F16" s="74">
        <v>13579</v>
      </c>
      <c r="G16" s="75">
        <v>12932</v>
      </c>
      <c r="H16" s="75">
        <v>12817</v>
      </c>
      <c r="I16" s="75">
        <v>12110</v>
      </c>
      <c r="J16" s="75">
        <v>11711</v>
      </c>
      <c r="K16" s="75">
        <v>14344</v>
      </c>
      <c r="L16" s="76">
        <v>14101</v>
      </c>
    </row>
    <row r="17" spans="1:12" s="67" customFormat="1" ht="18" customHeight="1" x14ac:dyDescent="0.15">
      <c r="A17" s="980"/>
      <c r="B17" s="77"/>
      <c r="C17" s="106"/>
      <c r="D17" s="105" t="s">
        <v>6</v>
      </c>
      <c r="E17" s="46"/>
      <c r="F17" s="74">
        <v>6603</v>
      </c>
      <c r="G17" s="75">
        <v>6388</v>
      </c>
      <c r="H17" s="75">
        <v>6359</v>
      </c>
      <c r="I17" s="75">
        <v>6028</v>
      </c>
      <c r="J17" s="75">
        <v>5856</v>
      </c>
      <c r="K17" s="75">
        <v>6879</v>
      </c>
      <c r="L17" s="76">
        <v>6870</v>
      </c>
    </row>
    <row r="18" spans="1:12" s="67" customFormat="1" ht="18" customHeight="1" x14ac:dyDescent="0.15">
      <c r="A18" s="988"/>
      <c r="B18" s="77"/>
      <c r="C18" s="106"/>
      <c r="D18" s="104" t="s">
        <v>7</v>
      </c>
      <c r="E18" s="47"/>
      <c r="F18" s="78">
        <v>6976</v>
      </c>
      <c r="G18" s="89">
        <v>6544</v>
      </c>
      <c r="H18" s="89">
        <v>6458</v>
      </c>
      <c r="I18" s="89">
        <v>6082</v>
      </c>
      <c r="J18" s="89">
        <v>5855</v>
      </c>
      <c r="K18" s="89">
        <v>7465</v>
      </c>
      <c r="L18" s="90">
        <v>7231</v>
      </c>
    </row>
    <row r="19" spans="1:12" s="67" customFormat="1" ht="18" customHeight="1" x14ac:dyDescent="0.15">
      <c r="A19" s="979" t="s">
        <v>3</v>
      </c>
      <c r="B19" s="81"/>
      <c r="C19" s="982" t="s">
        <v>4</v>
      </c>
      <c r="D19" s="982"/>
      <c r="E19" s="82"/>
      <c r="F19" s="83">
        <v>1866</v>
      </c>
      <c r="G19" s="93">
        <v>1776</v>
      </c>
      <c r="H19" s="93">
        <v>1746</v>
      </c>
      <c r="I19" s="93">
        <v>1693</v>
      </c>
      <c r="J19" s="93">
        <v>1623</v>
      </c>
      <c r="K19" s="93">
        <v>1861</v>
      </c>
      <c r="L19" s="94">
        <v>1810</v>
      </c>
    </row>
    <row r="20" spans="1:12" s="67" customFormat="1" ht="18" customHeight="1" x14ac:dyDescent="0.15">
      <c r="A20" s="980"/>
      <c r="B20" s="73"/>
      <c r="C20" s="983" t="s">
        <v>98</v>
      </c>
      <c r="D20" s="984"/>
      <c r="E20" s="46"/>
      <c r="F20" s="74">
        <v>7813</v>
      </c>
      <c r="G20" s="75">
        <v>7656</v>
      </c>
      <c r="H20" s="75">
        <v>7553</v>
      </c>
      <c r="I20" s="75">
        <v>7358</v>
      </c>
      <c r="J20" s="75">
        <v>7036</v>
      </c>
      <c r="K20" s="75">
        <v>8539</v>
      </c>
      <c r="L20" s="76">
        <v>8590</v>
      </c>
    </row>
    <row r="21" spans="1:12" s="67" customFormat="1" ht="18" customHeight="1" x14ac:dyDescent="0.15">
      <c r="A21" s="980"/>
      <c r="B21" s="77"/>
      <c r="C21" s="106"/>
      <c r="D21" s="105" t="s">
        <v>6</v>
      </c>
      <c r="E21" s="46"/>
      <c r="F21" s="74">
        <v>3801</v>
      </c>
      <c r="G21" s="75">
        <v>3714</v>
      </c>
      <c r="H21" s="75">
        <v>3702</v>
      </c>
      <c r="I21" s="75">
        <v>3581</v>
      </c>
      <c r="J21" s="75">
        <v>3372</v>
      </c>
      <c r="K21" s="75">
        <v>4038</v>
      </c>
      <c r="L21" s="76">
        <v>4077</v>
      </c>
    </row>
    <row r="22" spans="1:12" s="67" customFormat="1" ht="18" customHeight="1" x14ac:dyDescent="0.15">
      <c r="A22" s="988"/>
      <c r="B22" s="77"/>
      <c r="C22" s="106"/>
      <c r="D22" s="104" t="s">
        <v>7</v>
      </c>
      <c r="E22" s="47"/>
      <c r="F22" s="78">
        <v>4012</v>
      </c>
      <c r="G22" s="79">
        <v>3942</v>
      </c>
      <c r="H22" s="79">
        <v>3851</v>
      </c>
      <c r="I22" s="79">
        <v>3777</v>
      </c>
      <c r="J22" s="79">
        <v>3664</v>
      </c>
      <c r="K22" s="79">
        <v>4501</v>
      </c>
      <c r="L22" s="80">
        <v>4513</v>
      </c>
    </row>
    <row r="23" spans="1:12" s="67" customFormat="1" ht="18" customHeight="1" x14ac:dyDescent="0.15">
      <c r="A23" s="979" t="s">
        <v>442</v>
      </c>
      <c r="B23" s="81"/>
      <c r="C23" s="982" t="s">
        <v>4</v>
      </c>
      <c r="D23" s="982"/>
      <c r="E23" s="82"/>
      <c r="F23" s="83">
        <v>1173</v>
      </c>
      <c r="G23" s="84">
        <v>1185</v>
      </c>
      <c r="H23" s="84">
        <v>1251</v>
      </c>
      <c r="I23" s="84">
        <v>1261</v>
      </c>
      <c r="J23" s="84">
        <v>1220</v>
      </c>
      <c r="K23" s="84">
        <v>1520</v>
      </c>
      <c r="L23" s="85">
        <v>1461</v>
      </c>
    </row>
    <row r="24" spans="1:12" s="67" customFormat="1" ht="18" customHeight="1" x14ac:dyDescent="0.15">
      <c r="A24" s="980"/>
      <c r="B24" s="73"/>
      <c r="C24" s="983" t="s">
        <v>98</v>
      </c>
      <c r="D24" s="984"/>
      <c r="E24" s="46"/>
      <c r="F24" s="74">
        <v>4709</v>
      </c>
      <c r="G24" s="75">
        <v>4843</v>
      </c>
      <c r="H24" s="75">
        <v>5334</v>
      </c>
      <c r="I24" s="75">
        <v>5375</v>
      </c>
      <c r="J24" s="75">
        <v>5227</v>
      </c>
      <c r="K24" s="75">
        <v>6733</v>
      </c>
      <c r="L24" s="76">
        <v>6529</v>
      </c>
    </row>
    <row r="25" spans="1:12" s="67" customFormat="1" ht="18" customHeight="1" x14ac:dyDescent="0.15">
      <c r="A25" s="980"/>
      <c r="B25" s="77"/>
      <c r="C25" s="106"/>
      <c r="D25" s="105" t="s">
        <v>6</v>
      </c>
      <c r="E25" s="46"/>
      <c r="F25" s="74">
        <v>2320</v>
      </c>
      <c r="G25" s="75">
        <v>2424</v>
      </c>
      <c r="H25" s="75">
        <v>2637</v>
      </c>
      <c r="I25" s="75">
        <v>2646</v>
      </c>
      <c r="J25" s="75">
        <v>2573</v>
      </c>
      <c r="K25" s="75">
        <v>3220</v>
      </c>
      <c r="L25" s="76">
        <v>3137</v>
      </c>
    </row>
    <row r="26" spans="1:12" s="67" customFormat="1" ht="18" customHeight="1" x14ac:dyDescent="0.15">
      <c r="A26" s="981"/>
      <c r="B26" s="86"/>
      <c r="C26" s="107"/>
      <c r="D26" s="108" t="s">
        <v>7</v>
      </c>
      <c r="E26" s="87"/>
      <c r="F26" s="88">
        <v>2389</v>
      </c>
      <c r="G26" s="89">
        <v>2419</v>
      </c>
      <c r="H26" s="89">
        <v>2697</v>
      </c>
      <c r="I26" s="89">
        <v>2729</v>
      </c>
      <c r="J26" s="89">
        <v>2654</v>
      </c>
      <c r="K26" s="89">
        <v>3513</v>
      </c>
      <c r="L26" s="90">
        <v>3392</v>
      </c>
    </row>
    <row r="27" spans="1:12" s="67" customFormat="1" ht="18" customHeight="1" x14ac:dyDescent="0.15">
      <c r="A27" s="990" t="s">
        <v>443</v>
      </c>
      <c r="B27" s="91"/>
      <c r="C27" s="982" t="s">
        <v>4</v>
      </c>
      <c r="D27" s="982"/>
      <c r="E27" s="45"/>
      <c r="F27" s="92">
        <v>2145</v>
      </c>
      <c r="G27" s="93">
        <v>2030</v>
      </c>
      <c r="H27" s="93">
        <v>2008</v>
      </c>
      <c r="I27" s="93">
        <v>1966</v>
      </c>
      <c r="J27" s="93">
        <v>1897</v>
      </c>
      <c r="K27" s="93">
        <v>2230</v>
      </c>
      <c r="L27" s="94">
        <v>2154</v>
      </c>
    </row>
    <row r="28" spans="1:12" s="67" customFormat="1" ht="18" customHeight="1" x14ac:dyDescent="0.15">
      <c r="A28" s="980"/>
      <c r="B28" s="73"/>
      <c r="C28" s="983" t="s">
        <v>98</v>
      </c>
      <c r="D28" s="984"/>
      <c r="E28" s="46"/>
      <c r="F28" s="74">
        <v>8755</v>
      </c>
      <c r="G28" s="75">
        <v>8476</v>
      </c>
      <c r="H28" s="75">
        <v>8462</v>
      </c>
      <c r="I28" s="75">
        <v>8167</v>
      </c>
      <c r="J28" s="75">
        <v>8014</v>
      </c>
      <c r="K28" s="75">
        <v>10040</v>
      </c>
      <c r="L28" s="76">
        <v>9890</v>
      </c>
    </row>
    <row r="29" spans="1:12" s="67" customFormat="1" ht="18" customHeight="1" x14ac:dyDescent="0.15">
      <c r="A29" s="980"/>
      <c r="B29" s="77"/>
      <c r="C29" s="106"/>
      <c r="D29" s="105" t="s">
        <v>6</v>
      </c>
      <c r="E29" s="46"/>
      <c r="F29" s="74">
        <v>4315</v>
      </c>
      <c r="G29" s="75">
        <v>4196</v>
      </c>
      <c r="H29" s="75">
        <v>4222</v>
      </c>
      <c r="I29" s="75">
        <v>4117</v>
      </c>
      <c r="J29" s="75">
        <v>3916</v>
      </c>
      <c r="K29" s="75">
        <v>4770</v>
      </c>
      <c r="L29" s="76">
        <v>4744</v>
      </c>
    </row>
    <row r="30" spans="1:12" s="67" customFormat="1" ht="18" customHeight="1" x14ac:dyDescent="0.15">
      <c r="A30" s="988"/>
      <c r="B30" s="77"/>
      <c r="C30" s="106"/>
      <c r="D30" s="104" t="s">
        <v>7</v>
      </c>
      <c r="E30" s="47"/>
      <c r="F30" s="78">
        <v>4440</v>
      </c>
      <c r="G30" s="79">
        <v>4280</v>
      </c>
      <c r="H30" s="79">
        <v>4240</v>
      </c>
      <c r="I30" s="79">
        <v>4050</v>
      </c>
      <c r="J30" s="79">
        <v>4098</v>
      </c>
      <c r="K30" s="79">
        <v>5270</v>
      </c>
      <c r="L30" s="80">
        <v>5146</v>
      </c>
    </row>
    <row r="31" spans="1:12" s="67" customFormat="1" ht="18" customHeight="1" x14ac:dyDescent="0.15">
      <c r="A31" s="979" t="s">
        <v>444</v>
      </c>
      <c r="B31" s="81"/>
      <c r="C31" s="982" t="s">
        <v>4</v>
      </c>
      <c r="D31" s="982"/>
      <c r="E31" s="82"/>
      <c r="F31" s="83">
        <v>1930</v>
      </c>
      <c r="G31" s="84">
        <v>1871</v>
      </c>
      <c r="H31" s="84">
        <v>1833</v>
      </c>
      <c r="I31" s="84">
        <v>1798</v>
      </c>
      <c r="J31" s="84">
        <v>1748</v>
      </c>
      <c r="K31" s="84">
        <v>2085</v>
      </c>
      <c r="L31" s="85">
        <v>2013</v>
      </c>
    </row>
    <row r="32" spans="1:12" s="67" customFormat="1" ht="18" customHeight="1" x14ac:dyDescent="0.15">
      <c r="A32" s="980"/>
      <c r="B32" s="73"/>
      <c r="C32" s="983" t="s">
        <v>98</v>
      </c>
      <c r="D32" s="984"/>
      <c r="E32" s="46"/>
      <c r="F32" s="74">
        <v>7990</v>
      </c>
      <c r="G32" s="75">
        <v>7800</v>
      </c>
      <c r="H32" s="75">
        <v>7764</v>
      </c>
      <c r="I32" s="75">
        <v>7581</v>
      </c>
      <c r="J32" s="75">
        <v>7507</v>
      </c>
      <c r="K32" s="75">
        <v>9654</v>
      </c>
      <c r="L32" s="76">
        <v>9364</v>
      </c>
    </row>
    <row r="33" spans="1:20" s="67" customFormat="1" ht="18" customHeight="1" x14ac:dyDescent="0.15">
      <c r="A33" s="980"/>
      <c r="B33" s="77"/>
      <c r="C33" s="106"/>
      <c r="D33" s="105" t="s">
        <v>6</v>
      </c>
      <c r="E33" s="46"/>
      <c r="F33" s="74">
        <v>3856</v>
      </c>
      <c r="G33" s="75">
        <v>3806</v>
      </c>
      <c r="H33" s="75">
        <v>3836</v>
      </c>
      <c r="I33" s="75">
        <v>3733</v>
      </c>
      <c r="J33" s="75">
        <v>3647</v>
      </c>
      <c r="K33" s="75">
        <v>6442</v>
      </c>
      <c r="L33" s="76">
        <v>4492</v>
      </c>
    </row>
    <row r="34" spans="1:20" s="67" customFormat="1" ht="18" customHeight="1" x14ac:dyDescent="0.15">
      <c r="A34" s="981"/>
      <c r="B34" s="86"/>
      <c r="C34" s="107"/>
      <c r="D34" s="108" t="s">
        <v>7</v>
      </c>
      <c r="E34" s="87"/>
      <c r="F34" s="88">
        <v>4134</v>
      </c>
      <c r="G34" s="89">
        <v>3994</v>
      </c>
      <c r="H34" s="89">
        <v>3928</v>
      </c>
      <c r="I34" s="89">
        <v>3848</v>
      </c>
      <c r="J34" s="89">
        <v>3860</v>
      </c>
      <c r="K34" s="89">
        <v>5012</v>
      </c>
      <c r="L34" s="90">
        <v>4872</v>
      </c>
    </row>
    <row r="35" spans="1:20" s="67" customFormat="1" ht="18" customHeight="1" x14ac:dyDescent="0.15">
      <c r="A35" s="990" t="s">
        <v>445</v>
      </c>
      <c r="B35" s="91"/>
      <c r="C35" s="982" t="s">
        <v>4</v>
      </c>
      <c r="D35" s="982"/>
      <c r="E35" s="45"/>
      <c r="F35" s="92">
        <v>2429</v>
      </c>
      <c r="G35" s="93">
        <v>2420</v>
      </c>
      <c r="H35" s="93">
        <v>2449</v>
      </c>
      <c r="I35" s="93">
        <v>2431</v>
      </c>
      <c r="J35" s="93">
        <v>2430</v>
      </c>
      <c r="K35" s="93">
        <v>2870</v>
      </c>
      <c r="L35" s="94">
        <v>2810</v>
      </c>
    </row>
    <row r="36" spans="1:20" s="67" customFormat="1" ht="18" customHeight="1" x14ac:dyDescent="0.15">
      <c r="A36" s="980"/>
      <c r="B36" s="73"/>
      <c r="C36" s="983" t="s">
        <v>98</v>
      </c>
      <c r="D36" s="984"/>
      <c r="E36" s="46"/>
      <c r="F36" s="74">
        <v>11255</v>
      </c>
      <c r="G36" s="75">
        <v>11452</v>
      </c>
      <c r="H36" s="75">
        <v>11213</v>
      </c>
      <c r="I36" s="75">
        <v>10788</v>
      </c>
      <c r="J36" s="75">
        <v>10974</v>
      </c>
      <c r="K36" s="75">
        <v>12821</v>
      </c>
      <c r="L36" s="76">
        <v>12714</v>
      </c>
    </row>
    <row r="37" spans="1:20" s="67" customFormat="1" ht="18" customHeight="1" x14ac:dyDescent="0.15">
      <c r="A37" s="980"/>
      <c r="B37" s="77"/>
      <c r="C37" s="106"/>
      <c r="D37" s="105" t="s">
        <v>6</v>
      </c>
      <c r="E37" s="46"/>
      <c r="F37" s="74">
        <v>5248</v>
      </c>
      <c r="G37" s="75">
        <v>5351</v>
      </c>
      <c r="H37" s="75">
        <v>5454</v>
      </c>
      <c r="I37" s="75">
        <v>5413</v>
      </c>
      <c r="J37" s="75">
        <v>5571</v>
      </c>
      <c r="K37" s="75">
        <v>6175</v>
      </c>
      <c r="L37" s="76">
        <v>6200</v>
      </c>
    </row>
    <row r="38" spans="1:20" s="67" customFormat="1" ht="18" customHeight="1" x14ac:dyDescent="0.15">
      <c r="A38" s="988"/>
      <c r="B38" s="77"/>
      <c r="C38" s="106"/>
      <c r="D38" s="104" t="s">
        <v>7</v>
      </c>
      <c r="E38" s="47"/>
      <c r="F38" s="78">
        <v>6007</v>
      </c>
      <c r="G38" s="79">
        <v>6101</v>
      </c>
      <c r="H38" s="79">
        <v>5759</v>
      </c>
      <c r="I38" s="79">
        <v>5375</v>
      </c>
      <c r="J38" s="79">
        <v>5403</v>
      </c>
      <c r="K38" s="79">
        <v>6646</v>
      </c>
      <c r="L38" s="80">
        <v>6514</v>
      </c>
    </row>
    <row r="39" spans="1:20" s="67" customFormat="1" ht="18" customHeight="1" x14ac:dyDescent="0.15">
      <c r="A39" s="979" t="s">
        <v>446</v>
      </c>
      <c r="B39" s="81"/>
      <c r="C39" s="982" t="s">
        <v>4</v>
      </c>
      <c r="D39" s="982"/>
      <c r="E39" s="82"/>
      <c r="F39" s="83">
        <v>1532</v>
      </c>
      <c r="G39" s="84">
        <v>1495</v>
      </c>
      <c r="H39" s="84">
        <v>1474</v>
      </c>
      <c r="I39" s="84">
        <v>1440</v>
      </c>
      <c r="J39" s="84">
        <v>1368</v>
      </c>
      <c r="K39" s="84">
        <v>1610</v>
      </c>
      <c r="L39" s="85">
        <v>1548</v>
      </c>
    </row>
    <row r="40" spans="1:20" s="67" customFormat="1" ht="18" customHeight="1" x14ac:dyDescent="0.15">
      <c r="A40" s="980"/>
      <c r="B40" s="73"/>
      <c r="C40" s="983" t="s">
        <v>98</v>
      </c>
      <c r="D40" s="984"/>
      <c r="E40" s="46"/>
      <c r="F40" s="74">
        <v>6383</v>
      </c>
      <c r="G40" s="75">
        <v>6304</v>
      </c>
      <c r="H40" s="75">
        <v>6113</v>
      </c>
      <c r="I40" s="75">
        <v>5847</v>
      </c>
      <c r="J40" s="75">
        <v>5782</v>
      </c>
      <c r="K40" s="75">
        <v>7242</v>
      </c>
      <c r="L40" s="76">
        <v>7052</v>
      </c>
    </row>
    <row r="41" spans="1:20" s="67" customFormat="1" ht="18" customHeight="1" x14ac:dyDescent="0.15">
      <c r="A41" s="980"/>
      <c r="B41" s="77"/>
      <c r="C41" s="106"/>
      <c r="D41" s="105" t="s">
        <v>6</v>
      </c>
      <c r="E41" s="46"/>
      <c r="F41" s="74">
        <v>3233</v>
      </c>
      <c r="G41" s="75">
        <v>3208</v>
      </c>
      <c r="H41" s="75">
        <v>3168</v>
      </c>
      <c r="I41" s="75">
        <v>3040</v>
      </c>
      <c r="J41" s="75">
        <v>3007</v>
      </c>
      <c r="K41" s="75">
        <v>3558</v>
      </c>
      <c r="L41" s="76">
        <v>3446</v>
      </c>
    </row>
    <row r="42" spans="1:20" s="67" customFormat="1" ht="18" customHeight="1" x14ac:dyDescent="0.15">
      <c r="A42" s="981"/>
      <c r="B42" s="86"/>
      <c r="C42" s="107"/>
      <c r="D42" s="108" t="s">
        <v>7</v>
      </c>
      <c r="E42" s="87"/>
      <c r="F42" s="88">
        <v>3150</v>
      </c>
      <c r="G42" s="89">
        <v>3096</v>
      </c>
      <c r="H42" s="89">
        <v>2945</v>
      </c>
      <c r="I42" s="89">
        <v>2807</v>
      </c>
      <c r="J42" s="89">
        <v>2775</v>
      </c>
      <c r="K42" s="89">
        <v>3684</v>
      </c>
      <c r="L42" s="90">
        <v>3606</v>
      </c>
    </row>
    <row r="43" spans="1:20" s="67" customFormat="1" ht="18" customHeight="1" x14ac:dyDescent="0.15">
      <c r="A43" s="979" t="s">
        <v>447</v>
      </c>
      <c r="B43" s="81"/>
      <c r="C43" s="982" t="s">
        <v>4</v>
      </c>
      <c r="D43" s="982"/>
      <c r="E43" s="82"/>
      <c r="F43" s="83">
        <v>1449</v>
      </c>
      <c r="G43" s="84">
        <v>1370</v>
      </c>
      <c r="H43" s="84">
        <v>1332</v>
      </c>
      <c r="I43" s="84">
        <v>1314</v>
      </c>
      <c r="J43" s="84">
        <v>1351</v>
      </c>
      <c r="K43" s="84">
        <v>1560</v>
      </c>
      <c r="L43" s="85">
        <v>1499</v>
      </c>
    </row>
    <row r="44" spans="1:20" s="67" customFormat="1" ht="18" customHeight="1" x14ac:dyDescent="0.15">
      <c r="A44" s="980"/>
      <c r="B44" s="73"/>
      <c r="C44" s="983" t="s">
        <v>98</v>
      </c>
      <c r="D44" s="984"/>
      <c r="E44" s="46"/>
      <c r="F44" s="74">
        <v>5823</v>
      </c>
      <c r="G44" s="75">
        <v>5679</v>
      </c>
      <c r="H44" s="75">
        <v>5545</v>
      </c>
      <c r="I44" s="75">
        <v>5528</v>
      </c>
      <c r="J44" s="75">
        <v>5840</v>
      </c>
      <c r="K44" s="75">
        <v>7315</v>
      </c>
      <c r="L44" s="76">
        <v>7114</v>
      </c>
    </row>
    <row r="45" spans="1:20" s="67" customFormat="1" ht="18" customHeight="1" x14ac:dyDescent="0.15">
      <c r="A45" s="980"/>
      <c r="B45" s="77"/>
      <c r="C45" s="106"/>
      <c r="D45" s="105" t="s">
        <v>6</v>
      </c>
      <c r="E45" s="46"/>
      <c r="F45" s="74">
        <v>2940</v>
      </c>
      <c r="G45" s="75">
        <v>2842</v>
      </c>
      <c r="H45" s="75">
        <v>2815</v>
      </c>
      <c r="I45" s="75">
        <v>2790</v>
      </c>
      <c r="J45" s="75">
        <v>3048</v>
      </c>
      <c r="K45" s="75">
        <v>3717</v>
      </c>
      <c r="L45" s="76">
        <v>3578</v>
      </c>
    </row>
    <row r="46" spans="1:20" s="67" customFormat="1" ht="18" customHeight="1" thickBot="1" x14ac:dyDescent="0.2">
      <c r="A46" s="991"/>
      <c r="B46" s="95"/>
      <c r="C46" s="109"/>
      <c r="D46" s="110" t="s">
        <v>7</v>
      </c>
      <c r="E46" s="52"/>
      <c r="F46" s="96">
        <v>2883</v>
      </c>
      <c r="G46" s="97">
        <v>2837</v>
      </c>
      <c r="H46" s="97">
        <v>2730</v>
      </c>
      <c r="I46" s="97">
        <v>2738</v>
      </c>
      <c r="J46" s="97">
        <v>2792</v>
      </c>
      <c r="K46" s="97">
        <v>3598</v>
      </c>
      <c r="L46" s="98">
        <v>3536</v>
      </c>
    </row>
    <row r="47" spans="1:20" s="67" customFormat="1" ht="18" customHeight="1" x14ac:dyDescent="0.15">
      <c r="A47" s="100"/>
      <c r="B47" s="44"/>
      <c r="C47" s="111"/>
      <c r="D47" s="112"/>
      <c r="E47" s="44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42"/>
    </row>
    <row r="48" spans="1:20" s="67" customFormat="1" ht="18" customHeight="1" x14ac:dyDescent="0.15">
      <c r="A48" s="65"/>
      <c r="B48" s="65"/>
      <c r="C48" s="103"/>
      <c r="D48" s="103"/>
      <c r="E48" s="66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99"/>
    </row>
    <row r="49" spans="1:20" s="67" customFormat="1" ht="18" customHeight="1" x14ac:dyDescent="0.15">
      <c r="A49" s="532" t="s">
        <v>449</v>
      </c>
      <c r="B49" s="65"/>
      <c r="C49" s="103"/>
      <c r="D49" s="103"/>
      <c r="E49" s="66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99"/>
    </row>
    <row r="50" spans="1:20" s="67" customFormat="1" ht="18" customHeight="1" thickBot="1" x14ac:dyDescent="0.2">
      <c r="A50" s="532"/>
      <c r="B50" s="65"/>
      <c r="C50" s="103"/>
      <c r="D50" s="103"/>
      <c r="E50" s="66"/>
      <c r="F50" s="65"/>
      <c r="G50" s="65"/>
      <c r="H50" s="65"/>
      <c r="I50" s="383"/>
      <c r="J50" s="383"/>
      <c r="K50" s="383"/>
      <c r="L50" s="827" t="s">
        <v>477</v>
      </c>
      <c r="M50" s="65"/>
      <c r="N50" s="65"/>
    </row>
    <row r="51" spans="1:20" s="67" customFormat="1" ht="18" customHeight="1" thickBot="1" x14ac:dyDescent="0.2">
      <c r="A51" s="985"/>
      <c r="B51" s="985"/>
      <c r="C51" s="985"/>
      <c r="D51" s="985"/>
      <c r="E51" s="986"/>
      <c r="F51" s="39" t="s">
        <v>62</v>
      </c>
      <c r="G51" s="601" t="s">
        <v>8</v>
      </c>
      <c r="H51" s="601" t="s">
        <v>9</v>
      </c>
      <c r="I51" s="40" t="s">
        <v>10</v>
      </c>
      <c r="J51" s="40" t="s">
        <v>11</v>
      </c>
      <c r="K51" s="40" t="s">
        <v>12</v>
      </c>
      <c r="L51" s="41" t="s">
        <v>13</v>
      </c>
    </row>
    <row r="52" spans="1:20" s="67" customFormat="1" ht="18" customHeight="1" thickTop="1" x14ac:dyDescent="0.15">
      <c r="A52" s="987" t="s">
        <v>97</v>
      </c>
      <c r="B52" s="68"/>
      <c r="C52" s="989" t="s">
        <v>4</v>
      </c>
      <c r="D52" s="989"/>
      <c r="E52" s="69"/>
      <c r="F52" s="70">
        <v>26096</v>
      </c>
      <c r="G52" s="602">
        <v>26531</v>
      </c>
      <c r="H52" s="602">
        <v>27417</v>
      </c>
      <c r="I52" s="71">
        <v>28560</v>
      </c>
      <c r="J52" s="71">
        <v>30006</v>
      </c>
      <c r="K52" s="71">
        <v>31316</v>
      </c>
      <c r="L52" s="72">
        <v>32499</v>
      </c>
    </row>
    <row r="53" spans="1:20" s="67" customFormat="1" ht="18" customHeight="1" x14ac:dyDescent="0.15">
      <c r="A53" s="980"/>
      <c r="B53" s="73"/>
      <c r="C53" s="983" t="s">
        <v>98</v>
      </c>
      <c r="D53" s="984"/>
      <c r="E53" s="46"/>
      <c r="F53" s="74">
        <v>119893</v>
      </c>
      <c r="G53" s="603">
        <v>117066</v>
      </c>
      <c r="H53" s="603">
        <v>115361</v>
      </c>
      <c r="I53" s="75">
        <v>114977</v>
      </c>
      <c r="J53" s="75">
        <v>118058</v>
      </c>
      <c r="K53" s="75">
        <v>119988</v>
      </c>
      <c r="L53" s="76">
        <v>122393</v>
      </c>
    </row>
    <row r="54" spans="1:20" s="67" customFormat="1" ht="18" customHeight="1" x14ac:dyDescent="0.15">
      <c r="A54" s="980"/>
      <c r="B54" s="77"/>
      <c r="C54" s="106"/>
      <c r="D54" s="105" t="s">
        <v>6</v>
      </c>
      <c r="E54" s="46"/>
      <c r="F54" s="74">
        <v>57149</v>
      </c>
      <c r="G54" s="603">
        <v>55634</v>
      </c>
      <c r="H54" s="603">
        <v>54760</v>
      </c>
      <c r="I54" s="75">
        <v>54806</v>
      </c>
      <c r="J54" s="75">
        <v>56644</v>
      </c>
      <c r="K54" s="75">
        <v>57692</v>
      </c>
      <c r="L54" s="76">
        <v>59448</v>
      </c>
    </row>
    <row r="55" spans="1:20" s="67" customFormat="1" ht="18" customHeight="1" x14ac:dyDescent="0.15">
      <c r="A55" s="988"/>
      <c r="B55" s="77"/>
      <c r="C55" s="106"/>
      <c r="D55" s="104" t="s">
        <v>7</v>
      </c>
      <c r="E55" s="47"/>
      <c r="F55" s="78">
        <v>62744</v>
      </c>
      <c r="G55" s="604">
        <v>61432</v>
      </c>
      <c r="H55" s="604">
        <v>60601</v>
      </c>
      <c r="I55" s="79">
        <v>60171</v>
      </c>
      <c r="J55" s="79">
        <v>61414</v>
      </c>
      <c r="K55" s="79">
        <v>62296</v>
      </c>
      <c r="L55" s="80">
        <v>62945</v>
      </c>
    </row>
    <row r="56" spans="1:20" s="67" customFormat="1" ht="18" customHeight="1" x14ac:dyDescent="0.15">
      <c r="A56" s="979" t="s">
        <v>1</v>
      </c>
      <c r="B56" s="81"/>
      <c r="C56" s="982" t="s">
        <v>4</v>
      </c>
      <c r="D56" s="982"/>
      <c r="E56" s="82"/>
      <c r="F56" s="83">
        <v>10130</v>
      </c>
      <c r="G56" s="605">
        <v>10727</v>
      </c>
      <c r="H56" s="605">
        <v>11803</v>
      </c>
      <c r="I56" s="84">
        <v>12857</v>
      </c>
      <c r="J56" s="84">
        <v>14046</v>
      </c>
      <c r="K56" s="84">
        <v>15042</v>
      </c>
      <c r="L56" s="85">
        <v>15432</v>
      </c>
    </row>
    <row r="57" spans="1:20" s="67" customFormat="1" ht="18" customHeight="1" x14ac:dyDescent="0.15">
      <c r="A57" s="980"/>
      <c r="B57" s="73"/>
      <c r="C57" s="983" t="s">
        <v>98</v>
      </c>
      <c r="D57" s="984"/>
      <c r="E57" s="46"/>
      <c r="F57" s="74">
        <v>46903</v>
      </c>
      <c r="G57" s="603">
        <v>47700</v>
      </c>
      <c r="H57" s="603">
        <v>49871</v>
      </c>
      <c r="I57" s="75">
        <v>51027</v>
      </c>
      <c r="J57" s="75">
        <v>54064</v>
      </c>
      <c r="K57" s="75">
        <v>54935</v>
      </c>
      <c r="L57" s="76">
        <v>55531</v>
      </c>
    </row>
    <row r="58" spans="1:20" s="67" customFormat="1" ht="18" customHeight="1" x14ac:dyDescent="0.15">
      <c r="A58" s="980"/>
      <c r="B58" s="77"/>
      <c r="C58" s="106"/>
      <c r="D58" s="105" t="s">
        <v>6</v>
      </c>
      <c r="E58" s="46"/>
      <c r="F58" s="74">
        <v>21715</v>
      </c>
      <c r="G58" s="603">
        <v>22011</v>
      </c>
      <c r="H58" s="603">
        <v>23186</v>
      </c>
      <c r="I58" s="75">
        <v>23992</v>
      </c>
      <c r="J58" s="75">
        <v>25848</v>
      </c>
      <c r="K58" s="75">
        <v>26367</v>
      </c>
      <c r="L58" s="76">
        <v>26851</v>
      </c>
    </row>
    <row r="59" spans="1:20" s="67" customFormat="1" ht="18" customHeight="1" x14ac:dyDescent="0.15">
      <c r="A59" s="981"/>
      <c r="B59" s="86"/>
      <c r="C59" s="107"/>
      <c r="D59" s="108" t="s">
        <v>7</v>
      </c>
      <c r="E59" s="87"/>
      <c r="F59" s="88">
        <v>25188</v>
      </c>
      <c r="G59" s="606">
        <v>25689</v>
      </c>
      <c r="H59" s="606">
        <v>26685</v>
      </c>
      <c r="I59" s="89">
        <v>27035</v>
      </c>
      <c r="J59" s="89">
        <v>28216</v>
      </c>
      <c r="K59" s="89">
        <v>28568</v>
      </c>
      <c r="L59" s="90">
        <v>28680</v>
      </c>
    </row>
    <row r="60" spans="1:20" s="67" customFormat="1" ht="18" customHeight="1" x14ac:dyDescent="0.15">
      <c r="A60" s="990" t="s">
        <v>2</v>
      </c>
      <c r="B60" s="91"/>
      <c r="C60" s="982" t="s">
        <v>4</v>
      </c>
      <c r="D60" s="982"/>
      <c r="E60" s="45"/>
      <c r="F60" s="83">
        <v>3042</v>
      </c>
      <c r="G60" s="605">
        <v>2967</v>
      </c>
      <c r="H60" s="605">
        <v>2874</v>
      </c>
      <c r="I60" s="84">
        <v>2837</v>
      </c>
      <c r="J60" s="84">
        <v>2834</v>
      </c>
      <c r="K60" s="84">
        <v>2913</v>
      </c>
      <c r="L60" s="85">
        <v>2952</v>
      </c>
    </row>
    <row r="61" spans="1:20" s="67" customFormat="1" ht="18" customHeight="1" x14ac:dyDescent="0.15">
      <c r="A61" s="980"/>
      <c r="B61" s="73"/>
      <c r="C61" s="983" t="s">
        <v>98</v>
      </c>
      <c r="D61" s="984"/>
      <c r="E61" s="46"/>
      <c r="F61" s="74">
        <v>13497</v>
      </c>
      <c r="G61" s="603">
        <v>12679</v>
      </c>
      <c r="H61" s="603">
        <v>12026</v>
      </c>
      <c r="I61" s="75">
        <v>11574</v>
      </c>
      <c r="J61" s="75">
        <v>11533</v>
      </c>
      <c r="K61" s="75">
        <v>11876</v>
      </c>
      <c r="L61" s="76">
        <v>12068</v>
      </c>
    </row>
    <row r="62" spans="1:20" s="67" customFormat="1" ht="18" customHeight="1" x14ac:dyDescent="0.15">
      <c r="A62" s="980"/>
      <c r="B62" s="77"/>
      <c r="C62" s="106"/>
      <c r="D62" s="105" t="s">
        <v>6</v>
      </c>
      <c r="E62" s="46"/>
      <c r="F62" s="74">
        <v>6542</v>
      </c>
      <c r="G62" s="603">
        <v>6137</v>
      </c>
      <c r="H62" s="603">
        <v>5755</v>
      </c>
      <c r="I62" s="75">
        <v>5533</v>
      </c>
      <c r="J62" s="75">
        <v>5495</v>
      </c>
      <c r="K62" s="75">
        <v>5633</v>
      </c>
      <c r="L62" s="76">
        <v>5760</v>
      </c>
    </row>
    <row r="63" spans="1:20" s="67" customFormat="1" ht="18" customHeight="1" x14ac:dyDescent="0.15">
      <c r="A63" s="988"/>
      <c r="B63" s="77"/>
      <c r="C63" s="106"/>
      <c r="D63" s="104" t="s">
        <v>7</v>
      </c>
      <c r="E63" s="47"/>
      <c r="F63" s="88">
        <v>6955</v>
      </c>
      <c r="G63" s="606">
        <v>6542</v>
      </c>
      <c r="H63" s="606">
        <v>6271</v>
      </c>
      <c r="I63" s="89">
        <v>6041</v>
      </c>
      <c r="J63" s="89">
        <v>6038</v>
      </c>
      <c r="K63" s="89">
        <v>6243</v>
      </c>
      <c r="L63" s="90">
        <v>6308</v>
      </c>
    </row>
    <row r="64" spans="1:20" s="67" customFormat="1" ht="18" customHeight="1" x14ac:dyDescent="0.15">
      <c r="A64" s="979" t="s">
        <v>3</v>
      </c>
      <c r="B64" s="81"/>
      <c r="C64" s="982" t="s">
        <v>4</v>
      </c>
      <c r="D64" s="982"/>
      <c r="E64" s="82"/>
      <c r="F64" s="92">
        <v>1764</v>
      </c>
      <c r="G64" s="607">
        <v>1736</v>
      </c>
      <c r="H64" s="607">
        <v>1734</v>
      </c>
      <c r="I64" s="93">
        <v>1737</v>
      </c>
      <c r="J64" s="93">
        <v>1797</v>
      </c>
      <c r="K64" s="93">
        <v>1823</v>
      </c>
      <c r="L64" s="94">
        <v>1846</v>
      </c>
    </row>
    <row r="65" spans="1:12" s="67" customFormat="1" ht="18" customHeight="1" x14ac:dyDescent="0.15">
      <c r="A65" s="980"/>
      <c r="B65" s="73"/>
      <c r="C65" s="983" t="s">
        <v>98</v>
      </c>
      <c r="D65" s="984"/>
      <c r="E65" s="46"/>
      <c r="F65" s="74">
        <v>8574</v>
      </c>
      <c r="G65" s="603">
        <v>8193</v>
      </c>
      <c r="H65" s="603">
        <v>7776</v>
      </c>
      <c r="I65" s="75">
        <v>7590</v>
      </c>
      <c r="J65" s="75">
        <v>7619</v>
      </c>
      <c r="K65" s="75">
        <v>7806</v>
      </c>
      <c r="L65" s="76">
        <v>8029</v>
      </c>
    </row>
    <row r="66" spans="1:12" s="67" customFormat="1" ht="18" customHeight="1" x14ac:dyDescent="0.15">
      <c r="A66" s="980"/>
      <c r="B66" s="77"/>
      <c r="C66" s="106"/>
      <c r="D66" s="105" t="s">
        <v>6</v>
      </c>
      <c r="E66" s="46"/>
      <c r="F66" s="74">
        <v>4081</v>
      </c>
      <c r="G66" s="603">
        <v>3922</v>
      </c>
      <c r="H66" s="603">
        <v>3779</v>
      </c>
      <c r="I66" s="75">
        <v>3669</v>
      </c>
      <c r="J66" s="75">
        <v>3673</v>
      </c>
      <c r="K66" s="75">
        <v>3785</v>
      </c>
      <c r="L66" s="76">
        <v>3886</v>
      </c>
    </row>
    <row r="67" spans="1:12" s="67" customFormat="1" ht="18" customHeight="1" x14ac:dyDescent="0.15">
      <c r="A67" s="988"/>
      <c r="B67" s="77"/>
      <c r="C67" s="106"/>
      <c r="D67" s="104" t="s">
        <v>7</v>
      </c>
      <c r="E67" s="47"/>
      <c r="F67" s="78">
        <v>4493</v>
      </c>
      <c r="G67" s="604">
        <v>4271</v>
      </c>
      <c r="H67" s="604">
        <v>3997</v>
      </c>
      <c r="I67" s="79">
        <v>3921</v>
      </c>
      <c r="J67" s="79">
        <v>3946</v>
      </c>
      <c r="K67" s="79">
        <v>4021</v>
      </c>
      <c r="L67" s="80">
        <v>4143</v>
      </c>
    </row>
    <row r="68" spans="1:12" s="67" customFormat="1" ht="18" customHeight="1" x14ac:dyDescent="0.15">
      <c r="A68" s="979" t="s">
        <v>442</v>
      </c>
      <c r="B68" s="81"/>
      <c r="C68" s="982" t="s">
        <v>4</v>
      </c>
      <c r="D68" s="982"/>
      <c r="E68" s="82"/>
      <c r="F68" s="83">
        <v>1453</v>
      </c>
      <c r="G68" s="605">
        <v>1459</v>
      </c>
      <c r="H68" s="605">
        <v>1499</v>
      </c>
      <c r="I68" s="84">
        <v>1557</v>
      </c>
      <c r="J68" s="84">
        <v>1593</v>
      </c>
      <c r="K68" s="84">
        <v>1625</v>
      </c>
      <c r="L68" s="85">
        <v>1731</v>
      </c>
    </row>
    <row r="69" spans="1:12" s="67" customFormat="1" ht="18" customHeight="1" x14ac:dyDescent="0.15">
      <c r="A69" s="980"/>
      <c r="B69" s="73"/>
      <c r="C69" s="983" t="s">
        <v>98</v>
      </c>
      <c r="D69" s="984"/>
      <c r="E69" s="46"/>
      <c r="F69" s="74">
        <v>6419</v>
      </c>
      <c r="G69" s="603">
        <v>6148</v>
      </c>
      <c r="H69" s="603">
        <v>6051</v>
      </c>
      <c r="I69" s="75">
        <v>6054</v>
      </c>
      <c r="J69" s="75">
        <v>6122</v>
      </c>
      <c r="K69" s="75">
        <v>6159</v>
      </c>
      <c r="L69" s="76">
        <v>6341</v>
      </c>
    </row>
    <row r="70" spans="1:12" s="67" customFormat="1" ht="18" customHeight="1" x14ac:dyDescent="0.15">
      <c r="A70" s="980"/>
      <c r="B70" s="77"/>
      <c r="C70" s="106"/>
      <c r="D70" s="105" t="s">
        <v>6</v>
      </c>
      <c r="E70" s="46"/>
      <c r="F70" s="74">
        <v>3105</v>
      </c>
      <c r="G70" s="603">
        <v>3001</v>
      </c>
      <c r="H70" s="603">
        <v>2929</v>
      </c>
      <c r="I70" s="75">
        <v>2898</v>
      </c>
      <c r="J70" s="75">
        <v>2954</v>
      </c>
      <c r="K70" s="75">
        <v>2960</v>
      </c>
      <c r="L70" s="76">
        <v>3076</v>
      </c>
    </row>
    <row r="71" spans="1:12" s="67" customFormat="1" ht="18" customHeight="1" x14ac:dyDescent="0.15">
      <c r="A71" s="981"/>
      <c r="B71" s="86"/>
      <c r="C71" s="107"/>
      <c r="D71" s="108" t="s">
        <v>7</v>
      </c>
      <c r="E71" s="87"/>
      <c r="F71" s="88">
        <v>3314</v>
      </c>
      <c r="G71" s="606">
        <v>3147</v>
      </c>
      <c r="H71" s="606">
        <v>3122</v>
      </c>
      <c r="I71" s="89">
        <v>3156</v>
      </c>
      <c r="J71" s="89">
        <v>3168</v>
      </c>
      <c r="K71" s="89">
        <v>3199</v>
      </c>
      <c r="L71" s="90">
        <v>3265</v>
      </c>
    </row>
    <row r="72" spans="1:12" s="67" customFormat="1" ht="18" customHeight="1" x14ac:dyDescent="0.15">
      <c r="A72" s="990" t="s">
        <v>443</v>
      </c>
      <c r="B72" s="91"/>
      <c r="C72" s="982" t="s">
        <v>4</v>
      </c>
      <c r="D72" s="982"/>
      <c r="E72" s="45"/>
      <c r="F72" s="92">
        <v>2064</v>
      </c>
      <c r="G72" s="607">
        <v>2028</v>
      </c>
      <c r="H72" s="607">
        <v>2020</v>
      </c>
      <c r="I72" s="93">
        <v>2009</v>
      </c>
      <c r="J72" s="93">
        <v>2057</v>
      </c>
      <c r="K72" s="93">
        <v>2144</v>
      </c>
      <c r="L72" s="94">
        <v>2405</v>
      </c>
    </row>
    <row r="73" spans="1:12" s="67" customFormat="1" ht="18" customHeight="1" x14ac:dyDescent="0.15">
      <c r="A73" s="980"/>
      <c r="B73" s="73"/>
      <c r="C73" s="983" t="s">
        <v>98</v>
      </c>
      <c r="D73" s="984"/>
      <c r="E73" s="46"/>
      <c r="F73" s="74">
        <v>9445</v>
      </c>
      <c r="G73" s="603">
        <v>8932</v>
      </c>
      <c r="H73" s="603">
        <v>8643</v>
      </c>
      <c r="I73" s="75">
        <v>8525</v>
      </c>
      <c r="J73" s="75">
        <v>8644</v>
      </c>
      <c r="K73" s="75">
        <v>8916</v>
      </c>
      <c r="L73" s="76">
        <v>9352</v>
      </c>
    </row>
    <row r="74" spans="1:12" s="67" customFormat="1" ht="18" customHeight="1" x14ac:dyDescent="0.15">
      <c r="A74" s="980"/>
      <c r="B74" s="77"/>
      <c r="C74" s="106"/>
      <c r="D74" s="105" t="s">
        <v>6</v>
      </c>
      <c r="E74" s="46"/>
      <c r="F74" s="74">
        <v>4544</v>
      </c>
      <c r="G74" s="603">
        <v>4276</v>
      </c>
      <c r="H74" s="603">
        <v>4126</v>
      </c>
      <c r="I74" s="75">
        <v>4081</v>
      </c>
      <c r="J74" s="75">
        <v>4144</v>
      </c>
      <c r="K74" s="75">
        <v>4298</v>
      </c>
      <c r="L74" s="76">
        <v>4633</v>
      </c>
    </row>
    <row r="75" spans="1:12" s="67" customFormat="1" ht="18" customHeight="1" x14ac:dyDescent="0.15">
      <c r="A75" s="988"/>
      <c r="B75" s="77"/>
      <c r="C75" s="106"/>
      <c r="D75" s="104" t="s">
        <v>7</v>
      </c>
      <c r="E75" s="47"/>
      <c r="F75" s="78">
        <v>4901</v>
      </c>
      <c r="G75" s="604">
        <v>4656</v>
      </c>
      <c r="H75" s="604">
        <v>4517</v>
      </c>
      <c r="I75" s="79">
        <v>4444</v>
      </c>
      <c r="J75" s="79">
        <v>4500</v>
      </c>
      <c r="K75" s="79">
        <v>4618</v>
      </c>
      <c r="L75" s="80">
        <v>4719</v>
      </c>
    </row>
    <row r="76" spans="1:12" s="67" customFormat="1" ht="18" customHeight="1" x14ac:dyDescent="0.15">
      <c r="A76" s="979" t="s">
        <v>444</v>
      </c>
      <c r="B76" s="81"/>
      <c r="C76" s="982" t="s">
        <v>4</v>
      </c>
      <c r="D76" s="982"/>
      <c r="E76" s="82"/>
      <c r="F76" s="83">
        <v>1951</v>
      </c>
      <c r="G76" s="605">
        <v>1977</v>
      </c>
      <c r="H76" s="605">
        <v>1999</v>
      </c>
      <c r="I76" s="84">
        <v>2117</v>
      </c>
      <c r="J76" s="84">
        <v>2262</v>
      </c>
      <c r="K76" s="84">
        <v>2358</v>
      </c>
      <c r="L76" s="85">
        <v>2734</v>
      </c>
    </row>
    <row r="77" spans="1:12" s="67" customFormat="1" ht="18" customHeight="1" x14ac:dyDescent="0.15">
      <c r="A77" s="980"/>
      <c r="B77" s="73"/>
      <c r="C77" s="983" t="s">
        <v>98</v>
      </c>
      <c r="D77" s="984"/>
      <c r="E77" s="46"/>
      <c r="F77" s="74">
        <v>9069</v>
      </c>
      <c r="G77" s="603">
        <v>8886</v>
      </c>
      <c r="H77" s="603">
        <v>8645</v>
      </c>
      <c r="I77" s="75">
        <v>8944</v>
      </c>
      <c r="J77" s="75">
        <v>9251</v>
      </c>
      <c r="K77" s="75">
        <v>9615</v>
      </c>
      <c r="L77" s="76">
        <v>10407</v>
      </c>
    </row>
    <row r="78" spans="1:12" s="67" customFormat="1" ht="18" customHeight="1" x14ac:dyDescent="0.15">
      <c r="A78" s="980"/>
      <c r="B78" s="77"/>
      <c r="C78" s="106"/>
      <c r="D78" s="105" t="s">
        <v>6</v>
      </c>
      <c r="E78" s="46"/>
      <c r="F78" s="74">
        <v>4374</v>
      </c>
      <c r="G78" s="603">
        <v>4276</v>
      </c>
      <c r="H78" s="603">
        <v>4172</v>
      </c>
      <c r="I78" s="75">
        <v>4369</v>
      </c>
      <c r="J78" s="75">
        <v>4477</v>
      </c>
      <c r="K78" s="75">
        <v>4631</v>
      </c>
      <c r="L78" s="76">
        <v>5170</v>
      </c>
    </row>
    <row r="79" spans="1:12" s="67" customFormat="1" ht="18" customHeight="1" x14ac:dyDescent="0.15">
      <c r="A79" s="981"/>
      <c r="B79" s="86"/>
      <c r="C79" s="107"/>
      <c r="D79" s="108" t="s">
        <v>7</v>
      </c>
      <c r="E79" s="87"/>
      <c r="F79" s="88">
        <v>4695</v>
      </c>
      <c r="G79" s="606">
        <v>4610</v>
      </c>
      <c r="H79" s="606">
        <v>4473</v>
      </c>
      <c r="I79" s="89">
        <v>4575</v>
      </c>
      <c r="J79" s="89">
        <v>4774</v>
      </c>
      <c r="K79" s="89">
        <v>4984</v>
      </c>
      <c r="L79" s="90">
        <v>5237</v>
      </c>
    </row>
    <row r="80" spans="1:12" s="67" customFormat="1" ht="18" customHeight="1" x14ac:dyDescent="0.15">
      <c r="A80" s="990" t="s">
        <v>445</v>
      </c>
      <c r="B80" s="91"/>
      <c r="C80" s="982" t="s">
        <v>4</v>
      </c>
      <c r="D80" s="982"/>
      <c r="E80" s="45"/>
      <c r="F80" s="92">
        <v>2761</v>
      </c>
      <c r="G80" s="607">
        <v>2840</v>
      </c>
      <c r="H80" s="607">
        <v>2737</v>
      </c>
      <c r="I80" s="93">
        <v>2797</v>
      </c>
      <c r="J80" s="93">
        <v>2808</v>
      </c>
      <c r="K80" s="93">
        <v>2767</v>
      </c>
      <c r="L80" s="94">
        <v>2778</v>
      </c>
    </row>
    <row r="81" spans="1:20" s="67" customFormat="1" ht="18" customHeight="1" x14ac:dyDescent="0.15">
      <c r="A81" s="980"/>
      <c r="B81" s="73"/>
      <c r="C81" s="983" t="s">
        <v>98</v>
      </c>
      <c r="D81" s="984"/>
      <c r="E81" s="46"/>
      <c r="F81" s="74">
        <v>12629</v>
      </c>
      <c r="G81" s="603">
        <v>12290</v>
      </c>
      <c r="H81" s="603">
        <v>11043</v>
      </c>
      <c r="I81" s="75">
        <v>10767</v>
      </c>
      <c r="J81" s="75">
        <v>10536</v>
      </c>
      <c r="K81" s="75">
        <v>10373</v>
      </c>
      <c r="L81" s="76">
        <v>10453</v>
      </c>
    </row>
    <row r="82" spans="1:20" s="67" customFormat="1" ht="18" customHeight="1" x14ac:dyDescent="0.15">
      <c r="A82" s="980"/>
      <c r="B82" s="77"/>
      <c r="C82" s="106"/>
      <c r="D82" s="105" t="s">
        <v>6</v>
      </c>
      <c r="E82" s="46"/>
      <c r="F82" s="74">
        <v>6131</v>
      </c>
      <c r="G82" s="603">
        <v>5988</v>
      </c>
      <c r="H82" s="603">
        <v>5308</v>
      </c>
      <c r="I82" s="75">
        <v>5137</v>
      </c>
      <c r="J82" s="75">
        <v>5029</v>
      </c>
      <c r="K82" s="75">
        <v>4971</v>
      </c>
      <c r="L82" s="76">
        <v>5052</v>
      </c>
    </row>
    <row r="83" spans="1:20" s="67" customFormat="1" ht="18" customHeight="1" x14ac:dyDescent="0.15">
      <c r="A83" s="988"/>
      <c r="B83" s="77"/>
      <c r="C83" s="106"/>
      <c r="D83" s="104" t="s">
        <v>7</v>
      </c>
      <c r="E83" s="47"/>
      <c r="F83" s="78">
        <v>6498</v>
      </c>
      <c r="G83" s="604">
        <v>6302</v>
      </c>
      <c r="H83" s="604">
        <v>5735</v>
      </c>
      <c r="I83" s="79">
        <v>5630</v>
      </c>
      <c r="J83" s="79">
        <v>5507</v>
      </c>
      <c r="K83" s="79">
        <v>5402</v>
      </c>
      <c r="L83" s="80">
        <v>5401</v>
      </c>
    </row>
    <row r="84" spans="1:20" s="67" customFormat="1" ht="18" customHeight="1" x14ac:dyDescent="0.15">
      <c r="A84" s="979" t="s">
        <v>446</v>
      </c>
      <c r="B84" s="81"/>
      <c r="C84" s="982" t="s">
        <v>4</v>
      </c>
      <c r="D84" s="982"/>
      <c r="E84" s="82"/>
      <c r="F84" s="83">
        <v>1532</v>
      </c>
      <c r="G84" s="605">
        <v>1457</v>
      </c>
      <c r="H84" s="605">
        <v>1404</v>
      </c>
      <c r="I84" s="84">
        <v>1360</v>
      </c>
      <c r="J84" s="84">
        <v>1340</v>
      </c>
      <c r="K84" s="84">
        <v>1355</v>
      </c>
      <c r="L84" s="85">
        <v>1322</v>
      </c>
    </row>
    <row r="85" spans="1:20" s="67" customFormat="1" ht="18" customHeight="1" x14ac:dyDescent="0.15">
      <c r="A85" s="980"/>
      <c r="B85" s="73"/>
      <c r="C85" s="983" t="s">
        <v>98</v>
      </c>
      <c r="D85" s="984"/>
      <c r="E85" s="46"/>
      <c r="F85" s="74">
        <v>6779</v>
      </c>
      <c r="G85" s="603">
        <v>6344</v>
      </c>
      <c r="H85" s="603">
        <v>5713</v>
      </c>
      <c r="I85" s="75">
        <v>5381</v>
      </c>
      <c r="J85" s="75">
        <v>5129</v>
      </c>
      <c r="K85" s="75">
        <v>5058</v>
      </c>
      <c r="L85" s="76">
        <v>4900</v>
      </c>
    </row>
    <row r="86" spans="1:20" s="67" customFormat="1" ht="18" customHeight="1" x14ac:dyDescent="0.15">
      <c r="A86" s="980"/>
      <c r="B86" s="77"/>
      <c r="C86" s="106"/>
      <c r="D86" s="105" t="s">
        <v>6</v>
      </c>
      <c r="E86" s="46"/>
      <c r="F86" s="74">
        <v>3325</v>
      </c>
      <c r="G86" s="603">
        <v>3109</v>
      </c>
      <c r="H86" s="603">
        <v>2733</v>
      </c>
      <c r="I86" s="75">
        <v>2603</v>
      </c>
      <c r="J86" s="75">
        <v>2476</v>
      </c>
      <c r="K86" s="75">
        <v>2451</v>
      </c>
      <c r="L86" s="76">
        <v>2411</v>
      </c>
    </row>
    <row r="87" spans="1:20" s="67" customFormat="1" ht="18" customHeight="1" x14ac:dyDescent="0.15">
      <c r="A87" s="981"/>
      <c r="B87" s="86"/>
      <c r="C87" s="107"/>
      <c r="D87" s="108" t="s">
        <v>7</v>
      </c>
      <c r="E87" s="87"/>
      <c r="F87" s="88">
        <v>3454</v>
      </c>
      <c r="G87" s="606">
        <v>3235</v>
      </c>
      <c r="H87" s="606">
        <v>2980</v>
      </c>
      <c r="I87" s="89">
        <v>2778</v>
      </c>
      <c r="J87" s="89">
        <v>2653</v>
      </c>
      <c r="K87" s="89">
        <v>2607</v>
      </c>
      <c r="L87" s="90">
        <v>2489</v>
      </c>
    </row>
    <row r="88" spans="1:20" s="67" customFormat="1" ht="18" customHeight="1" x14ac:dyDescent="0.15">
      <c r="A88" s="979" t="s">
        <v>447</v>
      </c>
      <c r="B88" s="81"/>
      <c r="C88" s="982" t="s">
        <v>4</v>
      </c>
      <c r="D88" s="982"/>
      <c r="E88" s="82"/>
      <c r="F88" s="83">
        <v>1399</v>
      </c>
      <c r="G88" s="605">
        <v>1339</v>
      </c>
      <c r="H88" s="605">
        <v>1347</v>
      </c>
      <c r="I88" s="84">
        <v>1289</v>
      </c>
      <c r="J88" s="84">
        <v>1269</v>
      </c>
      <c r="K88" s="84">
        <v>1289</v>
      </c>
      <c r="L88" s="85">
        <v>1299</v>
      </c>
    </row>
    <row r="89" spans="1:20" s="67" customFormat="1" ht="18" customHeight="1" x14ac:dyDescent="0.15">
      <c r="A89" s="980"/>
      <c r="B89" s="73"/>
      <c r="C89" s="983" t="s">
        <v>98</v>
      </c>
      <c r="D89" s="984"/>
      <c r="E89" s="46"/>
      <c r="F89" s="74">
        <v>6578</v>
      </c>
      <c r="G89" s="603">
        <v>5894</v>
      </c>
      <c r="H89" s="603">
        <v>5593</v>
      </c>
      <c r="I89" s="75">
        <v>5115</v>
      </c>
      <c r="J89" s="75">
        <v>5160</v>
      </c>
      <c r="K89" s="75">
        <v>5250</v>
      </c>
      <c r="L89" s="76">
        <v>5312</v>
      </c>
    </row>
    <row r="90" spans="1:20" s="67" customFormat="1" ht="18" customHeight="1" x14ac:dyDescent="0.15">
      <c r="A90" s="980"/>
      <c r="B90" s="77"/>
      <c r="C90" s="106"/>
      <c r="D90" s="105" t="s">
        <v>6</v>
      </c>
      <c r="E90" s="46"/>
      <c r="F90" s="74">
        <v>3332</v>
      </c>
      <c r="G90" s="603">
        <v>2913</v>
      </c>
      <c r="H90" s="603">
        <v>2772</v>
      </c>
      <c r="I90" s="75">
        <v>2524</v>
      </c>
      <c r="J90" s="75">
        <v>2548</v>
      </c>
      <c r="K90" s="75">
        <v>2596</v>
      </c>
      <c r="L90" s="76">
        <v>2609</v>
      </c>
    </row>
    <row r="91" spans="1:20" s="67" customFormat="1" ht="18" customHeight="1" thickBot="1" x14ac:dyDescent="0.2">
      <c r="A91" s="991"/>
      <c r="B91" s="95"/>
      <c r="C91" s="109"/>
      <c r="D91" s="110" t="s">
        <v>7</v>
      </c>
      <c r="E91" s="52"/>
      <c r="F91" s="96">
        <v>3246</v>
      </c>
      <c r="G91" s="608">
        <v>2981</v>
      </c>
      <c r="H91" s="608">
        <v>2821</v>
      </c>
      <c r="I91" s="97">
        <v>2591</v>
      </c>
      <c r="J91" s="97">
        <v>2612</v>
      </c>
      <c r="K91" s="97">
        <v>2654</v>
      </c>
      <c r="L91" s="98">
        <v>2703</v>
      </c>
    </row>
    <row r="92" spans="1:20" s="67" customFormat="1" ht="18" customHeight="1" x14ac:dyDescent="0.15">
      <c r="A92" s="100"/>
      <c r="B92" s="44"/>
      <c r="C92" s="111"/>
      <c r="D92" s="112"/>
      <c r="E92" s="44"/>
      <c r="F92" s="239"/>
      <c r="G92" s="239"/>
      <c r="H92" s="239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99"/>
    </row>
    <row r="93" spans="1:20" s="67" customFormat="1" ht="17.25" customHeight="1" x14ac:dyDescent="0.15">
      <c r="A93" s="100"/>
      <c r="B93" s="44"/>
      <c r="C93" s="111"/>
      <c r="D93" s="112"/>
      <c r="E93" s="44"/>
      <c r="F93" s="239"/>
      <c r="G93" s="239"/>
      <c r="H93" s="239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</row>
    <row r="94" spans="1:20" s="67" customFormat="1" ht="18" customHeight="1" x14ac:dyDescent="0.15">
      <c r="A94" s="532" t="s">
        <v>449</v>
      </c>
      <c r="B94" s="65"/>
      <c r="C94" s="103"/>
      <c r="D94" s="103"/>
      <c r="E94" s="66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99"/>
    </row>
    <row r="95" spans="1:20" s="67" customFormat="1" ht="18" customHeight="1" thickBot="1" x14ac:dyDescent="0.2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827" t="s">
        <v>477</v>
      </c>
      <c r="M95" s="65"/>
      <c r="N95" s="65"/>
      <c r="O95" s="65"/>
      <c r="P95" s="65"/>
      <c r="Q95" s="65"/>
      <c r="R95" s="65"/>
      <c r="S95" s="65"/>
      <c r="T95" s="99"/>
    </row>
    <row r="96" spans="1:20" s="67" customFormat="1" ht="18" customHeight="1" thickBot="1" x14ac:dyDescent="0.2">
      <c r="A96" s="985"/>
      <c r="B96" s="985"/>
      <c r="C96" s="985"/>
      <c r="D96" s="985"/>
      <c r="E96" s="986"/>
      <c r="F96" s="240" t="s">
        <v>14</v>
      </c>
      <c r="G96" s="609" t="s">
        <v>15</v>
      </c>
      <c r="H96" s="609" t="s">
        <v>16</v>
      </c>
      <c r="I96" s="609" t="s">
        <v>17</v>
      </c>
      <c r="J96" s="609" t="s">
        <v>140</v>
      </c>
      <c r="K96" s="41" t="s">
        <v>552</v>
      </c>
      <c r="L96" s="41" t="s">
        <v>695</v>
      </c>
      <c r="M96" s="44"/>
      <c r="N96" s="44"/>
      <c r="O96" s="44"/>
      <c r="P96" s="44"/>
      <c r="Q96" s="44"/>
      <c r="R96" s="44"/>
    </row>
    <row r="97" spans="1:24" s="67" customFormat="1" ht="18" customHeight="1" thickTop="1" x14ac:dyDescent="0.15">
      <c r="A97" s="987" t="s">
        <v>97</v>
      </c>
      <c r="B97" s="68"/>
      <c r="C97" s="989" t="s">
        <v>4</v>
      </c>
      <c r="D97" s="989"/>
      <c r="E97" s="69"/>
      <c r="F97" s="70">
        <v>33120</v>
      </c>
      <c r="G97" s="71">
        <v>35450</v>
      </c>
      <c r="H97" s="71">
        <v>37987</v>
      </c>
      <c r="I97" s="71">
        <v>40713</v>
      </c>
      <c r="J97" s="71">
        <v>43015</v>
      </c>
      <c r="K97" s="72">
        <f t="shared" ref="K97:L100" si="0">SUM(K101+K105+K109+K113+K117+K121+K125+K129+K133)</f>
        <v>41788</v>
      </c>
      <c r="L97" s="72">
        <f t="shared" si="0"/>
        <v>42570</v>
      </c>
      <c r="M97" s="239"/>
      <c r="N97" s="239"/>
      <c r="O97" s="239"/>
      <c r="P97" s="239"/>
      <c r="Q97" s="239"/>
      <c r="R97" s="239"/>
    </row>
    <row r="98" spans="1:24" s="67" customFormat="1" ht="18" customHeight="1" x14ac:dyDescent="0.15">
      <c r="A98" s="980"/>
      <c r="B98" s="73"/>
      <c r="C98" s="983" t="s">
        <v>98</v>
      </c>
      <c r="D98" s="984"/>
      <c r="E98" s="46"/>
      <c r="F98" s="74">
        <v>121481</v>
      </c>
      <c r="G98" s="75">
        <v>122415</v>
      </c>
      <c r="H98" s="75">
        <v>123862</v>
      </c>
      <c r="I98" s="75">
        <v>124498</v>
      </c>
      <c r="J98" s="75">
        <v>124131</v>
      </c>
      <c r="K98" s="76">
        <f t="shared" si="0"/>
        <v>118193</v>
      </c>
      <c r="L98" s="76">
        <f t="shared" si="0"/>
        <v>113636</v>
      </c>
      <c r="M98" s="239"/>
      <c r="N98" s="239"/>
      <c r="O98" s="239"/>
      <c r="P98" s="239"/>
      <c r="Q98" s="239"/>
      <c r="R98" s="239"/>
    </row>
    <row r="99" spans="1:24" s="67" customFormat="1" ht="18" customHeight="1" x14ac:dyDescent="0.15">
      <c r="A99" s="980"/>
      <c r="B99" s="77"/>
      <c r="C99" s="106"/>
      <c r="D99" s="105" t="s">
        <v>6</v>
      </c>
      <c r="E99" s="46"/>
      <c r="F99" s="882">
        <v>58670</v>
      </c>
      <c r="G99" s="883">
        <v>59586</v>
      </c>
      <c r="H99" s="883">
        <v>60388</v>
      </c>
      <c r="I99" s="883">
        <v>60627</v>
      </c>
      <c r="J99" s="883">
        <v>60973</v>
      </c>
      <c r="K99" s="487">
        <f t="shared" si="0"/>
        <v>57703</v>
      </c>
      <c r="L99" s="487">
        <f t="shared" si="0"/>
        <v>55406</v>
      </c>
      <c r="M99" s="239"/>
      <c r="R99" s="239"/>
      <c r="S99" s="992"/>
      <c r="T99" s="992"/>
      <c r="U99" s="992"/>
      <c r="V99" s="992"/>
      <c r="W99" s="992"/>
      <c r="X99" s="992"/>
    </row>
    <row r="100" spans="1:24" s="67" customFormat="1" ht="18" customHeight="1" x14ac:dyDescent="0.15">
      <c r="A100" s="988"/>
      <c r="B100" s="77"/>
      <c r="C100" s="106"/>
      <c r="D100" s="104" t="s">
        <v>7</v>
      </c>
      <c r="E100" s="47"/>
      <c r="F100" s="884">
        <v>62811</v>
      </c>
      <c r="G100" s="885">
        <v>62829</v>
      </c>
      <c r="H100" s="885">
        <v>63474</v>
      </c>
      <c r="I100" s="885">
        <v>63871</v>
      </c>
      <c r="J100" s="885">
        <v>63158</v>
      </c>
      <c r="K100" s="488">
        <f t="shared" si="0"/>
        <v>60490</v>
      </c>
      <c r="L100" s="488">
        <f t="shared" si="0"/>
        <v>58230</v>
      </c>
      <c r="M100" s="239"/>
      <c r="N100" s="239"/>
      <c r="O100" s="239"/>
      <c r="P100" s="239"/>
      <c r="Q100" s="239"/>
      <c r="R100" s="239"/>
    </row>
    <row r="101" spans="1:24" s="67" customFormat="1" ht="18" customHeight="1" x14ac:dyDescent="0.15">
      <c r="A101" s="979" t="s">
        <v>1</v>
      </c>
      <c r="B101" s="81"/>
      <c r="C101" s="982" t="s">
        <v>4</v>
      </c>
      <c r="D101" s="982"/>
      <c r="E101" s="82"/>
      <c r="F101" s="83">
        <v>16175</v>
      </c>
      <c r="G101" s="84">
        <v>17866</v>
      </c>
      <c r="H101" s="84">
        <v>20091</v>
      </c>
      <c r="I101" s="84">
        <v>22489</v>
      </c>
      <c r="J101" s="84">
        <v>23801</v>
      </c>
      <c r="K101" s="85">
        <v>23569</v>
      </c>
      <c r="L101" s="377">
        <v>24488</v>
      </c>
      <c r="M101" s="239"/>
      <c r="N101" s="239"/>
      <c r="O101" s="239"/>
      <c r="P101" s="239"/>
      <c r="Q101" s="239"/>
      <c r="R101" s="239"/>
    </row>
    <row r="102" spans="1:24" s="67" customFormat="1" ht="18" customHeight="1" x14ac:dyDescent="0.15">
      <c r="A102" s="980"/>
      <c r="B102" s="73"/>
      <c r="C102" s="983" t="s">
        <v>98</v>
      </c>
      <c r="D102" s="984"/>
      <c r="E102" s="46"/>
      <c r="F102" s="74">
        <v>55485</v>
      </c>
      <c r="G102" s="75">
        <v>57082</v>
      </c>
      <c r="H102" s="75">
        <v>60104</v>
      </c>
      <c r="I102" s="75">
        <v>62225</v>
      </c>
      <c r="J102" s="75">
        <v>62961</v>
      </c>
      <c r="K102" s="76">
        <v>60900</v>
      </c>
      <c r="L102" s="183">
        <v>60255</v>
      </c>
      <c r="M102" s="239"/>
      <c r="N102" s="239"/>
      <c r="O102" s="239"/>
      <c r="P102" s="239"/>
      <c r="Q102" s="239"/>
      <c r="R102" s="239"/>
    </row>
    <row r="103" spans="1:24" s="67" customFormat="1" ht="18" customHeight="1" x14ac:dyDescent="0.15">
      <c r="A103" s="980"/>
      <c r="B103" s="77"/>
      <c r="C103" s="106"/>
      <c r="D103" s="105" t="s">
        <v>6</v>
      </c>
      <c r="E103" s="46"/>
      <c r="F103" s="882">
        <v>26776</v>
      </c>
      <c r="G103" s="883">
        <v>27808</v>
      </c>
      <c r="H103" s="883">
        <v>29477</v>
      </c>
      <c r="I103" s="883">
        <v>30510</v>
      </c>
      <c r="J103" s="883">
        <v>31260</v>
      </c>
      <c r="K103" s="487">
        <v>30046</v>
      </c>
      <c r="L103" s="183">
        <v>29692</v>
      </c>
      <c r="M103" s="239"/>
      <c r="N103" s="239"/>
      <c r="O103" s="239"/>
      <c r="P103" s="239"/>
      <c r="Q103" s="239"/>
      <c r="R103" s="239"/>
    </row>
    <row r="104" spans="1:24" s="67" customFormat="1" ht="18" customHeight="1" x14ac:dyDescent="0.15">
      <c r="A104" s="981"/>
      <c r="B104" s="86"/>
      <c r="C104" s="107"/>
      <c r="D104" s="108" t="s">
        <v>7</v>
      </c>
      <c r="E104" s="87"/>
      <c r="F104" s="886">
        <v>28709</v>
      </c>
      <c r="G104" s="887">
        <v>29274</v>
      </c>
      <c r="H104" s="887">
        <v>30627</v>
      </c>
      <c r="I104" s="887">
        <v>31715</v>
      </c>
      <c r="J104" s="887">
        <v>31701</v>
      </c>
      <c r="K104" s="489">
        <v>30854</v>
      </c>
      <c r="L104" s="629">
        <v>30563</v>
      </c>
      <c r="M104" s="239"/>
      <c r="N104" s="239"/>
      <c r="O104" s="239"/>
      <c r="P104" s="239"/>
      <c r="Q104" s="239"/>
      <c r="R104" s="239"/>
    </row>
    <row r="105" spans="1:24" s="67" customFormat="1" ht="18" customHeight="1" x14ac:dyDescent="0.15">
      <c r="A105" s="990" t="s">
        <v>2</v>
      </c>
      <c r="B105" s="91"/>
      <c r="C105" s="982" t="s">
        <v>4</v>
      </c>
      <c r="D105" s="982"/>
      <c r="E105" s="45"/>
      <c r="F105" s="83">
        <v>3000</v>
      </c>
      <c r="G105" s="84">
        <v>3249</v>
      </c>
      <c r="H105" s="84">
        <v>3484</v>
      </c>
      <c r="I105" s="84">
        <v>3592</v>
      </c>
      <c r="J105" s="84">
        <v>3989</v>
      </c>
      <c r="K105" s="85">
        <v>4019</v>
      </c>
      <c r="L105" s="377">
        <v>4080</v>
      </c>
      <c r="M105" s="239"/>
      <c r="N105" s="239"/>
      <c r="O105" s="239"/>
      <c r="P105" s="239"/>
      <c r="Q105" s="239"/>
      <c r="R105" s="239"/>
    </row>
    <row r="106" spans="1:24" s="67" customFormat="1" ht="18" customHeight="1" x14ac:dyDescent="0.15">
      <c r="A106" s="980"/>
      <c r="B106" s="73"/>
      <c r="C106" s="983" t="s">
        <v>98</v>
      </c>
      <c r="D106" s="984"/>
      <c r="E106" s="46"/>
      <c r="F106" s="74">
        <v>12281</v>
      </c>
      <c r="G106" s="75">
        <v>12543</v>
      </c>
      <c r="H106" s="75">
        <v>12846</v>
      </c>
      <c r="I106" s="75">
        <v>12937</v>
      </c>
      <c r="J106" s="75">
        <v>13522</v>
      </c>
      <c r="K106" s="76">
        <v>12980</v>
      </c>
      <c r="L106" s="183">
        <v>12237</v>
      </c>
      <c r="M106" s="239"/>
      <c r="N106" s="239"/>
      <c r="O106" s="239"/>
      <c r="P106" s="239"/>
      <c r="Q106" s="239"/>
      <c r="R106" s="239"/>
    </row>
    <row r="107" spans="1:24" s="67" customFormat="1" ht="18" customHeight="1" x14ac:dyDescent="0.15">
      <c r="A107" s="980"/>
      <c r="B107" s="77"/>
      <c r="C107" s="106"/>
      <c r="D107" s="105" t="s">
        <v>6</v>
      </c>
      <c r="E107" s="46"/>
      <c r="F107" s="882">
        <v>5845</v>
      </c>
      <c r="G107" s="883">
        <v>6050</v>
      </c>
      <c r="H107" s="883">
        <v>6220</v>
      </c>
      <c r="I107" s="883">
        <v>6229</v>
      </c>
      <c r="J107" s="883">
        <v>6533</v>
      </c>
      <c r="K107" s="487">
        <v>6297</v>
      </c>
      <c r="L107" s="183">
        <v>5937</v>
      </c>
      <c r="M107" s="239"/>
      <c r="N107" s="239"/>
      <c r="O107" s="239"/>
      <c r="P107" s="239"/>
      <c r="Q107" s="239"/>
      <c r="R107" s="239"/>
    </row>
    <row r="108" spans="1:24" s="67" customFormat="1" ht="18" customHeight="1" x14ac:dyDescent="0.15">
      <c r="A108" s="988"/>
      <c r="B108" s="77"/>
      <c r="C108" s="106"/>
      <c r="D108" s="104" t="s">
        <v>7</v>
      </c>
      <c r="E108" s="47"/>
      <c r="F108" s="886">
        <v>6436</v>
      </c>
      <c r="G108" s="887">
        <v>6493</v>
      </c>
      <c r="H108" s="887">
        <v>6626</v>
      </c>
      <c r="I108" s="887">
        <v>6708</v>
      </c>
      <c r="J108" s="887">
        <v>6989</v>
      </c>
      <c r="K108" s="489">
        <v>6683</v>
      </c>
      <c r="L108" s="629">
        <v>6300</v>
      </c>
      <c r="M108" s="239"/>
      <c r="N108" s="239"/>
      <c r="O108" s="239"/>
      <c r="P108" s="239"/>
      <c r="Q108" s="239"/>
      <c r="R108" s="239"/>
    </row>
    <row r="109" spans="1:24" s="67" customFormat="1" ht="18" customHeight="1" x14ac:dyDescent="0.15">
      <c r="A109" s="979" t="s">
        <v>3</v>
      </c>
      <c r="B109" s="81"/>
      <c r="C109" s="982" t="s">
        <v>4</v>
      </c>
      <c r="D109" s="982"/>
      <c r="E109" s="82"/>
      <c r="F109" s="92">
        <v>1868</v>
      </c>
      <c r="G109" s="93">
        <v>1872</v>
      </c>
      <c r="H109" s="93">
        <v>1894</v>
      </c>
      <c r="I109" s="93">
        <v>2015</v>
      </c>
      <c r="J109" s="93">
        <v>2015</v>
      </c>
      <c r="K109" s="94">
        <v>2006</v>
      </c>
      <c r="L109" s="377">
        <v>1999</v>
      </c>
      <c r="M109" s="239"/>
      <c r="N109" s="239"/>
      <c r="O109" s="239"/>
      <c r="P109" s="239"/>
      <c r="Q109" s="239"/>
      <c r="R109" s="239"/>
    </row>
    <row r="110" spans="1:24" s="67" customFormat="1" ht="18" customHeight="1" x14ac:dyDescent="0.15">
      <c r="A110" s="980"/>
      <c r="B110" s="73"/>
      <c r="C110" s="983" t="s">
        <v>98</v>
      </c>
      <c r="D110" s="984"/>
      <c r="E110" s="46"/>
      <c r="F110" s="74">
        <v>7987</v>
      </c>
      <c r="G110" s="75">
        <v>7714</v>
      </c>
      <c r="H110" s="75">
        <v>7582</v>
      </c>
      <c r="I110" s="75">
        <v>7514</v>
      </c>
      <c r="J110" s="75">
        <v>7274</v>
      </c>
      <c r="K110" s="76">
        <v>6844</v>
      </c>
      <c r="L110" s="183">
        <v>6398</v>
      </c>
      <c r="M110" s="239"/>
      <c r="N110" s="239"/>
      <c r="O110" s="239"/>
      <c r="P110" s="239"/>
      <c r="Q110" s="239"/>
      <c r="R110" s="239"/>
    </row>
    <row r="111" spans="1:24" s="67" customFormat="1" ht="18" customHeight="1" x14ac:dyDescent="0.15">
      <c r="A111" s="980"/>
      <c r="B111" s="77"/>
      <c r="C111" s="106"/>
      <c r="D111" s="105" t="s">
        <v>6</v>
      </c>
      <c r="E111" s="46"/>
      <c r="F111" s="882">
        <v>3842</v>
      </c>
      <c r="G111" s="883">
        <v>3670</v>
      </c>
      <c r="H111" s="883">
        <v>3595</v>
      </c>
      <c r="I111" s="883">
        <v>3559</v>
      </c>
      <c r="J111" s="883">
        <v>3450</v>
      </c>
      <c r="K111" s="487">
        <v>3240</v>
      </c>
      <c r="L111" s="183">
        <v>3035</v>
      </c>
      <c r="M111" s="239"/>
      <c r="N111" s="239"/>
      <c r="O111" s="239"/>
      <c r="P111" s="239"/>
      <c r="Q111" s="239"/>
      <c r="R111" s="239"/>
    </row>
    <row r="112" spans="1:24" s="67" customFormat="1" ht="18" customHeight="1" x14ac:dyDescent="0.15">
      <c r="A112" s="988"/>
      <c r="B112" s="77"/>
      <c r="C112" s="106"/>
      <c r="D112" s="104" t="s">
        <v>7</v>
      </c>
      <c r="E112" s="47"/>
      <c r="F112" s="884">
        <v>4145</v>
      </c>
      <c r="G112" s="885">
        <v>4044</v>
      </c>
      <c r="H112" s="885">
        <v>3987</v>
      </c>
      <c r="I112" s="885">
        <v>3955</v>
      </c>
      <c r="J112" s="885">
        <v>3824</v>
      </c>
      <c r="K112" s="488">
        <v>3604</v>
      </c>
      <c r="L112" s="629">
        <v>3363</v>
      </c>
      <c r="M112" s="239"/>
      <c r="N112" s="239"/>
      <c r="O112" s="239"/>
      <c r="P112" s="239"/>
      <c r="Q112" s="239"/>
      <c r="R112" s="239"/>
    </row>
    <row r="113" spans="1:24" s="67" customFormat="1" ht="18" customHeight="1" x14ac:dyDescent="0.15">
      <c r="A113" s="979" t="s">
        <v>442</v>
      </c>
      <c r="B113" s="81"/>
      <c r="C113" s="982" t="s">
        <v>4</v>
      </c>
      <c r="D113" s="982"/>
      <c r="E113" s="82"/>
      <c r="F113" s="83">
        <v>1749</v>
      </c>
      <c r="G113" s="84">
        <v>1728</v>
      </c>
      <c r="H113" s="84">
        <v>1761</v>
      </c>
      <c r="I113" s="84">
        <v>1775</v>
      </c>
      <c r="J113" s="84">
        <v>1822</v>
      </c>
      <c r="K113" s="85">
        <v>1674</v>
      </c>
      <c r="L113" s="377">
        <v>1633</v>
      </c>
      <c r="M113" s="239"/>
      <c r="N113" s="239"/>
      <c r="O113" s="239"/>
      <c r="P113" s="239"/>
      <c r="Q113" s="239"/>
      <c r="R113" s="239"/>
    </row>
    <row r="114" spans="1:24" s="67" customFormat="1" ht="18" customHeight="1" x14ac:dyDescent="0.15">
      <c r="A114" s="980"/>
      <c r="B114" s="73"/>
      <c r="C114" s="983" t="s">
        <v>98</v>
      </c>
      <c r="D114" s="984"/>
      <c r="E114" s="46"/>
      <c r="F114" s="74">
        <v>6244</v>
      </c>
      <c r="G114" s="75">
        <v>6007</v>
      </c>
      <c r="H114" s="75">
        <v>5854</v>
      </c>
      <c r="I114" s="75">
        <v>5582</v>
      </c>
      <c r="J114" s="75">
        <v>5355</v>
      </c>
      <c r="K114" s="76">
        <v>4840</v>
      </c>
      <c r="L114" s="183">
        <v>4628</v>
      </c>
      <c r="M114" s="239"/>
      <c r="N114" s="239"/>
      <c r="O114" s="239"/>
      <c r="P114" s="239"/>
      <c r="Q114" s="239"/>
      <c r="R114" s="239"/>
    </row>
    <row r="115" spans="1:24" s="67" customFormat="1" ht="18" customHeight="1" x14ac:dyDescent="0.15">
      <c r="A115" s="980"/>
      <c r="B115" s="77"/>
      <c r="C115" s="106"/>
      <c r="D115" s="105" t="s">
        <v>6</v>
      </c>
      <c r="E115" s="46"/>
      <c r="F115" s="882">
        <v>2983</v>
      </c>
      <c r="G115" s="883">
        <v>2863</v>
      </c>
      <c r="H115" s="883">
        <v>2792</v>
      </c>
      <c r="I115" s="883">
        <v>2680</v>
      </c>
      <c r="J115" s="883">
        <v>2569</v>
      </c>
      <c r="K115" s="487">
        <v>2332</v>
      </c>
      <c r="L115" s="183">
        <v>2237</v>
      </c>
      <c r="M115" s="239"/>
      <c r="N115" s="239"/>
      <c r="O115" s="239"/>
      <c r="P115" s="239"/>
      <c r="Q115" s="239"/>
      <c r="R115" s="239"/>
    </row>
    <row r="116" spans="1:24" s="67" customFormat="1" ht="18" customHeight="1" x14ac:dyDescent="0.15">
      <c r="A116" s="981"/>
      <c r="B116" s="86"/>
      <c r="C116" s="107"/>
      <c r="D116" s="108" t="s">
        <v>7</v>
      </c>
      <c r="E116" s="87"/>
      <c r="F116" s="886">
        <v>3261</v>
      </c>
      <c r="G116" s="887">
        <v>3144</v>
      </c>
      <c r="H116" s="887">
        <v>3062</v>
      </c>
      <c r="I116" s="887">
        <v>2902</v>
      </c>
      <c r="J116" s="887">
        <v>2786</v>
      </c>
      <c r="K116" s="489">
        <v>2508</v>
      </c>
      <c r="L116" s="629">
        <v>2391</v>
      </c>
      <c r="M116" s="239"/>
      <c r="N116" s="239"/>
      <c r="O116" s="239"/>
      <c r="P116" s="239"/>
      <c r="Q116" s="239"/>
      <c r="R116" s="239"/>
    </row>
    <row r="117" spans="1:24" s="67" customFormat="1" ht="18" customHeight="1" x14ac:dyDescent="0.15">
      <c r="A117" s="990" t="s">
        <v>443</v>
      </c>
      <c r="B117" s="91"/>
      <c r="C117" s="982" t="s">
        <v>4</v>
      </c>
      <c r="D117" s="982"/>
      <c r="E117" s="45"/>
      <c r="F117" s="92">
        <v>2343</v>
      </c>
      <c r="G117" s="93">
        <v>2302</v>
      </c>
      <c r="H117" s="93">
        <v>2360</v>
      </c>
      <c r="I117" s="93">
        <v>2432</v>
      </c>
      <c r="J117" s="93">
        <v>2766</v>
      </c>
      <c r="K117" s="94">
        <v>2518</v>
      </c>
      <c r="L117" s="377">
        <v>2466</v>
      </c>
      <c r="M117" s="239"/>
      <c r="N117" s="239"/>
      <c r="P117" s="239"/>
      <c r="Q117" s="239"/>
      <c r="R117" s="239"/>
    </row>
    <row r="118" spans="1:24" s="67" customFormat="1" ht="18" customHeight="1" x14ac:dyDescent="0.15">
      <c r="A118" s="980"/>
      <c r="B118" s="73"/>
      <c r="C118" s="983" t="s">
        <v>98</v>
      </c>
      <c r="D118" s="984"/>
      <c r="E118" s="46"/>
      <c r="F118" s="74">
        <v>9202</v>
      </c>
      <c r="G118" s="75">
        <v>9023</v>
      </c>
      <c r="H118" s="75">
        <v>8826</v>
      </c>
      <c r="I118" s="75">
        <v>8926</v>
      </c>
      <c r="J118" s="75">
        <v>9052</v>
      </c>
      <c r="K118" s="76">
        <v>8583</v>
      </c>
      <c r="L118" s="183">
        <v>8049</v>
      </c>
      <c r="M118" s="239"/>
      <c r="N118" s="239"/>
      <c r="O118" s="239"/>
      <c r="P118" s="239"/>
      <c r="Q118" s="239"/>
      <c r="R118" s="239"/>
      <c r="S118" s="992"/>
      <c r="T118" s="992"/>
      <c r="U118" s="992"/>
      <c r="V118" s="992"/>
      <c r="W118" s="992"/>
      <c r="X118" s="992"/>
    </row>
    <row r="119" spans="1:24" s="67" customFormat="1" ht="18" customHeight="1" x14ac:dyDescent="0.15">
      <c r="A119" s="980"/>
      <c r="B119" s="77"/>
      <c r="C119" s="106"/>
      <c r="D119" s="105" t="s">
        <v>6</v>
      </c>
      <c r="E119" s="46"/>
      <c r="F119" s="882">
        <v>4534</v>
      </c>
      <c r="G119" s="883">
        <v>4426</v>
      </c>
      <c r="H119" s="883">
        <v>4331</v>
      </c>
      <c r="I119" s="883">
        <v>4365</v>
      </c>
      <c r="J119" s="883">
        <v>4498</v>
      </c>
      <c r="K119" s="487">
        <v>4175</v>
      </c>
      <c r="L119" s="183">
        <v>3884</v>
      </c>
      <c r="M119" s="239"/>
      <c r="N119" s="239"/>
      <c r="O119" s="239"/>
      <c r="P119" s="239"/>
      <c r="Q119" s="239"/>
      <c r="R119" s="239"/>
    </row>
    <row r="120" spans="1:24" s="67" customFormat="1" ht="18" customHeight="1" x14ac:dyDescent="0.15">
      <c r="A120" s="988"/>
      <c r="B120" s="77"/>
      <c r="C120" s="106"/>
      <c r="D120" s="104" t="s">
        <v>7</v>
      </c>
      <c r="E120" s="47"/>
      <c r="F120" s="884">
        <v>4668</v>
      </c>
      <c r="G120" s="885">
        <v>4597</v>
      </c>
      <c r="H120" s="885">
        <v>4495</v>
      </c>
      <c r="I120" s="885">
        <v>4561</v>
      </c>
      <c r="J120" s="885">
        <v>4554</v>
      </c>
      <c r="K120" s="488">
        <v>4408</v>
      </c>
      <c r="L120" s="629">
        <v>4165</v>
      </c>
      <c r="M120" s="239"/>
      <c r="N120" s="239"/>
      <c r="O120" s="239"/>
      <c r="P120" s="239"/>
      <c r="Q120" s="239"/>
      <c r="R120" s="239"/>
    </row>
    <row r="121" spans="1:24" s="67" customFormat="1" ht="18" customHeight="1" x14ac:dyDescent="0.15">
      <c r="A121" s="979" t="s">
        <v>444</v>
      </c>
      <c r="B121" s="81"/>
      <c r="C121" s="982" t="s">
        <v>4</v>
      </c>
      <c r="D121" s="982"/>
      <c r="E121" s="82"/>
      <c r="F121" s="83">
        <v>2720</v>
      </c>
      <c r="G121" s="84">
        <v>3210</v>
      </c>
      <c r="H121" s="84">
        <v>3080</v>
      </c>
      <c r="I121" s="84">
        <v>3218</v>
      </c>
      <c r="J121" s="84">
        <v>3455</v>
      </c>
      <c r="K121" s="85">
        <v>3098</v>
      </c>
      <c r="L121" s="377">
        <v>3148</v>
      </c>
      <c r="M121" s="239"/>
      <c r="N121" s="239"/>
      <c r="O121" s="239"/>
      <c r="P121" s="239"/>
      <c r="Q121" s="239"/>
      <c r="R121" s="239"/>
    </row>
    <row r="122" spans="1:24" s="67" customFormat="1" ht="18" customHeight="1" x14ac:dyDescent="0.15">
      <c r="A122" s="980"/>
      <c r="B122" s="73"/>
      <c r="C122" s="983" t="s">
        <v>98</v>
      </c>
      <c r="D122" s="984"/>
      <c r="E122" s="46"/>
      <c r="F122" s="74">
        <v>10423</v>
      </c>
      <c r="G122" s="75">
        <v>10976</v>
      </c>
      <c r="H122" s="75">
        <v>10366</v>
      </c>
      <c r="I122" s="75">
        <v>10242</v>
      </c>
      <c r="J122" s="75">
        <v>10282</v>
      </c>
      <c r="K122" s="76">
        <v>9749</v>
      </c>
      <c r="L122" s="183">
        <v>9227</v>
      </c>
      <c r="M122" s="239"/>
      <c r="N122" s="239"/>
      <c r="O122" s="239"/>
      <c r="P122" s="239"/>
      <c r="Q122" s="239"/>
      <c r="R122" s="239"/>
    </row>
    <row r="123" spans="1:24" s="67" customFormat="1" ht="18" customHeight="1" x14ac:dyDescent="0.15">
      <c r="A123" s="980"/>
      <c r="B123" s="77"/>
      <c r="C123" s="106"/>
      <c r="D123" s="105" t="s">
        <v>6</v>
      </c>
      <c r="E123" s="46"/>
      <c r="F123" s="882">
        <v>5106</v>
      </c>
      <c r="G123" s="883">
        <v>5585</v>
      </c>
      <c r="H123" s="883">
        <v>5227</v>
      </c>
      <c r="I123" s="883">
        <v>5190</v>
      </c>
      <c r="J123" s="883">
        <v>5242</v>
      </c>
      <c r="K123" s="487">
        <v>4838</v>
      </c>
      <c r="L123" s="183">
        <v>4529</v>
      </c>
      <c r="M123" s="239"/>
      <c r="N123" s="239"/>
      <c r="O123" s="239"/>
      <c r="P123" s="239"/>
      <c r="Q123" s="239"/>
      <c r="R123" s="239"/>
    </row>
    <row r="124" spans="1:24" s="67" customFormat="1" ht="18" customHeight="1" x14ac:dyDescent="0.15">
      <c r="A124" s="981"/>
      <c r="B124" s="86"/>
      <c r="C124" s="107"/>
      <c r="D124" s="108" t="s">
        <v>7</v>
      </c>
      <c r="E124" s="87"/>
      <c r="F124" s="886">
        <v>5317</v>
      </c>
      <c r="G124" s="887">
        <v>5391</v>
      </c>
      <c r="H124" s="887">
        <v>5139</v>
      </c>
      <c r="I124" s="887">
        <v>5052</v>
      </c>
      <c r="J124" s="887">
        <v>5040</v>
      </c>
      <c r="K124" s="489">
        <v>4911</v>
      </c>
      <c r="L124" s="629">
        <v>4698</v>
      </c>
      <c r="M124" s="239"/>
      <c r="N124" s="239"/>
      <c r="O124" s="239"/>
      <c r="P124" s="239"/>
      <c r="Q124" s="239"/>
      <c r="R124" s="239"/>
    </row>
    <row r="125" spans="1:24" s="67" customFormat="1" ht="18" customHeight="1" x14ac:dyDescent="0.15">
      <c r="A125" s="990" t="s">
        <v>445</v>
      </c>
      <c r="B125" s="91"/>
      <c r="C125" s="982" t="s">
        <v>4</v>
      </c>
      <c r="D125" s="982"/>
      <c r="E125" s="45"/>
      <c r="F125" s="92">
        <v>2717</v>
      </c>
      <c r="G125" s="93">
        <v>2688</v>
      </c>
      <c r="H125" s="93">
        <v>2723</v>
      </c>
      <c r="I125" s="93">
        <v>2670</v>
      </c>
      <c r="J125" s="93">
        <v>2667</v>
      </c>
      <c r="K125" s="94">
        <v>2539</v>
      </c>
      <c r="L125" s="377">
        <v>2404</v>
      </c>
      <c r="M125" s="239"/>
      <c r="N125" s="239"/>
      <c r="O125" s="239"/>
      <c r="P125" s="239"/>
      <c r="Q125" s="239"/>
      <c r="R125" s="239"/>
    </row>
    <row r="126" spans="1:24" s="67" customFormat="1" ht="18" customHeight="1" x14ac:dyDescent="0.15">
      <c r="A126" s="980"/>
      <c r="B126" s="73"/>
      <c r="C126" s="983" t="s">
        <v>98</v>
      </c>
      <c r="D126" s="984"/>
      <c r="E126" s="46"/>
      <c r="F126" s="74">
        <v>10011</v>
      </c>
      <c r="G126" s="75">
        <v>9628</v>
      </c>
      <c r="H126" s="75">
        <v>9170</v>
      </c>
      <c r="I126" s="75">
        <v>8519</v>
      </c>
      <c r="J126" s="75">
        <v>7797</v>
      </c>
      <c r="K126" s="76">
        <v>7155</v>
      </c>
      <c r="L126" s="183">
        <v>6387</v>
      </c>
      <c r="M126" s="239"/>
      <c r="N126" s="239"/>
      <c r="O126" s="239"/>
      <c r="P126" s="239"/>
      <c r="Q126" s="239"/>
      <c r="R126" s="239"/>
    </row>
    <row r="127" spans="1:24" s="67" customFormat="1" ht="18" customHeight="1" x14ac:dyDescent="0.15">
      <c r="A127" s="980"/>
      <c r="B127" s="77"/>
      <c r="C127" s="106"/>
      <c r="D127" s="105" t="s">
        <v>6</v>
      </c>
      <c r="E127" s="46"/>
      <c r="F127" s="882">
        <v>4849</v>
      </c>
      <c r="G127" s="883">
        <v>4613</v>
      </c>
      <c r="H127" s="883">
        <v>4389</v>
      </c>
      <c r="I127" s="883">
        <v>4042</v>
      </c>
      <c r="J127" s="883">
        <v>3689</v>
      </c>
      <c r="K127" s="487">
        <v>3416</v>
      </c>
      <c r="L127" s="183">
        <v>3058</v>
      </c>
      <c r="M127" s="239"/>
      <c r="N127" s="239"/>
      <c r="O127" s="239"/>
      <c r="P127" s="239"/>
      <c r="Q127" s="239"/>
      <c r="R127" s="239"/>
    </row>
    <row r="128" spans="1:24" s="67" customFormat="1" ht="18" customHeight="1" x14ac:dyDescent="0.15">
      <c r="A128" s="988"/>
      <c r="B128" s="77"/>
      <c r="C128" s="106"/>
      <c r="D128" s="104" t="s">
        <v>7</v>
      </c>
      <c r="E128" s="47"/>
      <c r="F128" s="884">
        <v>5162</v>
      </c>
      <c r="G128" s="885">
        <v>5015</v>
      </c>
      <c r="H128" s="885">
        <v>4781</v>
      </c>
      <c r="I128" s="885">
        <v>4477</v>
      </c>
      <c r="J128" s="885">
        <v>4108</v>
      </c>
      <c r="K128" s="488">
        <v>3739</v>
      </c>
      <c r="L128" s="629">
        <v>3329</v>
      </c>
      <c r="M128" s="239"/>
      <c r="N128" s="239"/>
      <c r="O128" s="239"/>
      <c r="P128" s="239"/>
      <c r="Q128" s="239"/>
      <c r="R128" s="239"/>
    </row>
    <row r="129" spans="1:20" s="67" customFormat="1" ht="18" customHeight="1" x14ac:dyDescent="0.15">
      <c r="A129" s="979" t="s">
        <v>446</v>
      </c>
      <c r="B129" s="81"/>
      <c r="C129" s="982" t="s">
        <v>4</v>
      </c>
      <c r="D129" s="982"/>
      <c r="E129" s="82"/>
      <c r="F129" s="83">
        <v>1279</v>
      </c>
      <c r="G129" s="84">
        <v>1235</v>
      </c>
      <c r="H129" s="84">
        <v>1267</v>
      </c>
      <c r="I129" s="84">
        <v>1230</v>
      </c>
      <c r="J129" s="84">
        <v>1187</v>
      </c>
      <c r="K129" s="85">
        <v>1120</v>
      </c>
      <c r="L129" s="377">
        <v>1084</v>
      </c>
      <c r="M129" s="239"/>
      <c r="N129" s="239"/>
      <c r="O129" s="239"/>
      <c r="P129" s="239"/>
      <c r="Q129" s="239"/>
      <c r="R129" s="239"/>
    </row>
    <row r="130" spans="1:20" s="67" customFormat="1" ht="18" customHeight="1" x14ac:dyDescent="0.15">
      <c r="A130" s="980"/>
      <c r="B130" s="73"/>
      <c r="C130" s="983" t="s">
        <v>98</v>
      </c>
      <c r="D130" s="984"/>
      <c r="E130" s="46"/>
      <c r="F130" s="74">
        <v>4672</v>
      </c>
      <c r="G130" s="75">
        <v>4417</v>
      </c>
      <c r="H130" s="75">
        <v>4218</v>
      </c>
      <c r="I130" s="75">
        <v>3931</v>
      </c>
      <c r="J130" s="75">
        <v>3526</v>
      </c>
      <c r="K130" s="76">
        <v>3142</v>
      </c>
      <c r="L130" s="183">
        <v>2790</v>
      </c>
      <c r="M130" s="239"/>
      <c r="N130" s="239"/>
      <c r="O130" s="239"/>
      <c r="P130" s="239"/>
      <c r="Q130" s="239"/>
      <c r="R130" s="239"/>
    </row>
    <row r="131" spans="1:20" s="67" customFormat="1" ht="18" customHeight="1" x14ac:dyDescent="0.15">
      <c r="A131" s="980"/>
      <c r="B131" s="77"/>
      <c r="C131" s="106"/>
      <c r="D131" s="105" t="s">
        <v>6</v>
      </c>
      <c r="E131" s="46"/>
      <c r="F131" s="882">
        <v>2234</v>
      </c>
      <c r="G131" s="883">
        <v>2120</v>
      </c>
      <c r="H131" s="883">
        <v>2003</v>
      </c>
      <c r="I131" s="883">
        <v>1860</v>
      </c>
      <c r="J131" s="883">
        <v>1669</v>
      </c>
      <c r="K131" s="487">
        <v>1486</v>
      </c>
      <c r="L131" s="183">
        <v>1307</v>
      </c>
      <c r="M131" s="239"/>
      <c r="N131" s="239"/>
      <c r="O131" s="239"/>
      <c r="P131" s="239"/>
      <c r="Q131" s="239"/>
      <c r="R131" s="239"/>
    </row>
    <row r="132" spans="1:20" s="67" customFormat="1" ht="18" customHeight="1" x14ac:dyDescent="0.15">
      <c r="A132" s="981"/>
      <c r="B132" s="86"/>
      <c r="C132" s="107"/>
      <c r="D132" s="108" t="s">
        <v>7</v>
      </c>
      <c r="E132" s="87"/>
      <c r="F132" s="886">
        <v>2438</v>
      </c>
      <c r="G132" s="887">
        <v>2297</v>
      </c>
      <c r="H132" s="887">
        <v>2215</v>
      </c>
      <c r="I132" s="887">
        <v>2071</v>
      </c>
      <c r="J132" s="887">
        <v>1857</v>
      </c>
      <c r="K132" s="489">
        <v>1656</v>
      </c>
      <c r="L132" s="629">
        <v>1483</v>
      </c>
      <c r="M132" s="239"/>
      <c r="N132" s="239"/>
      <c r="O132" s="239"/>
      <c r="P132" s="239"/>
      <c r="Q132" s="239"/>
      <c r="R132" s="239"/>
    </row>
    <row r="133" spans="1:20" s="67" customFormat="1" ht="18" customHeight="1" x14ac:dyDescent="0.15">
      <c r="A133" s="979" t="s">
        <v>447</v>
      </c>
      <c r="B133" s="81"/>
      <c r="C133" s="982" t="s">
        <v>4</v>
      </c>
      <c r="D133" s="982"/>
      <c r="E133" s="82"/>
      <c r="F133" s="83">
        <v>1269</v>
      </c>
      <c r="G133" s="84">
        <v>1300</v>
      </c>
      <c r="H133" s="84">
        <v>1327</v>
      </c>
      <c r="I133" s="84">
        <v>1292</v>
      </c>
      <c r="J133" s="84">
        <v>1313</v>
      </c>
      <c r="K133" s="85">
        <v>1245</v>
      </c>
      <c r="L133" s="377">
        <v>1268</v>
      </c>
      <c r="M133" s="239"/>
      <c r="N133" s="239"/>
      <c r="O133" s="239"/>
      <c r="P133" s="239"/>
      <c r="Q133" s="239"/>
      <c r="R133" s="239"/>
    </row>
    <row r="134" spans="1:20" s="67" customFormat="1" ht="18" customHeight="1" x14ac:dyDescent="0.15">
      <c r="A134" s="980"/>
      <c r="B134" s="73"/>
      <c r="C134" s="983" t="s">
        <v>98</v>
      </c>
      <c r="D134" s="984"/>
      <c r="E134" s="46"/>
      <c r="F134" s="74">
        <v>5176</v>
      </c>
      <c r="G134" s="75">
        <v>5025</v>
      </c>
      <c r="H134" s="75">
        <v>4896</v>
      </c>
      <c r="I134" s="75">
        <v>4622</v>
      </c>
      <c r="J134" s="75">
        <v>4362</v>
      </c>
      <c r="K134" s="76">
        <v>4000</v>
      </c>
      <c r="L134" s="183">
        <v>3665</v>
      </c>
      <c r="M134" s="239"/>
      <c r="O134" s="239"/>
      <c r="P134" s="239"/>
      <c r="Q134" s="239"/>
      <c r="R134" s="239"/>
    </row>
    <row r="135" spans="1:20" s="67" customFormat="1" ht="18" customHeight="1" x14ac:dyDescent="0.15">
      <c r="A135" s="980"/>
      <c r="B135" s="77"/>
      <c r="C135" s="106"/>
      <c r="D135" s="105" t="s">
        <v>6</v>
      </c>
      <c r="E135" s="46"/>
      <c r="F135" s="882">
        <v>2501</v>
      </c>
      <c r="G135" s="883">
        <v>2451</v>
      </c>
      <c r="H135" s="883">
        <v>2354</v>
      </c>
      <c r="I135" s="883">
        <v>2192</v>
      </c>
      <c r="J135" s="883">
        <v>2063</v>
      </c>
      <c r="K135" s="487">
        <v>1873</v>
      </c>
      <c r="L135" s="630">
        <v>1727</v>
      </c>
      <c r="M135" s="37"/>
      <c r="N135" s="37"/>
      <c r="O135" s="37"/>
      <c r="P135" s="37"/>
      <c r="Q135" s="37"/>
      <c r="R135" s="37"/>
    </row>
    <row r="136" spans="1:20" s="67" customFormat="1" ht="18" customHeight="1" thickBot="1" x14ac:dyDescent="0.2">
      <c r="A136" s="991"/>
      <c r="B136" s="95"/>
      <c r="C136" s="109"/>
      <c r="D136" s="110" t="s">
        <v>7</v>
      </c>
      <c r="E136" s="52"/>
      <c r="F136" s="888">
        <v>2675</v>
      </c>
      <c r="G136" s="889">
        <v>2574</v>
      </c>
      <c r="H136" s="889">
        <v>2542</v>
      </c>
      <c r="I136" s="889">
        <v>2430</v>
      </c>
      <c r="J136" s="889">
        <v>2299</v>
      </c>
      <c r="K136" s="490">
        <v>2127</v>
      </c>
      <c r="L136" s="631">
        <v>1938</v>
      </c>
      <c r="M136" s="37"/>
      <c r="N136" s="37"/>
      <c r="O136" s="37"/>
      <c r="P136" s="37"/>
      <c r="Q136" s="37"/>
      <c r="R136" s="37"/>
    </row>
    <row r="137" spans="1:20" s="67" customFormat="1" ht="18.600000000000001" customHeight="1" x14ac:dyDescent="0.15">
      <c r="A137" s="241" t="s">
        <v>18</v>
      </c>
      <c r="B137" s="44"/>
      <c r="C137" s="111"/>
      <c r="D137" s="112"/>
      <c r="E137" s="44"/>
      <c r="F137" s="239"/>
      <c r="G137" s="239"/>
      <c r="H137" s="239"/>
      <c r="I137" s="239"/>
      <c r="J137" s="239"/>
      <c r="K137" s="239"/>
      <c r="L137" s="242"/>
      <c r="M137" s="239"/>
      <c r="O137" s="239"/>
      <c r="Q137" s="239"/>
      <c r="R137" s="239"/>
      <c r="S137" s="239"/>
      <c r="T137" s="611"/>
    </row>
    <row r="138" spans="1:20" s="67" customFormat="1" ht="18.600000000000001" customHeight="1" x14ac:dyDescent="0.15">
      <c r="A138" s="241"/>
      <c r="B138" s="44"/>
      <c r="C138" s="111"/>
      <c r="D138" s="975" t="s">
        <v>707</v>
      </c>
      <c r="E138" s="975"/>
      <c r="F138" s="975"/>
      <c r="G138" s="975"/>
      <c r="H138" s="975"/>
      <c r="I138" s="975"/>
      <c r="J138" s="975"/>
      <c r="K138" s="975"/>
      <c r="L138" s="975"/>
      <c r="M138" s="239"/>
      <c r="O138" s="239"/>
      <c r="Q138" s="239"/>
      <c r="R138" s="239"/>
      <c r="S138" s="239"/>
      <c r="T138" s="611"/>
    </row>
    <row r="139" spans="1:20" s="67" customFormat="1" ht="18.600000000000001" customHeight="1" x14ac:dyDescent="0.15">
      <c r="A139" s="239"/>
      <c r="C139" s="612"/>
      <c r="D139" s="976" t="s">
        <v>753</v>
      </c>
      <c r="E139" s="976"/>
      <c r="F139" s="976"/>
      <c r="G139" s="976"/>
      <c r="H139" s="976"/>
      <c r="I139" s="976"/>
      <c r="J139" s="976"/>
      <c r="K139" s="976"/>
      <c r="L139" s="976"/>
    </row>
    <row r="140" spans="1:20" s="67" customFormat="1" ht="18.600000000000001" customHeight="1" x14ac:dyDescent="0.15">
      <c r="C140" s="612"/>
      <c r="D140" s="67" t="s">
        <v>708</v>
      </c>
    </row>
    <row r="141" spans="1:20" s="67" customFormat="1" ht="18.600000000000001" customHeight="1" x14ac:dyDescent="0.15">
      <c r="C141" s="612"/>
    </row>
    <row r="142" spans="1:20" s="67" customFormat="1" ht="18.600000000000001" customHeight="1" x14ac:dyDescent="0.15">
      <c r="C142" s="612"/>
    </row>
    <row r="143" spans="1:20" s="67" customFormat="1" ht="19.5" customHeight="1" x14ac:dyDescent="0.15">
      <c r="A143" s="977" t="s">
        <v>751</v>
      </c>
      <c r="B143" s="977"/>
      <c r="C143" s="977"/>
      <c r="D143" s="977"/>
      <c r="E143" s="977"/>
      <c r="F143" s="977"/>
      <c r="G143" s="977"/>
      <c r="H143" s="977"/>
      <c r="I143" s="977"/>
      <c r="J143" s="977"/>
      <c r="K143" s="977"/>
      <c r="L143" s="977"/>
    </row>
    <row r="144" spans="1:20" s="67" customFormat="1" ht="9" customHeight="1" x14ac:dyDescent="0.15">
      <c r="C144" s="612"/>
    </row>
    <row r="145" spans="3:3" s="67" customFormat="1" ht="18.600000000000001" customHeight="1" x14ac:dyDescent="0.15">
      <c r="C145" s="612"/>
    </row>
    <row r="146" spans="3:3" s="67" customFormat="1" ht="18.600000000000001" customHeight="1" x14ac:dyDescent="0.15">
      <c r="C146" s="612"/>
    </row>
    <row r="147" spans="3:3" s="67" customFormat="1" ht="18.600000000000001" customHeight="1" x14ac:dyDescent="0.15">
      <c r="C147" s="612"/>
    </row>
    <row r="148" spans="3:3" s="67" customFormat="1" ht="18.600000000000001" customHeight="1" x14ac:dyDescent="0.15">
      <c r="C148" s="612"/>
    </row>
    <row r="149" spans="3:3" s="67" customFormat="1" ht="18.600000000000001" customHeight="1" x14ac:dyDescent="0.15">
      <c r="C149" s="612"/>
    </row>
    <row r="150" spans="3:3" s="67" customFormat="1" ht="18.600000000000001" customHeight="1" x14ac:dyDescent="0.15">
      <c r="C150" s="612"/>
    </row>
    <row r="151" spans="3:3" s="67" customFormat="1" ht="18.600000000000001" customHeight="1" x14ac:dyDescent="0.15">
      <c r="C151" s="612"/>
    </row>
    <row r="152" spans="3:3" s="67" customFormat="1" ht="18.600000000000001" customHeight="1" x14ac:dyDescent="0.15">
      <c r="C152" s="612"/>
    </row>
    <row r="153" spans="3:3" s="67" customFormat="1" ht="18.600000000000001" customHeight="1" x14ac:dyDescent="0.15">
      <c r="C153" s="612"/>
    </row>
    <row r="154" spans="3:3" s="67" customFormat="1" ht="18.600000000000001" customHeight="1" x14ac:dyDescent="0.15">
      <c r="C154" s="612"/>
    </row>
    <row r="155" spans="3:3" s="67" customFormat="1" ht="18.600000000000001" customHeight="1" x14ac:dyDescent="0.15">
      <c r="C155" s="612"/>
    </row>
    <row r="156" spans="3:3" s="67" customFormat="1" ht="18.600000000000001" customHeight="1" x14ac:dyDescent="0.15">
      <c r="C156" s="612"/>
    </row>
    <row r="157" spans="3:3" s="67" customFormat="1" ht="18.600000000000001" customHeight="1" x14ac:dyDescent="0.15">
      <c r="C157" s="612"/>
    </row>
    <row r="158" spans="3:3" s="67" customFormat="1" ht="18.600000000000001" customHeight="1" x14ac:dyDescent="0.15">
      <c r="C158" s="612"/>
    </row>
    <row r="159" spans="3:3" ht="18.600000000000001" customHeight="1" x14ac:dyDescent="0.15"/>
    <row r="160" spans="3:3" ht="18.600000000000001" customHeight="1" x14ac:dyDescent="0.15"/>
    <row r="161" spans="1:12" ht="18.600000000000001" customHeight="1" x14ac:dyDescent="0.15"/>
    <row r="162" spans="1:12" ht="18.600000000000001" customHeight="1" x14ac:dyDescent="0.15"/>
    <row r="163" spans="1:12" ht="18.600000000000001" customHeight="1" x14ac:dyDescent="0.15"/>
    <row r="164" spans="1:12" ht="18.600000000000001" customHeight="1" x14ac:dyDescent="0.15"/>
    <row r="165" spans="1:12" ht="18.600000000000001" customHeight="1" x14ac:dyDescent="0.15"/>
    <row r="166" spans="1:12" ht="18.600000000000001" customHeight="1" x14ac:dyDescent="0.15"/>
    <row r="167" spans="1:12" ht="19.5" customHeight="1" x14ac:dyDescent="0.15">
      <c r="A167" s="978" t="s">
        <v>752</v>
      </c>
      <c r="B167" s="978"/>
      <c r="C167" s="978"/>
      <c r="D167" s="978"/>
      <c r="E167" s="978"/>
      <c r="F167" s="978"/>
      <c r="G167" s="978"/>
      <c r="H167" s="978"/>
      <c r="I167" s="978"/>
      <c r="J167" s="978"/>
      <c r="K167" s="978"/>
      <c r="L167" s="978"/>
    </row>
    <row r="168" spans="1:12" ht="9" customHeight="1" x14ac:dyDescent="0.15"/>
    <row r="169" spans="1:12" ht="18.600000000000001" customHeight="1" x14ac:dyDescent="0.15"/>
    <row r="170" spans="1:12" ht="18.600000000000001" customHeight="1" x14ac:dyDescent="0.15"/>
    <row r="171" spans="1:12" ht="18.600000000000001" customHeight="1" x14ac:dyDescent="0.15"/>
    <row r="172" spans="1:12" ht="18.600000000000001" customHeight="1" x14ac:dyDescent="0.15"/>
    <row r="173" spans="1:12" ht="18.600000000000001" customHeight="1" x14ac:dyDescent="0.15"/>
    <row r="174" spans="1:12" ht="18.600000000000001" customHeight="1" x14ac:dyDescent="0.15"/>
    <row r="175" spans="1:12" ht="18.600000000000001" customHeight="1" x14ac:dyDescent="0.15"/>
    <row r="176" spans="1:12" ht="18.600000000000001" customHeight="1" x14ac:dyDescent="0.15"/>
    <row r="177" spans="1:15" ht="18.600000000000001" customHeight="1" x14ac:dyDescent="0.15"/>
    <row r="178" spans="1:15" ht="18.600000000000001" customHeight="1" x14ac:dyDescent="0.15"/>
    <row r="179" spans="1:15" ht="18.600000000000001" customHeight="1" x14ac:dyDescent="0.15"/>
    <row r="180" spans="1:15" ht="18.600000000000001" customHeight="1" x14ac:dyDescent="0.15"/>
    <row r="181" spans="1:15" ht="18.600000000000001" customHeight="1" x14ac:dyDescent="0.15"/>
    <row r="182" spans="1:15" ht="18.600000000000001" customHeight="1" x14ac:dyDescent="0.15"/>
    <row r="183" spans="1:15" ht="18.600000000000001" customHeight="1" x14ac:dyDescent="0.15"/>
    <row r="184" spans="1:15" ht="18.600000000000001" customHeight="1" x14ac:dyDescent="0.15"/>
    <row r="185" spans="1:15" ht="18.600000000000001" customHeight="1" x14ac:dyDescent="0.15"/>
    <row r="186" spans="1:15" ht="18.600000000000001" customHeight="1" x14ac:dyDescent="0.15"/>
    <row r="187" spans="1:15" ht="18.600000000000001" customHeight="1" x14ac:dyDescent="0.15"/>
    <row r="188" spans="1:15" ht="18.600000000000001" customHeight="1" x14ac:dyDescent="0.15"/>
    <row r="189" spans="1:15" ht="18.600000000000001" customHeight="1" x14ac:dyDescent="0.15"/>
    <row r="190" spans="1:15" ht="18.600000000000001" customHeight="1" x14ac:dyDescent="0.15"/>
    <row r="191" spans="1:15" ht="15" customHeight="1" x14ac:dyDescent="0.15">
      <c r="G191" s="2" t="s">
        <v>511</v>
      </c>
      <c r="H191" s="2" t="s">
        <v>512</v>
      </c>
      <c r="I191" s="2" t="s">
        <v>513</v>
      </c>
      <c r="J191" s="2" t="s">
        <v>514</v>
      </c>
      <c r="K191" s="2" t="s">
        <v>515</v>
      </c>
      <c r="L191" s="2" t="s">
        <v>516</v>
      </c>
      <c r="M191" s="2" t="s">
        <v>517</v>
      </c>
      <c r="N191" s="2" t="s">
        <v>518</v>
      </c>
      <c r="O191" s="2" t="s">
        <v>519</v>
      </c>
    </row>
    <row r="192" spans="1:15" ht="15" customHeight="1" x14ac:dyDescent="0.15">
      <c r="A192" s="2" t="s">
        <v>676</v>
      </c>
      <c r="F192" s="2" t="s">
        <v>122</v>
      </c>
      <c r="G192" s="2">
        <v>23345</v>
      </c>
      <c r="H192" s="2">
        <v>23067</v>
      </c>
      <c r="I192" s="2">
        <v>23408</v>
      </c>
      <c r="J192" s="2">
        <v>23459</v>
      </c>
      <c r="K192" s="2">
        <v>23020</v>
      </c>
      <c r="L192" s="2">
        <v>27215</v>
      </c>
      <c r="M192" s="2">
        <v>26498</v>
      </c>
      <c r="N192" s="2">
        <v>26096</v>
      </c>
      <c r="O192" s="2">
        <v>26529</v>
      </c>
    </row>
    <row r="193" spans="6:15" ht="15" customHeight="1" x14ac:dyDescent="0.15">
      <c r="F193" s="2" t="s">
        <v>1</v>
      </c>
      <c r="G193" s="2">
        <v>7562</v>
      </c>
      <c r="H193" s="2">
        <v>7802</v>
      </c>
      <c r="I193" s="2">
        <v>8288</v>
      </c>
      <c r="J193" s="2">
        <v>8600</v>
      </c>
      <c r="K193" s="2">
        <v>8561</v>
      </c>
      <c r="L193" s="2">
        <v>10192</v>
      </c>
      <c r="M193" s="2">
        <v>10056</v>
      </c>
      <c r="N193" s="2">
        <v>10130</v>
      </c>
      <c r="O193" s="2">
        <v>10727</v>
      </c>
    </row>
    <row r="194" spans="6:15" ht="15" customHeight="1" x14ac:dyDescent="0.15">
      <c r="F194" s="2" t="s">
        <v>474</v>
      </c>
      <c r="G194" s="2">
        <v>3259</v>
      </c>
      <c r="H194" s="2">
        <v>3118</v>
      </c>
      <c r="I194" s="2">
        <v>3027</v>
      </c>
      <c r="J194" s="2">
        <v>2956</v>
      </c>
      <c r="K194" s="2">
        <v>2822</v>
      </c>
      <c r="L194" s="2">
        <v>3287</v>
      </c>
      <c r="M194" s="2">
        <v>3147</v>
      </c>
      <c r="N194" s="2">
        <v>3042</v>
      </c>
      <c r="O194" s="2">
        <v>2967</v>
      </c>
    </row>
    <row r="195" spans="6:15" ht="18" customHeight="1" x14ac:dyDescent="0.15">
      <c r="F195" s="2" t="s">
        <v>3</v>
      </c>
      <c r="G195" s="2">
        <v>1866</v>
      </c>
      <c r="H195" s="2">
        <v>1776</v>
      </c>
      <c r="I195" s="2">
        <v>1746</v>
      </c>
      <c r="J195" s="2">
        <v>1693</v>
      </c>
      <c r="K195" s="2">
        <v>1623</v>
      </c>
      <c r="L195" s="2">
        <v>1861</v>
      </c>
      <c r="M195" s="2">
        <v>1810</v>
      </c>
      <c r="N195" s="2">
        <v>1764</v>
      </c>
      <c r="O195" s="2">
        <v>1736</v>
      </c>
    </row>
    <row r="196" spans="6:15" ht="18" customHeight="1" x14ac:dyDescent="0.15">
      <c r="F196" s="2" t="s">
        <v>442</v>
      </c>
      <c r="G196" s="2">
        <v>1173</v>
      </c>
      <c r="H196" s="2">
        <v>1185</v>
      </c>
      <c r="I196" s="2">
        <v>1251</v>
      </c>
      <c r="J196" s="2">
        <v>1261</v>
      </c>
      <c r="K196" s="2">
        <v>1220</v>
      </c>
      <c r="L196" s="2">
        <v>1520</v>
      </c>
      <c r="M196" s="2">
        <v>1461</v>
      </c>
      <c r="N196" s="2">
        <v>1453</v>
      </c>
      <c r="O196" s="2">
        <v>1459</v>
      </c>
    </row>
    <row r="197" spans="6:15" ht="18" customHeight="1" x14ac:dyDescent="0.15">
      <c r="F197" s="2" t="s">
        <v>443</v>
      </c>
      <c r="G197" s="2">
        <v>2145</v>
      </c>
      <c r="H197" s="2">
        <v>2030</v>
      </c>
      <c r="I197" s="2">
        <v>2008</v>
      </c>
      <c r="J197" s="2">
        <v>1966</v>
      </c>
      <c r="K197" s="2">
        <v>1897</v>
      </c>
      <c r="L197" s="2">
        <v>2230</v>
      </c>
      <c r="M197" s="2">
        <v>2154</v>
      </c>
      <c r="N197" s="2">
        <v>2064</v>
      </c>
      <c r="O197" s="2">
        <v>2028</v>
      </c>
    </row>
    <row r="198" spans="6:15" ht="18" customHeight="1" x14ac:dyDescent="0.15">
      <c r="F198" s="2" t="s">
        <v>475</v>
      </c>
      <c r="G198" s="2">
        <v>1930</v>
      </c>
      <c r="H198" s="2">
        <v>1871</v>
      </c>
      <c r="I198" s="2">
        <v>1833</v>
      </c>
      <c r="J198" s="2">
        <v>1798</v>
      </c>
      <c r="K198" s="2">
        <v>1748</v>
      </c>
      <c r="L198" s="2">
        <v>2085</v>
      </c>
      <c r="M198" s="2">
        <v>2013</v>
      </c>
      <c r="N198" s="2">
        <v>1951</v>
      </c>
      <c r="O198" s="2">
        <v>1977</v>
      </c>
    </row>
    <row r="199" spans="6:15" ht="18" customHeight="1" x14ac:dyDescent="0.15">
      <c r="F199" s="2" t="s">
        <v>445</v>
      </c>
      <c r="G199" s="2">
        <v>2429</v>
      </c>
      <c r="H199" s="2">
        <v>2420</v>
      </c>
      <c r="I199" s="2">
        <v>2449</v>
      </c>
      <c r="J199" s="2">
        <v>2431</v>
      </c>
      <c r="K199" s="2">
        <v>2430</v>
      </c>
      <c r="L199" s="2">
        <v>2870</v>
      </c>
      <c r="M199" s="2">
        <v>2810</v>
      </c>
      <c r="N199" s="2">
        <v>2761</v>
      </c>
      <c r="O199" s="2">
        <v>2840</v>
      </c>
    </row>
    <row r="200" spans="6:15" ht="18" customHeight="1" x14ac:dyDescent="0.15">
      <c r="F200" s="2" t="s">
        <v>446</v>
      </c>
      <c r="G200" s="2">
        <v>1532</v>
      </c>
      <c r="H200" s="2">
        <v>1495</v>
      </c>
      <c r="I200" s="2">
        <v>1474</v>
      </c>
      <c r="J200" s="2">
        <v>1440</v>
      </c>
      <c r="K200" s="2">
        <v>1368</v>
      </c>
      <c r="L200" s="2">
        <v>1610</v>
      </c>
      <c r="M200" s="2">
        <v>1548</v>
      </c>
      <c r="N200" s="2">
        <v>1532</v>
      </c>
      <c r="O200" s="2">
        <v>1457</v>
      </c>
    </row>
    <row r="201" spans="6:15" ht="18" customHeight="1" x14ac:dyDescent="0.15">
      <c r="F201" s="2" t="s">
        <v>447</v>
      </c>
      <c r="G201" s="2">
        <v>1449</v>
      </c>
      <c r="H201" s="2">
        <v>1370</v>
      </c>
      <c r="I201" s="2">
        <v>1332</v>
      </c>
      <c r="J201" s="2">
        <v>1314</v>
      </c>
      <c r="K201" s="2">
        <v>1351</v>
      </c>
      <c r="L201" s="2">
        <v>1560</v>
      </c>
      <c r="M201" s="2">
        <v>1499</v>
      </c>
      <c r="N201" s="2">
        <v>1399</v>
      </c>
      <c r="O201" s="2">
        <v>1338</v>
      </c>
    </row>
    <row r="202" spans="6:15" ht="15" customHeight="1" x14ac:dyDescent="0.15">
      <c r="G202" s="2" t="s">
        <v>520</v>
      </c>
      <c r="H202" s="2" t="s">
        <v>521</v>
      </c>
      <c r="I202" s="2" t="s">
        <v>522</v>
      </c>
      <c r="J202" s="2" t="s">
        <v>523</v>
      </c>
      <c r="K202" s="2" t="s">
        <v>524</v>
      </c>
      <c r="L202" s="2" t="s">
        <v>525</v>
      </c>
      <c r="M202" s="2" t="s">
        <v>526</v>
      </c>
      <c r="N202" s="2" t="s">
        <v>527</v>
      </c>
      <c r="O202" s="2" t="s">
        <v>528</v>
      </c>
    </row>
    <row r="203" spans="6:15" ht="18" customHeight="1" x14ac:dyDescent="0.15">
      <c r="F203" s="2" t="s">
        <v>122</v>
      </c>
      <c r="G203" s="2">
        <v>99354</v>
      </c>
      <c r="H203" s="2">
        <v>100459</v>
      </c>
      <c r="I203" s="2">
        <v>103897</v>
      </c>
      <c r="J203" s="2">
        <v>104733</v>
      </c>
      <c r="K203" s="2">
        <v>102065</v>
      </c>
      <c r="L203" s="2">
        <v>120873</v>
      </c>
      <c r="M203" s="2">
        <v>122074</v>
      </c>
      <c r="N203" s="2">
        <v>119893</v>
      </c>
      <c r="O203" s="2">
        <v>117066</v>
      </c>
    </row>
    <row r="204" spans="6:15" ht="18" customHeight="1" x14ac:dyDescent="0.15">
      <c r="F204" s="2" t="s">
        <v>1</v>
      </c>
      <c r="G204" s="2">
        <v>33047</v>
      </c>
      <c r="H204" s="2">
        <v>35307</v>
      </c>
      <c r="I204" s="2">
        <v>39096</v>
      </c>
      <c r="J204" s="2">
        <v>41979</v>
      </c>
      <c r="K204" s="2">
        <v>39974</v>
      </c>
      <c r="L204" s="2">
        <v>45991</v>
      </c>
      <c r="M204" s="2">
        <v>46722</v>
      </c>
      <c r="N204" s="2">
        <v>46903</v>
      </c>
      <c r="O204" s="2">
        <v>47700</v>
      </c>
    </row>
    <row r="205" spans="6:15" ht="18" customHeight="1" x14ac:dyDescent="0.15">
      <c r="F205" s="2" t="s">
        <v>474</v>
      </c>
      <c r="G205" s="2">
        <v>13579</v>
      </c>
      <c r="H205" s="2">
        <v>12932</v>
      </c>
      <c r="I205" s="2">
        <v>12817</v>
      </c>
      <c r="J205" s="2">
        <v>12110</v>
      </c>
      <c r="K205" s="2">
        <v>11711</v>
      </c>
      <c r="L205" s="2">
        <v>14344</v>
      </c>
      <c r="M205" s="2">
        <v>14101</v>
      </c>
      <c r="N205" s="2">
        <v>13497</v>
      </c>
      <c r="O205" s="2">
        <v>12679</v>
      </c>
    </row>
    <row r="206" spans="6:15" ht="18" customHeight="1" x14ac:dyDescent="0.15">
      <c r="F206" s="2" t="s">
        <v>3</v>
      </c>
      <c r="G206" s="2">
        <v>7813</v>
      </c>
      <c r="H206" s="2">
        <v>7656</v>
      </c>
      <c r="I206" s="2">
        <v>7553</v>
      </c>
      <c r="J206" s="2">
        <v>7358</v>
      </c>
      <c r="K206" s="2">
        <v>7036</v>
      </c>
      <c r="L206" s="2">
        <v>8539</v>
      </c>
      <c r="M206" s="2">
        <v>8590</v>
      </c>
      <c r="N206" s="2">
        <v>8574</v>
      </c>
      <c r="O206" s="2">
        <v>8193</v>
      </c>
    </row>
    <row r="207" spans="6:15" ht="18" customHeight="1" x14ac:dyDescent="0.15">
      <c r="F207" s="2" t="s">
        <v>442</v>
      </c>
      <c r="G207" s="2">
        <v>4709</v>
      </c>
      <c r="H207" s="2">
        <v>4843</v>
      </c>
      <c r="I207" s="2">
        <v>5334</v>
      </c>
      <c r="J207" s="2">
        <v>5375</v>
      </c>
      <c r="K207" s="2">
        <v>5227</v>
      </c>
      <c r="L207" s="2">
        <v>6733</v>
      </c>
      <c r="M207" s="2">
        <v>6527</v>
      </c>
      <c r="N207" s="2">
        <v>6419</v>
      </c>
      <c r="O207" s="2">
        <v>6148</v>
      </c>
    </row>
    <row r="208" spans="6:15" ht="18" customHeight="1" x14ac:dyDescent="0.15">
      <c r="F208" s="2" t="s">
        <v>443</v>
      </c>
      <c r="G208" s="2">
        <v>8755</v>
      </c>
      <c r="H208" s="2">
        <v>8476</v>
      </c>
      <c r="I208" s="2">
        <v>8462</v>
      </c>
      <c r="J208" s="2">
        <v>8167</v>
      </c>
      <c r="K208" s="2">
        <v>8014</v>
      </c>
      <c r="L208" s="2">
        <v>10040</v>
      </c>
      <c r="M208" s="2">
        <v>9890</v>
      </c>
      <c r="N208" s="2">
        <v>9445</v>
      </c>
      <c r="O208" s="2">
        <v>8932</v>
      </c>
    </row>
    <row r="209" spans="6:17" ht="18" customHeight="1" x14ac:dyDescent="0.15">
      <c r="F209" s="2" t="s">
        <v>475</v>
      </c>
      <c r="G209" s="2">
        <v>7990</v>
      </c>
      <c r="H209" s="2">
        <v>7810</v>
      </c>
      <c r="I209" s="2">
        <v>7764</v>
      </c>
      <c r="J209" s="2">
        <v>7581</v>
      </c>
      <c r="K209" s="2">
        <v>7507</v>
      </c>
      <c r="L209" s="2">
        <v>7848</v>
      </c>
      <c r="M209" s="2">
        <v>9364</v>
      </c>
      <c r="N209" s="2">
        <v>9069</v>
      </c>
      <c r="O209" s="2">
        <v>8886</v>
      </c>
    </row>
    <row r="210" spans="6:17" ht="18" customHeight="1" x14ac:dyDescent="0.15">
      <c r="F210" s="2" t="s">
        <v>445</v>
      </c>
      <c r="G210" s="2">
        <v>11255</v>
      </c>
      <c r="H210" s="2">
        <v>11452</v>
      </c>
      <c r="I210" s="2">
        <v>11213</v>
      </c>
      <c r="J210" s="2">
        <v>10788</v>
      </c>
      <c r="K210" s="2">
        <v>10974</v>
      </c>
      <c r="L210" s="2">
        <v>12821</v>
      </c>
      <c r="M210" s="2">
        <v>12714</v>
      </c>
      <c r="N210" s="2">
        <v>12629</v>
      </c>
      <c r="O210" s="2">
        <v>12290</v>
      </c>
    </row>
    <row r="211" spans="6:17" ht="18" customHeight="1" x14ac:dyDescent="0.15">
      <c r="F211" s="2" t="s">
        <v>446</v>
      </c>
      <c r="G211" s="2">
        <v>6383</v>
      </c>
      <c r="H211" s="2">
        <v>6304</v>
      </c>
      <c r="I211" s="2">
        <v>6113</v>
      </c>
      <c r="J211" s="2">
        <v>5847</v>
      </c>
      <c r="K211" s="2">
        <v>5782</v>
      </c>
      <c r="L211" s="2">
        <v>7242</v>
      </c>
      <c r="M211" s="2">
        <v>7052</v>
      </c>
      <c r="N211" s="2">
        <v>6779</v>
      </c>
      <c r="O211" s="2">
        <v>6344</v>
      </c>
    </row>
    <row r="212" spans="6:17" ht="18" customHeight="1" x14ac:dyDescent="0.15">
      <c r="F212" s="2" t="s">
        <v>447</v>
      </c>
      <c r="G212" s="2">
        <v>5823</v>
      </c>
      <c r="H212" s="2">
        <v>5679</v>
      </c>
      <c r="I212" s="2">
        <v>5545</v>
      </c>
      <c r="J212" s="2">
        <v>5528</v>
      </c>
      <c r="K212" s="2">
        <v>5840</v>
      </c>
      <c r="L212" s="2">
        <v>7315</v>
      </c>
      <c r="M212" s="2">
        <v>7114</v>
      </c>
      <c r="N212" s="2">
        <v>6578</v>
      </c>
      <c r="O212" s="2">
        <v>5894</v>
      </c>
    </row>
    <row r="217" spans="6:17" ht="18" customHeight="1" x14ac:dyDescent="0.15">
      <c r="G217" s="2" t="s">
        <v>520</v>
      </c>
      <c r="H217" s="2" t="s">
        <v>522</v>
      </c>
      <c r="I217" s="2" t="s">
        <v>524</v>
      </c>
      <c r="J217" s="2" t="s">
        <v>526</v>
      </c>
      <c r="K217" s="2" t="s">
        <v>528</v>
      </c>
      <c r="L217" s="2" t="s">
        <v>529</v>
      </c>
      <c r="M217" s="2" t="s">
        <v>530</v>
      </c>
      <c r="N217" s="2" t="s">
        <v>531</v>
      </c>
      <c r="O217" s="2" t="s">
        <v>532</v>
      </c>
      <c r="P217" s="2" t="s">
        <v>510</v>
      </c>
      <c r="Q217" s="2" t="s">
        <v>684</v>
      </c>
    </row>
    <row r="218" spans="6:17" ht="18" customHeight="1" x14ac:dyDescent="0.15">
      <c r="F218" s="2" t="s">
        <v>6</v>
      </c>
      <c r="G218" s="2">
        <v>47908</v>
      </c>
      <c r="H218" s="2">
        <v>50683</v>
      </c>
      <c r="I218" s="2">
        <v>49668</v>
      </c>
      <c r="J218" s="2">
        <v>58160</v>
      </c>
      <c r="K218" s="2">
        <v>55634</v>
      </c>
      <c r="L218" s="2">
        <v>54806</v>
      </c>
      <c r="M218" s="2">
        <v>57692</v>
      </c>
      <c r="N218" s="2">
        <v>58670</v>
      </c>
      <c r="O218" s="2">
        <v>60388</v>
      </c>
      <c r="P218" s="346">
        <v>60973</v>
      </c>
      <c r="Q218" s="2">
        <v>55406</v>
      </c>
    </row>
    <row r="219" spans="6:17" ht="18" customHeight="1" x14ac:dyDescent="0.15">
      <c r="F219" s="2" t="s">
        <v>7</v>
      </c>
      <c r="G219" s="2">
        <v>51446</v>
      </c>
      <c r="H219" s="2">
        <v>53214</v>
      </c>
      <c r="I219" s="2">
        <v>52397</v>
      </c>
      <c r="J219" s="2">
        <v>63908</v>
      </c>
      <c r="K219" s="2">
        <v>61432</v>
      </c>
      <c r="L219" s="2">
        <v>60171</v>
      </c>
      <c r="M219" s="2">
        <v>62296</v>
      </c>
      <c r="N219" s="2">
        <v>62811</v>
      </c>
      <c r="O219" s="2">
        <v>63474</v>
      </c>
      <c r="P219" s="346">
        <v>63158</v>
      </c>
      <c r="Q219" s="2">
        <v>58230</v>
      </c>
    </row>
    <row r="222" spans="6:17" ht="15" customHeight="1" x14ac:dyDescent="0.15">
      <c r="G222" s="2" t="s">
        <v>533</v>
      </c>
      <c r="H222" s="2" t="s">
        <v>534</v>
      </c>
      <c r="I222" s="2" t="s">
        <v>535</v>
      </c>
      <c r="J222" s="2" t="s">
        <v>536</v>
      </c>
      <c r="K222" s="2" t="s">
        <v>537</v>
      </c>
      <c r="L222" s="2" t="s">
        <v>538</v>
      </c>
      <c r="M222" s="2" t="s">
        <v>539</v>
      </c>
      <c r="N222" s="2" t="s">
        <v>540</v>
      </c>
      <c r="O222" s="2" t="s">
        <v>541</v>
      </c>
      <c r="P222" s="2" t="s">
        <v>549</v>
      </c>
      <c r="Q222" s="2" t="s">
        <v>684</v>
      </c>
    </row>
    <row r="223" spans="6:17" ht="18" customHeight="1" x14ac:dyDescent="0.15">
      <c r="F223" s="2" t="s">
        <v>1</v>
      </c>
      <c r="G223" s="2">
        <v>33047</v>
      </c>
      <c r="H223" s="2">
        <v>39096</v>
      </c>
      <c r="I223" s="2">
        <v>39974</v>
      </c>
      <c r="J223" s="2">
        <v>46722</v>
      </c>
      <c r="K223" s="2">
        <v>47700</v>
      </c>
      <c r="L223" s="2">
        <v>51027</v>
      </c>
      <c r="M223" s="2">
        <v>54935</v>
      </c>
      <c r="N223" s="2">
        <v>55485</v>
      </c>
      <c r="O223" s="2">
        <v>60104</v>
      </c>
      <c r="P223" s="2">
        <v>62961</v>
      </c>
      <c r="Q223" s="2">
        <v>60255</v>
      </c>
    </row>
    <row r="224" spans="6:17" ht="18" customHeight="1" x14ac:dyDescent="0.15">
      <c r="F224" s="2" t="s">
        <v>474</v>
      </c>
      <c r="G224" s="2">
        <v>13579</v>
      </c>
      <c r="H224" s="2">
        <v>12817</v>
      </c>
      <c r="I224" s="2">
        <v>11711</v>
      </c>
      <c r="J224" s="2">
        <v>14101</v>
      </c>
      <c r="K224" s="2">
        <v>12679</v>
      </c>
      <c r="L224" s="2">
        <v>11574</v>
      </c>
      <c r="M224" s="2">
        <v>11876</v>
      </c>
      <c r="N224" s="2">
        <v>12281</v>
      </c>
      <c r="O224" s="2">
        <v>12846</v>
      </c>
      <c r="P224" s="2">
        <v>13522</v>
      </c>
      <c r="Q224" s="2">
        <v>12237</v>
      </c>
    </row>
    <row r="225" spans="6:17" ht="18" customHeight="1" x14ac:dyDescent="0.15">
      <c r="F225" s="2" t="s">
        <v>3</v>
      </c>
      <c r="G225" s="2">
        <v>7813</v>
      </c>
      <c r="H225" s="2">
        <v>7553</v>
      </c>
      <c r="I225" s="2">
        <v>7036</v>
      </c>
      <c r="J225" s="2">
        <v>8590</v>
      </c>
      <c r="K225" s="2">
        <v>8193</v>
      </c>
      <c r="L225" s="2">
        <v>7590</v>
      </c>
      <c r="M225" s="2">
        <v>7806</v>
      </c>
      <c r="N225" s="2">
        <v>7987</v>
      </c>
      <c r="O225" s="2">
        <v>7582</v>
      </c>
      <c r="P225" s="2">
        <v>7274</v>
      </c>
      <c r="Q225" s="2">
        <v>6398</v>
      </c>
    </row>
    <row r="226" spans="6:17" ht="18" customHeight="1" x14ac:dyDescent="0.15">
      <c r="F226" s="2" t="s">
        <v>442</v>
      </c>
      <c r="G226" s="2">
        <v>4709</v>
      </c>
      <c r="H226" s="2">
        <v>5334</v>
      </c>
      <c r="I226" s="2">
        <v>5227</v>
      </c>
      <c r="J226" s="2">
        <v>6527</v>
      </c>
      <c r="K226" s="2">
        <v>6148</v>
      </c>
      <c r="L226" s="2">
        <v>6054</v>
      </c>
      <c r="M226" s="2">
        <v>6159</v>
      </c>
      <c r="N226" s="2">
        <v>6244</v>
      </c>
      <c r="O226" s="2">
        <v>5854</v>
      </c>
      <c r="P226" s="2">
        <v>5355</v>
      </c>
      <c r="Q226" s="2">
        <v>4628</v>
      </c>
    </row>
    <row r="227" spans="6:17" ht="18" customHeight="1" x14ac:dyDescent="0.15">
      <c r="F227" s="2" t="s">
        <v>443</v>
      </c>
      <c r="G227" s="2">
        <v>8755</v>
      </c>
      <c r="H227" s="2">
        <v>8462</v>
      </c>
      <c r="I227" s="2">
        <v>8014</v>
      </c>
      <c r="J227" s="2">
        <v>9890</v>
      </c>
      <c r="K227" s="2">
        <v>8932</v>
      </c>
      <c r="L227" s="2">
        <v>8525</v>
      </c>
      <c r="M227" s="2">
        <v>8916</v>
      </c>
      <c r="N227" s="2">
        <v>9202</v>
      </c>
      <c r="O227" s="2">
        <v>8826</v>
      </c>
      <c r="P227" s="2">
        <v>9052</v>
      </c>
      <c r="Q227" s="2">
        <v>8049</v>
      </c>
    </row>
    <row r="228" spans="6:17" ht="18" customHeight="1" x14ac:dyDescent="0.15">
      <c r="F228" s="2" t="s">
        <v>475</v>
      </c>
      <c r="G228" s="2">
        <v>7990</v>
      </c>
      <c r="H228" s="2">
        <v>7764</v>
      </c>
      <c r="I228" s="2">
        <v>7507</v>
      </c>
      <c r="J228" s="2">
        <v>9364</v>
      </c>
      <c r="K228" s="2">
        <v>8886</v>
      </c>
      <c r="L228" s="2">
        <v>8944</v>
      </c>
      <c r="M228" s="2">
        <v>9615</v>
      </c>
      <c r="N228" s="2">
        <v>10423</v>
      </c>
      <c r="O228" s="2">
        <v>10366</v>
      </c>
      <c r="P228" s="2">
        <v>10282</v>
      </c>
      <c r="Q228" s="2">
        <v>9227</v>
      </c>
    </row>
    <row r="229" spans="6:17" ht="18" customHeight="1" x14ac:dyDescent="0.15">
      <c r="F229" s="2" t="s">
        <v>445</v>
      </c>
      <c r="G229" s="2">
        <v>11255</v>
      </c>
      <c r="H229" s="2">
        <v>11213</v>
      </c>
      <c r="I229" s="2">
        <v>10974</v>
      </c>
      <c r="J229" s="2">
        <v>12714</v>
      </c>
      <c r="K229" s="2">
        <v>12290</v>
      </c>
      <c r="L229" s="2">
        <v>10767</v>
      </c>
      <c r="M229" s="2">
        <v>10373</v>
      </c>
      <c r="N229" s="2">
        <v>10011</v>
      </c>
      <c r="O229" s="2">
        <v>9170</v>
      </c>
      <c r="P229" s="2">
        <v>7797</v>
      </c>
      <c r="Q229" s="2">
        <v>6387</v>
      </c>
    </row>
    <row r="230" spans="6:17" ht="18" customHeight="1" x14ac:dyDescent="0.15">
      <c r="F230" s="2" t="s">
        <v>446</v>
      </c>
      <c r="G230" s="2">
        <v>6383</v>
      </c>
      <c r="H230" s="2">
        <v>6113</v>
      </c>
      <c r="I230" s="2">
        <v>5782</v>
      </c>
      <c r="J230" s="2">
        <v>7052</v>
      </c>
      <c r="K230" s="2">
        <v>6344</v>
      </c>
      <c r="L230" s="2">
        <v>5381</v>
      </c>
      <c r="M230" s="2">
        <v>5058</v>
      </c>
      <c r="N230" s="2">
        <v>4672</v>
      </c>
      <c r="O230" s="2">
        <v>4218</v>
      </c>
      <c r="P230" s="2">
        <v>3526</v>
      </c>
      <c r="Q230" s="2">
        <v>2790</v>
      </c>
    </row>
    <row r="231" spans="6:17" ht="18" customHeight="1" x14ac:dyDescent="0.15">
      <c r="F231" s="2" t="s">
        <v>447</v>
      </c>
      <c r="G231" s="2">
        <v>5823</v>
      </c>
      <c r="H231" s="2">
        <v>5545</v>
      </c>
      <c r="I231" s="2">
        <v>5840</v>
      </c>
      <c r="J231" s="2">
        <v>7114</v>
      </c>
      <c r="K231" s="2">
        <v>5894</v>
      </c>
      <c r="L231" s="2">
        <v>5115</v>
      </c>
      <c r="M231" s="2">
        <v>5250</v>
      </c>
      <c r="N231" s="2">
        <v>5176</v>
      </c>
      <c r="O231" s="2">
        <v>4896</v>
      </c>
      <c r="P231" s="2">
        <v>4362</v>
      </c>
      <c r="Q231" s="2">
        <v>3665</v>
      </c>
    </row>
  </sheetData>
  <mergeCells count="100">
    <mergeCell ref="S99:X99"/>
    <mergeCell ref="S118:X118"/>
    <mergeCell ref="A129:A132"/>
    <mergeCell ref="C129:D129"/>
    <mergeCell ref="C130:D130"/>
    <mergeCell ref="C117:D117"/>
    <mergeCell ref="A121:A124"/>
    <mergeCell ref="C121:D121"/>
    <mergeCell ref="C122:D122"/>
    <mergeCell ref="C114:D114"/>
    <mergeCell ref="A133:A136"/>
    <mergeCell ref="C133:D133"/>
    <mergeCell ref="C134:D134"/>
    <mergeCell ref="A125:A128"/>
    <mergeCell ref="C125:D125"/>
    <mergeCell ref="C126:D126"/>
    <mergeCell ref="A117:A120"/>
    <mergeCell ref="C118:D118"/>
    <mergeCell ref="A113:A116"/>
    <mergeCell ref="C98:D98"/>
    <mergeCell ref="C113:D113"/>
    <mergeCell ref="A101:A104"/>
    <mergeCell ref="C101:D101"/>
    <mergeCell ref="A109:A112"/>
    <mergeCell ref="C109:D109"/>
    <mergeCell ref="C110:D110"/>
    <mergeCell ref="A88:A91"/>
    <mergeCell ref="C88:D88"/>
    <mergeCell ref="C89:D89"/>
    <mergeCell ref="C102:D102"/>
    <mergeCell ref="A105:A108"/>
    <mergeCell ref="C105:D105"/>
    <mergeCell ref="C106:D106"/>
    <mergeCell ref="A96:E96"/>
    <mergeCell ref="A97:A100"/>
    <mergeCell ref="C97:D97"/>
    <mergeCell ref="A80:A83"/>
    <mergeCell ref="C80:D80"/>
    <mergeCell ref="C81:D81"/>
    <mergeCell ref="A84:A87"/>
    <mergeCell ref="C84:D84"/>
    <mergeCell ref="C85:D85"/>
    <mergeCell ref="A72:A75"/>
    <mergeCell ref="C72:D72"/>
    <mergeCell ref="C73:D73"/>
    <mergeCell ref="A76:A79"/>
    <mergeCell ref="C76:D76"/>
    <mergeCell ref="C77:D77"/>
    <mergeCell ref="A64:A67"/>
    <mergeCell ref="C64:D64"/>
    <mergeCell ref="C65:D65"/>
    <mergeCell ref="A68:A71"/>
    <mergeCell ref="C68:D68"/>
    <mergeCell ref="C69:D69"/>
    <mergeCell ref="A60:A63"/>
    <mergeCell ref="C60:D60"/>
    <mergeCell ref="C61:D61"/>
    <mergeCell ref="A56:A59"/>
    <mergeCell ref="C56:D56"/>
    <mergeCell ref="C57:D57"/>
    <mergeCell ref="A43:A46"/>
    <mergeCell ref="C43:D43"/>
    <mergeCell ref="C44:D44"/>
    <mergeCell ref="A52:A55"/>
    <mergeCell ref="C52:D52"/>
    <mergeCell ref="C53:D53"/>
    <mergeCell ref="A51:E51"/>
    <mergeCell ref="A27:A30"/>
    <mergeCell ref="C27:D27"/>
    <mergeCell ref="C28:D28"/>
    <mergeCell ref="A39:A42"/>
    <mergeCell ref="C39:D39"/>
    <mergeCell ref="C40:D40"/>
    <mergeCell ref="A31:A34"/>
    <mergeCell ref="C31:D31"/>
    <mergeCell ref="C32:D32"/>
    <mergeCell ref="A35:A38"/>
    <mergeCell ref="C35:D35"/>
    <mergeCell ref="C36:D36"/>
    <mergeCell ref="C19:D19"/>
    <mergeCell ref="C20:D20"/>
    <mergeCell ref="A23:A26"/>
    <mergeCell ref="C23:D23"/>
    <mergeCell ref="C24:D24"/>
    <mergeCell ref="A1:L1"/>
    <mergeCell ref="D138:L138"/>
    <mergeCell ref="D139:L139"/>
    <mergeCell ref="A143:L143"/>
    <mergeCell ref="A167:L167"/>
    <mergeCell ref="A11:A14"/>
    <mergeCell ref="C11:D11"/>
    <mergeCell ref="C12:D12"/>
    <mergeCell ref="A6:E6"/>
    <mergeCell ref="A7:A10"/>
    <mergeCell ref="C7:D7"/>
    <mergeCell ref="C8:D8"/>
    <mergeCell ref="A15:A18"/>
    <mergeCell ref="C15:D15"/>
    <mergeCell ref="C16:D16"/>
    <mergeCell ref="A19:A22"/>
  </mergeCells>
  <phoneticPr fontId="2"/>
  <pageMargins left="0.59055118110236227" right="0.39370078740157483" top="0.78740157480314965" bottom="0" header="0.51181102362204722" footer="0.51181102362204722"/>
  <pageSetup paperSize="9" scale="93" orientation="portrait" r:id="rId1"/>
  <headerFooter alignWithMargins="0"/>
  <rowBreaks count="2" manualBreakCount="2">
    <brk id="47" max="11" man="1"/>
    <brk id="92" max="1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T97"/>
  <sheetViews>
    <sheetView view="pageBreakPreview" zoomScale="85" zoomScaleNormal="100" zoomScaleSheetLayoutView="85" workbookViewId="0"/>
  </sheetViews>
  <sheetFormatPr defaultRowHeight="12.75" x14ac:dyDescent="0.15"/>
  <cols>
    <col min="1" max="1" width="0.75" style="33" customWidth="1"/>
    <col min="2" max="2" width="2.625" style="33" customWidth="1"/>
    <col min="3" max="3" width="0.5" style="33" customWidth="1"/>
    <col min="4" max="4" width="9.5" style="34" customWidth="1"/>
    <col min="5" max="5" width="0.5" style="34" customWidth="1"/>
    <col min="6" max="12" width="10.5" style="34" customWidth="1"/>
    <col min="13" max="16384" width="9" style="33"/>
  </cols>
  <sheetData>
    <row r="1" spans="1:19" s="38" customFormat="1" ht="19.5" customHeight="1" x14ac:dyDescent="0.15">
      <c r="A1" s="28" t="s">
        <v>488</v>
      </c>
      <c r="B1" s="29"/>
      <c r="C1" s="29"/>
      <c r="D1" s="29"/>
      <c r="F1" s="30"/>
      <c r="G1" s="30"/>
      <c r="H1" s="30"/>
      <c r="I1" s="30"/>
      <c r="J1" s="30"/>
      <c r="K1" s="30"/>
      <c r="L1" s="30"/>
    </row>
    <row r="2" spans="1:19" s="32" customFormat="1" ht="9" customHeight="1" x14ac:dyDescent="0.15">
      <c r="A2" s="31"/>
      <c r="B2" s="31"/>
      <c r="C2" s="31"/>
      <c r="F2" s="31"/>
      <c r="G2" s="31"/>
      <c r="H2" s="31"/>
      <c r="I2" s="31"/>
      <c r="J2" s="31"/>
      <c r="K2" s="31"/>
      <c r="L2" s="31"/>
    </row>
    <row r="3" spans="1:19" s="787" customFormat="1" ht="18" customHeight="1" thickBot="1" x14ac:dyDescent="0.2">
      <c r="A3" s="785"/>
      <c r="B3" s="786"/>
      <c r="C3" s="786"/>
      <c r="D3" s="507"/>
      <c r="E3" s="507"/>
      <c r="F3" s="507"/>
      <c r="G3" s="507"/>
      <c r="H3" s="507"/>
      <c r="I3" s="507"/>
      <c r="J3" s="507"/>
      <c r="K3" s="507"/>
      <c r="L3" s="841" t="s">
        <v>96</v>
      </c>
      <c r="M3" s="972"/>
    </row>
    <row r="4" spans="1:19" ht="30.75" customHeight="1" thickBot="1" x14ac:dyDescent="0.2">
      <c r="A4" s="1160" t="s">
        <v>660</v>
      </c>
      <c r="B4" s="1160"/>
      <c r="C4" s="1160"/>
      <c r="D4" s="1160"/>
      <c r="E4" s="1161"/>
      <c r="F4" s="491" t="s">
        <v>764</v>
      </c>
      <c r="G4" s="491" t="s">
        <v>765</v>
      </c>
      <c r="H4" s="492" t="s">
        <v>678</v>
      </c>
      <c r="I4" s="492" t="s">
        <v>679</v>
      </c>
      <c r="J4" s="492" t="s">
        <v>680</v>
      </c>
      <c r="K4" s="492" t="s">
        <v>681</v>
      </c>
      <c r="L4" s="492" t="s">
        <v>727</v>
      </c>
      <c r="M4" s="354"/>
    </row>
    <row r="5" spans="1:19" ht="16.5" customHeight="1" thickTop="1" x14ac:dyDescent="0.15">
      <c r="A5" s="205"/>
      <c r="B5" s="1163" t="s">
        <v>462</v>
      </c>
      <c r="C5" s="1163"/>
      <c r="D5" s="1163"/>
      <c r="E5" s="206"/>
      <c r="F5" s="857">
        <f t="shared" ref="F5:L5" si="0">SUM(F6:F9)</f>
        <v>113636</v>
      </c>
      <c r="G5" s="858">
        <f t="shared" si="0"/>
        <v>108940</v>
      </c>
      <c r="H5" s="858">
        <f t="shared" si="0"/>
        <v>103885</v>
      </c>
      <c r="I5" s="858">
        <f t="shared" si="0"/>
        <v>98656</v>
      </c>
      <c r="J5" s="858">
        <f t="shared" si="0"/>
        <v>93313</v>
      </c>
      <c r="K5" s="858">
        <f t="shared" si="0"/>
        <v>87850</v>
      </c>
      <c r="L5" s="967">
        <f t="shared" si="0"/>
        <v>82316</v>
      </c>
      <c r="M5" s="354"/>
    </row>
    <row r="6" spans="1:19" ht="16.5" customHeight="1" x14ac:dyDescent="0.15">
      <c r="A6" s="207"/>
      <c r="B6" s="1162" t="s">
        <v>762</v>
      </c>
      <c r="C6" s="1162"/>
      <c r="D6" s="1162"/>
      <c r="E6" s="209"/>
      <c r="F6" s="859">
        <v>14738</v>
      </c>
      <c r="G6" s="860">
        <v>12769</v>
      </c>
      <c r="H6" s="860">
        <v>11009</v>
      </c>
      <c r="I6" s="860">
        <v>9932</v>
      </c>
      <c r="J6" s="860">
        <v>9382</v>
      </c>
      <c r="K6" s="860">
        <v>8727</v>
      </c>
      <c r="L6" s="968">
        <v>7884</v>
      </c>
      <c r="M6" s="354"/>
    </row>
    <row r="7" spans="1:19" ht="16.5" customHeight="1" x14ac:dyDescent="0.15">
      <c r="A7" s="207"/>
      <c r="B7" s="1162" t="s">
        <v>48</v>
      </c>
      <c r="C7" s="1162"/>
      <c r="D7" s="1162"/>
      <c r="E7" s="209"/>
      <c r="F7" s="859">
        <v>66015</v>
      </c>
      <c r="G7" s="860">
        <v>63050</v>
      </c>
      <c r="H7" s="860">
        <v>59709</v>
      </c>
      <c r="I7" s="860">
        <v>55479</v>
      </c>
      <c r="J7" s="860">
        <v>49801</v>
      </c>
      <c r="K7" s="860">
        <v>45145</v>
      </c>
      <c r="L7" s="968">
        <v>41420</v>
      </c>
      <c r="M7" s="354"/>
    </row>
    <row r="8" spans="1:19" ht="16.5" customHeight="1" x14ac:dyDescent="0.15">
      <c r="A8" s="207"/>
      <c r="B8" s="1162" t="s">
        <v>94</v>
      </c>
      <c r="C8" s="1162"/>
      <c r="D8" s="1162"/>
      <c r="E8" s="209"/>
      <c r="F8" s="859">
        <v>15438</v>
      </c>
      <c r="G8" s="860">
        <v>13685</v>
      </c>
      <c r="H8" s="860">
        <v>12965</v>
      </c>
      <c r="I8" s="860">
        <v>13216</v>
      </c>
      <c r="J8" s="860">
        <v>14343</v>
      </c>
      <c r="K8" s="860">
        <v>14166</v>
      </c>
      <c r="L8" s="968">
        <v>12193</v>
      </c>
      <c r="M8" s="354"/>
    </row>
    <row r="9" spans="1:19" ht="16.5" customHeight="1" x14ac:dyDescent="0.15">
      <c r="A9" s="210"/>
      <c r="B9" s="1166" t="s">
        <v>118</v>
      </c>
      <c r="C9" s="1166"/>
      <c r="D9" s="1166"/>
      <c r="E9" s="211"/>
      <c r="F9" s="861">
        <v>17445</v>
      </c>
      <c r="G9" s="862">
        <v>19436</v>
      </c>
      <c r="H9" s="862">
        <v>20202</v>
      </c>
      <c r="I9" s="862">
        <v>20029</v>
      </c>
      <c r="J9" s="862">
        <v>19787</v>
      </c>
      <c r="K9" s="862">
        <v>19812</v>
      </c>
      <c r="L9" s="969">
        <v>20819</v>
      </c>
      <c r="M9" s="354"/>
    </row>
    <row r="10" spans="1:19" ht="16.5" customHeight="1" x14ac:dyDescent="0.15">
      <c r="A10" s="1167" t="s">
        <v>119</v>
      </c>
      <c r="B10" s="1167"/>
      <c r="C10" s="212"/>
      <c r="D10" s="213" t="s">
        <v>5</v>
      </c>
      <c r="E10" s="214"/>
      <c r="F10" s="863">
        <v>100</v>
      </c>
      <c r="G10" s="864">
        <f t="shared" ref="G10:L14" si="1">G5/$F5*100</f>
        <v>95.867506776021685</v>
      </c>
      <c r="H10" s="864">
        <f t="shared" si="1"/>
        <v>91.419092541096134</v>
      </c>
      <c r="I10" s="864">
        <f t="shared" si="1"/>
        <v>86.817557816185015</v>
      </c>
      <c r="J10" s="864">
        <f t="shared" si="1"/>
        <v>82.115702770248873</v>
      </c>
      <c r="K10" s="864">
        <f t="shared" si="1"/>
        <v>77.308247386391642</v>
      </c>
      <c r="L10" s="865">
        <f t="shared" si="1"/>
        <v>72.438311802597767</v>
      </c>
      <c r="M10" s="354"/>
      <c r="N10" s="567">
        <f t="shared" ref="N10:S14" si="2">G10/$F10</f>
        <v>0.95867506776021683</v>
      </c>
      <c r="O10" s="567">
        <f t="shared" si="2"/>
        <v>0.91419092541096136</v>
      </c>
      <c r="P10" s="567">
        <f t="shared" si="2"/>
        <v>0.8681755781618502</v>
      </c>
      <c r="Q10" s="567">
        <f t="shared" si="2"/>
        <v>0.82115702770248877</v>
      </c>
      <c r="R10" s="567">
        <f t="shared" si="2"/>
        <v>0.77308247386391638</v>
      </c>
      <c r="S10" s="567">
        <f t="shared" si="2"/>
        <v>0.72438311802597766</v>
      </c>
    </row>
    <row r="11" spans="1:19" ht="16.5" customHeight="1" x14ac:dyDescent="0.15">
      <c r="A11" s="1168"/>
      <c r="B11" s="1168"/>
      <c r="C11" s="215"/>
      <c r="D11" s="216" t="s">
        <v>463</v>
      </c>
      <c r="E11" s="217"/>
      <c r="F11" s="863">
        <v>100</v>
      </c>
      <c r="G11" s="866">
        <f t="shared" si="1"/>
        <v>86.639978287420277</v>
      </c>
      <c r="H11" s="866">
        <f t="shared" si="1"/>
        <v>74.698059438187002</v>
      </c>
      <c r="I11" s="866">
        <f t="shared" si="1"/>
        <v>67.39041932419596</v>
      </c>
      <c r="J11" s="866">
        <f t="shared" si="1"/>
        <v>63.658569683810562</v>
      </c>
      <c r="K11" s="866">
        <f t="shared" si="1"/>
        <v>59.214276021169766</v>
      </c>
      <c r="L11" s="867">
        <f t="shared" si="1"/>
        <v>53.494368299633599</v>
      </c>
      <c r="M11" s="354"/>
      <c r="N11" s="567">
        <f t="shared" si="2"/>
        <v>0.86639978287420272</v>
      </c>
      <c r="O11" s="567">
        <f t="shared" si="2"/>
        <v>0.74698059438187003</v>
      </c>
      <c r="P11" s="567">
        <f t="shared" si="2"/>
        <v>0.6739041932419596</v>
      </c>
      <c r="Q11" s="567">
        <f t="shared" si="2"/>
        <v>0.63658569683810562</v>
      </c>
      <c r="R11" s="567">
        <f t="shared" si="2"/>
        <v>0.59214276021169765</v>
      </c>
      <c r="S11" s="567">
        <f t="shared" si="2"/>
        <v>0.53494368299633599</v>
      </c>
    </row>
    <row r="12" spans="1:19" ht="16.5" customHeight="1" x14ac:dyDescent="0.15">
      <c r="A12" s="1168"/>
      <c r="B12" s="1168"/>
      <c r="C12" s="218"/>
      <c r="D12" s="208" t="s">
        <v>464</v>
      </c>
      <c r="E12" s="209"/>
      <c r="F12" s="868">
        <v>100</v>
      </c>
      <c r="G12" s="866">
        <f t="shared" si="1"/>
        <v>95.508596531091413</v>
      </c>
      <c r="H12" s="866">
        <f t="shared" si="1"/>
        <v>90.447625539650076</v>
      </c>
      <c r="I12" s="866">
        <f t="shared" si="1"/>
        <v>84.039990911156565</v>
      </c>
      <c r="J12" s="866">
        <f t="shared" si="1"/>
        <v>75.43891539801561</v>
      </c>
      <c r="K12" s="866">
        <f t="shared" si="1"/>
        <v>68.385972884950391</v>
      </c>
      <c r="L12" s="867">
        <f t="shared" si="1"/>
        <v>62.743315913050068</v>
      </c>
      <c r="M12" s="354"/>
      <c r="N12" s="567">
        <f t="shared" si="2"/>
        <v>0.95508596531091416</v>
      </c>
      <c r="O12" s="567">
        <f t="shared" si="2"/>
        <v>0.90447625539650078</v>
      </c>
      <c r="P12" s="567">
        <f t="shared" si="2"/>
        <v>0.8403999091115657</v>
      </c>
      <c r="Q12" s="567">
        <f t="shared" si="2"/>
        <v>0.75438915398015605</v>
      </c>
      <c r="R12" s="567">
        <f t="shared" si="2"/>
        <v>0.68385972884950386</v>
      </c>
      <c r="S12" s="567">
        <f t="shared" si="2"/>
        <v>0.62743315913050068</v>
      </c>
    </row>
    <row r="13" spans="1:19" ht="16.5" customHeight="1" x14ac:dyDescent="0.15">
      <c r="A13" s="1168"/>
      <c r="B13" s="1168"/>
      <c r="C13" s="218"/>
      <c r="D13" s="208" t="s">
        <v>465</v>
      </c>
      <c r="E13" s="209"/>
      <c r="F13" s="868">
        <v>100</v>
      </c>
      <c r="G13" s="866">
        <f t="shared" si="1"/>
        <v>88.644902189402771</v>
      </c>
      <c r="H13" s="866">
        <f t="shared" si="1"/>
        <v>83.98108563285399</v>
      </c>
      <c r="I13" s="866">
        <f t="shared" si="1"/>
        <v>85.606943904650862</v>
      </c>
      <c r="J13" s="866">
        <f t="shared" si="1"/>
        <v>92.907112320248743</v>
      </c>
      <c r="K13" s="866">
        <f t="shared" si="1"/>
        <v>91.760590750097165</v>
      </c>
      <c r="L13" s="867">
        <f t="shared" si="1"/>
        <v>78.980437880554476</v>
      </c>
      <c r="M13" s="354"/>
      <c r="N13" s="567">
        <f t="shared" si="2"/>
        <v>0.88644902189402774</v>
      </c>
      <c r="O13" s="567">
        <f t="shared" si="2"/>
        <v>0.83981085632853991</v>
      </c>
      <c r="P13" s="567">
        <f t="shared" si="2"/>
        <v>0.85606943904650867</v>
      </c>
      <c r="Q13" s="567">
        <f t="shared" si="2"/>
        <v>0.92907112320248741</v>
      </c>
      <c r="R13" s="567">
        <f t="shared" si="2"/>
        <v>0.91760590750097171</v>
      </c>
      <c r="S13" s="567">
        <f t="shared" si="2"/>
        <v>0.78980437880554477</v>
      </c>
    </row>
    <row r="14" spans="1:19" ht="16.5" customHeight="1" thickBot="1" x14ac:dyDescent="0.2">
      <c r="A14" s="1169"/>
      <c r="B14" s="1169"/>
      <c r="C14" s="219"/>
      <c r="D14" s="220" t="s">
        <v>118</v>
      </c>
      <c r="E14" s="221"/>
      <c r="F14" s="869">
        <v>100</v>
      </c>
      <c r="G14" s="870">
        <f t="shared" si="1"/>
        <v>111.41301232444827</v>
      </c>
      <c r="H14" s="870">
        <f t="shared" si="1"/>
        <v>115.80395528804814</v>
      </c>
      <c r="I14" s="870">
        <f t="shared" si="1"/>
        <v>114.81226712525078</v>
      </c>
      <c r="J14" s="870">
        <f t="shared" si="1"/>
        <v>113.42505015763828</v>
      </c>
      <c r="K14" s="870">
        <f t="shared" si="1"/>
        <v>113.56835769561479</v>
      </c>
      <c r="L14" s="871">
        <f t="shared" si="1"/>
        <v>119.34078532530812</v>
      </c>
      <c r="M14" s="354"/>
      <c r="N14" s="567">
        <f t="shared" si="2"/>
        <v>1.1141301232444827</v>
      </c>
      <c r="O14" s="567">
        <f t="shared" si="2"/>
        <v>1.1580395528804814</v>
      </c>
      <c r="P14" s="567">
        <f t="shared" si="2"/>
        <v>1.1481226712525079</v>
      </c>
      <c r="Q14" s="567">
        <f t="shared" si="2"/>
        <v>1.1342505015763829</v>
      </c>
      <c r="R14" s="567">
        <f t="shared" si="2"/>
        <v>1.135683576956148</v>
      </c>
      <c r="S14" s="567">
        <f t="shared" si="2"/>
        <v>1.1934078532530812</v>
      </c>
    </row>
    <row r="15" spans="1:19" ht="8.25" customHeight="1" x14ac:dyDescent="0.15">
      <c r="A15" s="824"/>
      <c r="B15" s="824"/>
      <c r="C15" s="842"/>
      <c r="D15" s="843"/>
      <c r="E15" s="791"/>
      <c r="F15" s="844"/>
      <c r="G15" s="844"/>
      <c r="H15" s="844"/>
      <c r="I15" s="844"/>
      <c r="J15" s="844"/>
      <c r="K15" s="844"/>
      <c r="L15" s="844"/>
      <c r="M15" s="354"/>
      <c r="N15" s="567"/>
      <c r="O15" s="567"/>
      <c r="P15" s="567"/>
      <c r="Q15" s="567"/>
      <c r="R15" s="567"/>
      <c r="S15" s="567"/>
    </row>
    <row r="16" spans="1:19" ht="18" customHeight="1" thickBot="1" x14ac:dyDescent="0.2">
      <c r="L16" s="845" t="s">
        <v>96</v>
      </c>
      <c r="M16" s="354"/>
    </row>
    <row r="17" spans="1:13" ht="30.75" customHeight="1" thickBot="1" x14ac:dyDescent="0.2">
      <c r="A17" s="1160" t="s">
        <v>660</v>
      </c>
      <c r="B17" s="1160"/>
      <c r="C17" s="1160"/>
      <c r="D17" s="1160"/>
      <c r="E17" s="1160"/>
      <c r="F17" s="493" t="s">
        <v>764</v>
      </c>
      <c r="G17" s="491" t="s">
        <v>765</v>
      </c>
      <c r="H17" s="492" t="s">
        <v>678</v>
      </c>
      <c r="I17" s="492" t="s">
        <v>679</v>
      </c>
      <c r="J17" s="492" t="s">
        <v>680</v>
      </c>
      <c r="K17" s="492" t="s">
        <v>681</v>
      </c>
      <c r="L17" s="492" t="s">
        <v>727</v>
      </c>
      <c r="M17" s="354"/>
    </row>
    <row r="18" spans="1:13" ht="16.5" customHeight="1" thickTop="1" x14ac:dyDescent="0.15">
      <c r="A18" s="222"/>
      <c r="B18" s="1165" t="s">
        <v>117</v>
      </c>
      <c r="C18" s="1165"/>
      <c r="D18" s="1165"/>
      <c r="E18" s="350"/>
      <c r="F18" s="872">
        <f>SUM(F19:F37)</f>
        <v>113636</v>
      </c>
      <c r="G18" s="872">
        <f t="shared" ref="G18:L18" si="3">SUM(G19:G37)</f>
        <v>108940</v>
      </c>
      <c r="H18" s="872">
        <f t="shared" si="3"/>
        <v>103885</v>
      </c>
      <c r="I18" s="872">
        <f t="shared" si="3"/>
        <v>98656</v>
      </c>
      <c r="J18" s="872">
        <f t="shared" si="3"/>
        <v>93313</v>
      </c>
      <c r="K18" s="872">
        <f t="shared" si="3"/>
        <v>87850</v>
      </c>
      <c r="L18" s="970">
        <f t="shared" si="3"/>
        <v>82316</v>
      </c>
      <c r="M18" s="354"/>
    </row>
    <row r="19" spans="1:13" ht="16.5" customHeight="1" x14ac:dyDescent="0.15">
      <c r="A19" s="224"/>
      <c r="B19" s="1164" t="s">
        <v>761</v>
      </c>
      <c r="C19" s="1164"/>
      <c r="D19" s="1164"/>
      <c r="E19" s="351"/>
      <c r="F19" s="873">
        <v>4230</v>
      </c>
      <c r="G19" s="874">
        <v>3485</v>
      </c>
      <c r="H19" s="874">
        <v>3284</v>
      </c>
      <c r="I19" s="874">
        <v>3139</v>
      </c>
      <c r="J19" s="874">
        <v>2929</v>
      </c>
      <c r="K19" s="874">
        <v>2625</v>
      </c>
      <c r="L19" s="875">
        <v>2296</v>
      </c>
      <c r="M19" s="354"/>
    </row>
    <row r="20" spans="1:13" ht="16.5" customHeight="1" x14ac:dyDescent="0.15">
      <c r="A20" s="207"/>
      <c r="B20" s="1156" t="s">
        <v>760</v>
      </c>
      <c r="C20" s="1156"/>
      <c r="D20" s="1156"/>
      <c r="E20" s="352"/>
      <c r="F20" s="876">
        <v>5074</v>
      </c>
      <c r="G20" s="877">
        <v>4241</v>
      </c>
      <c r="H20" s="877">
        <v>3505</v>
      </c>
      <c r="I20" s="877">
        <v>3305</v>
      </c>
      <c r="J20" s="877">
        <v>3162</v>
      </c>
      <c r="K20" s="877">
        <v>2953</v>
      </c>
      <c r="L20" s="878">
        <v>2647</v>
      </c>
      <c r="M20" s="354"/>
    </row>
    <row r="21" spans="1:13" ht="16.5" customHeight="1" x14ac:dyDescent="0.15">
      <c r="A21" s="207"/>
      <c r="B21" s="1156" t="s">
        <v>125</v>
      </c>
      <c r="C21" s="1156"/>
      <c r="D21" s="1156"/>
      <c r="E21" s="352"/>
      <c r="F21" s="876">
        <v>5434</v>
      </c>
      <c r="G21" s="877">
        <v>5043</v>
      </c>
      <c r="H21" s="877">
        <v>4220</v>
      </c>
      <c r="I21" s="877">
        <v>3488</v>
      </c>
      <c r="J21" s="877">
        <v>3291</v>
      </c>
      <c r="K21" s="877">
        <v>3149</v>
      </c>
      <c r="L21" s="878">
        <v>2941</v>
      </c>
      <c r="M21" s="354"/>
    </row>
    <row r="22" spans="1:13" ht="16.5" customHeight="1" x14ac:dyDescent="0.15">
      <c r="A22" s="207"/>
      <c r="B22" s="1156" t="s">
        <v>126</v>
      </c>
      <c r="C22" s="1156"/>
      <c r="D22" s="1156"/>
      <c r="E22" s="352"/>
      <c r="F22" s="876">
        <v>5644</v>
      </c>
      <c r="G22" s="877">
        <v>5095</v>
      </c>
      <c r="H22" s="877">
        <v>4726</v>
      </c>
      <c r="I22" s="877">
        <v>3955</v>
      </c>
      <c r="J22" s="877">
        <v>3270</v>
      </c>
      <c r="K22" s="877">
        <v>3084</v>
      </c>
      <c r="L22" s="878">
        <v>2950</v>
      </c>
      <c r="M22" s="354"/>
    </row>
    <row r="23" spans="1:13" ht="16.5" customHeight="1" x14ac:dyDescent="0.15">
      <c r="A23" s="207"/>
      <c r="B23" s="1156" t="s">
        <v>127</v>
      </c>
      <c r="C23" s="1156"/>
      <c r="D23" s="1156"/>
      <c r="E23" s="352"/>
      <c r="F23" s="876">
        <v>5373</v>
      </c>
      <c r="G23" s="877">
        <v>5066</v>
      </c>
      <c r="H23" s="877">
        <v>4552</v>
      </c>
      <c r="I23" s="877">
        <v>4221</v>
      </c>
      <c r="J23" s="877">
        <v>3538</v>
      </c>
      <c r="K23" s="877">
        <v>2927</v>
      </c>
      <c r="L23" s="878">
        <v>2756</v>
      </c>
      <c r="M23" s="354"/>
    </row>
    <row r="24" spans="1:13" ht="16.5" customHeight="1" x14ac:dyDescent="0.15">
      <c r="A24" s="207"/>
      <c r="B24" s="1156" t="s">
        <v>128</v>
      </c>
      <c r="C24" s="1156"/>
      <c r="D24" s="1156"/>
      <c r="E24" s="352"/>
      <c r="F24" s="876">
        <v>5255</v>
      </c>
      <c r="G24" s="877">
        <v>5677</v>
      </c>
      <c r="H24" s="877">
        <v>5339</v>
      </c>
      <c r="I24" s="877">
        <v>4799</v>
      </c>
      <c r="J24" s="877">
        <v>4453</v>
      </c>
      <c r="K24" s="877">
        <v>3732</v>
      </c>
      <c r="L24" s="878">
        <v>3090</v>
      </c>
      <c r="M24" s="354"/>
    </row>
    <row r="25" spans="1:13" ht="16.5" customHeight="1" x14ac:dyDescent="0.15">
      <c r="A25" s="207"/>
      <c r="B25" s="1156" t="s">
        <v>129</v>
      </c>
      <c r="C25" s="1156"/>
      <c r="D25" s="1156"/>
      <c r="E25" s="352"/>
      <c r="F25" s="876">
        <v>5809</v>
      </c>
      <c r="G25" s="877">
        <v>5103</v>
      </c>
      <c r="H25" s="877">
        <v>5503</v>
      </c>
      <c r="I25" s="877">
        <v>5178</v>
      </c>
      <c r="J25" s="877">
        <v>4654</v>
      </c>
      <c r="K25" s="877">
        <v>4321</v>
      </c>
      <c r="L25" s="878">
        <v>3623</v>
      </c>
      <c r="M25" s="354"/>
    </row>
    <row r="26" spans="1:13" ht="16.5" customHeight="1" x14ac:dyDescent="0.15">
      <c r="A26" s="207"/>
      <c r="B26" s="1156" t="s">
        <v>130</v>
      </c>
      <c r="C26" s="1156"/>
      <c r="D26" s="1156"/>
      <c r="E26" s="352"/>
      <c r="F26" s="876">
        <v>6523</v>
      </c>
      <c r="G26" s="877">
        <v>5763</v>
      </c>
      <c r="H26" s="877">
        <v>5056</v>
      </c>
      <c r="I26" s="877">
        <v>5456</v>
      </c>
      <c r="J26" s="877">
        <v>5136</v>
      </c>
      <c r="K26" s="877">
        <v>4614</v>
      </c>
      <c r="L26" s="878">
        <v>4287</v>
      </c>
      <c r="M26" s="354"/>
    </row>
    <row r="27" spans="1:13" ht="16.5" customHeight="1" x14ac:dyDescent="0.15">
      <c r="A27" s="207"/>
      <c r="B27" s="1156" t="s">
        <v>131</v>
      </c>
      <c r="C27" s="1156"/>
      <c r="D27" s="1156"/>
      <c r="E27" s="352"/>
      <c r="F27" s="876">
        <v>7509</v>
      </c>
      <c r="G27" s="877">
        <v>6409</v>
      </c>
      <c r="H27" s="877">
        <v>5666</v>
      </c>
      <c r="I27" s="877">
        <v>4973</v>
      </c>
      <c r="J27" s="877">
        <v>5371</v>
      </c>
      <c r="K27" s="877">
        <v>5057</v>
      </c>
      <c r="L27" s="878">
        <v>4543</v>
      </c>
      <c r="M27" s="354"/>
    </row>
    <row r="28" spans="1:13" ht="16.5" customHeight="1" x14ac:dyDescent="0.15">
      <c r="A28" s="207"/>
      <c r="B28" s="1156" t="s">
        <v>132</v>
      </c>
      <c r="C28" s="1156"/>
      <c r="D28" s="1156"/>
      <c r="E28" s="352"/>
      <c r="F28" s="876">
        <v>8519</v>
      </c>
      <c r="G28" s="877">
        <v>7356</v>
      </c>
      <c r="H28" s="877">
        <v>6279</v>
      </c>
      <c r="I28" s="877">
        <v>5557</v>
      </c>
      <c r="J28" s="877">
        <v>4878</v>
      </c>
      <c r="K28" s="877">
        <v>5272</v>
      </c>
      <c r="L28" s="878">
        <v>4965</v>
      </c>
      <c r="M28" s="354"/>
    </row>
    <row r="29" spans="1:13" ht="16.5" customHeight="1" x14ac:dyDescent="0.15">
      <c r="A29" s="207"/>
      <c r="B29" s="1156" t="s">
        <v>133</v>
      </c>
      <c r="C29" s="1156"/>
      <c r="D29" s="1156"/>
      <c r="E29" s="352"/>
      <c r="F29" s="876">
        <v>7422</v>
      </c>
      <c r="G29" s="877">
        <v>8384</v>
      </c>
      <c r="H29" s="877">
        <v>7234</v>
      </c>
      <c r="I29" s="877">
        <v>6180</v>
      </c>
      <c r="J29" s="877">
        <v>5474</v>
      </c>
      <c r="K29" s="877">
        <v>4808</v>
      </c>
      <c r="L29" s="878">
        <v>5199</v>
      </c>
      <c r="M29" s="354"/>
    </row>
    <row r="30" spans="1:13" ht="16.5" customHeight="1" x14ac:dyDescent="0.15">
      <c r="A30" s="207"/>
      <c r="B30" s="1156" t="s">
        <v>134</v>
      </c>
      <c r="C30" s="1156"/>
      <c r="D30" s="1156"/>
      <c r="E30" s="352"/>
      <c r="F30" s="876">
        <v>7068</v>
      </c>
      <c r="G30" s="877">
        <v>7284</v>
      </c>
      <c r="H30" s="877">
        <v>8229</v>
      </c>
      <c r="I30" s="877">
        <v>7103</v>
      </c>
      <c r="J30" s="877">
        <v>6069</v>
      </c>
      <c r="K30" s="877">
        <v>5381</v>
      </c>
      <c r="L30" s="878">
        <v>4728</v>
      </c>
      <c r="M30" s="354"/>
    </row>
    <row r="31" spans="1:13" ht="16.5" customHeight="1" x14ac:dyDescent="0.15">
      <c r="A31" s="207"/>
      <c r="B31" s="1156" t="s">
        <v>135</v>
      </c>
      <c r="C31" s="1156"/>
      <c r="D31" s="1156"/>
      <c r="E31" s="352"/>
      <c r="F31" s="876">
        <v>6893</v>
      </c>
      <c r="G31" s="877">
        <v>6913</v>
      </c>
      <c r="H31" s="877">
        <v>7125</v>
      </c>
      <c r="I31" s="877">
        <v>8057</v>
      </c>
      <c r="J31" s="877">
        <v>6958</v>
      </c>
      <c r="K31" s="877">
        <v>5949</v>
      </c>
      <c r="L31" s="878">
        <v>5279</v>
      </c>
      <c r="M31" s="354"/>
    </row>
    <row r="32" spans="1:13" ht="16.5" customHeight="1" x14ac:dyDescent="0.15">
      <c r="A32" s="207"/>
      <c r="B32" s="1156" t="s">
        <v>136</v>
      </c>
      <c r="C32" s="1156"/>
      <c r="D32" s="1156"/>
      <c r="E32" s="352"/>
      <c r="F32" s="876">
        <v>7427</v>
      </c>
      <c r="G32" s="877">
        <v>6643</v>
      </c>
      <c r="H32" s="877">
        <v>6658</v>
      </c>
      <c r="I32" s="877">
        <v>6875</v>
      </c>
      <c r="J32" s="877">
        <v>7782</v>
      </c>
      <c r="K32" s="877">
        <v>6726</v>
      </c>
      <c r="L32" s="878">
        <v>5756</v>
      </c>
      <c r="M32" s="354"/>
    </row>
    <row r="33" spans="1:20" ht="16.5" customHeight="1" x14ac:dyDescent="0.15">
      <c r="A33" s="207"/>
      <c r="B33" s="1156" t="s">
        <v>137</v>
      </c>
      <c r="C33" s="1156"/>
      <c r="D33" s="1156"/>
      <c r="E33" s="352"/>
      <c r="F33" s="876">
        <v>8011</v>
      </c>
      <c r="G33" s="877">
        <v>7042</v>
      </c>
      <c r="H33" s="877">
        <v>6307</v>
      </c>
      <c r="I33" s="877">
        <v>6341</v>
      </c>
      <c r="J33" s="877">
        <v>6561</v>
      </c>
      <c r="K33" s="877">
        <v>7440</v>
      </c>
      <c r="L33" s="878">
        <v>6437</v>
      </c>
      <c r="M33" s="354"/>
    </row>
    <row r="34" spans="1:20" ht="16.5" customHeight="1" x14ac:dyDescent="0.15">
      <c r="A34" s="207"/>
      <c r="B34" s="1156" t="s">
        <v>138</v>
      </c>
      <c r="C34" s="1156"/>
      <c r="D34" s="1156"/>
      <c r="E34" s="352"/>
      <c r="F34" s="876">
        <v>6331</v>
      </c>
      <c r="G34" s="877">
        <v>7354</v>
      </c>
      <c r="H34" s="877">
        <v>6480</v>
      </c>
      <c r="I34" s="877">
        <v>5835</v>
      </c>
      <c r="J34" s="877">
        <v>5891</v>
      </c>
      <c r="K34" s="877">
        <v>6109</v>
      </c>
      <c r="L34" s="878">
        <v>6942</v>
      </c>
      <c r="M34" s="354"/>
    </row>
    <row r="35" spans="1:20" ht="16.5" customHeight="1" x14ac:dyDescent="0.15">
      <c r="A35" s="207"/>
      <c r="B35" s="1156" t="s">
        <v>139</v>
      </c>
      <c r="C35" s="1156"/>
      <c r="D35" s="1156"/>
      <c r="E35" s="352"/>
      <c r="F35" s="876">
        <v>5006</v>
      </c>
      <c r="G35" s="877">
        <v>5469</v>
      </c>
      <c r="H35" s="877">
        <v>6442</v>
      </c>
      <c r="I35" s="877">
        <v>5701</v>
      </c>
      <c r="J35" s="877">
        <v>5181</v>
      </c>
      <c r="K35" s="877">
        <v>5266</v>
      </c>
      <c r="L35" s="878">
        <v>5486</v>
      </c>
      <c r="M35" s="354"/>
    </row>
    <row r="36" spans="1:20" ht="16.5" customHeight="1" x14ac:dyDescent="0.15">
      <c r="A36" s="521"/>
      <c r="B36" s="1156" t="s">
        <v>682</v>
      </c>
      <c r="C36" s="1156"/>
      <c r="D36" s="1156"/>
      <c r="E36" s="522"/>
      <c r="F36" s="876">
        <v>3577</v>
      </c>
      <c r="G36" s="877">
        <v>3711</v>
      </c>
      <c r="H36" s="877">
        <v>4105</v>
      </c>
      <c r="I36" s="877">
        <v>4909</v>
      </c>
      <c r="J36" s="877">
        <v>4383</v>
      </c>
      <c r="K36" s="877">
        <v>4053</v>
      </c>
      <c r="L36" s="878">
        <v>4169</v>
      </c>
      <c r="M36" s="354"/>
    </row>
    <row r="37" spans="1:20" ht="16.5" customHeight="1" thickBot="1" x14ac:dyDescent="0.2">
      <c r="A37" s="227"/>
      <c r="B37" s="1171" t="s">
        <v>683</v>
      </c>
      <c r="C37" s="1171"/>
      <c r="D37" s="1171"/>
      <c r="E37" s="353"/>
      <c r="F37" s="879">
        <v>2531</v>
      </c>
      <c r="G37" s="880">
        <v>2902</v>
      </c>
      <c r="H37" s="880">
        <v>3175</v>
      </c>
      <c r="I37" s="880">
        <v>3584</v>
      </c>
      <c r="J37" s="880">
        <v>4332</v>
      </c>
      <c r="K37" s="880">
        <v>4384</v>
      </c>
      <c r="L37" s="881">
        <v>4222</v>
      </c>
      <c r="M37" s="354"/>
    </row>
    <row r="38" spans="1:20" ht="8.25" customHeight="1" x14ac:dyDescent="0.15">
      <c r="A38" s="842"/>
      <c r="B38" s="846"/>
      <c r="C38" s="846"/>
      <c r="D38" s="846"/>
      <c r="E38" s="229"/>
      <c r="F38" s="847"/>
      <c r="G38" s="847"/>
      <c r="H38" s="847"/>
      <c r="I38" s="847"/>
      <c r="J38" s="847"/>
      <c r="K38" s="847"/>
      <c r="L38" s="847"/>
      <c r="M38" s="354"/>
    </row>
    <row r="39" spans="1:20" ht="17.25" customHeight="1" thickBot="1" x14ac:dyDescent="0.2">
      <c r="A39" s="203"/>
      <c r="B39" s="203"/>
      <c r="C39" s="203"/>
      <c r="D39" s="229"/>
      <c r="E39" s="229"/>
      <c r="F39" s="498"/>
      <c r="G39" s="498"/>
      <c r="H39" s="498"/>
      <c r="I39" s="498"/>
      <c r="J39" s="498"/>
      <c r="K39" s="498"/>
      <c r="L39" s="848" t="s">
        <v>120</v>
      </c>
      <c r="M39" s="354"/>
    </row>
    <row r="40" spans="1:20" ht="16.5" customHeight="1" thickBot="1" x14ac:dyDescent="0.2">
      <c r="A40" s="1159"/>
      <c r="B40" s="1159"/>
      <c r="C40" s="1159"/>
      <c r="D40" s="1159"/>
      <c r="E40" s="1159"/>
      <c r="F40" s="499" t="s">
        <v>700</v>
      </c>
      <c r="G40" s="500" t="s">
        <v>701</v>
      </c>
      <c r="H40" s="500" t="s">
        <v>702</v>
      </c>
      <c r="I40" s="500" t="s">
        <v>703</v>
      </c>
      <c r="J40" s="501" t="s">
        <v>704</v>
      </c>
      <c r="K40" s="500" t="s">
        <v>705</v>
      </c>
      <c r="L40" s="501" t="s">
        <v>728</v>
      </c>
      <c r="M40" s="354"/>
    </row>
    <row r="41" spans="1:20" ht="16.5" customHeight="1" thickTop="1" x14ac:dyDescent="0.15">
      <c r="A41" s="1157" t="s">
        <v>659</v>
      </c>
      <c r="B41" s="1157"/>
      <c r="C41" s="1157"/>
      <c r="D41" s="1157"/>
      <c r="E41" s="1157"/>
      <c r="F41" s="502">
        <v>100</v>
      </c>
      <c r="G41" s="593">
        <f t="shared" ref="G41:L41" si="4">G10</f>
        <v>95.867506776021685</v>
      </c>
      <c r="H41" s="593">
        <f t="shared" si="4"/>
        <v>91.419092541096134</v>
      </c>
      <c r="I41" s="593">
        <f t="shared" si="4"/>
        <v>86.817557816185015</v>
      </c>
      <c r="J41" s="593">
        <f t="shared" si="4"/>
        <v>82.115702770248873</v>
      </c>
      <c r="K41" s="593">
        <f t="shared" si="4"/>
        <v>77.308247386391642</v>
      </c>
      <c r="L41" s="594">
        <f t="shared" si="4"/>
        <v>72.438311802597767</v>
      </c>
      <c r="M41" s="354"/>
    </row>
    <row r="42" spans="1:20" ht="16.5" customHeight="1" x14ac:dyDescent="0.15">
      <c r="A42" s="1158" t="s">
        <v>466</v>
      </c>
      <c r="B42" s="1158"/>
      <c r="C42" s="1158"/>
      <c r="D42" s="1158"/>
      <c r="E42" s="1158"/>
      <c r="F42" s="595">
        <v>13</v>
      </c>
      <c r="G42" s="596">
        <v>11.7</v>
      </c>
      <c r="H42" s="596">
        <v>10.6</v>
      </c>
      <c r="I42" s="596">
        <v>10.1</v>
      </c>
      <c r="J42" s="596">
        <v>10.1</v>
      </c>
      <c r="K42" s="596">
        <v>9.9</v>
      </c>
      <c r="L42" s="597">
        <v>9.6</v>
      </c>
      <c r="M42" s="354"/>
      <c r="N42" s="568"/>
      <c r="O42" s="568"/>
      <c r="P42" s="568"/>
      <c r="Q42" s="568"/>
      <c r="R42" s="568"/>
      <c r="S42" s="568"/>
      <c r="T42" s="568"/>
    </row>
    <row r="43" spans="1:20" ht="16.5" customHeight="1" x14ac:dyDescent="0.15">
      <c r="A43" s="1170" t="s">
        <v>467</v>
      </c>
      <c r="B43" s="1170"/>
      <c r="C43" s="1170"/>
      <c r="D43" s="1170"/>
      <c r="E43" s="1170"/>
      <c r="F43" s="595">
        <v>58.1</v>
      </c>
      <c r="G43" s="596">
        <v>57.9</v>
      </c>
      <c r="H43" s="596">
        <v>57.5</v>
      </c>
      <c r="I43" s="596">
        <v>56.2</v>
      </c>
      <c r="J43" s="596">
        <v>53.4</v>
      </c>
      <c r="K43" s="596">
        <v>51.4</v>
      </c>
      <c r="L43" s="597">
        <v>50.3</v>
      </c>
      <c r="M43" s="354"/>
      <c r="N43" s="568"/>
      <c r="O43" s="568"/>
      <c r="P43" s="568"/>
      <c r="Q43" s="568"/>
      <c r="R43" s="568"/>
      <c r="S43" s="568"/>
      <c r="T43" s="568"/>
    </row>
    <row r="44" spans="1:20" ht="16.5" customHeight="1" x14ac:dyDescent="0.15">
      <c r="A44" s="1158" t="s">
        <v>468</v>
      </c>
      <c r="B44" s="1158"/>
      <c r="C44" s="1158"/>
      <c r="D44" s="1158"/>
      <c r="E44" s="1158"/>
      <c r="F44" s="595">
        <v>28.9</v>
      </c>
      <c r="G44" s="596">
        <v>30.4</v>
      </c>
      <c r="H44" s="596">
        <v>31.9</v>
      </c>
      <c r="I44" s="596">
        <v>33.700000000000003</v>
      </c>
      <c r="J44" s="596">
        <v>36.6</v>
      </c>
      <c r="K44" s="596">
        <v>38.700000000000003</v>
      </c>
      <c r="L44" s="597">
        <v>40.1</v>
      </c>
      <c r="M44" s="354"/>
      <c r="N44" s="568"/>
      <c r="O44" s="568"/>
      <c r="P44" s="568"/>
      <c r="Q44" s="568"/>
      <c r="R44" s="568"/>
      <c r="S44" s="568"/>
      <c r="T44" s="568"/>
    </row>
    <row r="45" spans="1:20" ht="16.5" customHeight="1" thickBot="1" x14ac:dyDescent="0.2">
      <c r="A45" s="1172" t="s">
        <v>121</v>
      </c>
      <c r="B45" s="1172"/>
      <c r="C45" s="1172"/>
      <c r="D45" s="1172"/>
      <c r="E45" s="1172"/>
      <c r="F45" s="598">
        <v>15.4</v>
      </c>
      <c r="G45" s="599">
        <v>17.8</v>
      </c>
      <c r="H45" s="599">
        <v>19.399999999999999</v>
      </c>
      <c r="I45" s="599">
        <v>20.3</v>
      </c>
      <c r="J45" s="599">
        <v>21.2</v>
      </c>
      <c r="K45" s="599">
        <v>22.6</v>
      </c>
      <c r="L45" s="600">
        <v>25.3</v>
      </c>
      <c r="M45" s="354"/>
      <c r="N45" s="568"/>
      <c r="O45" s="568"/>
      <c r="P45" s="568"/>
      <c r="Q45" s="568"/>
      <c r="R45" s="568"/>
      <c r="S45" s="568"/>
      <c r="T45" s="568"/>
    </row>
    <row r="46" spans="1:20" ht="17.25" customHeight="1" x14ac:dyDescent="0.15">
      <c r="A46" s="231"/>
      <c r="B46" s="231"/>
      <c r="C46" s="231"/>
      <c r="D46" s="231"/>
      <c r="E46" s="231"/>
      <c r="F46" s="503"/>
      <c r="G46" s="503"/>
      <c r="H46" s="503"/>
      <c r="I46" s="503"/>
      <c r="J46" s="503"/>
      <c r="K46" s="503"/>
      <c r="L46" s="524" t="s">
        <v>95</v>
      </c>
      <c r="M46" s="354"/>
    </row>
    <row r="47" spans="1:20" s="787" customFormat="1" ht="18" customHeight="1" x14ac:dyDescent="0.15">
      <c r="A47" s="203" t="s">
        <v>729</v>
      </c>
      <c r="B47" s="786"/>
      <c r="C47" s="786"/>
      <c r="D47" s="507"/>
      <c r="E47" s="507"/>
      <c r="F47" s="507"/>
      <c r="G47" s="507"/>
      <c r="H47" s="507"/>
      <c r="I47" s="507"/>
      <c r="J47" s="507"/>
      <c r="K47" s="507"/>
      <c r="L47" s="790"/>
      <c r="M47" s="972"/>
    </row>
    <row r="48" spans="1:20" s="787" customFormat="1" ht="18" customHeight="1" x14ac:dyDescent="0.15">
      <c r="A48" s="786" t="s">
        <v>750</v>
      </c>
      <c r="B48" s="507"/>
      <c r="C48" s="786"/>
      <c r="D48" s="507"/>
      <c r="E48" s="507"/>
      <c r="F48" s="507"/>
      <c r="G48" s="507"/>
      <c r="H48" s="507"/>
      <c r="I48" s="507"/>
      <c r="J48" s="507"/>
      <c r="K48" s="507"/>
      <c r="L48" s="790"/>
      <c r="M48" s="972"/>
    </row>
    <row r="49" spans="1:13" ht="18" customHeight="1" x14ac:dyDescent="0.15">
      <c r="A49" s="203"/>
      <c r="B49" s="203"/>
      <c r="C49" s="203"/>
      <c r="D49" s="229"/>
      <c r="E49" s="229"/>
      <c r="F49" s="230"/>
      <c r="G49" s="230"/>
      <c r="H49" s="230"/>
      <c r="I49" s="230"/>
      <c r="J49" s="230"/>
      <c r="K49" s="230"/>
      <c r="L49" s="230"/>
      <c r="M49" s="354"/>
    </row>
    <row r="50" spans="1:13" s="787" customFormat="1" ht="18" customHeight="1" thickBot="1" x14ac:dyDescent="0.2">
      <c r="A50" s="785"/>
      <c r="B50" s="786"/>
      <c r="C50" s="786"/>
      <c r="D50" s="507"/>
      <c r="E50" s="507"/>
      <c r="F50" s="507"/>
      <c r="G50" s="507"/>
      <c r="H50" s="507"/>
      <c r="I50" s="507"/>
      <c r="J50" s="507"/>
      <c r="K50" s="507"/>
      <c r="L50" s="849" t="s">
        <v>96</v>
      </c>
      <c r="M50" s="972"/>
    </row>
    <row r="51" spans="1:13" ht="30.75" customHeight="1" thickBot="1" x14ac:dyDescent="0.2">
      <c r="A51" s="1160" t="s">
        <v>6</v>
      </c>
      <c r="B51" s="1160"/>
      <c r="C51" s="1160"/>
      <c r="D51" s="1160"/>
      <c r="E51" s="1161"/>
      <c r="F51" s="493" t="s">
        <v>764</v>
      </c>
      <c r="G51" s="491" t="s">
        <v>765</v>
      </c>
      <c r="H51" s="492" t="s">
        <v>678</v>
      </c>
      <c r="I51" s="492" t="s">
        <v>679</v>
      </c>
      <c r="J51" s="492" t="s">
        <v>680</v>
      </c>
      <c r="K51" s="492" t="s">
        <v>681</v>
      </c>
      <c r="L51" s="492" t="s">
        <v>727</v>
      </c>
      <c r="M51" s="354"/>
    </row>
    <row r="52" spans="1:13" ht="16.5" customHeight="1" thickTop="1" x14ac:dyDescent="0.15">
      <c r="A52" s="222"/>
      <c r="B52" s="1165" t="s">
        <v>117</v>
      </c>
      <c r="C52" s="1165"/>
      <c r="D52" s="1165"/>
      <c r="E52" s="223"/>
      <c r="F52" s="504">
        <f t="shared" ref="F52:L52" si="5">SUM(F53:F71)</f>
        <v>55406</v>
      </c>
      <c r="G52" s="494">
        <f t="shared" si="5"/>
        <v>53074</v>
      </c>
      <c r="H52" s="494">
        <f t="shared" si="5"/>
        <v>50574</v>
      </c>
      <c r="I52" s="494">
        <f t="shared" si="5"/>
        <v>47975</v>
      </c>
      <c r="J52" s="494">
        <f t="shared" si="5"/>
        <v>45334</v>
      </c>
      <c r="K52" s="494">
        <f t="shared" si="5"/>
        <v>42672</v>
      </c>
      <c r="L52" s="971">
        <f t="shared" si="5"/>
        <v>39996</v>
      </c>
      <c r="M52" s="354"/>
    </row>
    <row r="53" spans="1:13" ht="16.5" customHeight="1" x14ac:dyDescent="0.15">
      <c r="A53" s="224"/>
      <c r="B53" s="1164" t="s">
        <v>761</v>
      </c>
      <c r="C53" s="1164"/>
      <c r="D53" s="1164"/>
      <c r="E53" s="351"/>
      <c r="F53" s="793">
        <v>2162</v>
      </c>
      <c r="G53" s="794">
        <v>1786</v>
      </c>
      <c r="H53" s="794">
        <v>1683</v>
      </c>
      <c r="I53" s="794">
        <v>1609</v>
      </c>
      <c r="J53" s="794">
        <v>1501</v>
      </c>
      <c r="K53" s="794">
        <v>1345</v>
      </c>
      <c r="L53" s="795">
        <v>1177</v>
      </c>
      <c r="M53" s="354"/>
    </row>
    <row r="54" spans="1:13" ht="16.5" customHeight="1" x14ac:dyDescent="0.15">
      <c r="A54" s="207"/>
      <c r="B54" s="1156" t="s">
        <v>760</v>
      </c>
      <c r="C54" s="1156"/>
      <c r="D54" s="1156"/>
      <c r="E54" s="352"/>
      <c r="F54" s="796">
        <v>2619</v>
      </c>
      <c r="G54" s="797">
        <v>2145</v>
      </c>
      <c r="H54" s="797">
        <v>1777</v>
      </c>
      <c r="I54" s="797">
        <v>1676</v>
      </c>
      <c r="J54" s="797">
        <v>1603</v>
      </c>
      <c r="K54" s="797">
        <v>1497</v>
      </c>
      <c r="L54" s="798">
        <v>1342</v>
      </c>
      <c r="M54" s="354"/>
    </row>
    <row r="55" spans="1:13" ht="16.5" customHeight="1" x14ac:dyDescent="0.15">
      <c r="A55" s="207"/>
      <c r="B55" s="1156" t="s">
        <v>125</v>
      </c>
      <c r="C55" s="1156"/>
      <c r="D55" s="1156"/>
      <c r="E55" s="352"/>
      <c r="F55" s="796">
        <v>2841</v>
      </c>
      <c r="G55" s="797">
        <v>2613</v>
      </c>
      <c r="H55" s="797">
        <v>2143</v>
      </c>
      <c r="I55" s="797">
        <v>1775</v>
      </c>
      <c r="J55" s="797">
        <v>1675</v>
      </c>
      <c r="K55" s="797">
        <v>1603</v>
      </c>
      <c r="L55" s="798">
        <v>1497</v>
      </c>
      <c r="M55" s="354"/>
    </row>
    <row r="56" spans="1:13" ht="16.5" customHeight="1" x14ac:dyDescent="0.15">
      <c r="A56" s="207"/>
      <c r="B56" s="1156" t="s">
        <v>126</v>
      </c>
      <c r="C56" s="1156"/>
      <c r="D56" s="1156"/>
      <c r="E56" s="352"/>
      <c r="F56" s="796">
        <v>2870</v>
      </c>
      <c r="G56" s="797">
        <v>2645</v>
      </c>
      <c r="H56" s="797">
        <v>2431</v>
      </c>
      <c r="I56" s="797">
        <v>1994</v>
      </c>
      <c r="J56" s="797">
        <v>1652</v>
      </c>
      <c r="K56" s="797">
        <v>1558</v>
      </c>
      <c r="L56" s="798">
        <v>1490</v>
      </c>
      <c r="M56" s="354"/>
    </row>
    <row r="57" spans="1:13" ht="16.5" customHeight="1" x14ac:dyDescent="0.15">
      <c r="A57" s="207"/>
      <c r="B57" s="1156" t="s">
        <v>127</v>
      </c>
      <c r="C57" s="1156"/>
      <c r="D57" s="1156"/>
      <c r="E57" s="352"/>
      <c r="F57" s="796">
        <v>2726</v>
      </c>
      <c r="G57" s="797">
        <v>2585</v>
      </c>
      <c r="H57" s="797">
        <v>2370</v>
      </c>
      <c r="I57" s="797">
        <v>2177</v>
      </c>
      <c r="J57" s="797">
        <v>1790</v>
      </c>
      <c r="K57" s="797">
        <v>1483</v>
      </c>
      <c r="L57" s="798">
        <v>1396</v>
      </c>
      <c r="M57" s="354"/>
    </row>
    <row r="58" spans="1:13" ht="16.5" customHeight="1" x14ac:dyDescent="0.15">
      <c r="A58" s="207"/>
      <c r="B58" s="1156" t="s">
        <v>128</v>
      </c>
      <c r="C58" s="1156"/>
      <c r="D58" s="1156"/>
      <c r="E58" s="352"/>
      <c r="F58" s="796">
        <v>2735</v>
      </c>
      <c r="G58" s="797">
        <v>2993</v>
      </c>
      <c r="H58" s="797">
        <v>2832</v>
      </c>
      <c r="I58" s="797">
        <v>2595</v>
      </c>
      <c r="J58" s="797">
        <v>2387</v>
      </c>
      <c r="K58" s="797">
        <v>1966</v>
      </c>
      <c r="L58" s="798">
        <v>1630</v>
      </c>
      <c r="M58" s="354"/>
    </row>
    <row r="59" spans="1:13" ht="16.5" customHeight="1" x14ac:dyDescent="0.15">
      <c r="A59" s="207"/>
      <c r="B59" s="1156" t="s">
        <v>129</v>
      </c>
      <c r="C59" s="1156"/>
      <c r="D59" s="1156"/>
      <c r="E59" s="352"/>
      <c r="F59" s="796">
        <v>3030</v>
      </c>
      <c r="G59" s="797">
        <v>2670</v>
      </c>
      <c r="H59" s="797">
        <v>2916</v>
      </c>
      <c r="I59" s="797">
        <v>2761</v>
      </c>
      <c r="J59" s="797">
        <v>2529</v>
      </c>
      <c r="K59" s="797">
        <v>2328</v>
      </c>
      <c r="L59" s="798">
        <v>1920</v>
      </c>
      <c r="M59" s="354"/>
    </row>
    <row r="60" spans="1:13" ht="16.5" customHeight="1" x14ac:dyDescent="0.15">
      <c r="A60" s="207"/>
      <c r="B60" s="1156" t="s">
        <v>130</v>
      </c>
      <c r="C60" s="1156"/>
      <c r="D60" s="1156"/>
      <c r="E60" s="352"/>
      <c r="F60" s="796">
        <v>3304</v>
      </c>
      <c r="G60" s="797">
        <v>2982</v>
      </c>
      <c r="H60" s="797">
        <v>2624</v>
      </c>
      <c r="I60" s="797">
        <v>2867</v>
      </c>
      <c r="J60" s="797">
        <v>2716</v>
      </c>
      <c r="K60" s="797">
        <v>2487</v>
      </c>
      <c r="L60" s="798">
        <v>2291</v>
      </c>
      <c r="M60" s="354"/>
    </row>
    <row r="61" spans="1:13" ht="16.5" customHeight="1" x14ac:dyDescent="0.15">
      <c r="A61" s="207"/>
      <c r="B61" s="1156" t="s">
        <v>131</v>
      </c>
      <c r="C61" s="1156"/>
      <c r="D61" s="1156"/>
      <c r="E61" s="352"/>
      <c r="F61" s="796">
        <v>3783</v>
      </c>
      <c r="G61" s="797">
        <v>3245</v>
      </c>
      <c r="H61" s="797">
        <v>2933</v>
      </c>
      <c r="I61" s="797">
        <v>2582</v>
      </c>
      <c r="J61" s="797">
        <v>2824</v>
      </c>
      <c r="K61" s="797">
        <v>2676</v>
      </c>
      <c r="L61" s="798">
        <v>2450</v>
      </c>
      <c r="M61" s="354"/>
    </row>
    <row r="62" spans="1:13" ht="16.5" customHeight="1" x14ac:dyDescent="0.15">
      <c r="A62" s="207"/>
      <c r="B62" s="1156" t="s">
        <v>132</v>
      </c>
      <c r="C62" s="1156"/>
      <c r="D62" s="1156"/>
      <c r="E62" s="352"/>
      <c r="F62" s="796">
        <v>4301</v>
      </c>
      <c r="G62" s="797">
        <v>3685</v>
      </c>
      <c r="H62" s="797">
        <v>3163</v>
      </c>
      <c r="I62" s="797">
        <v>2864</v>
      </c>
      <c r="J62" s="797">
        <v>2522</v>
      </c>
      <c r="K62" s="797">
        <v>2761</v>
      </c>
      <c r="L62" s="798">
        <v>2617</v>
      </c>
      <c r="M62" s="354"/>
    </row>
    <row r="63" spans="1:13" ht="16.5" customHeight="1" x14ac:dyDescent="0.15">
      <c r="A63" s="207"/>
      <c r="B63" s="1156" t="s">
        <v>133</v>
      </c>
      <c r="C63" s="1156"/>
      <c r="D63" s="1156"/>
      <c r="E63" s="352"/>
      <c r="F63" s="796">
        <v>3767</v>
      </c>
      <c r="G63" s="797">
        <v>4224</v>
      </c>
      <c r="H63" s="797">
        <v>3615</v>
      </c>
      <c r="I63" s="797">
        <v>3105</v>
      </c>
      <c r="J63" s="797">
        <v>2815</v>
      </c>
      <c r="K63" s="797">
        <v>2481</v>
      </c>
      <c r="L63" s="798">
        <v>2718</v>
      </c>
      <c r="M63" s="354"/>
    </row>
    <row r="64" spans="1:13" ht="16.5" customHeight="1" x14ac:dyDescent="0.15">
      <c r="A64" s="207"/>
      <c r="B64" s="1156" t="s">
        <v>134</v>
      </c>
      <c r="C64" s="1156"/>
      <c r="D64" s="1156"/>
      <c r="E64" s="352"/>
      <c r="F64" s="796">
        <v>3432</v>
      </c>
      <c r="G64" s="797">
        <v>3658</v>
      </c>
      <c r="H64" s="797">
        <v>4101</v>
      </c>
      <c r="I64" s="797">
        <v>3511</v>
      </c>
      <c r="J64" s="797">
        <v>3017</v>
      </c>
      <c r="K64" s="797">
        <v>2740</v>
      </c>
      <c r="L64" s="798">
        <v>2416</v>
      </c>
      <c r="M64" s="354"/>
    </row>
    <row r="65" spans="1:13" ht="16.5" customHeight="1" x14ac:dyDescent="0.15">
      <c r="A65" s="207"/>
      <c r="B65" s="1156" t="s">
        <v>135</v>
      </c>
      <c r="C65" s="1156"/>
      <c r="D65" s="1156"/>
      <c r="E65" s="352"/>
      <c r="F65" s="796">
        <v>3316</v>
      </c>
      <c r="G65" s="797">
        <v>3321</v>
      </c>
      <c r="H65" s="797">
        <v>3542</v>
      </c>
      <c r="I65" s="797">
        <v>3975</v>
      </c>
      <c r="J65" s="797">
        <v>3405</v>
      </c>
      <c r="K65" s="797">
        <v>2929</v>
      </c>
      <c r="L65" s="798">
        <v>2664</v>
      </c>
      <c r="M65" s="354"/>
    </row>
    <row r="66" spans="1:13" ht="16.5" customHeight="1" x14ac:dyDescent="0.15">
      <c r="A66" s="207"/>
      <c r="B66" s="1156" t="s">
        <v>136</v>
      </c>
      <c r="C66" s="1156"/>
      <c r="D66" s="1156"/>
      <c r="E66" s="352"/>
      <c r="F66" s="796">
        <v>3709</v>
      </c>
      <c r="G66" s="797">
        <v>3156</v>
      </c>
      <c r="H66" s="797">
        <v>3154</v>
      </c>
      <c r="I66" s="797">
        <v>3373</v>
      </c>
      <c r="J66" s="797">
        <v>3790</v>
      </c>
      <c r="K66" s="797">
        <v>3249</v>
      </c>
      <c r="L66" s="798">
        <v>2799</v>
      </c>
      <c r="M66" s="354"/>
    </row>
    <row r="67" spans="1:13" ht="16.5" customHeight="1" x14ac:dyDescent="0.15">
      <c r="A67" s="207"/>
      <c r="B67" s="1156" t="s">
        <v>137</v>
      </c>
      <c r="C67" s="1156"/>
      <c r="D67" s="1156"/>
      <c r="E67" s="352"/>
      <c r="F67" s="796">
        <v>3834</v>
      </c>
      <c r="G67" s="797">
        <v>3436</v>
      </c>
      <c r="H67" s="797">
        <v>2926</v>
      </c>
      <c r="I67" s="797">
        <v>2935</v>
      </c>
      <c r="J67" s="797">
        <v>3148</v>
      </c>
      <c r="K67" s="797">
        <v>3544</v>
      </c>
      <c r="L67" s="798">
        <v>3043</v>
      </c>
      <c r="M67" s="354"/>
    </row>
    <row r="68" spans="1:13" ht="16.5" customHeight="1" x14ac:dyDescent="0.15">
      <c r="A68" s="207"/>
      <c r="B68" s="1156" t="s">
        <v>138</v>
      </c>
      <c r="C68" s="1156"/>
      <c r="D68" s="1156"/>
      <c r="E68" s="352"/>
      <c r="F68" s="796">
        <v>2851</v>
      </c>
      <c r="G68" s="797">
        <v>3415</v>
      </c>
      <c r="H68" s="797">
        <v>3070</v>
      </c>
      <c r="I68" s="797">
        <v>2630</v>
      </c>
      <c r="J68" s="797">
        <v>2652</v>
      </c>
      <c r="K68" s="797">
        <v>2856</v>
      </c>
      <c r="L68" s="798">
        <v>3223</v>
      </c>
      <c r="M68" s="354"/>
    </row>
    <row r="69" spans="1:13" ht="16.5" customHeight="1" x14ac:dyDescent="0.15">
      <c r="A69" s="207"/>
      <c r="B69" s="1156" t="s">
        <v>139</v>
      </c>
      <c r="C69" s="1156"/>
      <c r="D69" s="1156"/>
      <c r="E69" s="352"/>
      <c r="F69" s="796">
        <v>2107</v>
      </c>
      <c r="G69" s="797">
        <v>2340</v>
      </c>
      <c r="H69" s="797">
        <v>2860</v>
      </c>
      <c r="I69" s="797">
        <v>2585</v>
      </c>
      <c r="J69" s="797">
        <v>2236</v>
      </c>
      <c r="K69" s="797">
        <v>2273</v>
      </c>
      <c r="L69" s="798">
        <v>2467</v>
      </c>
      <c r="M69" s="354"/>
    </row>
    <row r="70" spans="1:13" ht="16.5" customHeight="1" x14ac:dyDescent="0.15">
      <c r="A70" s="521"/>
      <c r="B70" s="1156" t="s">
        <v>682</v>
      </c>
      <c r="C70" s="1156"/>
      <c r="D70" s="1156"/>
      <c r="E70" s="522"/>
      <c r="F70" s="796">
        <v>1328</v>
      </c>
      <c r="G70" s="797">
        <v>1374</v>
      </c>
      <c r="H70" s="797">
        <v>1559</v>
      </c>
      <c r="I70" s="797">
        <v>1947</v>
      </c>
      <c r="J70" s="797">
        <v>1785</v>
      </c>
      <c r="K70" s="797">
        <v>1570</v>
      </c>
      <c r="L70" s="798">
        <v>1619</v>
      </c>
      <c r="M70" s="354"/>
    </row>
    <row r="71" spans="1:13" ht="16.5" customHeight="1" thickBot="1" x14ac:dyDescent="0.2">
      <c r="A71" s="227"/>
      <c r="B71" s="1171" t="s">
        <v>683</v>
      </c>
      <c r="C71" s="1171"/>
      <c r="D71" s="1171"/>
      <c r="E71" s="353"/>
      <c r="F71" s="495">
        <v>691</v>
      </c>
      <c r="G71" s="496">
        <v>801</v>
      </c>
      <c r="H71" s="496">
        <v>875</v>
      </c>
      <c r="I71" s="496">
        <v>1014</v>
      </c>
      <c r="J71" s="496">
        <v>1287</v>
      </c>
      <c r="K71" s="496">
        <v>1326</v>
      </c>
      <c r="L71" s="497">
        <v>1237</v>
      </c>
      <c r="M71" s="354"/>
    </row>
    <row r="72" spans="1:13" ht="9" customHeight="1" thickBot="1" x14ac:dyDescent="0.2">
      <c r="A72" s="203"/>
      <c r="B72" s="203"/>
      <c r="C72" s="203"/>
      <c r="D72" s="229"/>
      <c r="E72" s="229"/>
      <c r="F72" s="498"/>
      <c r="G72" s="498"/>
      <c r="H72" s="498"/>
      <c r="I72" s="498"/>
      <c r="J72" s="498"/>
      <c r="K72" s="498"/>
      <c r="L72" s="498"/>
      <c r="M72" s="354"/>
    </row>
    <row r="73" spans="1:13" ht="30.75" customHeight="1" thickBot="1" x14ac:dyDescent="0.2">
      <c r="A73" s="1160" t="s">
        <v>7</v>
      </c>
      <c r="B73" s="1160"/>
      <c r="C73" s="1160"/>
      <c r="D73" s="1160"/>
      <c r="E73" s="1161"/>
      <c r="F73" s="493" t="s">
        <v>764</v>
      </c>
      <c r="G73" s="491" t="s">
        <v>765</v>
      </c>
      <c r="H73" s="492" t="s">
        <v>678</v>
      </c>
      <c r="I73" s="492" t="s">
        <v>679</v>
      </c>
      <c r="J73" s="492" t="s">
        <v>680</v>
      </c>
      <c r="K73" s="492" t="s">
        <v>681</v>
      </c>
      <c r="L73" s="492" t="s">
        <v>727</v>
      </c>
      <c r="M73" s="354"/>
    </row>
    <row r="74" spans="1:13" ht="16.5" customHeight="1" thickTop="1" x14ac:dyDescent="0.15">
      <c r="A74" s="222"/>
      <c r="B74" s="1165" t="s">
        <v>117</v>
      </c>
      <c r="C74" s="1165"/>
      <c r="D74" s="1165"/>
      <c r="E74" s="223"/>
      <c r="F74" s="504">
        <f t="shared" ref="F74:L74" si="6">SUM(F75:F93)</f>
        <v>58230</v>
      </c>
      <c r="G74" s="494">
        <f t="shared" si="6"/>
        <v>55866</v>
      </c>
      <c r="H74" s="494">
        <f t="shared" si="6"/>
        <v>53311</v>
      </c>
      <c r="I74" s="494">
        <f t="shared" si="6"/>
        <v>50681</v>
      </c>
      <c r="J74" s="494">
        <f t="shared" si="6"/>
        <v>47979</v>
      </c>
      <c r="K74" s="494">
        <f t="shared" si="6"/>
        <v>45178</v>
      </c>
      <c r="L74" s="971">
        <f t="shared" si="6"/>
        <v>42320</v>
      </c>
      <c r="M74" s="354"/>
    </row>
    <row r="75" spans="1:13" ht="16.5" customHeight="1" x14ac:dyDescent="0.15">
      <c r="A75" s="224"/>
      <c r="B75" s="1164" t="s">
        <v>761</v>
      </c>
      <c r="C75" s="1164"/>
      <c r="D75" s="1164"/>
      <c r="E75" s="225"/>
      <c r="F75" s="793">
        <v>2068</v>
      </c>
      <c r="G75" s="794">
        <v>1699</v>
      </c>
      <c r="H75" s="794">
        <v>1601</v>
      </c>
      <c r="I75" s="794">
        <v>1530</v>
      </c>
      <c r="J75" s="794">
        <v>1428</v>
      </c>
      <c r="K75" s="794">
        <v>1280</v>
      </c>
      <c r="L75" s="795">
        <v>1119</v>
      </c>
      <c r="M75" s="354"/>
    </row>
    <row r="76" spans="1:13" ht="16.5" customHeight="1" x14ac:dyDescent="0.15">
      <c r="A76" s="207"/>
      <c r="B76" s="1156" t="s">
        <v>760</v>
      </c>
      <c r="C76" s="1156"/>
      <c r="D76" s="1156"/>
      <c r="E76" s="226"/>
      <c r="F76" s="796">
        <v>2455</v>
      </c>
      <c r="G76" s="797">
        <v>2096</v>
      </c>
      <c r="H76" s="797">
        <v>1728</v>
      </c>
      <c r="I76" s="797">
        <v>1629</v>
      </c>
      <c r="J76" s="797">
        <v>1559</v>
      </c>
      <c r="K76" s="797">
        <v>1456</v>
      </c>
      <c r="L76" s="798">
        <v>1305</v>
      </c>
      <c r="M76" s="354"/>
    </row>
    <row r="77" spans="1:13" ht="16.5" customHeight="1" x14ac:dyDescent="0.15">
      <c r="A77" s="207"/>
      <c r="B77" s="1156" t="s">
        <v>125</v>
      </c>
      <c r="C77" s="1156"/>
      <c r="D77" s="1156"/>
      <c r="E77" s="226"/>
      <c r="F77" s="796">
        <v>2593</v>
      </c>
      <c r="G77" s="797">
        <v>2430</v>
      </c>
      <c r="H77" s="797">
        <v>2077</v>
      </c>
      <c r="I77" s="797">
        <v>1713</v>
      </c>
      <c r="J77" s="797">
        <v>1616</v>
      </c>
      <c r="K77" s="797">
        <v>1546</v>
      </c>
      <c r="L77" s="798">
        <v>1444</v>
      </c>
      <c r="M77" s="354"/>
    </row>
    <row r="78" spans="1:13" ht="16.5" customHeight="1" x14ac:dyDescent="0.15">
      <c r="A78" s="207"/>
      <c r="B78" s="1156" t="s">
        <v>126</v>
      </c>
      <c r="C78" s="1156"/>
      <c r="D78" s="1156"/>
      <c r="E78" s="226"/>
      <c r="F78" s="796">
        <v>2774</v>
      </c>
      <c r="G78" s="797">
        <v>2450</v>
      </c>
      <c r="H78" s="797">
        <v>2295</v>
      </c>
      <c r="I78" s="797">
        <v>1961</v>
      </c>
      <c r="J78" s="797">
        <v>1618</v>
      </c>
      <c r="K78" s="797">
        <v>1526</v>
      </c>
      <c r="L78" s="798">
        <v>1460</v>
      </c>
      <c r="M78" s="354"/>
    </row>
    <row r="79" spans="1:13" ht="16.5" customHeight="1" x14ac:dyDescent="0.15">
      <c r="A79" s="207"/>
      <c r="B79" s="1156" t="s">
        <v>127</v>
      </c>
      <c r="C79" s="1156"/>
      <c r="D79" s="1156"/>
      <c r="E79" s="226"/>
      <c r="F79" s="796">
        <v>2647</v>
      </c>
      <c r="G79" s="797">
        <v>2481</v>
      </c>
      <c r="H79" s="797">
        <v>2182</v>
      </c>
      <c r="I79" s="797">
        <v>2044</v>
      </c>
      <c r="J79" s="797">
        <v>1748</v>
      </c>
      <c r="K79" s="797">
        <v>1444</v>
      </c>
      <c r="L79" s="798">
        <v>1360</v>
      </c>
      <c r="M79" s="354"/>
    </row>
    <row r="80" spans="1:13" ht="16.5" customHeight="1" x14ac:dyDescent="0.15">
      <c r="A80" s="207"/>
      <c r="B80" s="1156" t="s">
        <v>128</v>
      </c>
      <c r="C80" s="1156"/>
      <c r="D80" s="1156"/>
      <c r="E80" s="226"/>
      <c r="F80" s="796">
        <v>2520</v>
      </c>
      <c r="G80" s="797">
        <v>2684</v>
      </c>
      <c r="H80" s="797">
        <v>2507</v>
      </c>
      <c r="I80" s="797">
        <v>2204</v>
      </c>
      <c r="J80" s="797">
        <v>2066</v>
      </c>
      <c r="K80" s="797">
        <v>1766</v>
      </c>
      <c r="L80" s="798">
        <v>1460</v>
      </c>
      <c r="M80" s="354"/>
    </row>
    <row r="81" spans="1:13" ht="16.5" customHeight="1" x14ac:dyDescent="0.15">
      <c r="A81" s="207"/>
      <c r="B81" s="1156" t="s">
        <v>129</v>
      </c>
      <c r="C81" s="1156"/>
      <c r="D81" s="1156"/>
      <c r="E81" s="226"/>
      <c r="F81" s="796">
        <v>2779</v>
      </c>
      <c r="G81" s="797">
        <v>2433</v>
      </c>
      <c r="H81" s="797">
        <v>2587</v>
      </c>
      <c r="I81" s="797">
        <v>2417</v>
      </c>
      <c r="J81" s="797">
        <v>2125</v>
      </c>
      <c r="K81" s="797">
        <v>1993</v>
      </c>
      <c r="L81" s="798">
        <v>1703</v>
      </c>
      <c r="M81" s="354"/>
    </row>
    <row r="82" spans="1:13" ht="16.5" customHeight="1" x14ac:dyDescent="0.15">
      <c r="A82" s="207"/>
      <c r="B82" s="1156" t="s">
        <v>130</v>
      </c>
      <c r="C82" s="1156"/>
      <c r="D82" s="1156"/>
      <c r="E82" s="226"/>
      <c r="F82" s="796">
        <v>3219</v>
      </c>
      <c r="G82" s="797">
        <v>2781</v>
      </c>
      <c r="H82" s="797">
        <v>2432</v>
      </c>
      <c r="I82" s="797">
        <v>2589</v>
      </c>
      <c r="J82" s="797">
        <v>2420</v>
      </c>
      <c r="K82" s="797">
        <v>2127</v>
      </c>
      <c r="L82" s="798">
        <v>1996</v>
      </c>
      <c r="M82" s="354"/>
    </row>
    <row r="83" spans="1:13" ht="16.5" customHeight="1" x14ac:dyDescent="0.15">
      <c r="A83" s="207"/>
      <c r="B83" s="1156" t="s">
        <v>131</v>
      </c>
      <c r="C83" s="1156"/>
      <c r="D83" s="1156"/>
      <c r="E83" s="226"/>
      <c r="F83" s="796">
        <v>3726</v>
      </c>
      <c r="G83" s="797">
        <v>3164</v>
      </c>
      <c r="H83" s="797">
        <v>2733</v>
      </c>
      <c r="I83" s="797">
        <v>2391</v>
      </c>
      <c r="J83" s="797">
        <v>2547</v>
      </c>
      <c r="K83" s="797">
        <v>2381</v>
      </c>
      <c r="L83" s="798">
        <v>2093</v>
      </c>
      <c r="M83" s="354"/>
    </row>
    <row r="84" spans="1:13" ht="16.5" customHeight="1" x14ac:dyDescent="0.15">
      <c r="A84" s="207"/>
      <c r="B84" s="1156" t="s">
        <v>132</v>
      </c>
      <c r="C84" s="1156"/>
      <c r="D84" s="1156"/>
      <c r="E84" s="226"/>
      <c r="F84" s="796">
        <v>4218</v>
      </c>
      <c r="G84" s="797">
        <v>3671</v>
      </c>
      <c r="H84" s="797">
        <v>3116</v>
      </c>
      <c r="I84" s="797">
        <v>2693</v>
      </c>
      <c r="J84" s="797">
        <v>2356</v>
      </c>
      <c r="K84" s="797">
        <v>2511</v>
      </c>
      <c r="L84" s="798">
        <v>2348</v>
      </c>
      <c r="M84" s="354"/>
    </row>
    <row r="85" spans="1:13" ht="16.5" customHeight="1" x14ac:dyDescent="0.15">
      <c r="A85" s="207"/>
      <c r="B85" s="1156" t="s">
        <v>133</v>
      </c>
      <c r="C85" s="1156"/>
      <c r="D85" s="1156"/>
      <c r="E85" s="226"/>
      <c r="F85" s="796">
        <v>3655</v>
      </c>
      <c r="G85" s="797">
        <v>4160</v>
      </c>
      <c r="H85" s="797">
        <v>3619</v>
      </c>
      <c r="I85" s="797">
        <v>3075</v>
      </c>
      <c r="J85" s="797">
        <v>2659</v>
      </c>
      <c r="K85" s="797">
        <v>2327</v>
      </c>
      <c r="L85" s="798">
        <v>2481</v>
      </c>
      <c r="M85" s="354"/>
    </row>
    <row r="86" spans="1:13" ht="16.5" customHeight="1" x14ac:dyDescent="0.15">
      <c r="A86" s="207"/>
      <c r="B86" s="1156" t="s">
        <v>134</v>
      </c>
      <c r="C86" s="1156"/>
      <c r="D86" s="1156"/>
      <c r="E86" s="226"/>
      <c r="F86" s="796">
        <v>3636</v>
      </c>
      <c r="G86" s="797">
        <v>3626</v>
      </c>
      <c r="H86" s="797">
        <v>4128</v>
      </c>
      <c r="I86" s="797">
        <v>3592</v>
      </c>
      <c r="J86" s="797">
        <v>3052</v>
      </c>
      <c r="K86" s="797">
        <v>2641</v>
      </c>
      <c r="L86" s="798">
        <v>2312</v>
      </c>
      <c r="M86" s="354"/>
    </row>
    <row r="87" spans="1:13" ht="16.5" customHeight="1" x14ac:dyDescent="0.15">
      <c r="A87" s="207"/>
      <c r="B87" s="1156" t="s">
        <v>135</v>
      </c>
      <c r="C87" s="1156"/>
      <c r="D87" s="1156"/>
      <c r="E87" s="226"/>
      <c r="F87" s="796">
        <v>3577</v>
      </c>
      <c r="G87" s="797">
        <v>3592</v>
      </c>
      <c r="H87" s="797">
        <v>3583</v>
      </c>
      <c r="I87" s="797">
        <v>4082</v>
      </c>
      <c r="J87" s="797">
        <v>3553</v>
      </c>
      <c r="K87" s="797">
        <v>3020</v>
      </c>
      <c r="L87" s="798">
        <v>2615</v>
      </c>
      <c r="M87" s="354"/>
    </row>
    <row r="88" spans="1:13" ht="16.5" customHeight="1" x14ac:dyDescent="0.15">
      <c r="A88" s="207"/>
      <c r="B88" s="1156" t="s">
        <v>136</v>
      </c>
      <c r="C88" s="1156"/>
      <c r="D88" s="1156"/>
      <c r="E88" s="226"/>
      <c r="F88" s="796">
        <v>3718</v>
      </c>
      <c r="G88" s="797">
        <v>3487</v>
      </c>
      <c r="H88" s="797">
        <v>3504</v>
      </c>
      <c r="I88" s="797">
        <v>3502</v>
      </c>
      <c r="J88" s="797">
        <v>3992</v>
      </c>
      <c r="K88" s="797">
        <v>3477</v>
      </c>
      <c r="L88" s="798">
        <v>2957</v>
      </c>
      <c r="M88" s="354"/>
    </row>
    <row r="89" spans="1:13" ht="16.5" customHeight="1" x14ac:dyDescent="0.15">
      <c r="A89" s="207"/>
      <c r="B89" s="1156" t="s">
        <v>137</v>
      </c>
      <c r="C89" s="1156"/>
      <c r="D89" s="1156"/>
      <c r="E89" s="226"/>
      <c r="F89" s="796">
        <v>4177</v>
      </c>
      <c r="G89" s="797">
        <v>3606</v>
      </c>
      <c r="H89" s="797">
        <v>3381</v>
      </c>
      <c r="I89" s="797">
        <v>3406</v>
      </c>
      <c r="J89" s="797">
        <v>3413</v>
      </c>
      <c r="K89" s="797">
        <v>3896</v>
      </c>
      <c r="L89" s="798">
        <v>3394</v>
      </c>
      <c r="M89" s="354"/>
    </row>
    <row r="90" spans="1:13" ht="16.5" customHeight="1" x14ac:dyDescent="0.15">
      <c r="A90" s="207"/>
      <c r="B90" s="1156" t="s">
        <v>138</v>
      </c>
      <c r="C90" s="1156"/>
      <c r="D90" s="1156"/>
      <c r="E90" s="226"/>
      <c r="F90" s="796">
        <v>3480</v>
      </c>
      <c r="G90" s="797">
        <v>3939</v>
      </c>
      <c r="H90" s="797">
        <v>3410</v>
      </c>
      <c r="I90" s="797">
        <v>3205</v>
      </c>
      <c r="J90" s="797">
        <v>3239</v>
      </c>
      <c r="K90" s="797">
        <v>3253</v>
      </c>
      <c r="L90" s="798">
        <v>3719</v>
      </c>
      <c r="M90" s="354"/>
    </row>
    <row r="91" spans="1:13" ht="16.5" customHeight="1" x14ac:dyDescent="0.15">
      <c r="A91" s="207"/>
      <c r="B91" s="1156" t="s">
        <v>139</v>
      </c>
      <c r="C91" s="1156"/>
      <c r="D91" s="1156"/>
      <c r="E91" s="226"/>
      <c r="F91" s="796">
        <v>2899</v>
      </c>
      <c r="G91" s="797">
        <v>3129</v>
      </c>
      <c r="H91" s="797">
        <v>3582</v>
      </c>
      <c r="I91" s="797">
        <v>3116</v>
      </c>
      <c r="J91" s="797">
        <v>2945</v>
      </c>
      <c r="K91" s="797">
        <v>2993</v>
      </c>
      <c r="L91" s="798">
        <v>3019</v>
      </c>
      <c r="M91" s="354"/>
    </row>
    <row r="92" spans="1:13" ht="16.5" customHeight="1" x14ac:dyDescent="0.15">
      <c r="A92" s="521"/>
      <c r="B92" s="1156" t="s">
        <v>682</v>
      </c>
      <c r="C92" s="1156"/>
      <c r="D92" s="1156"/>
      <c r="E92" s="523"/>
      <c r="F92" s="796">
        <v>2249</v>
      </c>
      <c r="G92" s="797">
        <v>2337</v>
      </c>
      <c r="H92" s="797">
        <v>2546</v>
      </c>
      <c r="I92" s="797">
        <v>2962</v>
      </c>
      <c r="J92" s="797">
        <v>2598</v>
      </c>
      <c r="K92" s="797">
        <v>2483</v>
      </c>
      <c r="L92" s="798">
        <v>2550</v>
      </c>
      <c r="M92" s="354"/>
    </row>
    <row r="93" spans="1:13" ht="16.5" customHeight="1" thickBot="1" x14ac:dyDescent="0.2">
      <c r="A93" s="227"/>
      <c r="B93" s="1171" t="s">
        <v>683</v>
      </c>
      <c r="C93" s="1171"/>
      <c r="D93" s="1171"/>
      <c r="E93" s="228"/>
      <c r="F93" s="505">
        <v>1840</v>
      </c>
      <c r="G93" s="496">
        <v>2101</v>
      </c>
      <c r="H93" s="496">
        <v>2300</v>
      </c>
      <c r="I93" s="496">
        <v>2570</v>
      </c>
      <c r="J93" s="496">
        <v>3045</v>
      </c>
      <c r="K93" s="496">
        <v>3058</v>
      </c>
      <c r="L93" s="497">
        <v>2985</v>
      </c>
      <c r="M93" s="354"/>
    </row>
    <row r="94" spans="1:13" ht="17.25" customHeight="1" x14ac:dyDescent="0.15">
      <c r="A94" s="203"/>
      <c r="B94" s="203"/>
      <c r="C94" s="203"/>
      <c r="D94" s="232"/>
      <c r="E94" s="232"/>
      <c r="F94" s="506"/>
      <c r="G94" s="506"/>
      <c r="H94" s="506"/>
      <c r="I94" s="506"/>
      <c r="J94" s="506"/>
      <c r="K94" s="506"/>
      <c r="L94" s="524" t="s">
        <v>95</v>
      </c>
      <c r="M94" s="354"/>
    </row>
    <row r="95" spans="1:13" s="787" customFormat="1" ht="18" customHeight="1" x14ac:dyDescent="0.15">
      <c r="A95" s="786" t="s">
        <v>729</v>
      </c>
      <c r="B95" s="786"/>
      <c r="C95" s="786"/>
      <c r="D95" s="507"/>
      <c r="E95" s="507"/>
      <c r="F95" s="507"/>
      <c r="G95" s="507"/>
      <c r="H95" s="507"/>
      <c r="I95" s="507"/>
      <c r="J95" s="507"/>
      <c r="K95" s="507"/>
      <c r="L95" s="790"/>
      <c r="M95" s="972"/>
    </row>
    <row r="96" spans="1:13" ht="14.25" x14ac:dyDescent="0.15">
      <c r="A96" s="203"/>
      <c r="B96" s="203"/>
      <c r="C96" s="203"/>
      <c r="D96" s="204"/>
      <c r="E96" s="204"/>
      <c r="F96" s="507"/>
      <c r="G96" s="507"/>
      <c r="H96" s="507"/>
      <c r="I96" s="507"/>
      <c r="J96" s="507"/>
      <c r="K96" s="507"/>
      <c r="L96" s="790"/>
      <c r="M96" s="354"/>
    </row>
    <row r="97" spans="6:12" s="33" customFormat="1" x14ac:dyDescent="0.15">
      <c r="F97" s="508"/>
      <c r="G97" s="508"/>
      <c r="H97" s="508"/>
      <c r="I97" s="508"/>
      <c r="J97" s="508"/>
      <c r="K97" s="508"/>
      <c r="L97" s="508"/>
    </row>
  </sheetData>
  <mergeCells count="76">
    <mergeCell ref="B92:D92"/>
    <mergeCell ref="B93:D93"/>
    <mergeCell ref="B91:D91"/>
    <mergeCell ref="B85:D85"/>
    <mergeCell ref="B86:D86"/>
    <mergeCell ref="B87:D87"/>
    <mergeCell ref="B62:D62"/>
    <mergeCell ref="B88:D88"/>
    <mergeCell ref="B90:D90"/>
    <mergeCell ref="B70:D70"/>
    <mergeCell ref="B69:D69"/>
    <mergeCell ref="B78:D78"/>
    <mergeCell ref="B89:D89"/>
    <mergeCell ref="B83:D83"/>
    <mergeCell ref="B84:D84"/>
    <mergeCell ref="B79:D79"/>
    <mergeCell ref="B74:D74"/>
    <mergeCell ref="B71:D71"/>
    <mergeCell ref="A73:E73"/>
    <mergeCell ref="B57:D57"/>
    <mergeCell ref="B55:D55"/>
    <mergeCell ref="B53:D53"/>
    <mergeCell ref="A43:E43"/>
    <mergeCell ref="B52:D52"/>
    <mergeCell ref="A51:E51"/>
    <mergeCell ref="A44:E44"/>
    <mergeCell ref="B56:D56"/>
    <mergeCell ref="B54:D54"/>
    <mergeCell ref="A45:E45"/>
    <mergeCell ref="B81:D81"/>
    <mergeCell ref="B82:D82"/>
    <mergeCell ref="B58:D58"/>
    <mergeCell ref="B65:D65"/>
    <mergeCell ref="B66:D66"/>
    <mergeCell ref="B68:D68"/>
    <mergeCell ref="B75:D75"/>
    <mergeCell ref="B76:D76"/>
    <mergeCell ref="B77:D77"/>
    <mergeCell ref="B80:D80"/>
    <mergeCell ref="B67:D67"/>
    <mergeCell ref="B63:D63"/>
    <mergeCell ref="B64:D64"/>
    <mergeCell ref="B59:D59"/>
    <mergeCell ref="B60:D60"/>
    <mergeCell ref="B61:D61"/>
    <mergeCell ref="B19:D19"/>
    <mergeCell ref="B18:D18"/>
    <mergeCell ref="B9:D9"/>
    <mergeCell ref="A10:B14"/>
    <mergeCell ref="A17:E17"/>
    <mergeCell ref="A4:E4"/>
    <mergeCell ref="B8:D8"/>
    <mergeCell ref="B7:D7"/>
    <mergeCell ref="B6:D6"/>
    <mergeCell ref="B5:D5"/>
    <mergeCell ref="B20:D20"/>
    <mergeCell ref="B21:D21"/>
    <mergeCell ref="B24:D24"/>
    <mergeCell ref="B22:D22"/>
    <mergeCell ref="A42:E42"/>
    <mergeCell ref="B33:D33"/>
    <mergeCell ref="B30:D30"/>
    <mergeCell ref="B36:D36"/>
    <mergeCell ref="A40:E40"/>
    <mergeCell ref="B23:D23"/>
    <mergeCell ref="B37:D37"/>
    <mergeCell ref="B27:D27"/>
    <mergeCell ref="B25:D25"/>
    <mergeCell ref="B26:D26"/>
    <mergeCell ref="A41:E41"/>
    <mergeCell ref="B35:D35"/>
    <mergeCell ref="B31:D31"/>
    <mergeCell ref="B34:D34"/>
    <mergeCell ref="B29:D29"/>
    <mergeCell ref="B28:D28"/>
    <mergeCell ref="B32:D32"/>
  </mergeCells>
  <phoneticPr fontId="2"/>
  <pageMargins left="0.78740157480314965" right="0.78740157480314965" top="0.78740157480314965" bottom="0.78740157480314965" header="0" footer="0"/>
  <pageSetup paperSize="9" scale="98" orientation="portrait" r:id="rId1"/>
  <headerFooter alignWithMargins="0"/>
  <ignoredErrors>
    <ignoredError sqref="F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S80"/>
  <sheetViews>
    <sheetView view="pageBreakPreview" zoomScaleNormal="100" zoomScaleSheetLayoutView="100" workbookViewId="0"/>
  </sheetViews>
  <sheetFormatPr defaultRowHeight="13.5" x14ac:dyDescent="0.15"/>
  <cols>
    <col min="1" max="9" width="9.625" customWidth="1"/>
    <col min="10" max="10" width="2" customWidth="1"/>
    <col min="12" max="16" width="9.875" bestFit="1" customWidth="1"/>
    <col min="17" max="17" width="11.375" customWidth="1"/>
    <col min="18" max="18" width="9.875" bestFit="1" customWidth="1"/>
  </cols>
  <sheetData>
    <row r="1" spans="1:17" ht="18" customHeight="1" x14ac:dyDescent="0.15">
      <c r="A1" s="624" t="s">
        <v>717</v>
      </c>
      <c r="J1" s="3"/>
      <c r="K1" s="3"/>
      <c r="L1" s="3"/>
      <c r="M1" s="3"/>
      <c r="N1" s="3"/>
      <c r="O1" s="18"/>
      <c r="P1" s="18"/>
      <c r="Q1" s="18"/>
    </row>
    <row r="2" spans="1:17" ht="5.25" customHeight="1" x14ac:dyDescent="0.15">
      <c r="A2" s="20"/>
      <c r="J2" s="19"/>
      <c r="K2" s="19"/>
      <c r="L2" s="19"/>
      <c r="O2" s="19"/>
      <c r="P2" s="19"/>
      <c r="Q2" s="19"/>
    </row>
    <row r="3" spans="1:17" ht="9.75" customHeight="1" x14ac:dyDescent="0.15">
      <c r="K3" s="788" t="s">
        <v>122</v>
      </c>
      <c r="L3" s="825" t="s">
        <v>491</v>
      </c>
      <c r="M3" s="26" t="s">
        <v>4</v>
      </c>
    </row>
    <row r="4" spans="1:17" ht="10.5" customHeight="1" x14ac:dyDescent="0.15">
      <c r="K4" s="789" t="s">
        <v>492</v>
      </c>
      <c r="L4" s="247">
        <v>99354</v>
      </c>
      <c r="M4" s="35">
        <v>23345</v>
      </c>
    </row>
    <row r="5" spans="1:17" ht="10.5" customHeight="1" x14ac:dyDescent="0.15">
      <c r="K5" s="789" t="s">
        <v>493</v>
      </c>
      <c r="L5" s="247">
        <v>100449</v>
      </c>
      <c r="M5" s="35">
        <v>23067</v>
      </c>
    </row>
    <row r="6" spans="1:17" ht="10.5" customHeight="1" x14ac:dyDescent="0.15">
      <c r="K6" s="789" t="s">
        <v>494</v>
      </c>
      <c r="L6" s="247">
        <v>103897</v>
      </c>
      <c r="M6" s="35">
        <v>23408</v>
      </c>
    </row>
    <row r="7" spans="1:17" ht="10.5" customHeight="1" x14ac:dyDescent="0.15">
      <c r="K7" s="789" t="s">
        <v>495</v>
      </c>
      <c r="L7" s="247">
        <v>104733</v>
      </c>
      <c r="M7" s="35">
        <v>23459</v>
      </c>
    </row>
    <row r="8" spans="1:17" ht="10.5" customHeight="1" x14ac:dyDescent="0.15">
      <c r="K8" s="789" t="s">
        <v>496</v>
      </c>
      <c r="L8" s="247">
        <v>102065</v>
      </c>
      <c r="M8" s="35">
        <v>23020</v>
      </c>
    </row>
    <row r="9" spans="1:17" ht="10.5" customHeight="1" x14ac:dyDescent="0.15">
      <c r="K9" s="25" t="s">
        <v>497</v>
      </c>
      <c r="L9" s="247">
        <v>120873</v>
      </c>
      <c r="M9" s="35">
        <v>27215</v>
      </c>
    </row>
    <row r="10" spans="1:17" ht="10.5" customHeight="1" x14ac:dyDescent="0.15">
      <c r="K10" s="25" t="s">
        <v>498</v>
      </c>
      <c r="L10" s="247">
        <v>122076</v>
      </c>
      <c r="M10" s="35">
        <v>26498</v>
      </c>
    </row>
    <row r="11" spans="1:17" ht="10.5" customHeight="1" x14ac:dyDescent="0.15">
      <c r="K11" s="25" t="s">
        <v>499</v>
      </c>
      <c r="L11" s="247">
        <v>119893</v>
      </c>
      <c r="M11" s="35">
        <v>26096</v>
      </c>
    </row>
    <row r="12" spans="1:17" ht="10.5" customHeight="1" x14ac:dyDescent="0.15">
      <c r="K12" s="25" t="s">
        <v>500</v>
      </c>
      <c r="L12" s="247">
        <v>117066</v>
      </c>
      <c r="M12" s="35">
        <v>26529</v>
      </c>
    </row>
    <row r="13" spans="1:17" ht="10.5" customHeight="1" x14ac:dyDescent="0.15">
      <c r="K13" s="25" t="s">
        <v>501</v>
      </c>
      <c r="L13" s="247">
        <v>115361</v>
      </c>
      <c r="M13" s="35">
        <v>27417</v>
      </c>
    </row>
    <row r="14" spans="1:17" ht="10.5" customHeight="1" x14ac:dyDescent="0.15">
      <c r="K14" s="25" t="s">
        <v>502</v>
      </c>
      <c r="L14" s="247">
        <v>114977</v>
      </c>
      <c r="M14" s="35">
        <v>28560</v>
      </c>
    </row>
    <row r="15" spans="1:17" ht="10.5" customHeight="1" x14ac:dyDescent="0.15">
      <c r="K15" s="25" t="s">
        <v>503</v>
      </c>
      <c r="L15" s="247">
        <v>118058</v>
      </c>
      <c r="M15" s="35">
        <v>30006</v>
      </c>
    </row>
    <row r="16" spans="1:17" ht="10.5" customHeight="1" x14ac:dyDescent="0.15">
      <c r="K16" s="25" t="s">
        <v>504</v>
      </c>
      <c r="L16" s="247">
        <v>119988</v>
      </c>
      <c r="M16" s="35">
        <v>31316</v>
      </c>
    </row>
    <row r="17" spans="1:13" ht="10.5" customHeight="1" x14ac:dyDescent="0.15">
      <c r="K17" s="25" t="s">
        <v>505</v>
      </c>
      <c r="L17" s="247">
        <v>122393</v>
      </c>
      <c r="M17" s="35">
        <v>32499</v>
      </c>
    </row>
    <row r="18" spans="1:13" ht="10.5" customHeight="1" x14ac:dyDescent="0.15">
      <c r="K18" s="25" t="s">
        <v>506</v>
      </c>
      <c r="L18" s="247">
        <v>121481</v>
      </c>
      <c r="M18" s="35">
        <v>33120</v>
      </c>
    </row>
    <row r="19" spans="1:13" ht="10.5" customHeight="1" x14ac:dyDescent="0.15">
      <c r="K19" s="25" t="s">
        <v>507</v>
      </c>
      <c r="L19" s="247">
        <v>122415</v>
      </c>
      <c r="M19" s="35">
        <v>35450</v>
      </c>
    </row>
    <row r="20" spans="1:13" ht="10.5" customHeight="1" x14ac:dyDescent="0.15">
      <c r="K20" s="25" t="s">
        <v>508</v>
      </c>
      <c r="L20" s="247">
        <v>123862</v>
      </c>
      <c r="M20" s="35">
        <v>37987</v>
      </c>
    </row>
    <row r="21" spans="1:13" ht="10.5" customHeight="1" x14ac:dyDescent="0.15">
      <c r="K21" s="25" t="s">
        <v>509</v>
      </c>
      <c r="L21" s="247">
        <v>124498</v>
      </c>
      <c r="M21" s="35">
        <v>40713</v>
      </c>
    </row>
    <row r="22" spans="1:13" ht="10.5" customHeight="1" x14ac:dyDescent="0.15">
      <c r="K22" s="25" t="s">
        <v>510</v>
      </c>
      <c r="L22" s="247">
        <v>124131</v>
      </c>
      <c r="M22" s="35">
        <v>43015</v>
      </c>
    </row>
    <row r="23" spans="1:13" ht="10.5" customHeight="1" x14ac:dyDescent="0.15">
      <c r="K23" s="25" t="s">
        <v>664</v>
      </c>
      <c r="L23" s="247">
        <v>118193</v>
      </c>
      <c r="M23" s="35">
        <v>41788</v>
      </c>
    </row>
    <row r="24" spans="1:13" ht="10.5" customHeight="1" x14ac:dyDescent="0.15">
      <c r="K24" s="25" t="s">
        <v>696</v>
      </c>
      <c r="L24" s="247">
        <v>113636</v>
      </c>
      <c r="M24" s="35">
        <v>42570</v>
      </c>
    </row>
    <row r="25" spans="1:13" ht="15" customHeight="1" x14ac:dyDescent="0.15"/>
    <row r="26" spans="1:13" ht="18" customHeight="1" x14ac:dyDescent="0.15">
      <c r="A26" s="1173" t="s">
        <v>726</v>
      </c>
      <c r="B26" s="1173"/>
      <c r="C26" s="1173"/>
      <c r="D26" s="1173"/>
      <c r="E26" s="1173"/>
      <c r="F26" s="1173"/>
      <c r="G26" s="1173"/>
      <c r="H26" s="1173"/>
      <c r="I26" s="1173"/>
    </row>
    <row r="27" spans="1:13" ht="5.25" customHeight="1" x14ac:dyDescent="0.15"/>
    <row r="28" spans="1:13" s="21" customFormat="1" ht="10.5" customHeight="1" x14ac:dyDescent="0.15">
      <c r="A28"/>
      <c r="B28"/>
      <c r="C28"/>
      <c r="D28"/>
      <c r="E28"/>
      <c r="F28"/>
      <c r="G28"/>
      <c r="H28"/>
      <c r="I28"/>
      <c r="K28" s="22"/>
      <c r="L28" s="23" t="s">
        <v>6</v>
      </c>
      <c r="M28" s="23" t="s">
        <v>7</v>
      </c>
    </row>
    <row r="29" spans="1:13" ht="10.5" customHeight="1" x14ac:dyDescent="0.15">
      <c r="K29" s="22" t="s">
        <v>20</v>
      </c>
      <c r="L29" s="24">
        <v>-2123</v>
      </c>
      <c r="M29" s="24">
        <v>2037</v>
      </c>
    </row>
    <row r="30" spans="1:13" ht="11.25" customHeight="1" x14ac:dyDescent="0.15">
      <c r="K30" s="22" t="s">
        <v>23</v>
      </c>
      <c r="L30" s="24">
        <v>-2591</v>
      </c>
      <c r="M30" s="24">
        <v>2416</v>
      </c>
    </row>
    <row r="31" spans="1:13" ht="11.25" customHeight="1" x14ac:dyDescent="0.15">
      <c r="K31" s="22" t="s">
        <v>26</v>
      </c>
      <c r="L31" s="24">
        <v>-2807</v>
      </c>
      <c r="M31" s="24">
        <v>2572</v>
      </c>
    </row>
    <row r="32" spans="1:13" ht="11.25" customHeight="1" x14ac:dyDescent="0.15">
      <c r="K32" s="22" t="s">
        <v>29</v>
      </c>
      <c r="L32" s="24">
        <v>-2801</v>
      </c>
      <c r="M32" s="24">
        <v>2735</v>
      </c>
    </row>
    <row r="33" spans="11:13" ht="11.25" customHeight="1" x14ac:dyDescent="0.15">
      <c r="K33" s="22" t="s">
        <v>32</v>
      </c>
      <c r="L33" s="24">
        <v>-2542</v>
      </c>
      <c r="M33" s="24">
        <v>2539</v>
      </c>
    </row>
    <row r="34" spans="11:13" ht="11.25" customHeight="1" x14ac:dyDescent="0.15">
      <c r="K34" s="22" t="s">
        <v>35</v>
      </c>
      <c r="L34" s="24">
        <v>-2542</v>
      </c>
      <c r="M34" s="24">
        <v>2358</v>
      </c>
    </row>
    <row r="35" spans="11:13" ht="11.25" customHeight="1" x14ac:dyDescent="0.15">
      <c r="K35" s="22" t="s">
        <v>38</v>
      </c>
      <c r="L35" s="24">
        <v>-2873</v>
      </c>
      <c r="M35" s="24">
        <v>2675</v>
      </c>
    </row>
    <row r="36" spans="11:13" ht="11.25" customHeight="1" x14ac:dyDescent="0.15">
      <c r="K36" s="22" t="s">
        <v>21</v>
      </c>
      <c r="L36" s="24">
        <v>-3148</v>
      </c>
      <c r="M36" s="24">
        <v>3113</v>
      </c>
    </row>
    <row r="37" spans="11:13" ht="11.25" customHeight="1" x14ac:dyDescent="0.15">
      <c r="K37" s="22" t="s">
        <v>24</v>
      </c>
      <c r="L37" s="24">
        <v>-3650</v>
      </c>
      <c r="M37" s="24">
        <v>3634</v>
      </c>
    </row>
    <row r="38" spans="11:13" ht="11.25" customHeight="1" x14ac:dyDescent="0.15">
      <c r="K38" s="22" t="s">
        <v>27</v>
      </c>
      <c r="L38" s="24">
        <v>-4136</v>
      </c>
      <c r="M38" s="24">
        <v>4110</v>
      </c>
    </row>
    <row r="39" spans="11:13" ht="11.25" customHeight="1" x14ac:dyDescent="0.15">
      <c r="K39" s="22" t="s">
        <v>30</v>
      </c>
      <c r="L39" s="24">
        <v>-3634</v>
      </c>
      <c r="M39" s="24">
        <v>3552</v>
      </c>
    </row>
    <row r="40" spans="11:13" ht="11.25" customHeight="1" x14ac:dyDescent="0.15">
      <c r="K40" s="22" t="s">
        <v>33</v>
      </c>
      <c r="L40" s="24">
        <v>-3312</v>
      </c>
      <c r="M40" s="24">
        <v>3551</v>
      </c>
    </row>
    <row r="41" spans="11:13" ht="11.25" customHeight="1" x14ac:dyDescent="0.15">
      <c r="K41" s="22" t="s">
        <v>36</v>
      </c>
      <c r="L41" s="24">
        <v>-3234</v>
      </c>
      <c r="M41" s="24">
        <v>3509</v>
      </c>
    </row>
    <row r="42" spans="11:13" ht="11.25" customHeight="1" x14ac:dyDescent="0.15">
      <c r="K42" s="22" t="s">
        <v>39</v>
      </c>
      <c r="L42" s="24">
        <v>-3621</v>
      </c>
      <c r="M42" s="24">
        <v>3666</v>
      </c>
    </row>
    <row r="43" spans="11:13" ht="11.25" customHeight="1" x14ac:dyDescent="0.15">
      <c r="K43" s="22" t="s">
        <v>22</v>
      </c>
      <c r="L43" s="24">
        <v>-3756</v>
      </c>
      <c r="M43" s="24">
        <v>4105</v>
      </c>
    </row>
    <row r="44" spans="11:13" ht="11.25" customHeight="1" x14ac:dyDescent="0.15">
      <c r="K44" s="22" t="s">
        <v>25</v>
      </c>
      <c r="L44" s="24">
        <v>-2807</v>
      </c>
      <c r="M44" s="24">
        <v>3423</v>
      </c>
    </row>
    <row r="45" spans="11:13" ht="11.25" customHeight="1" x14ac:dyDescent="0.15">
      <c r="K45" s="22" t="s">
        <v>28</v>
      </c>
      <c r="L45" s="24">
        <v>-2071</v>
      </c>
      <c r="M45" s="24">
        <v>2853</v>
      </c>
    </row>
    <row r="46" spans="11:13" ht="11.25" customHeight="1" x14ac:dyDescent="0.15">
      <c r="K46" s="22" t="s">
        <v>31</v>
      </c>
      <c r="L46" s="24">
        <v>-1313</v>
      </c>
      <c r="M46" s="24">
        <v>2224</v>
      </c>
    </row>
    <row r="47" spans="11:13" ht="11.25" customHeight="1" x14ac:dyDescent="0.15">
      <c r="K47" s="22" t="s">
        <v>34</v>
      </c>
      <c r="L47" s="24">
        <v>-584</v>
      </c>
      <c r="M47" s="24">
        <v>1284</v>
      </c>
    </row>
    <row r="48" spans="11:13" ht="11.25" customHeight="1" x14ac:dyDescent="0.15">
      <c r="K48" s="22" t="s">
        <v>37</v>
      </c>
      <c r="L48" s="24">
        <v>-91</v>
      </c>
      <c r="M48" s="24">
        <v>475</v>
      </c>
    </row>
    <row r="49" spans="1:19" ht="10.5" customHeight="1" x14ac:dyDescent="0.15">
      <c r="K49" s="22" t="s">
        <v>40</v>
      </c>
      <c r="L49" s="24">
        <v>-8</v>
      </c>
      <c r="M49" s="24">
        <v>68</v>
      </c>
    </row>
    <row r="50" spans="1:19" ht="15" customHeight="1" x14ac:dyDescent="0.15"/>
    <row r="51" spans="1:19" ht="18" customHeight="1" x14ac:dyDescent="0.15">
      <c r="A51" s="624" t="s">
        <v>730</v>
      </c>
      <c r="B51" s="20"/>
      <c r="C51" s="20"/>
      <c r="D51" s="20"/>
      <c r="E51" s="20"/>
      <c r="F51" s="20"/>
      <c r="G51" s="20"/>
      <c r="H51" s="20"/>
      <c r="I51" s="20"/>
    </row>
    <row r="52" spans="1:19" ht="5.25" customHeight="1" x14ac:dyDescent="0.15">
      <c r="L52" s="486"/>
      <c r="M52" s="486"/>
    </row>
    <row r="53" spans="1:19" ht="10.5" customHeight="1" x14ac:dyDescent="0.15">
      <c r="L53" s="486"/>
      <c r="M53" s="486"/>
    </row>
    <row r="54" spans="1:19" ht="9.75" customHeight="1" x14ac:dyDescent="0.15">
      <c r="L54" s="486"/>
      <c r="M54" s="486"/>
    </row>
    <row r="55" spans="1:19" s="20" customFormat="1" ht="10.5" customHeight="1" x14ac:dyDescent="0.15">
      <c r="A55"/>
      <c r="B55"/>
      <c r="C55"/>
      <c r="D55"/>
      <c r="E55"/>
      <c r="F55"/>
      <c r="G55"/>
      <c r="H55"/>
      <c r="I55"/>
      <c r="J55" s="19"/>
      <c r="K55"/>
      <c r="L55" s="486"/>
      <c r="M55" s="486"/>
      <c r="N55"/>
      <c r="O55"/>
      <c r="P55"/>
      <c r="Q55"/>
      <c r="R55"/>
    </row>
    <row r="56" spans="1:19" ht="9.75" customHeight="1" x14ac:dyDescent="0.15"/>
    <row r="57" spans="1:19" ht="9.75" customHeight="1" x14ac:dyDescent="0.15">
      <c r="K57" s="19"/>
      <c r="L57" s="19"/>
      <c r="M57" s="19"/>
      <c r="N57" s="19"/>
      <c r="O57" s="19"/>
      <c r="P57" s="20"/>
      <c r="Q57" s="19"/>
      <c r="R57" s="20"/>
    </row>
    <row r="58" spans="1:19" ht="9.75" customHeight="1" x14ac:dyDescent="0.15">
      <c r="K58" s="24"/>
      <c r="L58" s="27" t="s">
        <v>684</v>
      </c>
      <c r="M58" s="27" t="s">
        <v>685</v>
      </c>
      <c r="N58" s="27" t="s">
        <v>686</v>
      </c>
      <c r="O58" s="27" t="s">
        <v>687</v>
      </c>
      <c r="P58" s="27" t="s">
        <v>688</v>
      </c>
      <c r="Q58" s="27" t="s">
        <v>689</v>
      </c>
      <c r="R58" s="27" t="s">
        <v>731</v>
      </c>
    </row>
    <row r="59" spans="1:19" ht="9.75" customHeight="1" x14ac:dyDescent="0.15">
      <c r="K59" s="620" t="s">
        <v>93</v>
      </c>
      <c r="L59" s="799">
        <v>14738</v>
      </c>
      <c r="M59" s="799">
        <v>12769</v>
      </c>
      <c r="N59" s="799">
        <v>11009</v>
      </c>
      <c r="O59" s="799">
        <v>9932</v>
      </c>
      <c r="P59" s="799">
        <v>9382</v>
      </c>
      <c r="Q59" s="799">
        <v>8727</v>
      </c>
      <c r="R59" s="799">
        <v>7884</v>
      </c>
    </row>
    <row r="60" spans="1:19" ht="9.75" customHeight="1" x14ac:dyDescent="0.15">
      <c r="K60" s="620" t="s">
        <v>48</v>
      </c>
      <c r="L60" s="799">
        <v>66015</v>
      </c>
      <c r="M60" s="799">
        <v>63050</v>
      </c>
      <c r="N60" s="799">
        <v>59709</v>
      </c>
      <c r="O60" s="799">
        <v>55479</v>
      </c>
      <c r="P60" s="799">
        <v>49801</v>
      </c>
      <c r="Q60" s="799">
        <v>45145</v>
      </c>
      <c r="R60" s="799">
        <v>41420</v>
      </c>
    </row>
    <row r="61" spans="1:19" ht="9.75" customHeight="1" x14ac:dyDescent="0.15">
      <c r="K61" s="620" t="s">
        <v>49</v>
      </c>
      <c r="L61" s="799">
        <v>32883</v>
      </c>
      <c r="M61" s="799">
        <v>33121</v>
      </c>
      <c r="N61" s="799">
        <v>33167</v>
      </c>
      <c r="O61" s="799">
        <v>33245</v>
      </c>
      <c r="P61" s="799">
        <v>34130</v>
      </c>
      <c r="Q61" s="799">
        <v>33978</v>
      </c>
      <c r="R61" s="799">
        <v>33012</v>
      </c>
    </row>
    <row r="62" spans="1:19" ht="9.75" customHeight="1" x14ac:dyDescent="0.15">
      <c r="J62" s="625"/>
      <c r="K62" s="852" t="s">
        <v>5</v>
      </c>
      <c r="L62" s="36">
        <f>SUM(L59:L61)</f>
        <v>113636</v>
      </c>
      <c r="M62" s="36">
        <f t="shared" ref="M62:R62" si="0">SUM(M59:M61)</f>
        <v>108940</v>
      </c>
      <c r="N62" s="36">
        <f t="shared" si="0"/>
        <v>103885</v>
      </c>
      <c r="O62" s="36">
        <f t="shared" si="0"/>
        <v>98656</v>
      </c>
      <c r="P62" s="36">
        <f t="shared" si="0"/>
        <v>93313</v>
      </c>
      <c r="Q62" s="36">
        <f t="shared" si="0"/>
        <v>87850</v>
      </c>
      <c r="R62" s="36">
        <f t="shared" si="0"/>
        <v>82316</v>
      </c>
      <c r="S62" s="625"/>
    </row>
    <row r="63" spans="1:19" ht="9.75" customHeight="1" x14ac:dyDescent="0.15">
      <c r="J63" s="625"/>
      <c r="K63" s="850"/>
      <c r="L63" s="626"/>
      <c r="M63" s="626"/>
      <c r="N63" s="626"/>
      <c r="O63" s="626"/>
      <c r="P63" s="626"/>
      <c r="Q63" s="626"/>
      <c r="R63" s="626"/>
      <c r="S63" s="625"/>
    </row>
    <row r="64" spans="1:19" ht="9.75" customHeight="1" x14ac:dyDescent="0.15">
      <c r="K64" s="24"/>
      <c r="L64" s="27" t="s">
        <v>684</v>
      </c>
      <c r="M64" s="27" t="s">
        <v>685</v>
      </c>
      <c r="N64" s="27" t="s">
        <v>686</v>
      </c>
      <c r="O64" s="27" t="s">
        <v>687</v>
      </c>
      <c r="P64" s="27" t="s">
        <v>688</v>
      </c>
      <c r="Q64" s="27" t="s">
        <v>689</v>
      </c>
      <c r="R64" s="27" t="s">
        <v>731</v>
      </c>
    </row>
    <row r="65" spans="1:18" ht="9.75" customHeight="1" x14ac:dyDescent="0.15">
      <c r="K65" s="620" t="s">
        <v>93</v>
      </c>
      <c r="L65" s="851">
        <f>L59/L$62</f>
        <v>0.12969481502340807</v>
      </c>
      <c r="M65" s="851">
        <f>M59/M$62</f>
        <v>0.11721130897741876</v>
      </c>
      <c r="N65" s="851">
        <f t="shared" ref="L65:R67" si="1">N59/N$62</f>
        <v>0.10597295085912307</v>
      </c>
      <c r="O65" s="851">
        <f t="shared" si="1"/>
        <v>0.10067304573467402</v>
      </c>
      <c r="P65" s="851">
        <f t="shared" si="1"/>
        <v>0.10054333265461404</v>
      </c>
      <c r="Q65" s="851">
        <f t="shared" si="1"/>
        <v>9.9339783722253841E-2</v>
      </c>
      <c r="R65" s="851">
        <f t="shared" si="1"/>
        <v>9.5777248651537972E-2</v>
      </c>
    </row>
    <row r="66" spans="1:18" ht="9.75" customHeight="1" x14ac:dyDescent="0.15">
      <c r="K66" s="620" t="s">
        <v>48</v>
      </c>
      <c r="L66" s="851">
        <f t="shared" si="1"/>
        <v>0.58093385898834882</v>
      </c>
      <c r="M66" s="851">
        <f t="shared" si="1"/>
        <v>0.57875894988066823</v>
      </c>
      <c r="N66" s="851">
        <f t="shared" si="1"/>
        <v>0.57476055253405212</v>
      </c>
      <c r="O66" s="851">
        <f t="shared" si="1"/>
        <v>0.56234795653584169</v>
      </c>
      <c r="P66" s="851">
        <f t="shared" si="1"/>
        <v>0.53369841286851782</v>
      </c>
      <c r="Q66" s="851">
        <f t="shared" si="1"/>
        <v>0.51388730791121229</v>
      </c>
      <c r="R66" s="851">
        <f t="shared" si="1"/>
        <v>0.5031828563098304</v>
      </c>
    </row>
    <row r="67" spans="1:18" ht="9.75" customHeight="1" x14ac:dyDescent="0.15">
      <c r="K67" s="620" t="s">
        <v>94</v>
      </c>
      <c r="L67" s="851">
        <f t="shared" si="1"/>
        <v>0.28937132598824317</v>
      </c>
      <c r="M67" s="851">
        <f t="shared" si="1"/>
        <v>0.304029741141913</v>
      </c>
      <c r="N67" s="851">
        <f t="shared" si="1"/>
        <v>0.31926649660682488</v>
      </c>
      <c r="O67" s="851">
        <f t="shared" si="1"/>
        <v>0.33697899772948425</v>
      </c>
      <c r="P67" s="851">
        <f t="shared" si="1"/>
        <v>0.36575825447686816</v>
      </c>
      <c r="Q67" s="851">
        <f t="shared" si="1"/>
        <v>0.38677290836653389</v>
      </c>
      <c r="R67" s="851">
        <f t="shared" si="1"/>
        <v>0.40103989503863163</v>
      </c>
    </row>
    <row r="68" spans="1:18" ht="9.75" customHeight="1" x14ac:dyDescent="0.15">
      <c r="K68" s="620" t="s">
        <v>718</v>
      </c>
      <c r="L68" s="800">
        <f t="shared" ref="L68:R68" si="2">SUM(L65:L67)</f>
        <v>1</v>
      </c>
      <c r="M68" s="800">
        <f t="shared" si="2"/>
        <v>1</v>
      </c>
      <c r="N68" s="800">
        <f t="shared" si="2"/>
        <v>1</v>
      </c>
      <c r="O68" s="800">
        <f t="shared" si="2"/>
        <v>1</v>
      </c>
      <c r="P68" s="800">
        <f t="shared" si="2"/>
        <v>1</v>
      </c>
      <c r="Q68" s="800">
        <f t="shared" si="2"/>
        <v>1</v>
      </c>
      <c r="R68" s="800">
        <f t="shared" si="2"/>
        <v>1</v>
      </c>
    </row>
    <row r="69" spans="1:18" ht="9.75" customHeight="1" x14ac:dyDescent="0.15"/>
    <row r="70" spans="1:18" ht="9.75" customHeight="1" x14ac:dyDescent="0.15">
      <c r="A70" s="627"/>
      <c r="B70" s="627"/>
      <c r="C70" s="627"/>
      <c r="D70" s="627"/>
      <c r="E70" s="627"/>
      <c r="F70" s="627"/>
      <c r="G70" s="627"/>
      <c r="H70" s="627"/>
      <c r="I70" s="627"/>
    </row>
    <row r="71" spans="1:18" ht="9.75" customHeight="1" x14ac:dyDescent="0.15">
      <c r="A71" s="627"/>
      <c r="B71" s="627"/>
      <c r="C71" s="627"/>
      <c r="D71" s="627"/>
      <c r="E71" s="627"/>
      <c r="F71" s="627"/>
      <c r="G71" s="627"/>
      <c r="H71" s="627"/>
      <c r="I71" s="627"/>
    </row>
    <row r="72" spans="1:18" ht="9.75" customHeight="1" x14ac:dyDescent="0.15">
      <c r="A72" s="627"/>
      <c r="B72" s="627"/>
      <c r="C72" s="627"/>
      <c r="D72" s="628"/>
      <c r="E72" s="627"/>
      <c r="F72" s="627"/>
      <c r="G72" s="627"/>
      <c r="H72" s="627"/>
      <c r="I72" s="627"/>
    </row>
    <row r="73" spans="1:18" ht="9.75" customHeight="1" x14ac:dyDescent="0.15">
      <c r="A73" s="627"/>
      <c r="B73" s="627"/>
      <c r="C73" s="627"/>
      <c r="D73" s="627"/>
      <c r="E73" s="627"/>
      <c r="F73" s="627"/>
      <c r="G73" s="627"/>
      <c r="H73" s="627"/>
      <c r="I73" s="627"/>
    </row>
    <row r="74" spans="1:18" x14ac:dyDescent="0.15">
      <c r="A74" s="627"/>
      <c r="B74" s="627"/>
      <c r="C74" s="627"/>
      <c r="D74" s="627"/>
      <c r="E74" s="627"/>
      <c r="F74" s="627"/>
      <c r="G74" s="627"/>
      <c r="H74" s="627"/>
      <c r="I74" s="627"/>
      <c r="J74" s="627"/>
    </row>
    <row r="75" spans="1:18" x14ac:dyDescent="0.15">
      <c r="A75" s="627"/>
      <c r="B75" s="627"/>
      <c r="C75" s="627"/>
      <c r="D75" s="627"/>
      <c r="E75" s="627"/>
      <c r="F75" s="627"/>
      <c r="G75" s="627"/>
      <c r="H75" s="627"/>
      <c r="I75" s="627"/>
      <c r="J75" s="627"/>
    </row>
    <row r="76" spans="1:18" x14ac:dyDescent="0.15">
      <c r="A76" s="627"/>
      <c r="B76" s="627"/>
      <c r="C76" s="627"/>
      <c r="D76" s="627"/>
      <c r="E76" s="627"/>
      <c r="F76" s="627"/>
      <c r="G76" s="627"/>
      <c r="H76" s="627"/>
      <c r="I76" s="627"/>
      <c r="J76" s="627"/>
    </row>
    <row r="77" spans="1:18" x14ac:dyDescent="0.15">
      <c r="J77" s="627"/>
    </row>
    <row r="78" spans="1:18" x14ac:dyDescent="0.15">
      <c r="J78" s="627"/>
    </row>
    <row r="79" spans="1:18" x14ac:dyDescent="0.15">
      <c r="J79" s="627"/>
    </row>
    <row r="80" spans="1:18" x14ac:dyDescent="0.15">
      <c r="J80" s="627"/>
    </row>
  </sheetData>
  <mergeCells count="1">
    <mergeCell ref="A26:I26"/>
  </mergeCells>
  <phoneticPr fontId="2"/>
  <printOptions vertic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E49"/>
  <sheetViews>
    <sheetView view="pageBreakPreview" zoomScale="85" zoomScaleNormal="100" zoomScaleSheetLayoutView="85" workbookViewId="0"/>
  </sheetViews>
  <sheetFormatPr defaultRowHeight="18" customHeight="1" x14ac:dyDescent="0.15"/>
  <cols>
    <col min="1" max="1" width="0.5" style="17" customWidth="1"/>
    <col min="2" max="2" width="12" style="15" customWidth="1"/>
    <col min="3" max="3" width="0.5" style="15" customWidth="1"/>
    <col min="4" max="7" width="7.625" style="15" customWidth="1"/>
    <col min="8" max="8" width="0.5" style="15" customWidth="1"/>
    <col min="9" max="9" width="12" style="15" customWidth="1"/>
    <col min="10" max="10" width="0.5" style="15" customWidth="1"/>
    <col min="11" max="14" width="7.625" style="15" customWidth="1"/>
    <col min="15" max="15" width="0.5" style="15" customWidth="1"/>
    <col min="16" max="16" width="12" style="16" customWidth="1"/>
    <col min="17" max="17" width="0.5" style="16" customWidth="1"/>
    <col min="18" max="21" width="7.625" style="16" customWidth="1"/>
    <col min="22" max="22" width="0.5" style="16" customWidth="1"/>
    <col min="23" max="23" width="12" style="16" customWidth="1"/>
    <col min="24" max="24" width="0.5" style="16" customWidth="1"/>
    <col min="25" max="27" width="7.625" style="16" customWidth="1"/>
    <col min="28" max="28" width="7.625" style="15" customWidth="1"/>
    <col min="29" max="29" width="0.5" style="15" customWidth="1"/>
    <col min="30" max="30" width="12" style="16" customWidth="1"/>
    <col min="31" max="31" width="0.5" style="16" customWidth="1"/>
    <col min="32" max="35" width="7.625" style="16" customWidth="1"/>
    <col min="36" max="36" width="0.5" style="16" customWidth="1"/>
    <col min="37" max="37" width="12" style="16" customWidth="1"/>
    <col min="38" max="38" width="0.5" style="16" customWidth="1"/>
    <col min="39" max="42" width="7.625" style="16" customWidth="1"/>
    <col min="43" max="43" width="0.5" style="15" customWidth="1"/>
    <col min="44" max="44" width="12" style="16" customWidth="1"/>
    <col min="45" max="45" width="0.5" style="16" customWidth="1"/>
    <col min="46" max="49" width="7.625" style="16" customWidth="1"/>
    <col min="50" max="50" width="0.5" style="16" customWidth="1"/>
    <col min="51" max="51" width="12" style="16" customWidth="1"/>
    <col min="52" max="52" width="0.5" style="16" customWidth="1"/>
    <col min="53" max="53" width="7.625" style="16" customWidth="1"/>
    <col min="54" max="54" width="8" style="16" customWidth="1"/>
    <col min="55" max="56" width="7.625" style="16" customWidth="1"/>
    <col min="57" max="16384" width="9" style="16"/>
  </cols>
  <sheetData>
    <row r="1" spans="1:57" ht="19.5" customHeight="1" x14ac:dyDescent="0.15">
      <c r="A1" s="13" t="s">
        <v>479</v>
      </c>
      <c r="B1" s="13"/>
      <c r="C1" s="14"/>
      <c r="D1" s="14"/>
      <c r="E1" s="14"/>
      <c r="F1" s="14"/>
      <c r="G1" s="14"/>
      <c r="O1" s="13"/>
      <c r="P1" s="15"/>
      <c r="Q1" s="14"/>
      <c r="R1" s="14"/>
      <c r="S1" s="14"/>
      <c r="T1" s="14"/>
      <c r="U1" s="14"/>
      <c r="V1" s="15"/>
      <c r="W1" s="15"/>
      <c r="X1" s="15"/>
      <c r="Y1" s="15"/>
      <c r="Z1" s="15"/>
      <c r="AA1" s="15"/>
    </row>
    <row r="2" spans="1:57" ht="9" customHeight="1" x14ac:dyDescent="0.15">
      <c r="A2" s="13"/>
      <c r="B2" s="13"/>
      <c r="C2" s="14"/>
      <c r="D2" s="14"/>
      <c r="E2" s="14"/>
      <c r="F2" s="14"/>
      <c r="G2" s="14"/>
      <c r="O2" s="13"/>
      <c r="P2" s="15"/>
      <c r="Q2" s="14"/>
      <c r="R2" s="14"/>
      <c r="S2" s="14"/>
      <c r="T2" s="14"/>
      <c r="U2" s="14"/>
      <c r="V2" s="15"/>
      <c r="W2" s="15"/>
      <c r="X2" s="15"/>
      <c r="Y2" s="15"/>
      <c r="Z2" s="15"/>
      <c r="AA2" s="15"/>
    </row>
    <row r="3" spans="1:57" ht="17.25" customHeight="1" x14ac:dyDescent="0.15">
      <c r="A3" s="61"/>
      <c r="B3" s="61"/>
      <c r="C3" s="62"/>
      <c r="D3" s="62"/>
      <c r="E3" s="62"/>
      <c r="F3" s="62"/>
      <c r="G3" s="62"/>
      <c r="H3" s="60"/>
      <c r="I3" s="60"/>
      <c r="J3" s="60"/>
      <c r="K3" s="60"/>
      <c r="L3" s="60"/>
      <c r="M3" s="60"/>
      <c r="N3" s="60"/>
      <c r="O3" s="61"/>
      <c r="P3" s="113" t="s">
        <v>449</v>
      </c>
      <c r="Q3" s="62"/>
      <c r="R3" s="62"/>
      <c r="S3" s="62"/>
      <c r="T3" s="62"/>
      <c r="U3" s="62"/>
      <c r="V3" s="60"/>
      <c r="W3" s="60"/>
      <c r="X3" s="60"/>
      <c r="Y3" s="60"/>
      <c r="Z3" s="60"/>
      <c r="AA3" s="60"/>
      <c r="AB3" s="60"/>
      <c r="AC3" s="60"/>
      <c r="AD3" s="113" t="s">
        <v>449</v>
      </c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60"/>
      <c r="AR3" s="113" t="s">
        <v>449</v>
      </c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</row>
    <row r="4" spans="1:57" ht="18" customHeight="1" thickBot="1" x14ac:dyDescent="0.2">
      <c r="A4" s="60" t="s">
        <v>713</v>
      </c>
      <c r="B4" s="828"/>
      <c r="C4" s="60"/>
      <c r="D4" s="60"/>
      <c r="E4" s="60"/>
      <c r="F4" s="60"/>
      <c r="G4" s="60"/>
      <c r="H4" s="60"/>
      <c r="I4" s="60"/>
      <c r="J4" s="60"/>
      <c r="K4" s="993" t="s">
        <v>81</v>
      </c>
      <c r="L4" s="993"/>
      <c r="M4" s="993"/>
      <c r="N4" s="993"/>
      <c r="O4" s="60"/>
      <c r="P4" s="60"/>
      <c r="Q4" s="60"/>
      <c r="R4" s="60"/>
      <c r="S4" s="60"/>
      <c r="T4" s="60"/>
      <c r="U4" s="60"/>
      <c r="V4" s="60"/>
      <c r="W4" s="60"/>
      <c r="X4" s="60"/>
      <c r="Y4" s="993" t="s">
        <v>81</v>
      </c>
      <c r="Z4" s="993"/>
      <c r="AA4" s="993"/>
      <c r="AB4" s="993"/>
      <c r="AC4" s="60"/>
      <c r="AD4" s="59"/>
      <c r="AE4" s="59"/>
      <c r="AF4" s="59"/>
      <c r="AG4" s="59"/>
      <c r="AH4" s="59"/>
      <c r="AI4" s="59"/>
      <c r="AJ4" s="59"/>
      <c r="AK4" s="59"/>
      <c r="AL4" s="59"/>
      <c r="AM4" s="993" t="s">
        <v>81</v>
      </c>
      <c r="AN4" s="993"/>
      <c r="AO4" s="993"/>
      <c r="AP4" s="993"/>
      <c r="AQ4" s="60"/>
      <c r="AR4" s="59"/>
      <c r="AS4" s="59"/>
      <c r="AT4" s="59"/>
      <c r="AU4" s="59"/>
      <c r="AV4" s="59"/>
      <c r="AW4" s="59"/>
      <c r="AX4" s="59"/>
      <c r="AY4" s="59"/>
      <c r="AZ4" s="59"/>
      <c r="BA4" s="993" t="s">
        <v>81</v>
      </c>
      <c r="BB4" s="993"/>
      <c r="BC4" s="993"/>
      <c r="BD4" s="993"/>
      <c r="BE4" s="59"/>
    </row>
    <row r="5" spans="1:57" ht="3.75" customHeight="1" x14ac:dyDescent="0.15">
      <c r="A5" s="114"/>
      <c r="B5" s="996" t="s">
        <v>489</v>
      </c>
      <c r="C5" s="449"/>
      <c r="D5" s="998" t="s">
        <v>83</v>
      </c>
      <c r="E5" s="994" t="s">
        <v>472</v>
      </c>
      <c r="F5" s="996"/>
      <c r="G5" s="1002"/>
      <c r="H5" s="450"/>
      <c r="I5" s="996" t="s">
        <v>489</v>
      </c>
      <c r="J5" s="451"/>
      <c r="K5" s="1001" t="s">
        <v>83</v>
      </c>
      <c r="L5" s="994" t="s">
        <v>472</v>
      </c>
      <c r="M5" s="996"/>
      <c r="N5" s="996"/>
      <c r="O5" s="452"/>
      <c r="P5" s="996" t="s">
        <v>489</v>
      </c>
      <c r="Q5" s="449"/>
      <c r="R5" s="998" t="s">
        <v>83</v>
      </c>
      <c r="S5" s="1003" t="s">
        <v>472</v>
      </c>
      <c r="T5" s="996"/>
      <c r="U5" s="996"/>
      <c r="V5" s="450"/>
      <c r="W5" s="996" t="s">
        <v>489</v>
      </c>
      <c r="X5" s="451"/>
      <c r="Y5" s="998" t="s">
        <v>83</v>
      </c>
      <c r="Z5" s="994" t="s">
        <v>472</v>
      </c>
      <c r="AA5" s="996"/>
      <c r="AB5" s="996"/>
      <c r="AC5" s="449"/>
      <c r="AD5" s="996" t="s">
        <v>489</v>
      </c>
      <c r="AE5" s="451"/>
      <c r="AF5" s="998" t="s">
        <v>83</v>
      </c>
      <c r="AG5" s="1003" t="s">
        <v>472</v>
      </c>
      <c r="AH5" s="996"/>
      <c r="AI5" s="1002"/>
      <c r="AJ5" s="450"/>
      <c r="AK5" s="996" t="s">
        <v>489</v>
      </c>
      <c r="AL5" s="451"/>
      <c r="AM5" s="998" t="s">
        <v>83</v>
      </c>
      <c r="AN5" s="994" t="s">
        <v>472</v>
      </c>
      <c r="AO5" s="996"/>
      <c r="AP5" s="996"/>
      <c r="AQ5" s="449"/>
      <c r="AR5" s="996" t="s">
        <v>489</v>
      </c>
      <c r="AS5" s="451"/>
      <c r="AT5" s="998" t="s">
        <v>83</v>
      </c>
      <c r="AU5" s="1003" t="s">
        <v>472</v>
      </c>
      <c r="AV5" s="996"/>
      <c r="AW5" s="1002"/>
      <c r="AX5" s="450"/>
      <c r="AY5" s="996" t="s">
        <v>489</v>
      </c>
      <c r="AZ5" s="451"/>
      <c r="BA5" s="998" t="s">
        <v>83</v>
      </c>
      <c r="BB5" s="1003" t="s">
        <v>472</v>
      </c>
      <c r="BC5" s="996"/>
      <c r="BD5" s="996"/>
      <c r="BE5" s="59"/>
    </row>
    <row r="6" spans="1:57" ht="13.5" customHeight="1" thickBot="1" x14ac:dyDescent="0.2">
      <c r="A6" s="115"/>
      <c r="B6" s="997"/>
      <c r="C6" s="453"/>
      <c r="D6" s="1000"/>
      <c r="E6" s="995"/>
      <c r="F6" s="454" t="s">
        <v>84</v>
      </c>
      <c r="G6" s="455" t="s">
        <v>85</v>
      </c>
      <c r="H6" s="456"/>
      <c r="I6" s="997"/>
      <c r="J6" s="453"/>
      <c r="K6" s="1000"/>
      <c r="L6" s="995"/>
      <c r="M6" s="454" t="s">
        <v>84</v>
      </c>
      <c r="N6" s="458" t="s">
        <v>85</v>
      </c>
      <c r="O6" s="457"/>
      <c r="P6" s="997"/>
      <c r="Q6" s="453"/>
      <c r="R6" s="1000"/>
      <c r="S6" s="1004"/>
      <c r="T6" s="454" t="s">
        <v>84</v>
      </c>
      <c r="U6" s="455" t="s">
        <v>85</v>
      </c>
      <c r="V6" s="457"/>
      <c r="W6" s="997"/>
      <c r="X6" s="453"/>
      <c r="Y6" s="999"/>
      <c r="Z6" s="995"/>
      <c r="AA6" s="454" t="s">
        <v>84</v>
      </c>
      <c r="AB6" s="458" t="s">
        <v>85</v>
      </c>
      <c r="AC6" s="457"/>
      <c r="AD6" s="997"/>
      <c r="AE6" s="453"/>
      <c r="AF6" s="1000"/>
      <c r="AG6" s="1004"/>
      <c r="AH6" s="454" t="s">
        <v>84</v>
      </c>
      <c r="AI6" s="455" t="s">
        <v>85</v>
      </c>
      <c r="AJ6" s="457"/>
      <c r="AK6" s="997"/>
      <c r="AL6" s="453"/>
      <c r="AM6" s="1000"/>
      <c r="AN6" s="995"/>
      <c r="AO6" s="454" t="s">
        <v>84</v>
      </c>
      <c r="AP6" s="458" t="s">
        <v>85</v>
      </c>
      <c r="AQ6" s="457"/>
      <c r="AR6" s="997"/>
      <c r="AS6" s="453"/>
      <c r="AT6" s="999"/>
      <c r="AU6" s="1004"/>
      <c r="AV6" s="454" t="s">
        <v>84</v>
      </c>
      <c r="AW6" s="455" t="s">
        <v>85</v>
      </c>
      <c r="AX6" s="457"/>
      <c r="AY6" s="997"/>
      <c r="AZ6" s="453"/>
      <c r="BA6" s="999"/>
      <c r="BB6" s="1004"/>
      <c r="BC6" s="454" t="s">
        <v>84</v>
      </c>
      <c r="BD6" s="458" t="s">
        <v>85</v>
      </c>
      <c r="BE6" s="59"/>
    </row>
    <row r="7" spans="1:57" ht="18" customHeight="1" thickTop="1" x14ac:dyDescent="0.15">
      <c r="A7" s="116"/>
      <c r="B7" s="459" t="s">
        <v>142</v>
      </c>
      <c r="C7" s="460"/>
      <c r="D7" s="890">
        <v>180</v>
      </c>
      <c r="E7" s="891">
        <v>430</v>
      </c>
      <c r="F7" s="892">
        <v>191</v>
      </c>
      <c r="G7" s="891">
        <v>239</v>
      </c>
      <c r="H7" s="461"/>
      <c r="I7" s="459" t="s">
        <v>312</v>
      </c>
      <c r="J7" s="460"/>
      <c r="K7" s="890">
        <v>110</v>
      </c>
      <c r="L7" s="898">
        <v>341</v>
      </c>
      <c r="M7" s="891">
        <v>170</v>
      </c>
      <c r="N7" s="899">
        <v>171</v>
      </c>
      <c r="O7" s="462"/>
      <c r="P7" s="459" t="s">
        <v>435</v>
      </c>
      <c r="Q7" s="463"/>
      <c r="R7" s="904">
        <v>43</v>
      </c>
      <c r="S7" s="898">
        <v>123</v>
      </c>
      <c r="T7" s="905">
        <v>52</v>
      </c>
      <c r="U7" s="906">
        <v>71</v>
      </c>
      <c r="V7" s="462"/>
      <c r="W7" s="459" t="s">
        <v>290</v>
      </c>
      <c r="X7" s="463"/>
      <c r="Y7" s="917">
        <v>125</v>
      </c>
      <c r="Z7" s="898">
        <v>413</v>
      </c>
      <c r="AA7" s="892">
        <v>202</v>
      </c>
      <c r="AB7" s="905">
        <v>211</v>
      </c>
      <c r="AC7" s="464"/>
      <c r="AD7" s="527" t="s">
        <v>151</v>
      </c>
      <c r="AE7" s="465"/>
      <c r="AF7" s="918">
        <v>115</v>
      </c>
      <c r="AG7" s="919">
        <v>387</v>
      </c>
      <c r="AH7" s="920">
        <v>185</v>
      </c>
      <c r="AI7" s="921">
        <v>202</v>
      </c>
      <c r="AJ7" s="464"/>
      <c r="AK7" s="528" t="s">
        <v>325</v>
      </c>
      <c r="AL7" s="466"/>
      <c r="AM7" s="890">
        <v>39</v>
      </c>
      <c r="AN7" s="905">
        <v>133</v>
      </c>
      <c r="AO7" s="892">
        <v>69</v>
      </c>
      <c r="AP7" s="928">
        <v>64</v>
      </c>
      <c r="AQ7" s="464"/>
      <c r="AR7" s="530" t="s">
        <v>148</v>
      </c>
      <c r="AS7" s="466"/>
      <c r="AT7" s="922">
        <v>96</v>
      </c>
      <c r="AU7" s="923">
        <v>242</v>
      </c>
      <c r="AV7" s="892">
        <v>120</v>
      </c>
      <c r="AW7" s="906">
        <v>122</v>
      </c>
      <c r="AX7" s="464"/>
      <c r="AY7" s="467" t="s">
        <v>470</v>
      </c>
      <c r="AZ7" s="466"/>
      <c r="BA7" s="930">
        <v>144</v>
      </c>
      <c r="BB7" s="919">
        <v>399</v>
      </c>
      <c r="BC7" s="920">
        <v>194</v>
      </c>
      <c r="BD7" s="931">
        <v>205</v>
      </c>
      <c r="BE7" s="59"/>
    </row>
    <row r="8" spans="1:57" ht="18" customHeight="1" x14ac:dyDescent="0.15">
      <c r="A8" s="120"/>
      <c r="B8" s="233" t="s">
        <v>146</v>
      </c>
      <c r="C8" s="468"/>
      <c r="D8" s="853">
        <v>299</v>
      </c>
      <c r="E8" s="854">
        <v>695</v>
      </c>
      <c r="F8" s="855">
        <v>330</v>
      </c>
      <c r="G8" s="856">
        <v>365</v>
      </c>
      <c r="H8" s="469"/>
      <c r="I8" s="233" t="s">
        <v>315</v>
      </c>
      <c r="J8" s="468"/>
      <c r="K8" s="853">
        <v>427</v>
      </c>
      <c r="L8" s="854">
        <v>1132</v>
      </c>
      <c r="M8" s="855">
        <v>576</v>
      </c>
      <c r="N8" s="900">
        <v>556</v>
      </c>
      <c r="O8" s="470"/>
      <c r="P8" s="233" t="s">
        <v>277</v>
      </c>
      <c r="Q8" s="471"/>
      <c r="R8" s="907">
        <v>328</v>
      </c>
      <c r="S8" s="908">
        <v>750</v>
      </c>
      <c r="T8" s="855">
        <v>373</v>
      </c>
      <c r="U8" s="856">
        <v>377</v>
      </c>
      <c r="V8" s="470"/>
      <c r="W8" s="233" t="s">
        <v>294</v>
      </c>
      <c r="X8" s="471"/>
      <c r="Y8" s="853">
        <v>51</v>
      </c>
      <c r="Z8" s="893">
        <v>185</v>
      </c>
      <c r="AA8" s="855">
        <v>83</v>
      </c>
      <c r="AB8" s="908">
        <v>102</v>
      </c>
      <c r="AC8" s="472"/>
      <c r="AD8" s="448" t="s">
        <v>155</v>
      </c>
      <c r="AE8" s="473"/>
      <c r="AF8" s="907">
        <v>99</v>
      </c>
      <c r="AG8" s="854">
        <v>296</v>
      </c>
      <c r="AH8" s="855">
        <v>132</v>
      </c>
      <c r="AI8" s="856">
        <v>164</v>
      </c>
      <c r="AJ8" s="472"/>
      <c r="AK8" s="446" t="s">
        <v>299</v>
      </c>
      <c r="AL8" s="473"/>
      <c r="AM8" s="853">
        <v>250</v>
      </c>
      <c r="AN8" s="854">
        <v>889</v>
      </c>
      <c r="AO8" s="855">
        <v>441</v>
      </c>
      <c r="AP8" s="900">
        <v>448</v>
      </c>
      <c r="AQ8" s="472"/>
      <c r="AR8" s="446" t="s">
        <v>152</v>
      </c>
      <c r="AS8" s="473"/>
      <c r="AT8" s="853">
        <v>21</v>
      </c>
      <c r="AU8" s="854">
        <v>50</v>
      </c>
      <c r="AV8" s="855">
        <v>20</v>
      </c>
      <c r="AW8" s="856">
        <v>30</v>
      </c>
      <c r="AX8" s="472"/>
      <c r="AY8" s="446" t="s">
        <v>307</v>
      </c>
      <c r="AZ8" s="473"/>
      <c r="BA8" s="853">
        <v>37</v>
      </c>
      <c r="BB8" s="854">
        <v>105</v>
      </c>
      <c r="BC8" s="855">
        <v>56</v>
      </c>
      <c r="BD8" s="900">
        <v>49</v>
      </c>
      <c r="BE8" s="59"/>
    </row>
    <row r="9" spans="1:57" ht="18" customHeight="1" x14ac:dyDescent="0.15">
      <c r="A9" s="120"/>
      <c r="B9" s="233" t="s">
        <v>149</v>
      </c>
      <c r="C9" s="468"/>
      <c r="D9" s="853">
        <v>202</v>
      </c>
      <c r="E9" s="854">
        <v>459</v>
      </c>
      <c r="F9" s="855">
        <v>199</v>
      </c>
      <c r="G9" s="856">
        <v>260</v>
      </c>
      <c r="H9" s="469"/>
      <c r="I9" s="233" t="s">
        <v>319</v>
      </c>
      <c r="J9" s="468"/>
      <c r="K9" s="853">
        <v>152</v>
      </c>
      <c r="L9" s="854">
        <v>328</v>
      </c>
      <c r="M9" s="855">
        <v>161</v>
      </c>
      <c r="N9" s="900">
        <v>167</v>
      </c>
      <c r="O9" s="470"/>
      <c r="P9" s="233" t="s">
        <v>273</v>
      </c>
      <c r="Q9" s="471"/>
      <c r="R9" s="907">
        <v>143</v>
      </c>
      <c r="S9" s="908">
        <v>308</v>
      </c>
      <c r="T9" s="855">
        <v>152</v>
      </c>
      <c r="U9" s="856">
        <v>156</v>
      </c>
      <c r="V9" s="470"/>
      <c r="W9" s="233" t="s">
        <v>298</v>
      </c>
      <c r="X9" s="471"/>
      <c r="Y9" s="853">
        <v>32</v>
      </c>
      <c r="Z9" s="893">
        <v>102</v>
      </c>
      <c r="AA9" s="855">
        <v>47</v>
      </c>
      <c r="AB9" s="908">
        <v>55</v>
      </c>
      <c r="AC9" s="472"/>
      <c r="AD9" s="448" t="s">
        <v>159</v>
      </c>
      <c r="AE9" s="473"/>
      <c r="AF9" s="907">
        <v>129</v>
      </c>
      <c r="AG9" s="854">
        <v>439</v>
      </c>
      <c r="AH9" s="855">
        <v>211</v>
      </c>
      <c r="AI9" s="856">
        <v>228</v>
      </c>
      <c r="AJ9" s="472"/>
      <c r="AK9" s="446" t="s">
        <v>303</v>
      </c>
      <c r="AL9" s="473"/>
      <c r="AM9" s="853">
        <v>29</v>
      </c>
      <c r="AN9" s="854">
        <v>113</v>
      </c>
      <c r="AO9" s="855">
        <v>54</v>
      </c>
      <c r="AP9" s="900">
        <v>59</v>
      </c>
      <c r="AQ9" s="472"/>
      <c r="AR9" s="446" t="s">
        <v>156</v>
      </c>
      <c r="AS9" s="473"/>
      <c r="AT9" s="853">
        <v>7</v>
      </c>
      <c r="AU9" s="854">
        <v>11</v>
      </c>
      <c r="AV9" s="855">
        <v>4</v>
      </c>
      <c r="AW9" s="856">
        <v>7</v>
      </c>
      <c r="AX9" s="472"/>
      <c r="AY9" s="446" t="s">
        <v>311</v>
      </c>
      <c r="AZ9" s="473"/>
      <c r="BA9" s="853">
        <v>33</v>
      </c>
      <c r="BB9" s="854">
        <v>101</v>
      </c>
      <c r="BC9" s="855">
        <v>48</v>
      </c>
      <c r="BD9" s="900">
        <v>53</v>
      </c>
      <c r="BE9" s="59"/>
    </row>
    <row r="10" spans="1:57" ht="18" customHeight="1" x14ac:dyDescent="0.15">
      <c r="A10" s="120"/>
      <c r="B10" s="233" t="s">
        <v>153</v>
      </c>
      <c r="C10" s="468"/>
      <c r="D10" s="853">
        <v>141</v>
      </c>
      <c r="E10" s="854">
        <v>342</v>
      </c>
      <c r="F10" s="855">
        <v>159</v>
      </c>
      <c r="G10" s="856">
        <v>183</v>
      </c>
      <c r="H10" s="469"/>
      <c r="I10" s="233" t="s">
        <v>323</v>
      </c>
      <c r="J10" s="468"/>
      <c r="K10" s="853">
        <v>173</v>
      </c>
      <c r="L10" s="854">
        <v>454</v>
      </c>
      <c r="M10" s="855">
        <v>232</v>
      </c>
      <c r="N10" s="900">
        <v>222</v>
      </c>
      <c r="O10" s="470"/>
      <c r="P10" s="233" t="s">
        <v>143</v>
      </c>
      <c r="Q10" s="471"/>
      <c r="R10" s="907">
        <v>574</v>
      </c>
      <c r="S10" s="908">
        <v>1908</v>
      </c>
      <c r="T10" s="855">
        <v>933</v>
      </c>
      <c r="U10" s="856">
        <v>975</v>
      </c>
      <c r="V10" s="474"/>
      <c r="W10" s="233" t="s">
        <v>302</v>
      </c>
      <c r="X10" s="471"/>
      <c r="Y10" s="853">
        <v>23</v>
      </c>
      <c r="Z10" s="893">
        <v>74</v>
      </c>
      <c r="AA10" s="855">
        <v>36</v>
      </c>
      <c r="AB10" s="908">
        <v>38</v>
      </c>
      <c r="AC10" s="472"/>
      <c r="AD10" s="448" t="s">
        <v>163</v>
      </c>
      <c r="AE10" s="473"/>
      <c r="AF10" s="907">
        <v>174</v>
      </c>
      <c r="AG10" s="854">
        <v>579</v>
      </c>
      <c r="AH10" s="855">
        <v>291</v>
      </c>
      <c r="AI10" s="856">
        <v>288</v>
      </c>
      <c r="AJ10" s="472"/>
      <c r="AK10" s="448" t="s">
        <v>306</v>
      </c>
      <c r="AL10" s="473"/>
      <c r="AM10" s="853">
        <v>25</v>
      </c>
      <c r="AN10" s="854">
        <v>82</v>
      </c>
      <c r="AO10" s="855">
        <v>41</v>
      </c>
      <c r="AP10" s="900">
        <v>41</v>
      </c>
      <c r="AQ10" s="472"/>
      <c r="AR10" s="446" t="s">
        <v>160</v>
      </c>
      <c r="AS10" s="473"/>
      <c r="AT10" s="853">
        <v>17</v>
      </c>
      <c r="AU10" s="854">
        <v>30</v>
      </c>
      <c r="AV10" s="855">
        <v>13</v>
      </c>
      <c r="AW10" s="856">
        <v>17</v>
      </c>
      <c r="AX10" s="472"/>
      <c r="AY10" s="447" t="s">
        <v>471</v>
      </c>
      <c r="AZ10" s="473"/>
      <c r="BA10" s="853">
        <v>52</v>
      </c>
      <c r="BB10" s="854">
        <v>190</v>
      </c>
      <c r="BC10" s="855">
        <v>80</v>
      </c>
      <c r="BD10" s="900">
        <v>110</v>
      </c>
      <c r="BE10" s="59"/>
    </row>
    <row r="11" spans="1:57" ht="18" customHeight="1" x14ac:dyDescent="0.15">
      <c r="A11" s="120"/>
      <c r="B11" s="233" t="s">
        <v>157</v>
      </c>
      <c r="C11" s="468"/>
      <c r="D11" s="853">
        <v>334</v>
      </c>
      <c r="E11" s="854">
        <v>764</v>
      </c>
      <c r="F11" s="855">
        <v>356</v>
      </c>
      <c r="G11" s="856">
        <v>408</v>
      </c>
      <c r="H11" s="469"/>
      <c r="I11" s="233" t="s">
        <v>327</v>
      </c>
      <c r="J11" s="468"/>
      <c r="K11" s="853">
        <v>478</v>
      </c>
      <c r="L11" s="854">
        <v>1185</v>
      </c>
      <c r="M11" s="855">
        <v>617</v>
      </c>
      <c r="N11" s="900">
        <v>568</v>
      </c>
      <c r="O11" s="470"/>
      <c r="P11" s="233" t="s">
        <v>147</v>
      </c>
      <c r="Q11" s="471"/>
      <c r="R11" s="907">
        <v>230</v>
      </c>
      <c r="S11" s="908">
        <v>762</v>
      </c>
      <c r="T11" s="855">
        <v>372</v>
      </c>
      <c r="U11" s="856">
        <v>390</v>
      </c>
      <c r="V11" s="470"/>
      <c r="W11" s="233" t="s">
        <v>305</v>
      </c>
      <c r="X11" s="471"/>
      <c r="Y11" s="853">
        <v>31</v>
      </c>
      <c r="Z11" s="893">
        <v>91</v>
      </c>
      <c r="AA11" s="855">
        <v>46</v>
      </c>
      <c r="AB11" s="908">
        <v>45</v>
      </c>
      <c r="AC11" s="472"/>
      <c r="AD11" s="448" t="s">
        <v>167</v>
      </c>
      <c r="AE11" s="473"/>
      <c r="AF11" s="907">
        <v>113</v>
      </c>
      <c r="AG11" s="854">
        <v>406</v>
      </c>
      <c r="AH11" s="855">
        <v>171</v>
      </c>
      <c r="AI11" s="856">
        <v>235</v>
      </c>
      <c r="AJ11" s="472"/>
      <c r="AK11" s="448" t="s">
        <v>310</v>
      </c>
      <c r="AL11" s="473"/>
      <c r="AM11" s="853">
        <v>44</v>
      </c>
      <c r="AN11" s="854">
        <v>157</v>
      </c>
      <c r="AO11" s="855">
        <v>73</v>
      </c>
      <c r="AP11" s="900">
        <v>84</v>
      </c>
      <c r="AQ11" s="472"/>
      <c r="AR11" s="446" t="s">
        <v>164</v>
      </c>
      <c r="AS11" s="473"/>
      <c r="AT11" s="853">
        <v>144</v>
      </c>
      <c r="AU11" s="854">
        <v>384</v>
      </c>
      <c r="AV11" s="855">
        <v>184</v>
      </c>
      <c r="AW11" s="856">
        <v>200</v>
      </c>
      <c r="AX11" s="472"/>
      <c r="AY11" s="448" t="s">
        <v>318</v>
      </c>
      <c r="AZ11" s="473"/>
      <c r="BA11" s="853">
        <v>102</v>
      </c>
      <c r="BB11" s="854">
        <v>307</v>
      </c>
      <c r="BC11" s="855">
        <v>142</v>
      </c>
      <c r="BD11" s="900">
        <v>165</v>
      </c>
      <c r="BE11" s="59"/>
    </row>
    <row r="12" spans="1:57" ht="18" customHeight="1" x14ac:dyDescent="0.15">
      <c r="A12" s="120"/>
      <c r="B12" s="233" t="s">
        <v>161</v>
      </c>
      <c r="C12" s="468"/>
      <c r="D12" s="853">
        <v>194</v>
      </c>
      <c r="E12" s="854">
        <v>460</v>
      </c>
      <c r="F12" s="855">
        <v>221</v>
      </c>
      <c r="G12" s="856">
        <v>239</v>
      </c>
      <c r="H12" s="470"/>
      <c r="I12" s="233" t="s">
        <v>331</v>
      </c>
      <c r="J12" s="471"/>
      <c r="K12" s="853">
        <v>39</v>
      </c>
      <c r="L12" s="854">
        <v>123</v>
      </c>
      <c r="M12" s="855">
        <v>61</v>
      </c>
      <c r="N12" s="900">
        <v>62</v>
      </c>
      <c r="O12" s="470"/>
      <c r="P12" s="233" t="s">
        <v>150</v>
      </c>
      <c r="Q12" s="471"/>
      <c r="R12" s="907">
        <v>475</v>
      </c>
      <c r="S12" s="908">
        <v>1421</v>
      </c>
      <c r="T12" s="855">
        <v>672</v>
      </c>
      <c r="U12" s="856">
        <v>749</v>
      </c>
      <c r="V12" s="470"/>
      <c r="W12" s="233" t="s">
        <v>309</v>
      </c>
      <c r="X12" s="471"/>
      <c r="Y12" s="853">
        <v>276</v>
      </c>
      <c r="Z12" s="893">
        <v>757</v>
      </c>
      <c r="AA12" s="855">
        <v>385</v>
      </c>
      <c r="AB12" s="908">
        <v>372</v>
      </c>
      <c r="AC12" s="472"/>
      <c r="AD12" s="448" t="s">
        <v>171</v>
      </c>
      <c r="AE12" s="473"/>
      <c r="AF12" s="907">
        <v>43</v>
      </c>
      <c r="AG12" s="854">
        <v>90</v>
      </c>
      <c r="AH12" s="855">
        <v>47</v>
      </c>
      <c r="AI12" s="856">
        <v>43</v>
      </c>
      <c r="AJ12" s="472"/>
      <c r="AK12" s="448" t="s">
        <v>321</v>
      </c>
      <c r="AL12" s="473"/>
      <c r="AM12" s="853">
        <v>84</v>
      </c>
      <c r="AN12" s="854">
        <v>233</v>
      </c>
      <c r="AO12" s="855">
        <v>122</v>
      </c>
      <c r="AP12" s="900">
        <v>111</v>
      </c>
      <c r="AQ12" s="472"/>
      <c r="AR12" s="446" t="s">
        <v>168</v>
      </c>
      <c r="AS12" s="473"/>
      <c r="AT12" s="853">
        <v>116</v>
      </c>
      <c r="AU12" s="854">
        <v>385</v>
      </c>
      <c r="AV12" s="855">
        <v>188</v>
      </c>
      <c r="AW12" s="856">
        <v>197</v>
      </c>
      <c r="AX12" s="472"/>
      <c r="AY12" s="447" t="s">
        <v>322</v>
      </c>
      <c r="AZ12" s="473"/>
      <c r="BA12" s="853">
        <v>46</v>
      </c>
      <c r="BB12" s="854">
        <v>147</v>
      </c>
      <c r="BC12" s="855">
        <v>76</v>
      </c>
      <c r="BD12" s="900">
        <v>71</v>
      </c>
      <c r="BE12" s="59"/>
    </row>
    <row r="13" spans="1:57" ht="18" customHeight="1" x14ac:dyDescent="0.15">
      <c r="A13" s="120"/>
      <c r="B13" s="233" t="s">
        <v>165</v>
      </c>
      <c r="C13" s="468"/>
      <c r="D13" s="853">
        <v>426</v>
      </c>
      <c r="E13" s="854">
        <v>1029</v>
      </c>
      <c r="F13" s="855">
        <v>490</v>
      </c>
      <c r="G13" s="856">
        <v>539</v>
      </c>
      <c r="H13" s="470"/>
      <c r="I13" s="233" t="s">
        <v>335</v>
      </c>
      <c r="J13" s="471"/>
      <c r="K13" s="853">
        <v>106</v>
      </c>
      <c r="L13" s="854">
        <v>292</v>
      </c>
      <c r="M13" s="855">
        <v>151</v>
      </c>
      <c r="N13" s="900">
        <v>141</v>
      </c>
      <c r="O13" s="470"/>
      <c r="P13" s="233" t="s">
        <v>154</v>
      </c>
      <c r="Q13" s="471"/>
      <c r="R13" s="907">
        <v>54</v>
      </c>
      <c r="S13" s="908">
        <v>181</v>
      </c>
      <c r="T13" s="855">
        <v>93</v>
      </c>
      <c r="U13" s="856">
        <v>88</v>
      </c>
      <c r="V13" s="470"/>
      <c r="W13" s="233" t="s">
        <v>313</v>
      </c>
      <c r="X13" s="471"/>
      <c r="Y13" s="853">
        <v>111</v>
      </c>
      <c r="Z13" s="893">
        <v>326</v>
      </c>
      <c r="AA13" s="855">
        <v>152</v>
      </c>
      <c r="AB13" s="908">
        <v>174</v>
      </c>
      <c r="AC13" s="472"/>
      <c r="AD13" s="448" t="s">
        <v>175</v>
      </c>
      <c r="AE13" s="473"/>
      <c r="AF13" s="907">
        <v>219</v>
      </c>
      <c r="AG13" s="854">
        <v>483</v>
      </c>
      <c r="AH13" s="855">
        <v>233</v>
      </c>
      <c r="AI13" s="856">
        <v>250</v>
      </c>
      <c r="AJ13" s="472"/>
      <c r="AK13" s="446" t="s">
        <v>317</v>
      </c>
      <c r="AL13" s="473"/>
      <c r="AM13" s="853">
        <v>84</v>
      </c>
      <c r="AN13" s="854">
        <v>407</v>
      </c>
      <c r="AO13" s="855">
        <v>153</v>
      </c>
      <c r="AP13" s="900">
        <v>254</v>
      </c>
      <c r="AQ13" s="472"/>
      <c r="AR13" s="446" t="s">
        <v>172</v>
      </c>
      <c r="AS13" s="473"/>
      <c r="AT13" s="853">
        <v>40</v>
      </c>
      <c r="AU13" s="854">
        <v>92</v>
      </c>
      <c r="AV13" s="855">
        <v>45</v>
      </c>
      <c r="AW13" s="856">
        <v>47</v>
      </c>
      <c r="AX13" s="472"/>
      <c r="AY13" s="446" t="s">
        <v>326</v>
      </c>
      <c r="AZ13" s="473"/>
      <c r="BA13" s="853">
        <v>42</v>
      </c>
      <c r="BB13" s="854">
        <v>110</v>
      </c>
      <c r="BC13" s="855">
        <v>55</v>
      </c>
      <c r="BD13" s="900">
        <v>55</v>
      </c>
      <c r="BE13" s="59"/>
    </row>
    <row r="14" spans="1:57" ht="18" customHeight="1" x14ac:dyDescent="0.15">
      <c r="A14" s="120"/>
      <c r="B14" s="233" t="s">
        <v>169</v>
      </c>
      <c r="C14" s="468"/>
      <c r="D14" s="853">
        <v>289</v>
      </c>
      <c r="E14" s="854">
        <v>697</v>
      </c>
      <c r="F14" s="855">
        <v>331</v>
      </c>
      <c r="G14" s="856">
        <v>366</v>
      </c>
      <c r="H14" s="470"/>
      <c r="I14" s="233" t="s">
        <v>339</v>
      </c>
      <c r="J14" s="471"/>
      <c r="K14" s="853">
        <v>170</v>
      </c>
      <c r="L14" s="854">
        <v>556</v>
      </c>
      <c r="M14" s="855">
        <v>260</v>
      </c>
      <c r="N14" s="900">
        <v>296</v>
      </c>
      <c r="O14" s="470"/>
      <c r="P14" s="233" t="s">
        <v>158</v>
      </c>
      <c r="Q14" s="471"/>
      <c r="R14" s="907">
        <v>291</v>
      </c>
      <c r="S14" s="908">
        <v>950</v>
      </c>
      <c r="T14" s="855">
        <v>455</v>
      </c>
      <c r="U14" s="856">
        <v>495</v>
      </c>
      <c r="V14" s="470"/>
      <c r="W14" s="233" t="s">
        <v>316</v>
      </c>
      <c r="X14" s="471"/>
      <c r="Y14" s="853">
        <v>71</v>
      </c>
      <c r="Z14" s="893">
        <v>160</v>
      </c>
      <c r="AA14" s="855">
        <v>74</v>
      </c>
      <c r="AB14" s="908">
        <v>86</v>
      </c>
      <c r="AC14" s="472"/>
      <c r="AD14" s="448" t="s">
        <v>179</v>
      </c>
      <c r="AE14" s="473"/>
      <c r="AF14" s="907">
        <v>72</v>
      </c>
      <c r="AG14" s="854">
        <v>151</v>
      </c>
      <c r="AH14" s="855">
        <v>69</v>
      </c>
      <c r="AI14" s="856">
        <v>82</v>
      </c>
      <c r="AJ14" s="472"/>
      <c r="AK14" s="446" t="s">
        <v>314</v>
      </c>
      <c r="AL14" s="473"/>
      <c r="AM14" s="853">
        <v>58</v>
      </c>
      <c r="AN14" s="854">
        <v>255</v>
      </c>
      <c r="AO14" s="855">
        <v>120</v>
      </c>
      <c r="AP14" s="900">
        <v>135</v>
      </c>
      <c r="AQ14" s="472"/>
      <c r="AR14" s="446" t="s">
        <v>176</v>
      </c>
      <c r="AS14" s="473"/>
      <c r="AT14" s="853">
        <v>28</v>
      </c>
      <c r="AU14" s="854">
        <v>83</v>
      </c>
      <c r="AV14" s="855">
        <v>38</v>
      </c>
      <c r="AW14" s="856">
        <v>45</v>
      </c>
      <c r="AX14" s="472"/>
      <c r="AY14" s="446" t="s">
        <v>330</v>
      </c>
      <c r="AZ14" s="473"/>
      <c r="BA14" s="853">
        <v>31</v>
      </c>
      <c r="BB14" s="854">
        <v>91</v>
      </c>
      <c r="BC14" s="855">
        <v>41</v>
      </c>
      <c r="BD14" s="900">
        <v>50</v>
      </c>
      <c r="BE14" s="59"/>
    </row>
    <row r="15" spans="1:57" ht="18" customHeight="1" x14ac:dyDescent="0.15">
      <c r="A15" s="120"/>
      <c r="B15" s="233" t="s">
        <v>173</v>
      </c>
      <c r="C15" s="468"/>
      <c r="D15" s="853">
        <v>171</v>
      </c>
      <c r="E15" s="854">
        <v>348</v>
      </c>
      <c r="F15" s="855">
        <v>183</v>
      </c>
      <c r="G15" s="856">
        <v>165</v>
      </c>
      <c r="H15" s="470"/>
      <c r="I15" s="233" t="s">
        <v>343</v>
      </c>
      <c r="J15" s="471"/>
      <c r="K15" s="853">
        <v>124</v>
      </c>
      <c r="L15" s="854">
        <v>345</v>
      </c>
      <c r="M15" s="855">
        <v>174</v>
      </c>
      <c r="N15" s="900">
        <v>171</v>
      </c>
      <c r="O15" s="470"/>
      <c r="P15" s="233" t="s">
        <v>162</v>
      </c>
      <c r="Q15" s="471"/>
      <c r="R15" s="907">
        <v>17</v>
      </c>
      <c r="S15" s="908">
        <v>33</v>
      </c>
      <c r="T15" s="855">
        <v>13</v>
      </c>
      <c r="U15" s="856">
        <v>20</v>
      </c>
      <c r="V15" s="470"/>
      <c r="W15" s="233" t="s">
        <v>320</v>
      </c>
      <c r="X15" s="471"/>
      <c r="Y15" s="853">
        <v>59</v>
      </c>
      <c r="Z15" s="893">
        <v>165</v>
      </c>
      <c r="AA15" s="855">
        <v>79</v>
      </c>
      <c r="AB15" s="908">
        <v>86</v>
      </c>
      <c r="AC15" s="472"/>
      <c r="AD15" s="448" t="s">
        <v>183</v>
      </c>
      <c r="AE15" s="473"/>
      <c r="AF15" s="907">
        <v>71</v>
      </c>
      <c r="AG15" s="854">
        <v>157</v>
      </c>
      <c r="AH15" s="855">
        <v>79</v>
      </c>
      <c r="AI15" s="856">
        <v>78</v>
      </c>
      <c r="AJ15" s="472"/>
      <c r="AK15" s="448" t="s">
        <v>341</v>
      </c>
      <c r="AL15" s="473"/>
      <c r="AM15" s="853">
        <v>226</v>
      </c>
      <c r="AN15" s="854">
        <v>635</v>
      </c>
      <c r="AO15" s="855">
        <v>319</v>
      </c>
      <c r="AP15" s="900">
        <v>316</v>
      </c>
      <c r="AQ15" s="472"/>
      <c r="AR15" s="447" t="s">
        <v>180</v>
      </c>
      <c r="AS15" s="473"/>
      <c r="AT15" s="853">
        <v>633</v>
      </c>
      <c r="AU15" s="854">
        <v>1559</v>
      </c>
      <c r="AV15" s="855">
        <v>744</v>
      </c>
      <c r="AW15" s="856">
        <v>815</v>
      </c>
      <c r="AX15" s="472"/>
      <c r="AY15" s="446" t="s">
        <v>334</v>
      </c>
      <c r="AZ15" s="473"/>
      <c r="BA15" s="853">
        <v>80</v>
      </c>
      <c r="BB15" s="854">
        <v>232</v>
      </c>
      <c r="BC15" s="855">
        <v>116</v>
      </c>
      <c r="BD15" s="900">
        <v>116</v>
      </c>
      <c r="BE15" s="59"/>
    </row>
    <row r="16" spans="1:57" ht="18" customHeight="1" x14ac:dyDescent="0.15">
      <c r="A16" s="120"/>
      <c r="B16" s="233" t="s">
        <v>177</v>
      </c>
      <c r="C16" s="468"/>
      <c r="D16" s="853">
        <v>465</v>
      </c>
      <c r="E16" s="854">
        <v>1023</v>
      </c>
      <c r="F16" s="855">
        <v>489</v>
      </c>
      <c r="G16" s="856">
        <v>534</v>
      </c>
      <c r="H16" s="470"/>
      <c r="I16" s="233" t="s">
        <v>347</v>
      </c>
      <c r="J16" s="471"/>
      <c r="K16" s="853">
        <v>564</v>
      </c>
      <c r="L16" s="854">
        <v>1415</v>
      </c>
      <c r="M16" s="855">
        <v>685</v>
      </c>
      <c r="N16" s="900">
        <v>730</v>
      </c>
      <c r="O16" s="470"/>
      <c r="P16" s="233" t="s">
        <v>166</v>
      </c>
      <c r="Q16" s="471"/>
      <c r="R16" s="907">
        <v>72</v>
      </c>
      <c r="S16" s="908">
        <v>211</v>
      </c>
      <c r="T16" s="855">
        <v>101</v>
      </c>
      <c r="U16" s="856">
        <v>110</v>
      </c>
      <c r="V16" s="470"/>
      <c r="W16" s="233" t="s">
        <v>324</v>
      </c>
      <c r="X16" s="471"/>
      <c r="Y16" s="853">
        <v>78</v>
      </c>
      <c r="Z16" s="893">
        <v>216</v>
      </c>
      <c r="AA16" s="855">
        <v>105</v>
      </c>
      <c r="AB16" s="908">
        <v>111</v>
      </c>
      <c r="AC16" s="472"/>
      <c r="AD16" s="448" t="s">
        <v>187</v>
      </c>
      <c r="AE16" s="473"/>
      <c r="AF16" s="907">
        <v>181</v>
      </c>
      <c r="AG16" s="854">
        <v>383</v>
      </c>
      <c r="AH16" s="855">
        <v>187</v>
      </c>
      <c r="AI16" s="856">
        <v>196</v>
      </c>
      <c r="AJ16" s="472"/>
      <c r="AK16" s="448" t="s">
        <v>345</v>
      </c>
      <c r="AL16" s="473"/>
      <c r="AM16" s="853">
        <v>30</v>
      </c>
      <c r="AN16" s="854">
        <v>105</v>
      </c>
      <c r="AO16" s="855">
        <v>55</v>
      </c>
      <c r="AP16" s="900">
        <v>50</v>
      </c>
      <c r="AQ16" s="472"/>
      <c r="AR16" s="446" t="s">
        <v>188</v>
      </c>
      <c r="AS16" s="473"/>
      <c r="AT16" s="853">
        <v>328</v>
      </c>
      <c r="AU16" s="854">
        <v>1005</v>
      </c>
      <c r="AV16" s="855">
        <v>467</v>
      </c>
      <c r="AW16" s="856">
        <v>538</v>
      </c>
      <c r="AX16" s="472"/>
      <c r="AY16" s="446" t="s">
        <v>338</v>
      </c>
      <c r="AZ16" s="473"/>
      <c r="BA16" s="853">
        <v>247</v>
      </c>
      <c r="BB16" s="854">
        <v>765</v>
      </c>
      <c r="BC16" s="855">
        <v>350</v>
      </c>
      <c r="BD16" s="900">
        <v>415</v>
      </c>
      <c r="BE16" s="59"/>
    </row>
    <row r="17" spans="1:57" ht="18" customHeight="1" x14ac:dyDescent="0.15">
      <c r="A17" s="120"/>
      <c r="B17" s="233" t="s">
        <v>181</v>
      </c>
      <c r="C17" s="468"/>
      <c r="D17" s="853">
        <v>246</v>
      </c>
      <c r="E17" s="854">
        <v>562</v>
      </c>
      <c r="F17" s="855">
        <v>263</v>
      </c>
      <c r="G17" s="856">
        <v>299</v>
      </c>
      <c r="H17" s="470"/>
      <c r="I17" s="233" t="s">
        <v>351</v>
      </c>
      <c r="J17" s="471"/>
      <c r="K17" s="853">
        <v>237</v>
      </c>
      <c r="L17" s="854">
        <v>693</v>
      </c>
      <c r="M17" s="855">
        <v>341</v>
      </c>
      <c r="N17" s="900">
        <v>352</v>
      </c>
      <c r="O17" s="470"/>
      <c r="P17" s="233" t="s">
        <v>668</v>
      </c>
      <c r="Q17" s="471"/>
      <c r="R17" s="907">
        <v>38</v>
      </c>
      <c r="S17" s="908">
        <v>109</v>
      </c>
      <c r="T17" s="855">
        <v>51</v>
      </c>
      <c r="U17" s="856">
        <v>58</v>
      </c>
      <c r="V17" s="470"/>
      <c r="W17" s="233" t="s">
        <v>328</v>
      </c>
      <c r="X17" s="471"/>
      <c r="Y17" s="853">
        <v>33</v>
      </c>
      <c r="Z17" s="893">
        <v>86</v>
      </c>
      <c r="AA17" s="855">
        <v>38</v>
      </c>
      <c r="AB17" s="908">
        <v>48</v>
      </c>
      <c r="AC17" s="472"/>
      <c r="AD17" s="448" t="s">
        <v>191</v>
      </c>
      <c r="AE17" s="473"/>
      <c r="AF17" s="907">
        <v>83</v>
      </c>
      <c r="AG17" s="854">
        <v>257</v>
      </c>
      <c r="AH17" s="855">
        <v>124</v>
      </c>
      <c r="AI17" s="856">
        <v>133</v>
      </c>
      <c r="AJ17" s="472"/>
      <c r="AK17" s="448" t="s">
        <v>349</v>
      </c>
      <c r="AL17" s="473"/>
      <c r="AM17" s="853">
        <v>17</v>
      </c>
      <c r="AN17" s="854">
        <v>44</v>
      </c>
      <c r="AO17" s="855">
        <v>18</v>
      </c>
      <c r="AP17" s="900">
        <v>26</v>
      </c>
      <c r="AQ17" s="472"/>
      <c r="AR17" s="446" t="s">
        <v>196</v>
      </c>
      <c r="AS17" s="473"/>
      <c r="AT17" s="853">
        <v>112</v>
      </c>
      <c r="AU17" s="854">
        <v>400</v>
      </c>
      <c r="AV17" s="855">
        <v>194</v>
      </c>
      <c r="AW17" s="856">
        <v>206</v>
      </c>
      <c r="AX17" s="472"/>
      <c r="AY17" s="446" t="s">
        <v>342</v>
      </c>
      <c r="AZ17" s="473"/>
      <c r="BA17" s="853">
        <v>57</v>
      </c>
      <c r="BB17" s="854">
        <v>103</v>
      </c>
      <c r="BC17" s="855">
        <v>44</v>
      </c>
      <c r="BD17" s="900">
        <v>59</v>
      </c>
      <c r="BE17" s="59"/>
    </row>
    <row r="18" spans="1:57" ht="18" customHeight="1" x14ac:dyDescent="0.15">
      <c r="A18" s="120"/>
      <c r="B18" s="233" t="s">
        <v>185</v>
      </c>
      <c r="C18" s="468"/>
      <c r="D18" s="853">
        <v>133</v>
      </c>
      <c r="E18" s="854">
        <v>352</v>
      </c>
      <c r="F18" s="855">
        <v>172</v>
      </c>
      <c r="G18" s="856">
        <v>180</v>
      </c>
      <c r="H18" s="470"/>
      <c r="I18" s="233" t="s">
        <v>355</v>
      </c>
      <c r="J18" s="471"/>
      <c r="K18" s="853">
        <v>48</v>
      </c>
      <c r="L18" s="854">
        <v>169</v>
      </c>
      <c r="M18" s="855">
        <v>83</v>
      </c>
      <c r="N18" s="900">
        <v>86</v>
      </c>
      <c r="O18" s="470"/>
      <c r="P18" s="233" t="s">
        <v>174</v>
      </c>
      <c r="Q18" s="471"/>
      <c r="R18" s="907">
        <v>49</v>
      </c>
      <c r="S18" s="908">
        <v>166</v>
      </c>
      <c r="T18" s="855">
        <v>79</v>
      </c>
      <c r="U18" s="856">
        <v>87</v>
      </c>
      <c r="V18" s="470"/>
      <c r="W18" s="233" t="s">
        <v>332</v>
      </c>
      <c r="X18" s="471"/>
      <c r="Y18" s="853">
        <v>26</v>
      </c>
      <c r="Z18" s="893">
        <v>60</v>
      </c>
      <c r="AA18" s="855">
        <v>30</v>
      </c>
      <c r="AB18" s="908">
        <v>30</v>
      </c>
      <c r="AC18" s="472"/>
      <c r="AD18" s="448" t="s">
        <v>195</v>
      </c>
      <c r="AE18" s="473"/>
      <c r="AF18" s="907">
        <v>78</v>
      </c>
      <c r="AG18" s="854">
        <v>238</v>
      </c>
      <c r="AH18" s="855">
        <v>117</v>
      </c>
      <c r="AI18" s="856">
        <v>121</v>
      </c>
      <c r="AJ18" s="472"/>
      <c r="AK18" s="448" t="s">
        <v>353</v>
      </c>
      <c r="AL18" s="473"/>
      <c r="AM18" s="853">
        <v>21</v>
      </c>
      <c r="AN18" s="854">
        <v>67</v>
      </c>
      <c r="AO18" s="855">
        <v>37</v>
      </c>
      <c r="AP18" s="900">
        <v>30</v>
      </c>
      <c r="AQ18" s="472"/>
      <c r="AR18" s="446" t="s">
        <v>192</v>
      </c>
      <c r="AS18" s="473"/>
      <c r="AT18" s="853">
        <v>50</v>
      </c>
      <c r="AU18" s="854">
        <v>142</v>
      </c>
      <c r="AV18" s="855">
        <v>66</v>
      </c>
      <c r="AW18" s="856">
        <v>76</v>
      </c>
      <c r="AX18" s="472"/>
      <c r="AY18" s="446" t="s">
        <v>346</v>
      </c>
      <c r="AZ18" s="473"/>
      <c r="BA18" s="853">
        <v>9</v>
      </c>
      <c r="BB18" s="854">
        <v>18</v>
      </c>
      <c r="BC18" s="855">
        <v>10</v>
      </c>
      <c r="BD18" s="900">
        <v>8</v>
      </c>
      <c r="BE18" s="59"/>
    </row>
    <row r="19" spans="1:57" ht="18" customHeight="1" x14ac:dyDescent="0.15">
      <c r="A19" s="120"/>
      <c r="B19" s="233" t="s">
        <v>189</v>
      </c>
      <c r="C19" s="468"/>
      <c r="D19" s="853">
        <v>448</v>
      </c>
      <c r="E19" s="854">
        <v>1029</v>
      </c>
      <c r="F19" s="855">
        <v>487</v>
      </c>
      <c r="G19" s="856">
        <v>542</v>
      </c>
      <c r="H19" s="470"/>
      <c r="I19" s="233" t="s">
        <v>359</v>
      </c>
      <c r="J19" s="471"/>
      <c r="K19" s="853">
        <v>53</v>
      </c>
      <c r="L19" s="854">
        <v>178</v>
      </c>
      <c r="M19" s="855">
        <v>84</v>
      </c>
      <c r="N19" s="900">
        <v>94</v>
      </c>
      <c r="O19" s="470"/>
      <c r="P19" s="233" t="s">
        <v>178</v>
      </c>
      <c r="Q19" s="471"/>
      <c r="R19" s="907">
        <v>52</v>
      </c>
      <c r="S19" s="908">
        <v>158</v>
      </c>
      <c r="T19" s="855">
        <v>80</v>
      </c>
      <c r="U19" s="856">
        <v>78</v>
      </c>
      <c r="V19" s="470"/>
      <c r="W19" s="233" t="s">
        <v>336</v>
      </c>
      <c r="X19" s="471"/>
      <c r="Y19" s="853">
        <v>20</v>
      </c>
      <c r="Z19" s="893">
        <v>42</v>
      </c>
      <c r="AA19" s="855">
        <v>20</v>
      </c>
      <c r="AB19" s="908">
        <v>22</v>
      </c>
      <c r="AC19" s="472"/>
      <c r="AD19" s="448" t="s">
        <v>199</v>
      </c>
      <c r="AE19" s="473"/>
      <c r="AF19" s="907">
        <v>66</v>
      </c>
      <c r="AG19" s="854">
        <v>162</v>
      </c>
      <c r="AH19" s="855">
        <v>84</v>
      </c>
      <c r="AI19" s="856">
        <v>78</v>
      </c>
      <c r="AJ19" s="472"/>
      <c r="AK19" s="446" t="s">
        <v>357</v>
      </c>
      <c r="AL19" s="473"/>
      <c r="AM19" s="853">
        <v>44</v>
      </c>
      <c r="AN19" s="854">
        <v>136</v>
      </c>
      <c r="AO19" s="855">
        <v>60</v>
      </c>
      <c r="AP19" s="900">
        <v>76</v>
      </c>
      <c r="AQ19" s="472"/>
      <c r="AR19" s="446" t="s">
        <v>184</v>
      </c>
      <c r="AS19" s="473"/>
      <c r="AT19" s="853">
        <v>426</v>
      </c>
      <c r="AU19" s="854">
        <v>961</v>
      </c>
      <c r="AV19" s="855">
        <v>472</v>
      </c>
      <c r="AW19" s="856">
        <v>489</v>
      </c>
      <c r="AX19" s="472"/>
      <c r="AY19" s="447" t="s">
        <v>350</v>
      </c>
      <c r="AZ19" s="473"/>
      <c r="BA19" s="853">
        <v>77</v>
      </c>
      <c r="BB19" s="854">
        <v>232</v>
      </c>
      <c r="BC19" s="855">
        <v>108</v>
      </c>
      <c r="BD19" s="900">
        <v>124</v>
      </c>
      <c r="BE19" s="59"/>
    </row>
    <row r="20" spans="1:57" ht="18" customHeight="1" x14ac:dyDescent="0.15">
      <c r="A20" s="120"/>
      <c r="B20" s="233" t="s">
        <v>193</v>
      </c>
      <c r="C20" s="468"/>
      <c r="D20" s="853">
        <v>64</v>
      </c>
      <c r="E20" s="854">
        <v>129</v>
      </c>
      <c r="F20" s="855">
        <v>61</v>
      </c>
      <c r="G20" s="856">
        <v>68</v>
      </c>
      <c r="H20" s="470"/>
      <c r="I20" s="233" t="s">
        <v>363</v>
      </c>
      <c r="J20" s="471"/>
      <c r="K20" s="853">
        <v>67</v>
      </c>
      <c r="L20" s="854">
        <v>212</v>
      </c>
      <c r="M20" s="855">
        <v>101</v>
      </c>
      <c r="N20" s="900">
        <v>111</v>
      </c>
      <c r="O20" s="470"/>
      <c r="P20" s="233" t="s">
        <v>182</v>
      </c>
      <c r="Q20" s="471"/>
      <c r="R20" s="907">
        <v>105</v>
      </c>
      <c r="S20" s="908">
        <v>205</v>
      </c>
      <c r="T20" s="855">
        <v>124</v>
      </c>
      <c r="U20" s="856">
        <v>81</v>
      </c>
      <c r="V20" s="470"/>
      <c r="W20" s="233" t="s">
        <v>340</v>
      </c>
      <c r="X20" s="471"/>
      <c r="Y20" s="853">
        <v>58</v>
      </c>
      <c r="Z20" s="893">
        <v>174</v>
      </c>
      <c r="AA20" s="855">
        <v>82</v>
      </c>
      <c r="AB20" s="908">
        <v>92</v>
      </c>
      <c r="AC20" s="472"/>
      <c r="AD20" s="448" t="s">
        <v>291</v>
      </c>
      <c r="AE20" s="473"/>
      <c r="AF20" s="907">
        <v>19</v>
      </c>
      <c r="AG20" s="854">
        <v>54</v>
      </c>
      <c r="AH20" s="855">
        <v>23</v>
      </c>
      <c r="AI20" s="856">
        <v>31</v>
      </c>
      <c r="AJ20" s="472"/>
      <c r="AK20" s="448" t="s">
        <v>361</v>
      </c>
      <c r="AL20" s="473"/>
      <c r="AM20" s="853">
        <v>130</v>
      </c>
      <c r="AN20" s="854">
        <v>383</v>
      </c>
      <c r="AO20" s="855">
        <v>185</v>
      </c>
      <c r="AP20" s="900">
        <v>198</v>
      </c>
      <c r="AQ20" s="472"/>
      <c r="AR20" s="446" t="s">
        <v>200</v>
      </c>
      <c r="AS20" s="473"/>
      <c r="AT20" s="853">
        <v>105</v>
      </c>
      <c r="AU20" s="854">
        <v>312</v>
      </c>
      <c r="AV20" s="855">
        <v>154</v>
      </c>
      <c r="AW20" s="856">
        <v>158</v>
      </c>
      <c r="AX20" s="472"/>
      <c r="AY20" s="446" t="s">
        <v>354</v>
      </c>
      <c r="AZ20" s="473"/>
      <c r="BA20" s="853">
        <v>27</v>
      </c>
      <c r="BB20" s="854">
        <v>84</v>
      </c>
      <c r="BC20" s="855">
        <v>40</v>
      </c>
      <c r="BD20" s="900">
        <v>44</v>
      </c>
      <c r="BE20" s="59"/>
    </row>
    <row r="21" spans="1:57" ht="18" customHeight="1" x14ac:dyDescent="0.15">
      <c r="A21" s="120"/>
      <c r="B21" s="233" t="s">
        <v>197</v>
      </c>
      <c r="C21" s="468"/>
      <c r="D21" s="853">
        <v>36</v>
      </c>
      <c r="E21" s="854">
        <v>76</v>
      </c>
      <c r="F21" s="855">
        <v>39</v>
      </c>
      <c r="G21" s="856">
        <v>37</v>
      </c>
      <c r="H21" s="470"/>
      <c r="I21" s="233" t="s">
        <v>367</v>
      </c>
      <c r="J21" s="471"/>
      <c r="K21" s="853">
        <v>42</v>
      </c>
      <c r="L21" s="854">
        <v>130</v>
      </c>
      <c r="M21" s="855">
        <v>60</v>
      </c>
      <c r="N21" s="900">
        <v>70</v>
      </c>
      <c r="O21" s="470"/>
      <c r="P21" s="233" t="s">
        <v>186</v>
      </c>
      <c r="Q21" s="471"/>
      <c r="R21" s="907">
        <v>69</v>
      </c>
      <c r="S21" s="908">
        <v>193</v>
      </c>
      <c r="T21" s="855">
        <v>92</v>
      </c>
      <c r="U21" s="856">
        <v>101</v>
      </c>
      <c r="V21" s="470"/>
      <c r="W21" s="233" t="s">
        <v>344</v>
      </c>
      <c r="X21" s="471"/>
      <c r="Y21" s="853">
        <v>68</v>
      </c>
      <c r="Z21" s="893">
        <v>183</v>
      </c>
      <c r="AA21" s="855">
        <v>84</v>
      </c>
      <c r="AB21" s="908">
        <v>99</v>
      </c>
      <c r="AC21" s="472"/>
      <c r="AD21" s="446" t="s">
        <v>287</v>
      </c>
      <c r="AE21" s="473"/>
      <c r="AF21" s="907">
        <v>33</v>
      </c>
      <c r="AG21" s="854">
        <v>105</v>
      </c>
      <c r="AH21" s="855">
        <v>48</v>
      </c>
      <c r="AI21" s="856">
        <v>57</v>
      </c>
      <c r="AJ21" s="472"/>
      <c r="AK21" s="448" t="s">
        <v>365</v>
      </c>
      <c r="AL21" s="473"/>
      <c r="AM21" s="853">
        <v>65</v>
      </c>
      <c r="AN21" s="854">
        <v>208</v>
      </c>
      <c r="AO21" s="855">
        <v>93</v>
      </c>
      <c r="AP21" s="900">
        <v>115</v>
      </c>
      <c r="AQ21" s="472"/>
      <c r="AR21" s="446" t="s">
        <v>204</v>
      </c>
      <c r="AS21" s="473"/>
      <c r="AT21" s="853">
        <v>16</v>
      </c>
      <c r="AU21" s="854">
        <v>40</v>
      </c>
      <c r="AV21" s="855">
        <v>19</v>
      </c>
      <c r="AW21" s="856">
        <v>21</v>
      </c>
      <c r="AX21" s="472"/>
      <c r="AY21" s="446" t="s">
        <v>358</v>
      </c>
      <c r="AZ21" s="473"/>
      <c r="BA21" s="853">
        <v>29</v>
      </c>
      <c r="BB21" s="854">
        <v>74</v>
      </c>
      <c r="BC21" s="855">
        <v>37</v>
      </c>
      <c r="BD21" s="900">
        <v>37</v>
      </c>
      <c r="BE21" s="59"/>
    </row>
    <row r="22" spans="1:57" ht="18" customHeight="1" x14ac:dyDescent="0.15">
      <c r="A22" s="120"/>
      <c r="B22" s="233" t="s">
        <v>205</v>
      </c>
      <c r="C22" s="468"/>
      <c r="D22" s="853">
        <v>35</v>
      </c>
      <c r="E22" s="854">
        <v>53</v>
      </c>
      <c r="F22" s="855">
        <v>32</v>
      </c>
      <c r="G22" s="856">
        <v>21</v>
      </c>
      <c r="H22" s="470"/>
      <c r="I22" s="233" t="s">
        <v>371</v>
      </c>
      <c r="J22" s="471"/>
      <c r="K22" s="853">
        <v>674</v>
      </c>
      <c r="L22" s="854">
        <v>1881</v>
      </c>
      <c r="M22" s="855">
        <v>933</v>
      </c>
      <c r="N22" s="900">
        <v>948</v>
      </c>
      <c r="O22" s="470"/>
      <c r="P22" s="233" t="s">
        <v>190</v>
      </c>
      <c r="Q22" s="471"/>
      <c r="R22" s="907">
        <v>13</v>
      </c>
      <c r="S22" s="908">
        <v>43</v>
      </c>
      <c r="T22" s="855">
        <v>17</v>
      </c>
      <c r="U22" s="856">
        <v>26</v>
      </c>
      <c r="V22" s="470"/>
      <c r="W22" s="233" t="s">
        <v>348</v>
      </c>
      <c r="X22" s="471"/>
      <c r="Y22" s="853">
        <v>15</v>
      </c>
      <c r="Z22" s="893">
        <v>37</v>
      </c>
      <c r="AA22" s="855">
        <v>17</v>
      </c>
      <c r="AB22" s="908">
        <v>20</v>
      </c>
      <c r="AC22" s="472"/>
      <c r="AD22" s="446" t="s">
        <v>283</v>
      </c>
      <c r="AE22" s="473"/>
      <c r="AF22" s="907">
        <v>72</v>
      </c>
      <c r="AG22" s="854">
        <v>207</v>
      </c>
      <c r="AH22" s="855">
        <v>103</v>
      </c>
      <c r="AI22" s="856">
        <v>104</v>
      </c>
      <c r="AJ22" s="472"/>
      <c r="AK22" s="448" t="s">
        <v>369</v>
      </c>
      <c r="AL22" s="473"/>
      <c r="AM22" s="853">
        <v>288</v>
      </c>
      <c r="AN22" s="854">
        <v>874</v>
      </c>
      <c r="AO22" s="855">
        <v>423</v>
      </c>
      <c r="AP22" s="900">
        <v>451</v>
      </c>
      <c r="AQ22" s="472"/>
      <c r="AR22" s="447" t="s">
        <v>208</v>
      </c>
      <c r="AS22" s="473"/>
      <c r="AT22" s="853">
        <v>8</v>
      </c>
      <c r="AU22" s="854">
        <v>25</v>
      </c>
      <c r="AV22" s="855">
        <v>12</v>
      </c>
      <c r="AW22" s="856">
        <v>13</v>
      </c>
      <c r="AX22" s="472"/>
      <c r="AY22" s="446" t="s">
        <v>362</v>
      </c>
      <c r="AZ22" s="473"/>
      <c r="BA22" s="853">
        <v>68</v>
      </c>
      <c r="BB22" s="854">
        <v>198</v>
      </c>
      <c r="BC22" s="855">
        <v>91</v>
      </c>
      <c r="BD22" s="900">
        <v>107</v>
      </c>
      <c r="BE22" s="59"/>
    </row>
    <row r="23" spans="1:57" ht="18" customHeight="1" x14ac:dyDescent="0.15">
      <c r="A23" s="120"/>
      <c r="B23" s="233" t="s">
        <v>209</v>
      </c>
      <c r="C23" s="468"/>
      <c r="D23" s="853">
        <v>836</v>
      </c>
      <c r="E23" s="854">
        <v>1716</v>
      </c>
      <c r="F23" s="855">
        <v>859</v>
      </c>
      <c r="G23" s="856">
        <v>857</v>
      </c>
      <c r="H23" s="470"/>
      <c r="I23" s="233" t="s">
        <v>375</v>
      </c>
      <c r="J23" s="471"/>
      <c r="K23" s="853">
        <v>755</v>
      </c>
      <c r="L23" s="854">
        <v>2028</v>
      </c>
      <c r="M23" s="855">
        <v>1003</v>
      </c>
      <c r="N23" s="900">
        <v>1025</v>
      </c>
      <c r="O23" s="470"/>
      <c r="P23" s="233" t="s">
        <v>194</v>
      </c>
      <c r="Q23" s="471"/>
      <c r="R23" s="907">
        <v>28</v>
      </c>
      <c r="S23" s="908">
        <v>79</v>
      </c>
      <c r="T23" s="855">
        <v>38</v>
      </c>
      <c r="U23" s="856">
        <v>41</v>
      </c>
      <c r="V23" s="470"/>
      <c r="W23" s="233" t="s">
        <v>352</v>
      </c>
      <c r="X23" s="471"/>
      <c r="Y23" s="853">
        <v>239</v>
      </c>
      <c r="Z23" s="893">
        <v>809</v>
      </c>
      <c r="AA23" s="855">
        <v>391</v>
      </c>
      <c r="AB23" s="908">
        <v>418</v>
      </c>
      <c r="AC23" s="472"/>
      <c r="AD23" s="446" t="s">
        <v>279</v>
      </c>
      <c r="AE23" s="473"/>
      <c r="AF23" s="907">
        <v>77</v>
      </c>
      <c r="AG23" s="854">
        <v>240</v>
      </c>
      <c r="AH23" s="855">
        <v>114</v>
      </c>
      <c r="AI23" s="856">
        <v>126</v>
      </c>
      <c r="AJ23" s="472"/>
      <c r="AK23" s="446" t="s">
        <v>373</v>
      </c>
      <c r="AL23" s="473"/>
      <c r="AM23" s="853">
        <v>76</v>
      </c>
      <c r="AN23" s="854">
        <v>255</v>
      </c>
      <c r="AO23" s="855">
        <v>124</v>
      </c>
      <c r="AP23" s="900">
        <v>131</v>
      </c>
      <c r="AQ23" s="472"/>
      <c r="AR23" s="446" t="s">
        <v>212</v>
      </c>
      <c r="AS23" s="473"/>
      <c r="AT23" s="853">
        <v>72</v>
      </c>
      <c r="AU23" s="854">
        <v>179</v>
      </c>
      <c r="AV23" s="855">
        <v>83</v>
      </c>
      <c r="AW23" s="856">
        <v>96</v>
      </c>
      <c r="AX23" s="472"/>
      <c r="AY23" s="448" t="s">
        <v>366</v>
      </c>
      <c r="AZ23" s="473"/>
      <c r="BA23" s="853">
        <v>39</v>
      </c>
      <c r="BB23" s="854">
        <v>110</v>
      </c>
      <c r="BC23" s="855">
        <v>45</v>
      </c>
      <c r="BD23" s="900">
        <v>65</v>
      </c>
      <c r="BE23" s="59"/>
    </row>
    <row r="24" spans="1:57" ht="18" customHeight="1" x14ac:dyDescent="0.15">
      <c r="A24" s="120"/>
      <c r="B24" s="233" t="s">
        <v>213</v>
      </c>
      <c r="C24" s="468"/>
      <c r="D24" s="853">
        <v>702</v>
      </c>
      <c r="E24" s="854">
        <v>1693</v>
      </c>
      <c r="F24" s="855">
        <v>831</v>
      </c>
      <c r="G24" s="856">
        <v>862</v>
      </c>
      <c r="H24" s="470"/>
      <c r="I24" s="233" t="s">
        <v>378</v>
      </c>
      <c r="J24" s="471"/>
      <c r="K24" s="853">
        <v>269</v>
      </c>
      <c r="L24" s="854">
        <v>606</v>
      </c>
      <c r="M24" s="855">
        <v>318</v>
      </c>
      <c r="N24" s="900">
        <v>288</v>
      </c>
      <c r="O24" s="470"/>
      <c r="P24" s="233" t="s">
        <v>198</v>
      </c>
      <c r="Q24" s="471"/>
      <c r="R24" s="907">
        <v>90</v>
      </c>
      <c r="S24" s="908">
        <v>292</v>
      </c>
      <c r="T24" s="855">
        <v>141</v>
      </c>
      <c r="U24" s="856">
        <v>151</v>
      </c>
      <c r="V24" s="470"/>
      <c r="W24" s="233" t="s">
        <v>356</v>
      </c>
      <c r="X24" s="471"/>
      <c r="Y24" s="853">
        <v>276</v>
      </c>
      <c r="Z24" s="893">
        <v>796</v>
      </c>
      <c r="AA24" s="855">
        <v>385</v>
      </c>
      <c r="AB24" s="908">
        <v>411</v>
      </c>
      <c r="AC24" s="472"/>
      <c r="AD24" s="448" t="s">
        <v>295</v>
      </c>
      <c r="AE24" s="473"/>
      <c r="AF24" s="907">
        <v>48</v>
      </c>
      <c r="AG24" s="854">
        <v>141</v>
      </c>
      <c r="AH24" s="855">
        <v>61</v>
      </c>
      <c r="AI24" s="856">
        <v>80</v>
      </c>
      <c r="AJ24" s="472"/>
      <c r="AK24" s="448" t="s">
        <v>377</v>
      </c>
      <c r="AL24" s="473"/>
      <c r="AM24" s="853">
        <v>167</v>
      </c>
      <c r="AN24" s="854">
        <v>400</v>
      </c>
      <c r="AO24" s="855">
        <v>202</v>
      </c>
      <c r="AP24" s="900">
        <v>198</v>
      </c>
      <c r="AQ24" s="472"/>
      <c r="AR24" s="446" t="s">
        <v>216</v>
      </c>
      <c r="AS24" s="473"/>
      <c r="AT24" s="853">
        <v>47</v>
      </c>
      <c r="AU24" s="854">
        <v>129</v>
      </c>
      <c r="AV24" s="855">
        <v>63</v>
      </c>
      <c r="AW24" s="856">
        <v>66</v>
      </c>
      <c r="AX24" s="472"/>
      <c r="AY24" s="448" t="s">
        <v>370</v>
      </c>
      <c r="AZ24" s="473"/>
      <c r="BA24" s="853">
        <v>107</v>
      </c>
      <c r="BB24" s="854">
        <v>319</v>
      </c>
      <c r="BC24" s="855">
        <v>154</v>
      </c>
      <c r="BD24" s="900">
        <v>165</v>
      </c>
      <c r="BE24" s="59"/>
    </row>
    <row r="25" spans="1:57" ht="18" customHeight="1" thickBot="1" x14ac:dyDescent="0.2">
      <c r="A25" s="120"/>
      <c r="B25" s="233" t="s">
        <v>217</v>
      </c>
      <c r="C25" s="468"/>
      <c r="D25" s="853">
        <v>103</v>
      </c>
      <c r="E25" s="854">
        <v>218</v>
      </c>
      <c r="F25" s="855">
        <v>105</v>
      </c>
      <c r="G25" s="856">
        <v>113</v>
      </c>
      <c r="H25" s="470"/>
      <c r="I25" s="233" t="s">
        <v>381</v>
      </c>
      <c r="J25" s="471"/>
      <c r="K25" s="853">
        <v>656</v>
      </c>
      <c r="L25" s="854">
        <v>1764</v>
      </c>
      <c r="M25" s="855">
        <v>867</v>
      </c>
      <c r="N25" s="900">
        <v>897</v>
      </c>
      <c r="O25" s="470"/>
      <c r="P25" s="233" t="s">
        <v>202</v>
      </c>
      <c r="Q25" s="471"/>
      <c r="R25" s="907">
        <v>52</v>
      </c>
      <c r="S25" s="908">
        <v>138</v>
      </c>
      <c r="T25" s="855">
        <v>73</v>
      </c>
      <c r="U25" s="856">
        <v>65</v>
      </c>
      <c r="V25" s="470"/>
      <c r="W25" s="233" t="s">
        <v>360</v>
      </c>
      <c r="X25" s="471"/>
      <c r="Y25" s="853">
        <v>59</v>
      </c>
      <c r="Z25" s="893">
        <v>178</v>
      </c>
      <c r="AA25" s="855">
        <v>88</v>
      </c>
      <c r="AB25" s="908">
        <v>90</v>
      </c>
      <c r="AC25" s="472"/>
      <c r="AD25" s="448" t="s">
        <v>275</v>
      </c>
      <c r="AE25" s="473"/>
      <c r="AF25" s="907">
        <v>464</v>
      </c>
      <c r="AG25" s="854">
        <v>1506</v>
      </c>
      <c r="AH25" s="855">
        <v>726</v>
      </c>
      <c r="AI25" s="856">
        <v>780</v>
      </c>
      <c r="AJ25" s="472"/>
      <c r="AK25" s="448" t="s">
        <v>380</v>
      </c>
      <c r="AL25" s="473"/>
      <c r="AM25" s="853">
        <v>120</v>
      </c>
      <c r="AN25" s="854">
        <v>394</v>
      </c>
      <c r="AO25" s="855">
        <v>184</v>
      </c>
      <c r="AP25" s="900">
        <v>210</v>
      </c>
      <c r="AQ25" s="472"/>
      <c r="AR25" s="447" t="s">
        <v>220</v>
      </c>
      <c r="AS25" s="473"/>
      <c r="AT25" s="853">
        <v>40</v>
      </c>
      <c r="AU25" s="854">
        <v>124</v>
      </c>
      <c r="AV25" s="855">
        <v>63</v>
      </c>
      <c r="AW25" s="856">
        <v>61</v>
      </c>
      <c r="AX25" s="475"/>
      <c r="AY25" s="476" t="s">
        <v>374</v>
      </c>
      <c r="AZ25" s="477"/>
      <c r="BA25" s="901">
        <v>41</v>
      </c>
      <c r="BB25" s="902">
        <v>80</v>
      </c>
      <c r="BC25" s="896">
        <v>40</v>
      </c>
      <c r="BD25" s="929">
        <v>40</v>
      </c>
      <c r="BE25" s="59"/>
    </row>
    <row r="26" spans="1:57" ht="18" customHeight="1" thickBot="1" x14ac:dyDescent="0.2">
      <c r="A26" s="120"/>
      <c r="B26" s="233" t="s">
        <v>221</v>
      </c>
      <c r="C26" s="468"/>
      <c r="D26" s="853">
        <v>290</v>
      </c>
      <c r="E26" s="854">
        <v>720</v>
      </c>
      <c r="F26" s="855">
        <v>382</v>
      </c>
      <c r="G26" s="856">
        <v>338</v>
      </c>
      <c r="H26" s="470"/>
      <c r="I26" s="233" t="s">
        <v>384</v>
      </c>
      <c r="J26" s="471"/>
      <c r="K26" s="853">
        <v>1567</v>
      </c>
      <c r="L26" s="854">
        <v>3932</v>
      </c>
      <c r="M26" s="855">
        <v>1953</v>
      </c>
      <c r="N26" s="900">
        <v>1979</v>
      </c>
      <c r="O26" s="470"/>
      <c r="P26" s="233" t="s">
        <v>206</v>
      </c>
      <c r="Q26" s="471"/>
      <c r="R26" s="907">
        <v>41</v>
      </c>
      <c r="S26" s="908">
        <v>116</v>
      </c>
      <c r="T26" s="855">
        <v>54</v>
      </c>
      <c r="U26" s="856">
        <v>62</v>
      </c>
      <c r="V26" s="470"/>
      <c r="W26" s="233" t="s">
        <v>364</v>
      </c>
      <c r="X26" s="471"/>
      <c r="Y26" s="853">
        <v>62</v>
      </c>
      <c r="Z26" s="893">
        <v>196</v>
      </c>
      <c r="AA26" s="855">
        <v>102</v>
      </c>
      <c r="AB26" s="908">
        <v>94</v>
      </c>
      <c r="AC26" s="472"/>
      <c r="AD26" s="448" t="s">
        <v>271</v>
      </c>
      <c r="AE26" s="473"/>
      <c r="AF26" s="907">
        <v>85</v>
      </c>
      <c r="AG26" s="854">
        <v>260</v>
      </c>
      <c r="AH26" s="855">
        <v>128</v>
      </c>
      <c r="AI26" s="856">
        <v>132</v>
      </c>
      <c r="AJ26" s="472"/>
      <c r="AK26" s="448" t="s">
        <v>383</v>
      </c>
      <c r="AL26" s="473"/>
      <c r="AM26" s="853">
        <v>112</v>
      </c>
      <c r="AN26" s="854">
        <v>260</v>
      </c>
      <c r="AO26" s="855">
        <v>131</v>
      </c>
      <c r="AP26" s="900">
        <v>129</v>
      </c>
      <c r="AQ26" s="472"/>
      <c r="AR26" s="446" t="s">
        <v>224</v>
      </c>
      <c r="AS26" s="473"/>
      <c r="AT26" s="853">
        <v>53</v>
      </c>
      <c r="AU26" s="854">
        <v>142</v>
      </c>
      <c r="AV26" s="855">
        <v>70</v>
      </c>
      <c r="AW26" s="856">
        <v>72</v>
      </c>
      <c r="AX26" s="478"/>
      <c r="AY26" s="479" t="s">
        <v>469</v>
      </c>
      <c r="AZ26" s="480"/>
      <c r="BA26" s="932">
        <v>42570</v>
      </c>
      <c r="BB26" s="933">
        <v>113636</v>
      </c>
      <c r="BC26" s="934">
        <v>55406</v>
      </c>
      <c r="BD26" s="935">
        <v>58230</v>
      </c>
      <c r="BE26" s="59"/>
    </row>
    <row r="27" spans="1:57" ht="18" customHeight="1" x14ac:dyDescent="0.15">
      <c r="A27" s="120"/>
      <c r="B27" s="233" t="s">
        <v>225</v>
      </c>
      <c r="C27" s="468"/>
      <c r="D27" s="853">
        <v>1379</v>
      </c>
      <c r="E27" s="854">
        <v>3083</v>
      </c>
      <c r="F27" s="855">
        <v>1540</v>
      </c>
      <c r="G27" s="856">
        <v>1543</v>
      </c>
      <c r="H27" s="470"/>
      <c r="I27" s="233" t="s">
        <v>387</v>
      </c>
      <c r="J27" s="471"/>
      <c r="K27" s="853">
        <v>1092</v>
      </c>
      <c r="L27" s="854">
        <v>2291</v>
      </c>
      <c r="M27" s="855">
        <v>1174</v>
      </c>
      <c r="N27" s="900">
        <v>1117</v>
      </c>
      <c r="O27" s="470"/>
      <c r="P27" s="233" t="s">
        <v>210</v>
      </c>
      <c r="Q27" s="471"/>
      <c r="R27" s="853">
        <v>21</v>
      </c>
      <c r="S27" s="854">
        <v>55</v>
      </c>
      <c r="T27" s="855">
        <v>29</v>
      </c>
      <c r="U27" s="856">
        <v>26</v>
      </c>
      <c r="V27" s="470"/>
      <c r="W27" s="233" t="s">
        <v>368</v>
      </c>
      <c r="X27" s="471"/>
      <c r="Y27" s="853">
        <v>71</v>
      </c>
      <c r="Z27" s="893">
        <v>226</v>
      </c>
      <c r="AA27" s="855">
        <v>108</v>
      </c>
      <c r="AB27" s="908">
        <v>118</v>
      </c>
      <c r="AC27" s="472"/>
      <c r="AD27" s="446" t="s">
        <v>263</v>
      </c>
      <c r="AE27" s="473"/>
      <c r="AF27" s="907">
        <v>37</v>
      </c>
      <c r="AG27" s="854">
        <v>133</v>
      </c>
      <c r="AH27" s="855">
        <v>61</v>
      </c>
      <c r="AI27" s="856">
        <v>72</v>
      </c>
      <c r="AJ27" s="472"/>
      <c r="AK27" s="448" t="s">
        <v>386</v>
      </c>
      <c r="AL27" s="473"/>
      <c r="AM27" s="853">
        <v>582</v>
      </c>
      <c r="AN27" s="854">
        <v>1582</v>
      </c>
      <c r="AO27" s="855">
        <v>803</v>
      </c>
      <c r="AP27" s="900">
        <v>779</v>
      </c>
      <c r="AQ27" s="472"/>
      <c r="AR27" s="448" t="s">
        <v>228</v>
      </c>
      <c r="AS27" s="473"/>
      <c r="AT27" s="853">
        <v>56</v>
      </c>
      <c r="AU27" s="854">
        <v>133</v>
      </c>
      <c r="AV27" s="855">
        <v>66</v>
      </c>
      <c r="AW27" s="856">
        <v>67</v>
      </c>
      <c r="AX27" s="481"/>
      <c r="AY27" s="482"/>
      <c r="AZ27" s="482"/>
      <c r="BA27" s="482"/>
      <c r="BB27" s="482"/>
      <c r="BC27" s="481"/>
      <c r="BD27" s="182" t="s">
        <v>698</v>
      </c>
      <c r="BE27" s="59"/>
    </row>
    <row r="28" spans="1:57" ht="18" customHeight="1" x14ac:dyDescent="0.15">
      <c r="A28" s="120"/>
      <c r="B28" s="233" t="s">
        <v>229</v>
      </c>
      <c r="C28" s="468"/>
      <c r="D28" s="853">
        <v>363</v>
      </c>
      <c r="E28" s="854">
        <v>861</v>
      </c>
      <c r="F28" s="855">
        <v>407</v>
      </c>
      <c r="G28" s="856">
        <v>454</v>
      </c>
      <c r="H28" s="470"/>
      <c r="I28" s="233" t="s">
        <v>390</v>
      </c>
      <c r="J28" s="471"/>
      <c r="K28" s="853">
        <v>78</v>
      </c>
      <c r="L28" s="854">
        <v>181</v>
      </c>
      <c r="M28" s="855">
        <v>88</v>
      </c>
      <c r="N28" s="900">
        <v>93</v>
      </c>
      <c r="O28" s="470"/>
      <c r="P28" s="233" t="s">
        <v>669</v>
      </c>
      <c r="Q28" s="471"/>
      <c r="R28" s="909" t="s">
        <v>709</v>
      </c>
      <c r="S28" s="910" t="s">
        <v>709</v>
      </c>
      <c r="T28" s="911" t="s">
        <v>709</v>
      </c>
      <c r="U28" s="912" t="s">
        <v>709</v>
      </c>
      <c r="V28" s="470"/>
      <c r="W28" s="233" t="s">
        <v>372</v>
      </c>
      <c r="X28" s="471"/>
      <c r="Y28" s="853">
        <v>53</v>
      </c>
      <c r="Z28" s="893">
        <v>155</v>
      </c>
      <c r="AA28" s="855">
        <v>82</v>
      </c>
      <c r="AB28" s="908">
        <v>73</v>
      </c>
      <c r="AC28" s="472"/>
      <c r="AD28" s="448" t="s">
        <v>267</v>
      </c>
      <c r="AE28" s="473"/>
      <c r="AF28" s="907">
        <v>66</v>
      </c>
      <c r="AG28" s="854">
        <v>195</v>
      </c>
      <c r="AH28" s="855">
        <v>95</v>
      </c>
      <c r="AI28" s="856">
        <v>100</v>
      </c>
      <c r="AJ28" s="472"/>
      <c r="AK28" s="448" t="s">
        <v>389</v>
      </c>
      <c r="AL28" s="473"/>
      <c r="AM28" s="853">
        <v>181</v>
      </c>
      <c r="AN28" s="854">
        <v>589</v>
      </c>
      <c r="AO28" s="855">
        <v>293</v>
      </c>
      <c r="AP28" s="900">
        <v>296</v>
      </c>
      <c r="AQ28" s="472"/>
      <c r="AR28" s="446" t="s">
        <v>232</v>
      </c>
      <c r="AS28" s="473"/>
      <c r="AT28" s="853">
        <v>129</v>
      </c>
      <c r="AU28" s="854">
        <v>361</v>
      </c>
      <c r="AV28" s="855">
        <v>164</v>
      </c>
      <c r="AW28" s="856">
        <v>197</v>
      </c>
      <c r="AX28" s="481"/>
      <c r="AY28" s="482"/>
      <c r="AZ28" s="482"/>
      <c r="BA28" s="482"/>
      <c r="BB28" s="482"/>
      <c r="BC28" s="481"/>
      <c r="BD28" s="481"/>
      <c r="BE28" s="59"/>
    </row>
    <row r="29" spans="1:57" ht="18" customHeight="1" x14ac:dyDescent="0.15">
      <c r="A29" s="120"/>
      <c r="B29" s="233" t="s">
        <v>233</v>
      </c>
      <c r="C29" s="468"/>
      <c r="D29" s="853">
        <v>646</v>
      </c>
      <c r="E29" s="854">
        <v>1430</v>
      </c>
      <c r="F29" s="855">
        <v>713</v>
      </c>
      <c r="G29" s="856">
        <v>717</v>
      </c>
      <c r="H29" s="470"/>
      <c r="I29" s="233" t="s">
        <v>201</v>
      </c>
      <c r="J29" s="471"/>
      <c r="K29" s="853">
        <v>109</v>
      </c>
      <c r="L29" s="854">
        <v>263</v>
      </c>
      <c r="M29" s="855">
        <v>110</v>
      </c>
      <c r="N29" s="900">
        <v>153</v>
      </c>
      <c r="O29" s="470"/>
      <c r="P29" s="233" t="s">
        <v>218</v>
      </c>
      <c r="Q29" s="471"/>
      <c r="R29" s="907">
        <v>30</v>
      </c>
      <c r="S29" s="908">
        <v>90</v>
      </c>
      <c r="T29" s="855">
        <v>42</v>
      </c>
      <c r="U29" s="856">
        <v>48</v>
      </c>
      <c r="V29" s="470"/>
      <c r="W29" s="233" t="s">
        <v>376</v>
      </c>
      <c r="X29" s="471"/>
      <c r="Y29" s="907">
        <v>28</v>
      </c>
      <c r="Z29" s="893">
        <v>79</v>
      </c>
      <c r="AA29" s="855">
        <v>35</v>
      </c>
      <c r="AB29" s="900">
        <v>44</v>
      </c>
      <c r="AC29" s="472"/>
      <c r="AD29" s="448" t="s">
        <v>251</v>
      </c>
      <c r="AE29" s="473"/>
      <c r="AF29" s="907">
        <v>33</v>
      </c>
      <c r="AG29" s="854">
        <v>112</v>
      </c>
      <c r="AH29" s="855">
        <v>56</v>
      </c>
      <c r="AI29" s="856">
        <v>56</v>
      </c>
      <c r="AJ29" s="472"/>
      <c r="AK29" s="446" t="s">
        <v>392</v>
      </c>
      <c r="AL29" s="473"/>
      <c r="AM29" s="853">
        <v>159</v>
      </c>
      <c r="AN29" s="854">
        <v>403</v>
      </c>
      <c r="AO29" s="855">
        <v>224</v>
      </c>
      <c r="AP29" s="900">
        <v>179</v>
      </c>
      <c r="AQ29" s="472"/>
      <c r="AR29" s="446" t="s">
        <v>236</v>
      </c>
      <c r="AS29" s="473"/>
      <c r="AT29" s="853">
        <v>170</v>
      </c>
      <c r="AU29" s="854">
        <v>465</v>
      </c>
      <c r="AV29" s="855">
        <v>214</v>
      </c>
      <c r="AW29" s="856">
        <v>251</v>
      </c>
      <c r="AX29" s="481"/>
      <c r="AY29" s="482"/>
      <c r="AZ29" s="482"/>
      <c r="BA29" s="482"/>
      <c r="BB29" s="482"/>
      <c r="BC29" s="481"/>
      <c r="BD29" s="481"/>
      <c r="BE29" s="59"/>
    </row>
    <row r="30" spans="1:57" ht="18" customHeight="1" x14ac:dyDescent="0.15">
      <c r="A30" s="120"/>
      <c r="B30" s="233" t="s">
        <v>237</v>
      </c>
      <c r="C30" s="468"/>
      <c r="D30" s="853">
        <v>218</v>
      </c>
      <c r="E30" s="854">
        <v>467</v>
      </c>
      <c r="F30" s="855">
        <v>245</v>
      </c>
      <c r="G30" s="856">
        <v>222</v>
      </c>
      <c r="H30" s="470"/>
      <c r="I30" s="233" t="s">
        <v>393</v>
      </c>
      <c r="J30" s="471"/>
      <c r="K30" s="853">
        <v>209</v>
      </c>
      <c r="L30" s="854">
        <v>412</v>
      </c>
      <c r="M30" s="855">
        <v>198</v>
      </c>
      <c r="N30" s="900">
        <v>214</v>
      </c>
      <c r="O30" s="470"/>
      <c r="P30" s="233" t="s">
        <v>222</v>
      </c>
      <c r="Q30" s="471"/>
      <c r="R30" s="907">
        <v>50</v>
      </c>
      <c r="S30" s="908">
        <v>146</v>
      </c>
      <c r="T30" s="855">
        <v>74</v>
      </c>
      <c r="U30" s="856">
        <v>72</v>
      </c>
      <c r="V30" s="470"/>
      <c r="W30" s="233" t="s">
        <v>379</v>
      </c>
      <c r="X30" s="471"/>
      <c r="Y30" s="907">
        <v>80</v>
      </c>
      <c r="Z30" s="893">
        <v>250</v>
      </c>
      <c r="AA30" s="855">
        <v>126</v>
      </c>
      <c r="AB30" s="900">
        <v>124</v>
      </c>
      <c r="AC30" s="472"/>
      <c r="AD30" s="446" t="s">
        <v>259</v>
      </c>
      <c r="AE30" s="473"/>
      <c r="AF30" s="907">
        <v>26</v>
      </c>
      <c r="AG30" s="854">
        <v>83</v>
      </c>
      <c r="AH30" s="855">
        <v>38</v>
      </c>
      <c r="AI30" s="856">
        <v>45</v>
      </c>
      <c r="AJ30" s="472"/>
      <c r="AK30" s="446" t="s">
        <v>395</v>
      </c>
      <c r="AL30" s="473"/>
      <c r="AM30" s="853">
        <v>121</v>
      </c>
      <c r="AN30" s="854">
        <v>341</v>
      </c>
      <c r="AO30" s="855">
        <v>165</v>
      </c>
      <c r="AP30" s="900">
        <v>176</v>
      </c>
      <c r="AQ30" s="472"/>
      <c r="AR30" s="448" t="s">
        <v>240</v>
      </c>
      <c r="AS30" s="473"/>
      <c r="AT30" s="853">
        <v>30</v>
      </c>
      <c r="AU30" s="854">
        <v>76</v>
      </c>
      <c r="AV30" s="855">
        <v>39</v>
      </c>
      <c r="AW30" s="856">
        <v>37</v>
      </c>
      <c r="AX30" s="481"/>
      <c r="AY30" s="482"/>
      <c r="AZ30" s="482"/>
      <c r="BA30" s="482"/>
      <c r="BB30" s="482"/>
      <c r="BC30" s="481"/>
      <c r="BD30" s="481"/>
      <c r="BE30" s="59"/>
    </row>
    <row r="31" spans="1:57" ht="18" customHeight="1" x14ac:dyDescent="0.15">
      <c r="A31" s="120"/>
      <c r="B31" s="233" t="s">
        <v>241</v>
      </c>
      <c r="C31" s="468"/>
      <c r="D31" s="853">
        <v>284</v>
      </c>
      <c r="E31" s="854">
        <v>780</v>
      </c>
      <c r="F31" s="855">
        <v>358</v>
      </c>
      <c r="G31" s="856">
        <v>422</v>
      </c>
      <c r="H31" s="470"/>
      <c r="I31" s="233" t="s">
        <v>396</v>
      </c>
      <c r="J31" s="471"/>
      <c r="K31" s="853">
        <v>85</v>
      </c>
      <c r="L31" s="854">
        <v>209</v>
      </c>
      <c r="M31" s="855">
        <v>108</v>
      </c>
      <c r="N31" s="900">
        <v>101</v>
      </c>
      <c r="O31" s="470"/>
      <c r="P31" s="233" t="s">
        <v>226</v>
      </c>
      <c r="Q31" s="471"/>
      <c r="R31" s="907">
        <v>9</v>
      </c>
      <c r="S31" s="908">
        <v>17</v>
      </c>
      <c r="T31" s="855">
        <v>7</v>
      </c>
      <c r="U31" s="856">
        <v>10</v>
      </c>
      <c r="V31" s="470"/>
      <c r="W31" s="233" t="s">
        <v>382</v>
      </c>
      <c r="X31" s="471"/>
      <c r="Y31" s="907">
        <v>76</v>
      </c>
      <c r="Z31" s="893">
        <v>231</v>
      </c>
      <c r="AA31" s="855">
        <v>109</v>
      </c>
      <c r="AB31" s="908">
        <v>122</v>
      </c>
      <c r="AC31" s="472"/>
      <c r="AD31" s="448" t="s">
        <v>255</v>
      </c>
      <c r="AE31" s="473"/>
      <c r="AF31" s="907">
        <v>79</v>
      </c>
      <c r="AG31" s="854">
        <v>250</v>
      </c>
      <c r="AH31" s="855">
        <v>130</v>
      </c>
      <c r="AI31" s="856">
        <v>120</v>
      </c>
      <c r="AJ31" s="472"/>
      <c r="AK31" s="446" t="s">
        <v>398</v>
      </c>
      <c r="AL31" s="473"/>
      <c r="AM31" s="853">
        <v>42</v>
      </c>
      <c r="AN31" s="854">
        <v>133</v>
      </c>
      <c r="AO31" s="855">
        <v>64</v>
      </c>
      <c r="AP31" s="900">
        <v>69</v>
      </c>
      <c r="AQ31" s="472"/>
      <c r="AR31" s="448" t="s">
        <v>244</v>
      </c>
      <c r="AS31" s="473"/>
      <c r="AT31" s="853">
        <v>78</v>
      </c>
      <c r="AU31" s="854">
        <v>220</v>
      </c>
      <c r="AV31" s="855">
        <v>110</v>
      </c>
      <c r="AW31" s="856">
        <v>110</v>
      </c>
      <c r="AX31" s="481"/>
      <c r="AY31" s="482"/>
      <c r="AZ31" s="482"/>
      <c r="BA31" s="482"/>
      <c r="BB31" s="482"/>
      <c r="BC31" s="481"/>
      <c r="BD31" s="481"/>
      <c r="BE31" s="59"/>
    </row>
    <row r="32" spans="1:57" ht="18" customHeight="1" x14ac:dyDescent="0.15">
      <c r="A32" s="120"/>
      <c r="B32" s="233" t="s">
        <v>245</v>
      </c>
      <c r="C32" s="468"/>
      <c r="D32" s="853">
        <v>71</v>
      </c>
      <c r="E32" s="854">
        <v>214</v>
      </c>
      <c r="F32" s="855">
        <v>107</v>
      </c>
      <c r="G32" s="856">
        <v>107</v>
      </c>
      <c r="H32" s="470"/>
      <c r="I32" s="233" t="s">
        <v>399</v>
      </c>
      <c r="J32" s="471"/>
      <c r="K32" s="853">
        <v>211</v>
      </c>
      <c r="L32" s="854">
        <v>571</v>
      </c>
      <c r="M32" s="855">
        <v>295</v>
      </c>
      <c r="N32" s="900">
        <v>276</v>
      </c>
      <c r="O32" s="470"/>
      <c r="P32" s="233" t="s">
        <v>230</v>
      </c>
      <c r="Q32" s="471"/>
      <c r="R32" s="907">
        <v>32</v>
      </c>
      <c r="S32" s="908">
        <v>105</v>
      </c>
      <c r="T32" s="855">
        <v>51</v>
      </c>
      <c r="U32" s="856">
        <v>54</v>
      </c>
      <c r="V32" s="470"/>
      <c r="W32" s="233" t="s">
        <v>385</v>
      </c>
      <c r="X32" s="471"/>
      <c r="Y32" s="907">
        <v>179</v>
      </c>
      <c r="Z32" s="893">
        <v>605</v>
      </c>
      <c r="AA32" s="855">
        <v>286</v>
      </c>
      <c r="AB32" s="908">
        <v>319</v>
      </c>
      <c r="AC32" s="472"/>
      <c r="AD32" s="448" t="s">
        <v>247</v>
      </c>
      <c r="AE32" s="473"/>
      <c r="AF32" s="907">
        <v>42</v>
      </c>
      <c r="AG32" s="854">
        <v>158</v>
      </c>
      <c r="AH32" s="855">
        <v>78</v>
      </c>
      <c r="AI32" s="856">
        <v>80</v>
      </c>
      <c r="AJ32" s="472"/>
      <c r="AK32" s="446" t="s">
        <v>401</v>
      </c>
      <c r="AL32" s="473"/>
      <c r="AM32" s="853">
        <v>40</v>
      </c>
      <c r="AN32" s="854">
        <v>114</v>
      </c>
      <c r="AO32" s="855">
        <v>54</v>
      </c>
      <c r="AP32" s="900">
        <v>60</v>
      </c>
      <c r="AQ32" s="472"/>
      <c r="AR32" s="446" t="s">
        <v>248</v>
      </c>
      <c r="AS32" s="473"/>
      <c r="AT32" s="853">
        <v>29</v>
      </c>
      <c r="AU32" s="854">
        <v>80</v>
      </c>
      <c r="AV32" s="855">
        <v>39</v>
      </c>
      <c r="AW32" s="856">
        <v>41</v>
      </c>
      <c r="AX32" s="482"/>
      <c r="AY32" s="482"/>
      <c r="AZ32" s="482"/>
      <c r="BA32" s="482"/>
      <c r="BB32" s="482"/>
      <c r="BC32" s="482"/>
      <c r="BD32" s="482"/>
      <c r="BE32" s="59"/>
    </row>
    <row r="33" spans="1:57" ht="18" customHeight="1" x14ac:dyDescent="0.15">
      <c r="A33" s="120"/>
      <c r="B33" s="233" t="s">
        <v>249</v>
      </c>
      <c r="C33" s="468"/>
      <c r="D33" s="853">
        <v>366</v>
      </c>
      <c r="E33" s="854">
        <v>1010</v>
      </c>
      <c r="F33" s="855">
        <v>504</v>
      </c>
      <c r="G33" s="856">
        <v>506</v>
      </c>
      <c r="H33" s="470"/>
      <c r="I33" s="233" t="s">
        <v>402</v>
      </c>
      <c r="J33" s="471"/>
      <c r="K33" s="853">
        <v>166</v>
      </c>
      <c r="L33" s="854">
        <v>394</v>
      </c>
      <c r="M33" s="855">
        <v>189</v>
      </c>
      <c r="N33" s="900">
        <v>205</v>
      </c>
      <c r="O33" s="470"/>
      <c r="P33" s="233" t="s">
        <v>234</v>
      </c>
      <c r="Q33" s="471"/>
      <c r="R33" s="907">
        <v>60</v>
      </c>
      <c r="S33" s="908">
        <v>169</v>
      </c>
      <c r="T33" s="855">
        <v>84</v>
      </c>
      <c r="U33" s="856">
        <v>85</v>
      </c>
      <c r="V33" s="470"/>
      <c r="W33" s="233" t="s">
        <v>388</v>
      </c>
      <c r="X33" s="471"/>
      <c r="Y33" s="907">
        <v>252</v>
      </c>
      <c r="Z33" s="893">
        <v>911</v>
      </c>
      <c r="AA33" s="855">
        <v>380</v>
      </c>
      <c r="AB33" s="908">
        <v>531</v>
      </c>
      <c r="AC33" s="472"/>
      <c r="AD33" s="446" t="s">
        <v>211</v>
      </c>
      <c r="AE33" s="473"/>
      <c r="AF33" s="907">
        <v>77</v>
      </c>
      <c r="AG33" s="854">
        <v>241</v>
      </c>
      <c r="AH33" s="855">
        <v>115</v>
      </c>
      <c r="AI33" s="856">
        <v>126</v>
      </c>
      <c r="AJ33" s="472"/>
      <c r="AK33" s="448" t="s">
        <v>404</v>
      </c>
      <c r="AL33" s="473"/>
      <c r="AM33" s="853">
        <v>18</v>
      </c>
      <c r="AN33" s="854">
        <v>64</v>
      </c>
      <c r="AO33" s="855">
        <v>32</v>
      </c>
      <c r="AP33" s="900">
        <v>32</v>
      </c>
      <c r="AQ33" s="472"/>
      <c r="AR33" s="446" t="s">
        <v>252</v>
      </c>
      <c r="AS33" s="473"/>
      <c r="AT33" s="853">
        <v>105</v>
      </c>
      <c r="AU33" s="854">
        <v>238</v>
      </c>
      <c r="AV33" s="855">
        <v>114</v>
      </c>
      <c r="AW33" s="856">
        <v>124</v>
      </c>
      <c r="AX33" s="482"/>
      <c r="AY33" s="482"/>
      <c r="AZ33" s="482"/>
      <c r="BA33" s="482"/>
      <c r="BB33" s="482"/>
      <c r="BC33" s="482"/>
      <c r="BD33" s="482"/>
      <c r="BE33" s="59"/>
    </row>
    <row r="34" spans="1:57" ht="18" customHeight="1" x14ac:dyDescent="0.15">
      <c r="A34" s="120"/>
      <c r="B34" s="233" t="s">
        <v>253</v>
      </c>
      <c r="C34" s="468"/>
      <c r="D34" s="853">
        <v>97</v>
      </c>
      <c r="E34" s="854">
        <v>341</v>
      </c>
      <c r="F34" s="855">
        <v>154</v>
      </c>
      <c r="G34" s="856">
        <v>187</v>
      </c>
      <c r="H34" s="470"/>
      <c r="I34" s="233" t="s">
        <v>763</v>
      </c>
      <c r="J34" s="471"/>
      <c r="K34" s="853">
        <v>36</v>
      </c>
      <c r="L34" s="854">
        <v>102</v>
      </c>
      <c r="M34" s="855">
        <v>50</v>
      </c>
      <c r="N34" s="900">
        <v>52</v>
      </c>
      <c r="O34" s="470"/>
      <c r="P34" s="233" t="s">
        <v>238</v>
      </c>
      <c r="Q34" s="471"/>
      <c r="R34" s="913" t="s">
        <v>670</v>
      </c>
      <c r="S34" s="914" t="s">
        <v>670</v>
      </c>
      <c r="T34" s="911" t="s">
        <v>670</v>
      </c>
      <c r="U34" s="912" t="s">
        <v>670</v>
      </c>
      <c r="V34" s="470"/>
      <c r="W34" s="233" t="s">
        <v>391</v>
      </c>
      <c r="X34" s="471"/>
      <c r="Y34" s="907">
        <v>9</v>
      </c>
      <c r="Z34" s="893">
        <v>31</v>
      </c>
      <c r="AA34" s="855">
        <v>13</v>
      </c>
      <c r="AB34" s="908">
        <v>18</v>
      </c>
      <c r="AC34" s="472"/>
      <c r="AD34" s="446" t="s">
        <v>215</v>
      </c>
      <c r="AE34" s="473"/>
      <c r="AF34" s="907">
        <v>37</v>
      </c>
      <c r="AG34" s="854">
        <v>108</v>
      </c>
      <c r="AH34" s="855">
        <v>52</v>
      </c>
      <c r="AI34" s="856">
        <v>56</v>
      </c>
      <c r="AJ34" s="472"/>
      <c r="AK34" s="448" t="s">
        <v>407</v>
      </c>
      <c r="AL34" s="473"/>
      <c r="AM34" s="853">
        <v>18</v>
      </c>
      <c r="AN34" s="854">
        <v>48</v>
      </c>
      <c r="AO34" s="855">
        <v>17</v>
      </c>
      <c r="AP34" s="900">
        <v>31</v>
      </c>
      <c r="AQ34" s="472"/>
      <c r="AR34" s="448" t="s">
        <v>256</v>
      </c>
      <c r="AS34" s="473"/>
      <c r="AT34" s="853">
        <v>7</v>
      </c>
      <c r="AU34" s="854">
        <v>17</v>
      </c>
      <c r="AV34" s="855">
        <v>8</v>
      </c>
      <c r="AW34" s="856">
        <v>9</v>
      </c>
      <c r="AX34" s="482"/>
      <c r="AY34" s="482"/>
      <c r="AZ34" s="482"/>
      <c r="BA34" s="482"/>
      <c r="BB34" s="482"/>
      <c r="BC34" s="482"/>
      <c r="BD34" s="482"/>
      <c r="BE34" s="59"/>
    </row>
    <row r="35" spans="1:57" ht="18" customHeight="1" x14ac:dyDescent="0.15">
      <c r="A35" s="120"/>
      <c r="B35" s="233" t="s">
        <v>257</v>
      </c>
      <c r="C35" s="468"/>
      <c r="D35" s="853">
        <v>49</v>
      </c>
      <c r="E35" s="854">
        <v>276</v>
      </c>
      <c r="F35" s="855">
        <v>125</v>
      </c>
      <c r="G35" s="856">
        <v>151</v>
      </c>
      <c r="H35" s="470"/>
      <c r="I35" s="233" t="s">
        <v>667</v>
      </c>
      <c r="J35" s="471"/>
      <c r="K35" s="853">
        <v>54</v>
      </c>
      <c r="L35" s="854">
        <v>178</v>
      </c>
      <c r="M35" s="855">
        <v>85</v>
      </c>
      <c r="N35" s="900">
        <v>93</v>
      </c>
      <c r="O35" s="470"/>
      <c r="P35" s="233" t="s">
        <v>242</v>
      </c>
      <c r="Q35" s="471"/>
      <c r="R35" s="907">
        <v>33</v>
      </c>
      <c r="S35" s="908">
        <v>99</v>
      </c>
      <c r="T35" s="855">
        <v>55</v>
      </c>
      <c r="U35" s="856">
        <v>44</v>
      </c>
      <c r="V35" s="470"/>
      <c r="W35" s="233" t="s">
        <v>394</v>
      </c>
      <c r="X35" s="471"/>
      <c r="Y35" s="907">
        <v>39</v>
      </c>
      <c r="Z35" s="893">
        <v>111</v>
      </c>
      <c r="AA35" s="855">
        <v>56</v>
      </c>
      <c r="AB35" s="908">
        <v>55</v>
      </c>
      <c r="AC35" s="472"/>
      <c r="AD35" s="446" t="s">
        <v>219</v>
      </c>
      <c r="AE35" s="473"/>
      <c r="AF35" s="907">
        <v>28</v>
      </c>
      <c r="AG35" s="854">
        <v>95</v>
      </c>
      <c r="AH35" s="855">
        <v>50</v>
      </c>
      <c r="AI35" s="856">
        <v>45</v>
      </c>
      <c r="AJ35" s="472"/>
      <c r="AK35" s="448" t="s">
        <v>410</v>
      </c>
      <c r="AL35" s="473"/>
      <c r="AM35" s="853">
        <v>90</v>
      </c>
      <c r="AN35" s="854">
        <v>278</v>
      </c>
      <c r="AO35" s="855">
        <v>132</v>
      </c>
      <c r="AP35" s="900">
        <v>146</v>
      </c>
      <c r="AQ35" s="472"/>
      <c r="AR35" s="448" t="s">
        <v>260</v>
      </c>
      <c r="AS35" s="473"/>
      <c r="AT35" s="853">
        <v>34</v>
      </c>
      <c r="AU35" s="854">
        <v>48</v>
      </c>
      <c r="AV35" s="855">
        <v>26</v>
      </c>
      <c r="AW35" s="856">
        <v>22</v>
      </c>
      <c r="AX35" s="482"/>
      <c r="AY35" s="482"/>
      <c r="AZ35" s="482"/>
      <c r="BA35" s="482"/>
      <c r="BB35" s="482"/>
      <c r="BC35" s="482"/>
      <c r="BD35" s="482"/>
      <c r="BE35" s="59"/>
    </row>
    <row r="36" spans="1:57" ht="18" customHeight="1" x14ac:dyDescent="0.15">
      <c r="A36" s="120"/>
      <c r="B36" s="233" t="s">
        <v>261</v>
      </c>
      <c r="C36" s="468"/>
      <c r="D36" s="853">
        <v>136</v>
      </c>
      <c r="E36" s="854">
        <v>428</v>
      </c>
      <c r="F36" s="855">
        <v>195</v>
      </c>
      <c r="G36" s="856">
        <v>233</v>
      </c>
      <c r="H36" s="470"/>
      <c r="I36" s="233" t="s">
        <v>411</v>
      </c>
      <c r="J36" s="471"/>
      <c r="K36" s="853">
        <v>260</v>
      </c>
      <c r="L36" s="854">
        <v>682</v>
      </c>
      <c r="M36" s="855">
        <v>334</v>
      </c>
      <c r="N36" s="900">
        <v>348</v>
      </c>
      <c r="O36" s="470"/>
      <c r="P36" s="233" t="s">
        <v>246</v>
      </c>
      <c r="Q36" s="471"/>
      <c r="R36" s="907">
        <v>32</v>
      </c>
      <c r="S36" s="908">
        <v>101</v>
      </c>
      <c r="T36" s="855">
        <v>44</v>
      </c>
      <c r="U36" s="856">
        <v>57</v>
      </c>
      <c r="V36" s="470"/>
      <c r="W36" s="233" t="s">
        <v>397</v>
      </c>
      <c r="X36" s="471"/>
      <c r="Y36" s="907">
        <v>47</v>
      </c>
      <c r="Z36" s="893">
        <v>133</v>
      </c>
      <c r="AA36" s="855">
        <v>64</v>
      </c>
      <c r="AB36" s="908">
        <v>69</v>
      </c>
      <c r="AC36" s="472"/>
      <c r="AD36" s="448" t="s">
        <v>223</v>
      </c>
      <c r="AE36" s="473"/>
      <c r="AF36" s="907">
        <v>163</v>
      </c>
      <c r="AG36" s="854">
        <v>517</v>
      </c>
      <c r="AH36" s="855">
        <v>267</v>
      </c>
      <c r="AI36" s="856">
        <v>250</v>
      </c>
      <c r="AJ36" s="472"/>
      <c r="AK36" s="448" t="s">
        <v>413</v>
      </c>
      <c r="AL36" s="473"/>
      <c r="AM36" s="853">
        <v>43</v>
      </c>
      <c r="AN36" s="854">
        <v>152</v>
      </c>
      <c r="AO36" s="855">
        <v>72</v>
      </c>
      <c r="AP36" s="900">
        <v>80</v>
      </c>
      <c r="AQ36" s="472"/>
      <c r="AR36" s="448" t="s">
        <v>264</v>
      </c>
      <c r="AS36" s="473"/>
      <c r="AT36" s="853">
        <v>30</v>
      </c>
      <c r="AU36" s="854">
        <v>81</v>
      </c>
      <c r="AV36" s="855">
        <v>39</v>
      </c>
      <c r="AW36" s="856">
        <v>42</v>
      </c>
      <c r="AX36" s="482"/>
      <c r="AY36" s="482"/>
      <c r="AZ36" s="482"/>
      <c r="BA36" s="482"/>
      <c r="BB36" s="482"/>
      <c r="BC36" s="482"/>
      <c r="BD36" s="482"/>
      <c r="BE36" s="59"/>
    </row>
    <row r="37" spans="1:57" ht="18" customHeight="1" x14ac:dyDescent="0.15">
      <c r="A37" s="120"/>
      <c r="B37" s="233" t="s">
        <v>265</v>
      </c>
      <c r="C37" s="468"/>
      <c r="D37" s="853">
        <v>50</v>
      </c>
      <c r="E37" s="854">
        <v>170</v>
      </c>
      <c r="F37" s="855">
        <v>80</v>
      </c>
      <c r="G37" s="856">
        <v>90</v>
      </c>
      <c r="H37" s="470"/>
      <c r="I37" s="233" t="s">
        <v>414</v>
      </c>
      <c r="J37" s="471"/>
      <c r="K37" s="853">
        <v>334</v>
      </c>
      <c r="L37" s="854">
        <v>854</v>
      </c>
      <c r="M37" s="855">
        <v>446</v>
      </c>
      <c r="N37" s="900">
        <v>408</v>
      </c>
      <c r="O37" s="470"/>
      <c r="P37" s="233" t="s">
        <v>250</v>
      </c>
      <c r="Q37" s="471"/>
      <c r="R37" s="907">
        <v>178</v>
      </c>
      <c r="S37" s="908">
        <v>517</v>
      </c>
      <c r="T37" s="855">
        <v>267</v>
      </c>
      <c r="U37" s="856">
        <v>250</v>
      </c>
      <c r="V37" s="470"/>
      <c r="W37" s="233" t="s">
        <v>400</v>
      </c>
      <c r="X37" s="471"/>
      <c r="Y37" s="907">
        <v>36</v>
      </c>
      <c r="Z37" s="893">
        <v>109</v>
      </c>
      <c r="AA37" s="855">
        <v>56</v>
      </c>
      <c r="AB37" s="908">
        <v>53</v>
      </c>
      <c r="AC37" s="472"/>
      <c r="AD37" s="446" t="s">
        <v>207</v>
      </c>
      <c r="AE37" s="473"/>
      <c r="AF37" s="907">
        <v>9</v>
      </c>
      <c r="AG37" s="854">
        <v>26</v>
      </c>
      <c r="AH37" s="855">
        <v>13</v>
      </c>
      <c r="AI37" s="856">
        <v>13</v>
      </c>
      <c r="AJ37" s="472"/>
      <c r="AK37" s="448" t="s">
        <v>416</v>
      </c>
      <c r="AL37" s="473"/>
      <c r="AM37" s="853">
        <v>23</v>
      </c>
      <c r="AN37" s="854">
        <v>68</v>
      </c>
      <c r="AO37" s="855">
        <v>33</v>
      </c>
      <c r="AP37" s="900">
        <v>35</v>
      </c>
      <c r="AQ37" s="472"/>
      <c r="AR37" s="448" t="s">
        <v>268</v>
      </c>
      <c r="AS37" s="473"/>
      <c r="AT37" s="853">
        <v>52</v>
      </c>
      <c r="AU37" s="854">
        <v>139</v>
      </c>
      <c r="AV37" s="855">
        <v>65</v>
      </c>
      <c r="AW37" s="856">
        <v>74</v>
      </c>
      <c r="AX37" s="482"/>
      <c r="AY37" s="482"/>
      <c r="AZ37" s="482"/>
      <c r="BA37" s="482"/>
      <c r="BB37" s="482"/>
      <c r="BC37" s="482"/>
      <c r="BD37" s="482"/>
      <c r="BE37" s="59"/>
    </row>
    <row r="38" spans="1:57" ht="18" customHeight="1" x14ac:dyDescent="0.15">
      <c r="A38" s="120"/>
      <c r="B38" s="233" t="s">
        <v>269</v>
      </c>
      <c r="C38" s="468"/>
      <c r="D38" s="853">
        <v>363</v>
      </c>
      <c r="E38" s="854">
        <v>522</v>
      </c>
      <c r="F38" s="855">
        <v>350</v>
      </c>
      <c r="G38" s="856">
        <v>172</v>
      </c>
      <c r="H38" s="470"/>
      <c r="I38" s="233" t="s">
        <v>417</v>
      </c>
      <c r="J38" s="471"/>
      <c r="K38" s="853">
        <v>304</v>
      </c>
      <c r="L38" s="854">
        <v>675</v>
      </c>
      <c r="M38" s="855">
        <v>345</v>
      </c>
      <c r="N38" s="900">
        <v>330</v>
      </c>
      <c r="O38" s="470"/>
      <c r="P38" s="233" t="s">
        <v>254</v>
      </c>
      <c r="Q38" s="471"/>
      <c r="R38" s="907">
        <v>15</v>
      </c>
      <c r="S38" s="908">
        <v>56</v>
      </c>
      <c r="T38" s="855">
        <v>20</v>
      </c>
      <c r="U38" s="856">
        <v>36</v>
      </c>
      <c r="V38" s="470"/>
      <c r="W38" s="233" t="s">
        <v>403</v>
      </c>
      <c r="X38" s="471"/>
      <c r="Y38" s="907">
        <v>100</v>
      </c>
      <c r="Z38" s="893">
        <v>293</v>
      </c>
      <c r="AA38" s="855">
        <v>146</v>
      </c>
      <c r="AB38" s="908">
        <v>147</v>
      </c>
      <c r="AC38" s="472"/>
      <c r="AD38" s="448" t="s">
        <v>203</v>
      </c>
      <c r="AE38" s="473"/>
      <c r="AF38" s="907">
        <v>44</v>
      </c>
      <c r="AG38" s="854">
        <v>141</v>
      </c>
      <c r="AH38" s="855">
        <v>65</v>
      </c>
      <c r="AI38" s="856">
        <v>76</v>
      </c>
      <c r="AJ38" s="472"/>
      <c r="AK38" s="446" t="s">
        <v>419</v>
      </c>
      <c r="AL38" s="473"/>
      <c r="AM38" s="853">
        <v>109</v>
      </c>
      <c r="AN38" s="854">
        <v>356</v>
      </c>
      <c r="AO38" s="855">
        <v>176</v>
      </c>
      <c r="AP38" s="900">
        <v>180</v>
      </c>
      <c r="AQ38" s="472"/>
      <c r="AR38" s="448" t="s">
        <v>272</v>
      </c>
      <c r="AS38" s="473"/>
      <c r="AT38" s="853">
        <v>143</v>
      </c>
      <c r="AU38" s="854">
        <v>395</v>
      </c>
      <c r="AV38" s="855">
        <v>180</v>
      </c>
      <c r="AW38" s="856">
        <v>215</v>
      </c>
      <c r="AX38" s="482"/>
      <c r="AY38" s="482"/>
      <c r="AZ38" s="482"/>
      <c r="BA38" s="482"/>
      <c r="BB38" s="482"/>
      <c r="BC38" s="482"/>
      <c r="BD38" s="482"/>
      <c r="BE38" s="59"/>
    </row>
    <row r="39" spans="1:57" ht="18" customHeight="1" x14ac:dyDescent="0.15">
      <c r="A39" s="120"/>
      <c r="B39" s="233" t="s">
        <v>281</v>
      </c>
      <c r="C39" s="468"/>
      <c r="D39" s="853">
        <v>1103</v>
      </c>
      <c r="E39" s="854">
        <v>2799</v>
      </c>
      <c r="F39" s="855">
        <v>1401</v>
      </c>
      <c r="G39" s="856">
        <v>1398</v>
      </c>
      <c r="H39" s="470"/>
      <c r="I39" s="233" t="s">
        <v>420</v>
      </c>
      <c r="J39" s="471"/>
      <c r="K39" s="853">
        <v>95</v>
      </c>
      <c r="L39" s="854">
        <v>264</v>
      </c>
      <c r="M39" s="855">
        <v>117</v>
      </c>
      <c r="N39" s="900">
        <v>147</v>
      </c>
      <c r="O39" s="470"/>
      <c r="P39" s="233" t="s">
        <v>258</v>
      </c>
      <c r="Q39" s="471"/>
      <c r="R39" s="907">
        <v>24</v>
      </c>
      <c r="S39" s="908">
        <v>59</v>
      </c>
      <c r="T39" s="855">
        <v>30</v>
      </c>
      <c r="U39" s="856">
        <v>29</v>
      </c>
      <c r="V39" s="470"/>
      <c r="W39" s="233" t="s">
        <v>406</v>
      </c>
      <c r="X39" s="471"/>
      <c r="Y39" s="907">
        <v>14</v>
      </c>
      <c r="Z39" s="893">
        <v>41</v>
      </c>
      <c r="AA39" s="855">
        <v>21</v>
      </c>
      <c r="AB39" s="908">
        <v>20</v>
      </c>
      <c r="AC39" s="472"/>
      <c r="AD39" s="446" t="s">
        <v>227</v>
      </c>
      <c r="AE39" s="473"/>
      <c r="AF39" s="907">
        <v>34</v>
      </c>
      <c r="AG39" s="854">
        <v>120</v>
      </c>
      <c r="AH39" s="855">
        <v>57</v>
      </c>
      <c r="AI39" s="856">
        <v>63</v>
      </c>
      <c r="AJ39" s="472"/>
      <c r="AK39" s="446" t="s">
        <v>421</v>
      </c>
      <c r="AL39" s="473"/>
      <c r="AM39" s="853">
        <v>37</v>
      </c>
      <c r="AN39" s="854">
        <v>115</v>
      </c>
      <c r="AO39" s="855">
        <v>57</v>
      </c>
      <c r="AP39" s="900">
        <v>58</v>
      </c>
      <c r="AQ39" s="472"/>
      <c r="AR39" s="448" t="s">
        <v>276</v>
      </c>
      <c r="AS39" s="473"/>
      <c r="AT39" s="853">
        <v>52</v>
      </c>
      <c r="AU39" s="854">
        <v>144</v>
      </c>
      <c r="AV39" s="855">
        <v>64</v>
      </c>
      <c r="AW39" s="856">
        <v>80</v>
      </c>
      <c r="AX39" s="482"/>
      <c r="AY39" s="482"/>
      <c r="AZ39" s="482"/>
      <c r="BA39" s="482"/>
      <c r="BB39" s="482"/>
      <c r="BC39" s="482"/>
      <c r="BD39" s="482"/>
      <c r="BE39" s="59"/>
    </row>
    <row r="40" spans="1:57" ht="18" customHeight="1" x14ac:dyDescent="0.15">
      <c r="A40" s="120"/>
      <c r="B40" s="233" t="s">
        <v>285</v>
      </c>
      <c r="C40" s="468"/>
      <c r="D40" s="853">
        <v>796</v>
      </c>
      <c r="E40" s="854">
        <v>1547</v>
      </c>
      <c r="F40" s="855">
        <v>801</v>
      </c>
      <c r="G40" s="856">
        <v>746</v>
      </c>
      <c r="H40" s="470"/>
      <c r="I40" s="233" t="s">
        <v>422</v>
      </c>
      <c r="J40" s="471"/>
      <c r="K40" s="853">
        <v>116</v>
      </c>
      <c r="L40" s="854">
        <v>364</v>
      </c>
      <c r="M40" s="855">
        <v>181</v>
      </c>
      <c r="N40" s="900">
        <v>183</v>
      </c>
      <c r="O40" s="470"/>
      <c r="P40" s="233" t="s">
        <v>262</v>
      </c>
      <c r="Q40" s="471"/>
      <c r="R40" s="907">
        <v>22</v>
      </c>
      <c r="S40" s="908">
        <v>63</v>
      </c>
      <c r="T40" s="855">
        <v>33</v>
      </c>
      <c r="U40" s="856">
        <v>30</v>
      </c>
      <c r="V40" s="470"/>
      <c r="W40" s="233" t="s">
        <v>409</v>
      </c>
      <c r="X40" s="471"/>
      <c r="Y40" s="907">
        <v>40</v>
      </c>
      <c r="Z40" s="893">
        <v>133</v>
      </c>
      <c r="AA40" s="855">
        <v>60</v>
      </c>
      <c r="AB40" s="908">
        <v>73</v>
      </c>
      <c r="AC40" s="472"/>
      <c r="AD40" s="448" t="s">
        <v>231</v>
      </c>
      <c r="AE40" s="473"/>
      <c r="AF40" s="907">
        <v>79</v>
      </c>
      <c r="AG40" s="854">
        <v>278</v>
      </c>
      <c r="AH40" s="855">
        <v>136</v>
      </c>
      <c r="AI40" s="856">
        <v>142</v>
      </c>
      <c r="AJ40" s="472"/>
      <c r="AK40" s="448" t="s">
        <v>423</v>
      </c>
      <c r="AL40" s="473"/>
      <c r="AM40" s="853">
        <v>23</v>
      </c>
      <c r="AN40" s="854">
        <v>83</v>
      </c>
      <c r="AO40" s="855">
        <v>38</v>
      </c>
      <c r="AP40" s="900">
        <v>45</v>
      </c>
      <c r="AQ40" s="472"/>
      <c r="AR40" s="448" t="s">
        <v>280</v>
      </c>
      <c r="AS40" s="473"/>
      <c r="AT40" s="853">
        <v>38</v>
      </c>
      <c r="AU40" s="854">
        <v>101</v>
      </c>
      <c r="AV40" s="855">
        <v>49</v>
      </c>
      <c r="AW40" s="856">
        <v>52</v>
      </c>
      <c r="AX40" s="482"/>
      <c r="AY40" s="482"/>
      <c r="AZ40" s="482"/>
      <c r="BA40" s="482"/>
      <c r="BB40" s="482"/>
      <c r="BC40" s="482"/>
      <c r="BD40" s="482"/>
      <c r="BE40" s="59"/>
    </row>
    <row r="41" spans="1:57" ht="18" customHeight="1" x14ac:dyDescent="0.15">
      <c r="A41" s="120"/>
      <c r="B41" s="233" t="s">
        <v>289</v>
      </c>
      <c r="C41" s="468"/>
      <c r="D41" s="853">
        <v>19</v>
      </c>
      <c r="E41" s="854">
        <v>54</v>
      </c>
      <c r="F41" s="855">
        <v>25</v>
      </c>
      <c r="G41" s="856">
        <v>29</v>
      </c>
      <c r="H41" s="470"/>
      <c r="I41" s="233" t="s">
        <v>424</v>
      </c>
      <c r="J41" s="471"/>
      <c r="K41" s="853">
        <v>169</v>
      </c>
      <c r="L41" s="854">
        <v>509</v>
      </c>
      <c r="M41" s="855">
        <v>227</v>
      </c>
      <c r="N41" s="900">
        <v>282</v>
      </c>
      <c r="O41" s="470"/>
      <c r="P41" s="233" t="s">
        <v>266</v>
      </c>
      <c r="Q41" s="471"/>
      <c r="R41" s="907">
        <v>39</v>
      </c>
      <c r="S41" s="908">
        <v>101</v>
      </c>
      <c r="T41" s="855">
        <v>52</v>
      </c>
      <c r="U41" s="856">
        <v>49</v>
      </c>
      <c r="V41" s="470"/>
      <c r="W41" s="233" t="s">
        <v>412</v>
      </c>
      <c r="X41" s="471"/>
      <c r="Y41" s="907">
        <v>116</v>
      </c>
      <c r="Z41" s="893">
        <v>348</v>
      </c>
      <c r="AA41" s="855">
        <v>154</v>
      </c>
      <c r="AB41" s="908">
        <v>194</v>
      </c>
      <c r="AC41" s="472"/>
      <c r="AD41" s="448" t="s">
        <v>235</v>
      </c>
      <c r="AE41" s="473"/>
      <c r="AF41" s="907">
        <v>11</v>
      </c>
      <c r="AG41" s="854">
        <v>35</v>
      </c>
      <c r="AH41" s="855">
        <v>19</v>
      </c>
      <c r="AI41" s="856">
        <v>16</v>
      </c>
      <c r="AJ41" s="472"/>
      <c r="AK41" s="448" t="s">
        <v>425</v>
      </c>
      <c r="AL41" s="473"/>
      <c r="AM41" s="853">
        <v>101</v>
      </c>
      <c r="AN41" s="854">
        <v>318</v>
      </c>
      <c r="AO41" s="855">
        <v>149</v>
      </c>
      <c r="AP41" s="900">
        <v>169</v>
      </c>
      <c r="AQ41" s="472"/>
      <c r="AR41" s="448" t="s">
        <v>284</v>
      </c>
      <c r="AS41" s="473"/>
      <c r="AT41" s="853">
        <v>39</v>
      </c>
      <c r="AU41" s="854">
        <v>119</v>
      </c>
      <c r="AV41" s="855">
        <v>50</v>
      </c>
      <c r="AW41" s="856">
        <v>69</v>
      </c>
      <c r="AX41" s="482"/>
      <c r="AY41" s="482"/>
      <c r="AZ41" s="482"/>
      <c r="BA41" s="482"/>
      <c r="BB41" s="482"/>
      <c r="BC41" s="482"/>
      <c r="BD41" s="482"/>
      <c r="BE41" s="59"/>
    </row>
    <row r="42" spans="1:57" ht="18" customHeight="1" x14ac:dyDescent="0.15">
      <c r="A42" s="118"/>
      <c r="B42" s="233" t="s">
        <v>293</v>
      </c>
      <c r="C42" s="468"/>
      <c r="D42" s="853">
        <v>132</v>
      </c>
      <c r="E42" s="854">
        <v>382</v>
      </c>
      <c r="F42" s="855">
        <v>178</v>
      </c>
      <c r="G42" s="856">
        <v>204</v>
      </c>
      <c r="H42" s="470"/>
      <c r="I42" s="233" t="s">
        <v>426</v>
      </c>
      <c r="J42" s="471"/>
      <c r="K42" s="853">
        <v>111</v>
      </c>
      <c r="L42" s="854">
        <v>315</v>
      </c>
      <c r="M42" s="855">
        <v>157</v>
      </c>
      <c r="N42" s="900">
        <v>158</v>
      </c>
      <c r="O42" s="470"/>
      <c r="P42" s="233" t="s">
        <v>270</v>
      </c>
      <c r="Q42" s="471"/>
      <c r="R42" s="907">
        <v>27</v>
      </c>
      <c r="S42" s="908">
        <v>93</v>
      </c>
      <c r="T42" s="855">
        <v>43</v>
      </c>
      <c r="U42" s="856">
        <v>50</v>
      </c>
      <c r="V42" s="470"/>
      <c r="W42" s="233" t="s">
        <v>415</v>
      </c>
      <c r="X42" s="471"/>
      <c r="Y42" s="907">
        <v>74</v>
      </c>
      <c r="Z42" s="893">
        <v>220</v>
      </c>
      <c r="AA42" s="855">
        <v>112</v>
      </c>
      <c r="AB42" s="908">
        <v>108</v>
      </c>
      <c r="AC42" s="472"/>
      <c r="AD42" s="448" t="s">
        <v>239</v>
      </c>
      <c r="AE42" s="473"/>
      <c r="AF42" s="907">
        <v>85</v>
      </c>
      <c r="AG42" s="854">
        <v>167</v>
      </c>
      <c r="AH42" s="855">
        <v>100</v>
      </c>
      <c r="AI42" s="856">
        <v>67</v>
      </c>
      <c r="AJ42" s="472"/>
      <c r="AK42" s="448" t="s">
        <v>427</v>
      </c>
      <c r="AL42" s="473"/>
      <c r="AM42" s="853">
        <v>47</v>
      </c>
      <c r="AN42" s="854">
        <v>128</v>
      </c>
      <c r="AO42" s="855">
        <v>56</v>
      </c>
      <c r="AP42" s="900">
        <v>72</v>
      </c>
      <c r="AQ42" s="472"/>
      <c r="AR42" s="448" t="s">
        <v>288</v>
      </c>
      <c r="AS42" s="473"/>
      <c r="AT42" s="853">
        <v>30</v>
      </c>
      <c r="AU42" s="854">
        <v>73</v>
      </c>
      <c r="AV42" s="855">
        <v>38</v>
      </c>
      <c r="AW42" s="856">
        <v>35</v>
      </c>
      <c r="AX42" s="482"/>
      <c r="AY42" s="482"/>
      <c r="AZ42" s="482"/>
      <c r="BA42" s="482"/>
      <c r="BB42" s="482"/>
      <c r="BC42" s="482"/>
      <c r="BD42" s="482"/>
      <c r="BE42" s="59"/>
    </row>
    <row r="43" spans="1:57" ht="18" customHeight="1" x14ac:dyDescent="0.15">
      <c r="A43" s="121"/>
      <c r="B43" s="233" t="s">
        <v>297</v>
      </c>
      <c r="C43" s="468"/>
      <c r="D43" s="853">
        <v>324</v>
      </c>
      <c r="E43" s="854">
        <v>990</v>
      </c>
      <c r="F43" s="855">
        <v>480</v>
      </c>
      <c r="G43" s="856">
        <v>510</v>
      </c>
      <c r="H43" s="470"/>
      <c r="I43" s="233" t="s">
        <v>428</v>
      </c>
      <c r="J43" s="471"/>
      <c r="K43" s="853">
        <v>63</v>
      </c>
      <c r="L43" s="854">
        <v>182</v>
      </c>
      <c r="M43" s="855">
        <v>90</v>
      </c>
      <c r="N43" s="900">
        <v>92</v>
      </c>
      <c r="O43" s="472"/>
      <c r="P43" s="233" t="s">
        <v>274</v>
      </c>
      <c r="Q43" s="471"/>
      <c r="R43" s="907">
        <v>35</v>
      </c>
      <c r="S43" s="908">
        <v>106</v>
      </c>
      <c r="T43" s="855">
        <v>49</v>
      </c>
      <c r="U43" s="856">
        <v>57</v>
      </c>
      <c r="V43" s="470"/>
      <c r="W43" s="233" t="s">
        <v>418</v>
      </c>
      <c r="X43" s="471"/>
      <c r="Y43" s="907">
        <v>75</v>
      </c>
      <c r="Z43" s="893">
        <v>271</v>
      </c>
      <c r="AA43" s="855">
        <v>131</v>
      </c>
      <c r="AB43" s="908">
        <v>140</v>
      </c>
      <c r="AC43" s="472"/>
      <c r="AD43" s="448" t="s">
        <v>243</v>
      </c>
      <c r="AE43" s="473"/>
      <c r="AF43" s="907">
        <v>67</v>
      </c>
      <c r="AG43" s="854">
        <v>225</v>
      </c>
      <c r="AH43" s="855">
        <v>99</v>
      </c>
      <c r="AI43" s="856">
        <v>126</v>
      </c>
      <c r="AJ43" s="472"/>
      <c r="AK43" s="446" t="s">
        <v>429</v>
      </c>
      <c r="AL43" s="473"/>
      <c r="AM43" s="853">
        <v>103</v>
      </c>
      <c r="AN43" s="854">
        <v>315</v>
      </c>
      <c r="AO43" s="855">
        <v>145</v>
      </c>
      <c r="AP43" s="900">
        <v>170</v>
      </c>
      <c r="AQ43" s="472"/>
      <c r="AR43" s="446" t="s">
        <v>292</v>
      </c>
      <c r="AS43" s="473"/>
      <c r="AT43" s="853">
        <v>20</v>
      </c>
      <c r="AU43" s="854">
        <v>42</v>
      </c>
      <c r="AV43" s="855">
        <v>20</v>
      </c>
      <c r="AW43" s="856">
        <v>22</v>
      </c>
      <c r="AX43" s="482"/>
      <c r="AY43" s="482"/>
      <c r="AZ43" s="482"/>
      <c r="BA43" s="482"/>
      <c r="BB43" s="482"/>
      <c r="BC43" s="482"/>
      <c r="BD43" s="482"/>
      <c r="BE43" s="59"/>
    </row>
    <row r="44" spans="1:57" ht="18" customHeight="1" x14ac:dyDescent="0.15">
      <c r="A44" s="121"/>
      <c r="B44" s="233" t="s">
        <v>301</v>
      </c>
      <c r="C44" s="468"/>
      <c r="D44" s="853">
        <v>526</v>
      </c>
      <c r="E44" s="893">
        <v>1345</v>
      </c>
      <c r="F44" s="855">
        <v>685</v>
      </c>
      <c r="G44" s="856">
        <v>660</v>
      </c>
      <c r="H44" s="470"/>
      <c r="I44" s="233" t="s">
        <v>430</v>
      </c>
      <c r="J44" s="471"/>
      <c r="K44" s="853">
        <v>68</v>
      </c>
      <c r="L44" s="854">
        <v>205</v>
      </c>
      <c r="M44" s="855">
        <v>99</v>
      </c>
      <c r="N44" s="900">
        <v>106</v>
      </c>
      <c r="O44" s="472"/>
      <c r="P44" s="233" t="s">
        <v>278</v>
      </c>
      <c r="Q44" s="471"/>
      <c r="R44" s="907">
        <v>67</v>
      </c>
      <c r="S44" s="908">
        <v>166</v>
      </c>
      <c r="T44" s="855">
        <v>76</v>
      </c>
      <c r="U44" s="856">
        <v>90</v>
      </c>
      <c r="V44" s="470"/>
      <c r="W44" s="233" t="s">
        <v>82</v>
      </c>
      <c r="X44" s="471"/>
      <c r="Y44" s="907">
        <v>74</v>
      </c>
      <c r="Z44" s="893">
        <v>272</v>
      </c>
      <c r="AA44" s="855">
        <v>130</v>
      </c>
      <c r="AB44" s="908">
        <v>142</v>
      </c>
      <c r="AC44" s="472"/>
      <c r="AD44" s="448" t="s">
        <v>337</v>
      </c>
      <c r="AE44" s="473"/>
      <c r="AF44" s="907">
        <v>90</v>
      </c>
      <c r="AG44" s="854">
        <v>244</v>
      </c>
      <c r="AH44" s="855">
        <v>112</v>
      </c>
      <c r="AI44" s="856">
        <v>132</v>
      </c>
      <c r="AJ44" s="472"/>
      <c r="AK44" s="446" t="s">
        <v>431</v>
      </c>
      <c r="AL44" s="473"/>
      <c r="AM44" s="853">
        <v>33</v>
      </c>
      <c r="AN44" s="854">
        <v>102</v>
      </c>
      <c r="AO44" s="855">
        <v>49</v>
      </c>
      <c r="AP44" s="900">
        <v>53</v>
      </c>
      <c r="AQ44" s="472"/>
      <c r="AR44" s="446" t="s">
        <v>296</v>
      </c>
      <c r="AS44" s="473"/>
      <c r="AT44" s="853">
        <v>23</v>
      </c>
      <c r="AU44" s="854">
        <v>36</v>
      </c>
      <c r="AV44" s="855">
        <v>14</v>
      </c>
      <c r="AW44" s="856">
        <v>22</v>
      </c>
      <c r="AX44" s="482"/>
      <c r="AY44" s="482"/>
      <c r="AZ44" s="482"/>
      <c r="BA44" s="482"/>
      <c r="BB44" s="482"/>
      <c r="BC44" s="482"/>
      <c r="BD44" s="482"/>
      <c r="BE44" s="59"/>
    </row>
    <row r="45" spans="1:57" ht="18" customHeight="1" x14ac:dyDescent="0.15">
      <c r="A45" s="121"/>
      <c r="B45" s="233" t="s">
        <v>304</v>
      </c>
      <c r="C45" s="468"/>
      <c r="D45" s="853">
        <v>238</v>
      </c>
      <c r="E45" s="893">
        <v>679</v>
      </c>
      <c r="F45" s="855">
        <v>328</v>
      </c>
      <c r="G45" s="856">
        <v>351</v>
      </c>
      <c r="H45" s="470"/>
      <c r="I45" s="233" t="s">
        <v>432</v>
      </c>
      <c r="J45" s="471"/>
      <c r="K45" s="853">
        <v>52</v>
      </c>
      <c r="L45" s="854">
        <v>166</v>
      </c>
      <c r="M45" s="855">
        <v>83</v>
      </c>
      <c r="N45" s="900">
        <v>83</v>
      </c>
      <c r="O45" s="470"/>
      <c r="P45" s="233" t="s">
        <v>282</v>
      </c>
      <c r="Q45" s="471"/>
      <c r="R45" s="907">
        <v>51</v>
      </c>
      <c r="S45" s="908">
        <v>166</v>
      </c>
      <c r="T45" s="855">
        <v>68</v>
      </c>
      <c r="U45" s="856">
        <v>98</v>
      </c>
      <c r="V45" s="470"/>
      <c r="W45" s="233" t="s">
        <v>144</v>
      </c>
      <c r="X45" s="471"/>
      <c r="Y45" s="907">
        <v>118</v>
      </c>
      <c r="Z45" s="893">
        <v>337</v>
      </c>
      <c r="AA45" s="855">
        <v>167</v>
      </c>
      <c r="AB45" s="908">
        <v>170</v>
      </c>
      <c r="AC45" s="472"/>
      <c r="AD45" s="446" t="s">
        <v>333</v>
      </c>
      <c r="AE45" s="473"/>
      <c r="AF45" s="907">
        <v>32</v>
      </c>
      <c r="AG45" s="854">
        <v>95</v>
      </c>
      <c r="AH45" s="855">
        <v>46</v>
      </c>
      <c r="AI45" s="856">
        <v>49</v>
      </c>
      <c r="AJ45" s="472"/>
      <c r="AK45" s="448" t="s">
        <v>433</v>
      </c>
      <c r="AL45" s="473"/>
      <c r="AM45" s="853">
        <v>82</v>
      </c>
      <c r="AN45" s="854">
        <v>277</v>
      </c>
      <c r="AO45" s="855">
        <v>139</v>
      </c>
      <c r="AP45" s="900">
        <v>138</v>
      </c>
      <c r="AQ45" s="472"/>
      <c r="AR45" s="446" t="s">
        <v>300</v>
      </c>
      <c r="AS45" s="473"/>
      <c r="AT45" s="853">
        <v>19</v>
      </c>
      <c r="AU45" s="854">
        <v>22</v>
      </c>
      <c r="AV45" s="855">
        <v>8</v>
      </c>
      <c r="AW45" s="856">
        <v>14</v>
      </c>
      <c r="AX45" s="482"/>
      <c r="AY45" s="482"/>
      <c r="AZ45" s="482"/>
      <c r="BA45" s="482"/>
      <c r="BB45" s="482"/>
      <c r="BC45" s="482"/>
      <c r="BD45" s="482"/>
      <c r="BE45" s="59"/>
    </row>
    <row r="46" spans="1:57" ht="18" customHeight="1" thickBot="1" x14ac:dyDescent="0.2">
      <c r="A46" s="122"/>
      <c r="B46" s="514" t="s">
        <v>308</v>
      </c>
      <c r="C46" s="515"/>
      <c r="D46" s="894">
        <v>496</v>
      </c>
      <c r="E46" s="895">
        <v>1034</v>
      </c>
      <c r="F46" s="896">
        <v>517</v>
      </c>
      <c r="G46" s="897">
        <v>517</v>
      </c>
      <c r="H46" s="516"/>
      <c r="I46" s="514" t="s">
        <v>434</v>
      </c>
      <c r="J46" s="517"/>
      <c r="K46" s="901">
        <v>401</v>
      </c>
      <c r="L46" s="902">
        <v>1286</v>
      </c>
      <c r="M46" s="896">
        <v>536</v>
      </c>
      <c r="N46" s="903">
        <v>750</v>
      </c>
      <c r="O46" s="516"/>
      <c r="P46" s="514" t="s">
        <v>286</v>
      </c>
      <c r="Q46" s="517"/>
      <c r="R46" s="915">
        <v>28</v>
      </c>
      <c r="S46" s="916">
        <v>92</v>
      </c>
      <c r="T46" s="896">
        <v>45</v>
      </c>
      <c r="U46" s="897">
        <v>47</v>
      </c>
      <c r="V46" s="475"/>
      <c r="W46" s="518" t="s">
        <v>671</v>
      </c>
      <c r="X46" s="477"/>
      <c r="Y46" s="915">
        <v>72</v>
      </c>
      <c r="Z46" s="895">
        <v>263</v>
      </c>
      <c r="AA46" s="896">
        <v>140</v>
      </c>
      <c r="AB46" s="916">
        <v>123</v>
      </c>
      <c r="AC46" s="475"/>
      <c r="AD46" s="518" t="s">
        <v>329</v>
      </c>
      <c r="AE46" s="477"/>
      <c r="AF46" s="915">
        <v>16</v>
      </c>
      <c r="AG46" s="902">
        <v>44</v>
      </c>
      <c r="AH46" s="896">
        <v>19</v>
      </c>
      <c r="AI46" s="897">
        <v>25</v>
      </c>
      <c r="AJ46" s="475"/>
      <c r="AK46" s="529" t="s">
        <v>145</v>
      </c>
      <c r="AL46" s="477"/>
      <c r="AM46" s="901">
        <v>45</v>
      </c>
      <c r="AN46" s="902">
        <v>92</v>
      </c>
      <c r="AO46" s="896">
        <v>39</v>
      </c>
      <c r="AP46" s="929">
        <v>53</v>
      </c>
      <c r="AQ46" s="475"/>
      <c r="AR46" s="476" t="s">
        <v>672</v>
      </c>
      <c r="AS46" s="477"/>
      <c r="AT46" s="924" t="s">
        <v>448</v>
      </c>
      <c r="AU46" s="925" t="s">
        <v>448</v>
      </c>
      <c r="AV46" s="926" t="s">
        <v>448</v>
      </c>
      <c r="AW46" s="927" t="s">
        <v>448</v>
      </c>
      <c r="AX46" s="482"/>
      <c r="AY46" s="482"/>
      <c r="AZ46" s="482"/>
      <c r="BA46" s="482"/>
      <c r="BB46" s="482"/>
      <c r="BC46" s="482"/>
      <c r="BD46" s="482"/>
      <c r="BE46" s="59"/>
    </row>
    <row r="47" spans="1:57" ht="18" customHeight="1" x14ac:dyDescent="0.15">
      <c r="A47" s="124"/>
      <c r="B47" s="60"/>
      <c r="C47" s="60"/>
      <c r="D47" s="125">
        <f>SUM(D7:D46)</f>
        <v>13250</v>
      </c>
      <c r="E47" s="125">
        <f>SUM(E7:E46)</f>
        <v>31207</v>
      </c>
      <c r="F47" s="125">
        <f>SUM(F7:F46)</f>
        <v>15373</v>
      </c>
      <c r="G47" s="125">
        <f>SUM(G7:G46)</f>
        <v>15834</v>
      </c>
      <c r="H47" s="60"/>
      <c r="I47" s="60"/>
      <c r="J47" s="60"/>
      <c r="K47" s="614">
        <f>SUM(K7:K46)</f>
        <v>10724</v>
      </c>
      <c r="L47" s="614">
        <f>SUM(L7:L46)</f>
        <v>27867</v>
      </c>
      <c r="M47" s="614">
        <f>SUM(M7:M46)</f>
        <v>13742</v>
      </c>
      <c r="N47" s="614">
        <f>SUM(N7:N46)</f>
        <v>14125</v>
      </c>
      <c r="O47" s="60"/>
      <c r="P47" s="60"/>
      <c r="Q47" s="59"/>
      <c r="R47" s="615">
        <f>SUM(R7:R46)</f>
        <v>3517</v>
      </c>
      <c r="S47" s="615">
        <f>SUM(S7:S46)</f>
        <v>10347</v>
      </c>
      <c r="T47" s="615">
        <f>SUM(T7:T46)</f>
        <v>5034</v>
      </c>
      <c r="U47" s="615">
        <f>SUM(U7:U46)</f>
        <v>5313</v>
      </c>
      <c r="V47" s="60"/>
      <c r="W47" s="59"/>
      <c r="X47" s="59"/>
      <c r="Y47" s="614">
        <f>SUM(Y7:Y46)</f>
        <v>3266</v>
      </c>
      <c r="Z47" s="614">
        <f>SUM(Z7:Z46)</f>
        <v>10069</v>
      </c>
      <c r="AA47" s="614">
        <f>SUM(AA7:AA46)</f>
        <v>4822</v>
      </c>
      <c r="AB47" s="614">
        <f>SUM(AB7:AB46)</f>
        <v>5247</v>
      </c>
      <c r="AC47" s="60"/>
      <c r="AD47" s="234"/>
      <c r="AE47" s="235"/>
      <c r="AF47" s="236">
        <f>SUM(AF7:AF46)</f>
        <v>3296</v>
      </c>
      <c r="AG47" s="236">
        <f>SUM(AG7:AG46)</f>
        <v>9808</v>
      </c>
      <c r="AH47" s="236">
        <f>SUM(AH7:AH46)</f>
        <v>4741</v>
      </c>
      <c r="AI47" s="236">
        <f>SUM(AI7:AI46)</f>
        <v>5067</v>
      </c>
      <c r="AJ47" s="59"/>
      <c r="AK47" s="59"/>
      <c r="AL47" s="59"/>
      <c r="AM47" s="615">
        <f>SUM(AM7:AM46)</f>
        <v>3806</v>
      </c>
      <c r="AN47" s="615">
        <f>SUM(AN7:AN46)</f>
        <v>11588</v>
      </c>
      <c r="AO47" s="615">
        <f>SUM(AO7:AO46)</f>
        <v>5641</v>
      </c>
      <c r="AP47" s="615">
        <f>SUM(AP7:AP46)</f>
        <v>5947</v>
      </c>
      <c r="AQ47" s="60"/>
      <c r="AR47" s="59"/>
      <c r="AS47" s="59"/>
      <c r="AT47" s="616">
        <f>SUM(AT7:AT46)</f>
        <v>3443</v>
      </c>
      <c r="AU47" s="616">
        <f>SUM(AU7:AU46)</f>
        <v>9085</v>
      </c>
      <c r="AV47" s="616">
        <f>SUM(AV7:AV46)</f>
        <v>4326</v>
      </c>
      <c r="AW47" s="616">
        <f>SUM(AW7:AW46)</f>
        <v>4759</v>
      </c>
      <c r="AX47" s="59"/>
      <c r="AY47" s="59"/>
      <c r="AZ47" s="59"/>
      <c r="BA47" s="616">
        <f>SUM(BA7:BA25)</f>
        <v>1268</v>
      </c>
      <c r="BB47" s="616">
        <f>SUM(BB7:BB25)</f>
        <v>3665</v>
      </c>
      <c r="BC47" s="616">
        <f>SUM(BC7:BC25)</f>
        <v>1727</v>
      </c>
      <c r="BD47" s="616">
        <f>SUM(BD7:BD25)</f>
        <v>1938</v>
      </c>
      <c r="BE47" s="59"/>
    </row>
    <row r="48" spans="1:57" ht="18" customHeight="1" x14ac:dyDescent="0.15">
      <c r="A48" s="124"/>
      <c r="B48" s="60"/>
      <c r="C48" s="60"/>
      <c r="D48" s="1005" t="s">
        <v>658</v>
      </c>
      <c r="E48" s="1005"/>
      <c r="F48" s="1005"/>
      <c r="G48" s="1005"/>
      <c r="H48" s="1005"/>
      <c r="I48" s="1005"/>
      <c r="J48" s="1005"/>
      <c r="K48" s="1005"/>
      <c r="L48" s="1005"/>
      <c r="M48" s="1005"/>
      <c r="N48" s="1005"/>
      <c r="O48" s="1005"/>
      <c r="P48" s="1005"/>
      <c r="Q48" s="59"/>
      <c r="R48" s="59"/>
      <c r="S48" s="59"/>
      <c r="T48" s="59"/>
      <c r="U48" s="59"/>
      <c r="V48" s="126"/>
      <c r="W48" s="59"/>
      <c r="X48" s="59"/>
      <c r="Y48" s="60"/>
      <c r="Z48" s="60"/>
      <c r="AA48" s="60"/>
      <c r="AB48" s="60"/>
      <c r="AC48" s="60"/>
      <c r="AD48" s="237"/>
      <c r="AE48" s="235"/>
      <c r="AF48" s="236"/>
      <c r="AG48" s="236"/>
      <c r="AH48" s="236"/>
      <c r="AI48" s="236"/>
      <c r="AJ48" s="59"/>
      <c r="AK48" s="59"/>
      <c r="AL48" s="59"/>
      <c r="AM48" s="59"/>
      <c r="AN48" s="59"/>
      <c r="AO48" s="60"/>
      <c r="AP48" s="60"/>
      <c r="AQ48" s="60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</row>
    <row r="49" spans="4:16" ht="18" customHeight="1" x14ac:dyDescent="0.15">
      <c r="D49" s="1005"/>
      <c r="E49" s="1005"/>
      <c r="F49" s="1005"/>
      <c r="G49" s="1005"/>
      <c r="H49" s="1005"/>
      <c r="I49" s="1005"/>
      <c r="J49" s="1005"/>
      <c r="K49" s="1005"/>
      <c r="L49" s="1005"/>
      <c r="M49" s="1005"/>
      <c r="N49" s="1005"/>
      <c r="O49" s="1005"/>
      <c r="P49" s="1005"/>
    </row>
  </sheetData>
  <mergeCells count="37">
    <mergeCell ref="D48:P49"/>
    <mergeCell ref="AG5:AG6"/>
    <mergeCell ref="AH5:AI5"/>
    <mergeCell ref="L5:L6"/>
    <mergeCell ref="M5:N5"/>
    <mergeCell ref="S5:S6"/>
    <mergeCell ref="AM4:AP4"/>
    <mergeCell ref="BA4:BD4"/>
    <mergeCell ref="BB5:BB6"/>
    <mergeCell ref="BC5:BD5"/>
    <mergeCell ref="AR5:AR6"/>
    <mergeCell ref="AT5:AT6"/>
    <mergeCell ref="AU5:AU6"/>
    <mergeCell ref="AY5:AY6"/>
    <mergeCell ref="AV5:AW5"/>
    <mergeCell ref="BA5:BA6"/>
    <mergeCell ref="B5:B6"/>
    <mergeCell ref="D5:D6"/>
    <mergeCell ref="E5:E6"/>
    <mergeCell ref="F5:G5"/>
    <mergeCell ref="AK5:AK6"/>
    <mergeCell ref="I5:I6"/>
    <mergeCell ref="AF5:AF6"/>
    <mergeCell ref="AD5:AD6"/>
    <mergeCell ref="P5:P6"/>
    <mergeCell ref="AN5:AN6"/>
    <mergeCell ref="AO5:AP5"/>
    <mergeCell ref="R5:R6"/>
    <mergeCell ref="AM5:AM6"/>
    <mergeCell ref="T5:U5"/>
    <mergeCell ref="K4:N4"/>
    <mergeCell ref="Y4:AB4"/>
    <mergeCell ref="Z5:Z6"/>
    <mergeCell ref="AA5:AB5"/>
    <mergeCell ref="W5:W6"/>
    <mergeCell ref="Y5:Y6"/>
    <mergeCell ref="K5:K6"/>
  </mergeCells>
  <phoneticPr fontId="2"/>
  <pageMargins left="0.78740157480314965" right="0.59055118110236227" top="0.78740157480314965" bottom="0.78740157480314965" header="0" footer="0"/>
  <pageSetup paperSize="9" orientation="portrait" r:id="rId1"/>
  <colBreaks count="3" manualBreakCount="3">
    <brk id="14" max="45" man="1"/>
    <brk id="28" max="45" man="1"/>
    <brk id="42" max="45" man="1"/>
  </colBreaks>
  <ignoredErrors>
    <ignoredError sqref="D47:G4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50"/>
  <sheetViews>
    <sheetView view="pageBreakPreview" zoomScale="85" zoomScaleNormal="100" zoomScaleSheetLayoutView="85" workbookViewId="0"/>
  </sheetViews>
  <sheetFormatPr defaultColWidth="10.75" defaultRowHeight="16.899999999999999" customHeight="1" x14ac:dyDescent="0.15"/>
  <cols>
    <col min="1" max="1" width="9.625" style="307" customWidth="1"/>
    <col min="2" max="4" width="7" style="305" customWidth="1"/>
    <col min="5" max="5" width="9.625" style="304" customWidth="1"/>
    <col min="6" max="8" width="7" style="305" customWidth="1"/>
    <col min="9" max="9" width="9.625" style="304" customWidth="1"/>
    <col min="10" max="12" width="7" style="305" customWidth="1"/>
    <col min="13" max="13" width="10.75" style="306" customWidth="1"/>
    <col min="14" max="16384" width="10.75" style="305"/>
  </cols>
  <sheetData>
    <row r="1" spans="1:14" s="274" customFormat="1" ht="19.5" customHeight="1" x14ac:dyDescent="0.15">
      <c r="A1" s="271" t="s">
        <v>480</v>
      </c>
      <c r="B1" s="272"/>
      <c r="C1" s="272"/>
      <c r="D1" s="272"/>
      <c r="E1" s="273"/>
      <c r="I1" s="273"/>
      <c r="M1" s="272"/>
    </row>
    <row r="2" spans="1:14" s="277" customFormat="1" ht="9" customHeight="1" x14ac:dyDescent="0.15">
      <c r="A2" s="275"/>
      <c r="B2" s="275"/>
      <c r="C2" s="275"/>
      <c r="D2" s="276"/>
      <c r="M2" s="276"/>
    </row>
    <row r="3" spans="1:14" s="278" customFormat="1" ht="18" customHeight="1" thickBot="1" x14ac:dyDescent="0.2">
      <c r="A3" s="829" t="s">
        <v>714</v>
      </c>
      <c r="B3" s="275"/>
      <c r="C3" s="275"/>
      <c r="D3" s="275"/>
      <c r="L3" s="830" t="s">
        <v>19</v>
      </c>
      <c r="M3" s="275"/>
    </row>
    <row r="4" spans="1:14" s="278" customFormat="1" ht="3.75" customHeight="1" x14ac:dyDescent="0.15">
      <c r="A4" s="1008"/>
      <c r="B4" s="1006" t="s">
        <v>5</v>
      </c>
      <c r="C4" s="279"/>
      <c r="D4" s="280"/>
      <c r="E4" s="1008"/>
      <c r="F4" s="1006" t="s">
        <v>5</v>
      </c>
      <c r="G4" s="279"/>
      <c r="H4" s="280"/>
      <c r="I4" s="1008"/>
      <c r="J4" s="1006" t="s">
        <v>5</v>
      </c>
      <c r="K4" s="279"/>
      <c r="L4" s="281"/>
      <c r="M4" s="275"/>
    </row>
    <row r="5" spans="1:14" s="286" customFormat="1" ht="18" customHeight="1" thickBot="1" x14ac:dyDescent="0.2">
      <c r="A5" s="1009"/>
      <c r="B5" s="1007"/>
      <c r="C5" s="282" t="s">
        <v>6</v>
      </c>
      <c r="D5" s="283" t="s">
        <v>7</v>
      </c>
      <c r="E5" s="1009"/>
      <c r="F5" s="1007"/>
      <c r="G5" s="282" t="s">
        <v>6</v>
      </c>
      <c r="H5" s="283" t="s">
        <v>7</v>
      </c>
      <c r="I5" s="1009"/>
      <c r="J5" s="1007"/>
      <c r="K5" s="282" t="s">
        <v>6</v>
      </c>
      <c r="L5" s="284" t="s">
        <v>7</v>
      </c>
      <c r="M5" s="285"/>
    </row>
    <row r="6" spans="1:14" s="278" customFormat="1" ht="16.5" customHeight="1" thickTop="1" x14ac:dyDescent="0.15">
      <c r="A6" s="287" t="s">
        <v>123</v>
      </c>
      <c r="B6" s="632">
        <f>SUM(B7:B11)</f>
        <v>4160</v>
      </c>
      <c r="C6" s="633">
        <f>SUM(C7:C11)</f>
        <v>2123</v>
      </c>
      <c r="D6" s="634">
        <f t="shared" ref="D6:D13" si="0">SUM(B6-C6)</f>
        <v>2037</v>
      </c>
      <c r="E6" s="288" t="s">
        <v>130</v>
      </c>
      <c r="F6" s="635">
        <f>SUM(F7:F11)</f>
        <v>6261</v>
      </c>
      <c r="G6" s="636">
        <f>SUM(G7:G11)</f>
        <v>3148</v>
      </c>
      <c r="H6" s="637">
        <f>SUM(F6-G6)</f>
        <v>3113</v>
      </c>
      <c r="I6" s="288" t="s">
        <v>137</v>
      </c>
      <c r="J6" s="635">
        <f>SUM(J7:J11)</f>
        <v>7861</v>
      </c>
      <c r="K6" s="636">
        <f>SUM(K7:K11)</f>
        <v>3756</v>
      </c>
      <c r="L6" s="638">
        <f t="shared" ref="L6:L12" si="1">SUM(J6-K6)</f>
        <v>4105</v>
      </c>
      <c r="M6" s="275"/>
      <c r="N6" s="483"/>
    </row>
    <row r="7" spans="1:14" s="278" customFormat="1" ht="16.5" customHeight="1" x14ac:dyDescent="0.15">
      <c r="A7" s="289" t="s">
        <v>553</v>
      </c>
      <c r="B7" s="639">
        <v>794</v>
      </c>
      <c r="C7" s="640">
        <v>406</v>
      </c>
      <c r="D7" s="641">
        <f t="shared" si="0"/>
        <v>388</v>
      </c>
      <c r="E7" s="290" t="s">
        <v>554</v>
      </c>
      <c r="F7" s="642">
        <v>1228</v>
      </c>
      <c r="G7" s="643">
        <v>620</v>
      </c>
      <c r="H7" s="644">
        <f t="shared" ref="H7:H47" si="2">SUM(F7-G7)</f>
        <v>608</v>
      </c>
      <c r="I7" s="291" t="s">
        <v>555</v>
      </c>
      <c r="J7" s="645">
        <v>1654</v>
      </c>
      <c r="K7" s="646">
        <v>779</v>
      </c>
      <c r="L7" s="647">
        <f t="shared" si="1"/>
        <v>875</v>
      </c>
      <c r="M7" s="275"/>
    </row>
    <row r="8" spans="1:14" s="278" customFormat="1" ht="16.5" customHeight="1" x14ac:dyDescent="0.15">
      <c r="A8" s="292" t="s">
        <v>556</v>
      </c>
      <c r="B8" s="648">
        <v>801</v>
      </c>
      <c r="C8" s="649">
        <v>398</v>
      </c>
      <c r="D8" s="650">
        <f t="shared" si="0"/>
        <v>403</v>
      </c>
      <c r="E8" s="293" t="s">
        <v>557</v>
      </c>
      <c r="F8" s="651">
        <v>1228</v>
      </c>
      <c r="G8" s="652">
        <v>641</v>
      </c>
      <c r="H8" s="653">
        <f t="shared" si="2"/>
        <v>587</v>
      </c>
      <c r="I8" s="294" t="s">
        <v>558</v>
      </c>
      <c r="J8" s="654">
        <v>1941</v>
      </c>
      <c r="K8" s="655">
        <v>968</v>
      </c>
      <c r="L8" s="656">
        <f t="shared" si="1"/>
        <v>973</v>
      </c>
      <c r="M8" s="275"/>
    </row>
    <row r="9" spans="1:14" s="278" customFormat="1" ht="16.5" customHeight="1" x14ac:dyDescent="0.15">
      <c r="A9" s="292" t="s">
        <v>559</v>
      </c>
      <c r="B9" s="648">
        <v>870</v>
      </c>
      <c r="C9" s="649">
        <v>442</v>
      </c>
      <c r="D9" s="650">
        <f t="shared" si="0"/>
        <v>428</v>
      </c>
      <c r="E9" s="293" t="s">
        <v>560</v>
      </c>
      <c r="F9" s="651">
        <v>1259</v>
      </c>
      <c r="G9" s="652">
        <v>635</v>
      </c>
      <c r="H9" s="653">
        <f t="shared" si="2"/>
        <v>624</v>
      </c>
      <c r="I9" s="294" t="s">
        <v>561</v>
      </c>
      <c r="J9" s="654">
        <v>1736</v>
      </c>
      <c r="K9" s="655">
        <v>809</v>
      </c>
      <c r="L9" s="656">
        <f t="shared" si="1"/>
        <v>927</v>
      </c>
      <c r="M9" s="275"/>
    </row>
    <row r="10" spans="1:14" s="278" customFormat="1" ht="16.5" customHeight="1" x14ac:dyDescent="0.15">
      <c r="A10" s="292" t="s">
        <v>562</v>
      </c>
      <c r="B10" s="648">
        <v>818</v>
      </c>
      <c r="C10" s="649">
        <v>420</v>
      </c>
      <c r="D10" s="650">
        <f t="shared" si="0"/>
        <v>398</v>
      </c>
      <c r="E10" s="293" t="s">
        <v>563</v>
      </c>
      <c r="F10" s="651">
        <v>1230</v>
      </c>
      <c r="G10" s="652">
        <v>601</v>
      </c>
      <c r="H10" s="653">
        <f t="shared" si="2"/>
        <v>629</v>
      </c>
      <c r="I10" s="294" t="s">
        <v>564</v>
      </c>
      <c r="J10" s="654">
        <v>1582</v>
      </c>
      <c r="K10" s="655">
        <v>762</v>
      </c>
      <c r="L10" s="656">
        <f t="shared" si="1"/>
        <v>820</v>
      </c>
      <c r="M10" s="275"/>
    </row>
    <row r="11" spans="1:14" s="278" customFormat="1" ht="16.5" customHeight="1" x14ac:dyDescent="0.15">
      <c r="A11" s="295" t="s">
        <v>565</v>
      </c>
      <c r="B11" s="657">
        <v>877</v>
      </c>
      <c r="C11" s="658">
        <v>457</v>
      </c>
      <c r="D11" s="659">
        <f t="shared" si="0"/>
        <v>420</v>
      </c>
      <c r="E11" s="296" t="s">
        <v>566</v>
      </c>
      <c r="F11" s="660">
        <v>1316</v>
      </c>
      <c r="G11" s="661">
        <v>651</v>
      </c>
      <c r="H11" s="662">
        <f t="shared" si="2"/>
        <v>665</v>
      </c>
      <c r="I11" s="297" t="s">
        <v>567</v>
      </c>
      <c r="J11" s="663">
        <v>948</v>
      </c>
      <c r="K11" s="664">
        <v>438</v>
      </c>
      <c r="L11" s="665">
        <f t="shared" si="1"/>
        <v>510</v>
      </c>
      <c r="M11" s="275"/>
    </row>
    <row r="12" spans="1:14" s="278" customFormat="1" ht="16.5" customHeight="1" x14ac:dyDescent="0.15">
      <c r="A12" s="298" t="s">
        <v>124</v>
      </c>
      <c r="B12" s="666">
        <f>SUM(B13:B17)</f>
        <v>5007</v>
      </c>
      <c r="C12" s="667">
        <f>SUM(C13:C17)</f>
        <v>2591</v>
      </c>
      <c r="D12" s="668">
        <f t="shared" si="0"/>
        <v>2416</v>
      </c>
      <c r="E12" s="299" t="s">
        <v>131</v>
      </c>
      <c r="F12" s="666">
        <f>SUM(F13:F17)</f>
        <v>7284</v>
      </c>
      <c r="G12" s="667">
        <f>SUM(G13:G17)</f>
        <v>3650</v>
      </c>
      <c r="H12" s="637">
        <f t="shared" si="2"/>
        <v>3634</v>
      </c>
      <c r="I12" s="299" t="s">
        <v>138</v>
      </c>
      <c r="J12" s="666">
        <f>SUM(J13:J17)</f>
        <v>6230</v>
      </c>
      <c r="K12" s="667">
        <f>SUM(K13:K17)</f>
        <v>2807</v>
      </c>
      <c r="L12" s="637">
        <f t="shared" si="1"/>
        <v>3423</v>
      </c>
      <c r="M12" s="275"/>
    </row>
    <row r="13" spans="1:14" s="278" customFormat="1" ht="16.5" customHeight="1" x14ac:dyDescent="0.15">
      <c r="A13" s="289" t="s">
        <v>568</v>
      </c>
      <c r="B13" s="639">
        <v>967</v>
      </c>
      <c r="C13" s="640">
        <v>471</v>
      </c>
      <c r="D13" s="669">
        <f t="shared" si="0"/>
        <v>496</v>
      </c>
      <c r="E13" s="290" t="s">
        <v>569</v>
      </c>
      <c r="F13" s="642">
        <v>1397</v>
      </c>
      <c r="G13" s="643">
        <v>706</v>
      </c>
      <c r="H13" s="644">
        <f t="shared" si="2"/>
        <v>691</v>
      </c>
      <c r="I13" s="291" t="s">
        <v>570</v>
      </c>
      <c r="J13" s="645">
        <v>1070</v>
      </c>
      <c r="K13" s="646">
        <v>487</v>
      </c>
      <c r="L13" s="647">
        <f t="shared" ref="L13:L43" si="3">SUM(J13-K13)</f>
        <v>583</v>
      </c>
      <c r="M13" s="275"/>
    </row>
    <row r="14" spans="1:14" s="278" customFormat="1" ht="16.5" customHeight="1" x14ac:dyDescent="0.15">
      <c r="A14" s="292" t="s">
        <v>571</v>
      </c>
      <c r="B14" s="648">
        <v>966</v>
      </c>
      <c r="C14" s="649">
        <v>515</v>
      </c>
      <c r="D14" s="670">
        <f t="shared" ref="D14:D47" si="4">SUM(B14-C14)</f>
        <v>451</v>
      </c>
      <c r="E14" s="293" t="s">
        <v>572</v>
      </c>
      <c r="F14" s="651">
        <v>1363</v>
      </c>
      <c r="G14" s="652">
        <v>661</v>
      </c>
      <c r="H14" s="653">
        <f t="shared" si="2"/>
        <v>702</v>
      </c>
      <c r="I14" s="294" t="s">
        <v>573</v>
      </c>
      <c r="J14" s="654">
        <v>1322</v>
      </c>
      <c r="K14" s="655">
        <v>611</v>
      </c>
      <c r="L14" s="656">
        <f t="shared" si="3"/>
        <v>711</v>
      </c>
      <c r="M14" s="275"/>
    </row>
    <row r="15" spans="1:14" s="278" customFormat="1" ht="16.5" customHeight="1" x14ac:dyDescent="0.15">
      <c r="A15" s="292" t="s">
        <v>574</v>
      </c>
      <c r="B15" s="648">
        <v>1037</v>
      </c>
      <c r="C15" s="649">
        <v>540</v>
      </c>
      <c r="D15" s="670">
        <f t="shared" si="4"/>
        <v>497</v>
      </c>
      <c r="E15" s="293" t="s">
        <v>575</v>
      </c>
      <c r="F15" s="651">
        <v>1433</v>
      </c>
      <c r="G15" s="652">
        <v>730</v>
      </c>
      <c r="H15" s="653">
        <f t="shared" si="2"/>
        <v>703</v>
      </c>
      <c r="I15" s="294" t="s">
        <v>576</v>
      </c>
      <c r="J15" s="654">
        <v>1315</v>
      </c>
      <c r="K15" s="655">
        <v>600</v>
      </c>
      <c r="L15" s="656">
        <f t="shared" si="3"/>
        <v>715</v>
      </c>
      <c r="M15" s="275"/>
    </row>
    <row r="16" spans="1:14" s="275" customFormat="1" ht="16.5" customHeight="1" x14ac:dyDescent="0.15">
      <c r="A16" s="292" t="s">
        <v>577</v>
      </c>
      <c r="B16" s="648">
        <v>994</v>
      </c>
      <c r="C16" s="649">
        <v>508</v>
      </c>
      <c r="D16" s="670">
        <f t="shared" si="4"/>
        <v>486</v>
      </c>
      <c r="E16" s="293" t="s">
        <v>578</v>
      </c>
      <c r="F16" s="651">
        <v>1555</v>
      </c>
      <c r="G16" s="652">
        <v>795</v>
      </c>
      <c r="H16" s="653">
        <f t="shared" si="2"/>
        <v>760</v>
      </c>
      <c r="I16" s="294" t="s">
        <v>579</v>
      </c>
      <c r="J16" s="654">
        <v>1303</v>
      </c>
      <c r="K16" s="655">
        <v>559</v>
      </c>
      <c r="L16" s="656">
        <f t="shared" si="3"/>
        <v>744</v>
      </c>
    </row>
    <row r="17" spans="1:12" s="275" customFormat="1" ht="16.5" customHeight="1" x14ac:dyDescent="0.15">
      <c r="A17" s="295" t="s">
        <v>580</v>
      </c>
      <c r="B17" s="671">
        <v>1043</v>
      </c>
      <c r="C17" s="672">
        <v>557</v>
      </c>
      <c r="D17" s="673">
        <f t="shared" si="4"/>
        <v>486</v>
      </c>
      <c r="E17" s="296" t="s">
        <v>581</v>
      </c>
      <c r="F17" s="660">
        <v>1536</v>
      </c>
      <c r="G17" s="661">
        <v>758</v>
      </c>
      <c r="H17" s="662">
        <f t="shared" si="2"/>
        <v>778</v>
      </c>
      <c r="I17" s="297" t="s">
        <v>582</v>
      </c>
      <c r="J17" s="663">
        <v>1220</v>
      </c>
      <c r="K17" s="664">
        <v>550</v>
      </c>
      <c r="L17" s="665">
        <f t="shared" si="3"/>
        <v>670</v>
      </c>
    </row>
    <row r="18" spans="1:12" s="275" customFormat="1" ht="16.5" customHeight="1" x14ac:dyDescent="0.15">
      <c r="A18" s="298" t="s">
        <v>125</v>
      </c>
      <c r="B18" s="666">
        <f>SUM(B19:B23)</f>
        <v>5379</v>
      </c>
      <c r="C18" s="667">
        <f>SUM(C19:C23)</f>
        <v>2807</v>
      </c>
      <c r="D18" s="668">
        <f t="shared" si="4"/>
        <v>2572</v>
      </c>
      <c r="E18" s="299" t="s">
        <v>132</v>
      </c>
      <c r="F18" s="666">
        <f>SUM(F19:F23)</f>
        <v>8246</v>
      </c>
      <c r="G18" s="667">
        <f>SUM(G19:G23)</f>
        <v>4136</v>
      </c>
      <c r="H18" s="637">
        <f t="shared" si="2"/>
        <v>4110</v>
      </c>
      <c r="I18" s="299" t="s">
        <v>139</v>
      </c>
      <c r="J18" s="666">
        <f>SUM(J19:J23)</f>
        <v>4924</v>
      </c>
      <c r="K18" s="667">
        <f>SUM(K19:K23)</f>
        <v>2071</v>
      </c>
      <c r="L18" s="637">
        <f t="shared" si="3"/>
        <v>2853</v>
      </c>
    </row>
    <row r="19" spans="1:12" s="275" customFormat="1" ht="16.5" customHeight="1" x14ac:dyDescent="0.15">
      <c r="A19" s="289" t="s">
        <v>583</v>
      </c>
      <c r="B19" s="639">
        <v>1031</v>
      </c>
      <c r="C19" s="640">
        <v>546</v>
      </c>
      <c r="D19" s="669">
        <f t="shared" si="4"/>
        <v>485</v>
      </c>
      <c r="E19" s="290" t="s">
        <v>584</v>
      </c>
      <c r="F19" s="642">
        <v>1653</v>
      </c>
      <c r="G19" s="643">
        <v>864</v>
      </c>
      <c r="H19" s="644">
        <f t="shared" si="2"/>
        <v>789</v>
      </c>
      <c r="I19" s="291" t="s">
        <v>585</v>
      </c>
      <c r="J19" s="674">
        <v>1132</v>
      </c>
      <c r="K19" s="675">
        <v>474</v>
      </c>
      <c r="L19" s="647">
        <f t="shared" si="3"/>
        <v>658</v>
      </c>
    </row>
    <row r="20" spans="1:12" s="275" customFormat="1" ht="16.5" customHeight="1" x14ac:dyDescent="0.15">
      <c r="A20" s="292" t="s">
        <v>586</v>
      </c>
      <c r="B20" s="648">
        <v>1055</v>
      </c>
      <c r="C20" s="649">
        <v>573</v>
      </c>
      <c r="D20" s="670">
        <f t="shared" si="4"/>
        <v>482</v>
      </c>
      <c r="E20" s="293" t="s">
        <v>587</v>
      </c>
      <c r="F20" s="651">
        <v>1716</v>
      </c>
      <c r="G20" s="652">
        <v>849</v>
      </c>
      <c r="H20" s="653">
        <f t="shared" si="2"/>
        <v>867</v>
      </c>
      <c r="I20" s="294" t="s">
        <v>588</v>
      </c>
      <c r="J20" s="676">
        <v>842</v>
      </c>
      <c r="K20" s="677">
        <v>349</v>
      </c>
      <c r="L20" s="656">
        <f t="shared" si="3"/>
        <v>493</v>
      </c>
    </row>
    <row r="21" spans="1:12" s="275" customFormat="1" ht="16.5" customHeight="1" x14ac:dyDescent="0.15">
      <c r="A21" s="292" t="s">
        <v>589</v>
      </c>
      <c r="B21" s="648">
        <v>1031</v>
      </c>
      <c r="C21" s="649">
        <v>504</v>
      </c>
      <c r="D21" s="670">
        <f t="shared" si="4"/>
        <v>527</v>
      </c>
      <c r="E21" s="293" t="s">
        <v>590</v>
      </c>
      <c r="F21" s="651">
        <v>1687</v>
      </c>
      <c r="G21" s="652">
        <v>849</v>
      </c>
      <c r="H21" s="653">
        <f t="shared" si="2"/>
        <v>838</v>
      </c>
      <c r="I21" s="294" t="s">
        <v>591</v>
      </c>
      <c r="J21" s="676">
        <v>972</v>
      </c>
      <c r="K21" s="677">
        <v>416</v>
      </c>
      <c r="L21" s="656">
        <f t="shared" si="3"/>
        <v>556</v>
      </c>
    </row>
    <row r="22" spans="1:12" s="275" customFormat="1" ht="16.5" customHeight="1" x14ac:dyDescent="0.15">
      <c r="A22" s="292" t="s">
        <v>592</v>
      </c>
      <c r="B22" s="648">
        <v>1082</v>
      </c>
      <c r="C22" s="649">
        <v>570</v>
      </c>
      <c r="D22" s="670">
        <f t="shared" si="4"/>
        <v>512</v>
      </c>
      <c r="E22" s="293" t="s">
        <v>593</v>
      </c>
      <c r="F22" s="651">
        <v>1602</v>
      </c>
      <c r="G22" s="652">
        <v>794</v>
      </c>
      <c r="H22" s="653">
        <f t="shared" si="2"/>
        <v>808</v>
      </c>
      <c r="I22" s="294" t="s">
        <v>594</v>
      </c>
      <c r="J22" s="676">
        <v>986</v>
      </c>
      <c r="K22" s="677">
        <v>424</v>
      </c>
      <c r="L22" s="656">
        <f t="shared" si="3"/>
        <v>562</v>
      </c>
    </row>
    <row r="23" spans="1:12" s="275" customFormat="1" ht="16.5" customHeight="1" x14ac:dyDescent="0.15">
      <c r="A23" s="295" t="s">
        <v>595</v>
      </c>
      <c r="B23" s="671">
        <v>1180</v>
      </c>
      <c r="C23" s="672">
        <v>614</v>
      </c>
      <c r="D23" s="673">
        <f t="shared" si="4"/>
        <v>566</v>
      </c>
      <c r="E23" s="296" t="s">
        <v>596</v>
      </c>
      <c r="F23" s="678">
        <v>1588</v>
      </c>
      <c r="G23" s="679">
        <v>780</v>
      </c>
      <c r="H23" s="662">
        <f t="shared" si="2"/>
        <v>808</v>
      </c>
      <c r="I23" s="297" t="s">
        <v>597</v>
      </c>
      <c r="J23" s="680">
        <v>992</v>
      </c>
      <c r="K23" s="681">
        <v>408</v>
      </c>
      <c r="L23" s="665">
        <f t="shared" si="3"/>
        <v>584</v>
      </c>
    </row>
    <row r="24" spans="1:12" s="275" customFormat="1" ht="16.5" customHeight="1" x14ac:dyDescent="0.15">
      <c r="A24" s="298" t="s">
        <v>126</v>
      </c>
      <c r="B24" s="666">
        <f>SUM(B25:B29)</f>
        <v>5536</v>
      </c>
      <c r="C24" s="667">
        <f>SUM(C25:C29)</f>
        <v>2801</v>
      </c>
      <c r="D24" s="668">
        <f t="shared" si="4"/>
        <v>2735</v>
      </c>
      <c r="E24" s="299" t="s">
        <v>133</v>
      </c>
      <c r="F24" s="666">
        <f>SUM(F25:F29)</f>
        <v>7186</v>
      </c>
      <c r="G24" s="667">
        <f>SUM(G25:G29)</f>
        <v>3634</v>
      </c>
      <c r="H24" s="637">
        <f t="shared" si="2"/>
        <v>3552</v>
      </c>
      <c r="I24" s="299" t="s">
        <v>598</v>
      </c>
      <c r="J24" s="666">
        <f>SUM(J25:J29)</f>
        <v>3537</v>
      </c>
      <c r="K24" s="667">
        <f>SUM(K25:K29)</f>
        <v>1313</v>
      </c>
      <c r="L24" s="637">
        <f t="shared" si="3"/>
        <v>2224</v>
      </c>
    </row>
    <row r="25" spans="1:12" s="275" customFormat="1" ht="16.5" customHeight="1" x14ac:dyDescent="0.15">
      <c r="A25" s="289" t="s">
        <v>599</v>
      </c>
      <c r="B25" s="639">
        <v>1087</v>
      </c>
      <c r="C25" s="640">
        <v>569</v>
      </c>
      <c r="D25" s="641">
        <f t="shared" si="4"/>
        <v>518</v>
      </c>
      <c r="E25" s="290" t="s">
        <v>600</v>
      </c>
      <c r="F25" s="642">
        <v>1508</v>
      </c>
      <c r="G25" s="643">
        <v>796</v>
      </c>
      <c r="H25" s="682">
        <f t="shared" si="2"/>
        <v>712</v>
      </c>
      <c r="I25" s="291" t="s">
        <v>601</v>
      </c>
      <c r="J25" s="645">
        <v>803</v>
      </c>
      <c r="K25" s="646">
        <v>299</v>
      </c>
      <c r="L25" s="683">
        <f t="shared" si="3"/>
        <v>504</v>
      </c>
    </row>
    <row r="26" spans="1:12" s="275" customFormat="1" ht="16.5" customHeight="1" x14ac:dyDescent="0.15">
      <c r="A26" s="292" t="s">
        <v>602</v>
      </c>
      <c r="B26" s="648">
        <v>1140</v>
      </c>
      <c r="C26" s="649">
        <v>593</v>
      </c>
      <c r="D26" s="650">
        <f t="shared" si="4"/>
        <v>547</v>
      </c>
      <c r="E26" s="293" t="s">
        <v>603</v>
      </c>
      <c r="F26" s="651">
        <v>1575</v>
      </c>
      <c r="G26" s="652">
        <v>795</v>
      </c>
      <c r="H26" s="684">
        <f t="shared" si="2"/>
        <v>780</v>
      </c>
      <c r="I26" s="294" t="s">
        <v>604</v>
      </c>
      <c r="J26" s="654">
        <v>834</v>
      </c>
      <c r="K26" s="655">
        <v>315</v>
      </c>
      <c r="L26" s="685">
        <f t="shared" si="3"/>
        <v>519</v>
      </c>
    </row>
    <row r="27" spans="1:12" s="275" customFormat="1" ht="16.5" customHeight="1" x14ac:dyDescent="0.15">
      <c r="A27" s="292" t="s">
        <v>605</v>
      </c>
      <c r="B27" s="648">
        <v>1123</v>
      </c>
      <c r="C27" s="649">
        <v>550</v>
      </c>
      <c r="D27" s="650">
        <f t="shared" si="4"/>
        <v>573</v>
      </c>
      <c r="E27" s="293" t="s">
        <v>606</v>
      </c>
      <c r="F27" s="651">
        <v>1537</v>
      </c>
      <c r="G27" s="652">
        <v>741</v>
      </c>
      <c r="H27" s="684">
        <f t="shared" si="2"/>
        <v>796</v>
      </c>
      <c r="I27" s="294" t="s">
        <v>607</v>
      </c>
      <c r="J27" s="654">
        <v>702</v>
      </c>
      <c r="K27" s="655">
        <v>269</v>
      </c>
      <c r="L27" s="685">
        <f t="shared" si="3"/>
        <v>433</v>
      </c>
    </row>
    <row r="28" spans="1:12" s="275" customFormat="1" ht="16.5" customHeight="1" x14ac:dyDescent="0.15">
      <c r="A28" s="292" t="s">
        <v>608</v>
      </c>
      <c r="B28" s="648">
        <v>1148</v>
      </c>
      <c r="C28" s="649">
        <v>578</v>
      </c>
      <c r="D28" s="650">
        <f t="shared" si="4"/>
        <v>570</v>
      </c>
      <c r="E28" s="293" t="s">
        <v>609</v>
      </c>
      <c r="F28" s="651">
        <v>1454</v>
      </c>
      <c r="G28" s="652">
        <v>738</v>
      </c>
      <c r="H28" s="684">
        <f t="shared" si="2"/>
        <v>716</v>
      </c>
      <c r="I28" s="294" t="s">
        <v>610</v>
      </c>
      <c r="J28" s="654">
        <v>664</v>
      </c>
      <c r="K28" s="655">
        <v>230</v>
      </c>
      <c r="L28" s="685">
        <f t="shared" si="3"/>
        <v>434</v>
      </c>
    </row>
    <row r="29" spans="1:12" s="275" customFormat="1" ht="16.5" customHeight="1" x14ac:dyDescent="0.15">
      <c r="A29" s="295" t="s">
        <v>611</v>
      </c>
      <c r="B29" s="671">
        <v>1038</v>
      </c>
      <c r="C29" s="672">
        <v>511</v>
      </c>
      <c r="D29" s="686">
        <f t="shared" si="4"/>
        <v>527</v>
      </c>
      <c r="E29" s="296" t="s">
        <v>612</v>
      </c>
      <c r="F29" s="660">
        <v>1112</v>
      </c>
      <c r="G29" s="661">
        <v>564</v>
      </c>
      <c r="H29" s="687">
        <f t="shared" si="2"/>
        <v>548</v>
      </c>
      <c r="I29" s="297" t="s">
        <v>613</v>
      </c>
      <c r="J29" s="663">
        <v>534</v>
      </c>
      <c r="K29" s="664">
        <v>200</v>
      </c>
      <c r="L29" s="688">
        <f t="shared" si="3"/>
        <v>334</v>
      </c>
    </row>
    <row r="30" spans="1:12" s="275" customFormat="1" ht="16.5" customHeight="1" x14ac:dyDescent="0.15">
      <c r="A30" s="298" t="s">
        <v>127</v>
      </c>
      <c r="B30" s="666">
        <f>SUM(B31:B35)</f>
        <v>5081</v>
      </c>
      <c r="C30" s="667">
        <f>SUM(C31:C35)</f>
        <v>2542</v>
      </c>
      <c r="D30" s="668">
        <f t="shared" si="4"/>
        <v>2539</v>
      </c>
      <c r="E30" s="299" t="s">
        <v>134</v>
      </c>
      <c r="F30" s="666">
        <f>SUM(F31:F35)</f>
        <v>6863</v>
      </c>
      <c r="G30" s="667">
        <f>SUM(G31:G35)</f>
        <v>3312</v>
      </c>
      <c r="H30" s="637">
        <f t="shared" si="2"/>
        <v>3551</v>
      </c>
      <c r="I30" s="299" t="s">
        <v>614</v>
      </c>
      <c r="J30" s="666">
        <f>SUM(J31:J35)</f>
        <v>1868</v>
      </c>
      <c r="K30" s="667">
        <f>SUM(K31:K35)</f>
        <v>584</v>
      </c>
      <c r="L30" s="637">
        <f t="shared" si="3"/>
        <v>1284</v>
      </c>
    </row>
    <row r="31" spans="1:12" s="275" customFormat="1" ht="16.5" customHeight="1" x14ac:dyDescent="0.15">
      <c r="A31" s="289" t="s">
        <v>615</v>
      </c>
      <c r="B31" s="639">
        <v>1061</v>
      </c>
      <c r="C31" s="640">
        <v>512</v>
      </c>
      <c r="D31" s="669">
        <f t="shared" si="4"/>
        <v>549</v>
      </c>
      <c r="E31" s="290" t="s">
        <v>616</v>
      </c>
      <c r="F31" s="642">
        <v>1524</v>
      </c>
      <c r="G31" s="643">
        <v>754</v>
      </c>
      <c r="H31" s="644">
        <f t="shared" si="2"/>
        <v>770</v>
      </c>
      <c r="I31" s="291" t="s">
        <v>617</v>
      </c>
      <c r="J31" s="645">
        <v>513</v>
      </c>
      <c r="K31" s="646">
        <v>175</v>
      </c>
      <c r="L31" s="647">
        <f t="shared" si="3"/>
        <v>338</v>
      </c>
    </row>
    <row r="32" spans="1:12" s="275" customFormat="1" ht="16.5" customHeight="1" x14ac:dyDescent="0.15">
      <c r="A32" s="292" t="s">
        <v>618</v>
      </c>
      <c r="B32" s="648">
        <v>1031</v>
      </c>
      <c r="C32" s="649">
        <v>500</v>
      </c>
      <c r="D32" s="670">
        <f t="shared" si="4"/>
        <v>531</v>
      </c>
      <c r="E32" s="293" t="s">
        <v>619</v>
      </c>
      <c r="F32" s="651">
        <v>1354</v>
      </c>
      <c r="G32" s="652">
        <v>644</v>
      </c>
      <c r="H32" s="653">
        <f t="shared" si="2"/>
        <v>710</v>
      </c>
      <c r="I32" s="294" t="s">
        <v>620</v>
      </c>
      <c r="J32" s="654">
        <v>411</v>
      </c>
      <c r="K32" s="655">
        <v>135</v>
      </c>
      <c r="L32" s="656">
        <f t="shared" si="3"/>
        <v>276</v>
      </c>
    </row>
    <row r="33" spans="1:14" s="275" customFormat="1" ht="16.5" customHeight="1" x14ac:dyDescent="0.15">
      <c r="A33" s="292" t="s">
        <v>621</v>
      </c>
      <c r="B33" s="648">
        <v>1042</v>
      </c>
      <c r="C33" s="649">
        <v>532</v>
      </c>
      <c r="D33" s="670">
        <f t="shared" si="4"/>
        <v>510</v>
      </c>
      <c r="E33" s="293" t="s">
        <v>622</v>
      </c>
      <c r="F33" s="651">
        <v>1360</v>
      </c>
      <c r="G33" s="652">
        <v>681</v>
      </c>
      <c r="H33" s="653">
        <f t="shared" si="2"/>
        <v>679</v>
      </c>
      <c r="I33" s="294" t="s">
        <v>623</v>
      </c>
      <c r="J33" s="654">
        <v>364</v>
      </c>
      <c r="K33" s="655">
        <v>113</v>
      </c>
      <c r="L33" s="656">
        <f t="shared" si="3"/>
        <v>251</v>
      </c>
      <c r="N33" s="485"/>
    </row>
    <row r="34" spans="1:14" s="275" customFormat="1" ht="16.5" customHeight="1" x14ac:dyDescent="0.15">
      <c r="A34" s="292" t="s">
        <v>624</v>
      </c>
      <c r="B34" s="648">
        <v>987</v>
      </c>
      <c r="C34" s="649">
        <v>512</v>
      </c>
      <c r="D34" s="670">
        <f t="shared" si="4"/>
        <v>475</v>
      </c>
      <c r="E34" s="293" t="s">
        <v>625</v>
      </c>
      <c r="F34" s="651">
        <v>1338</v>
      </c>
      <c r="G34" s="652">
        <v>635</v>
      </c>
      <c r="H34" s="653">
        <f t="shared" si="2"/>
        <v>703</v>
      </c>
      <c r="I34" s="294" t="s">
        <v>626</v>
      </c>
      <c r="J34" s="654">
        <v>310</v>
      </c>
      <c r="K34" s="655">
        <v>83</v>
      </c>
      <c r="L34" s="656">
        <f t="shared" si="3"/>
        <v>227</v>
      </c>
    </row>
    <row r="35" spans="1:14" s="275" customFormat="1" ht="16.5" customHeight="1" x14ac:dyDescent="0.15">
      <c r="A35" s="295" t="s">
        <v>627</v>
      </c>
      <c r="B35" s="671">
        <v>960</v>
      </c>
      <c r="C35" s="672">
        <v>486</v>
      </c>
      <c r="D35" s="673">
        <f t="shared" si="4"/>
        <v>474</v>
      </c>
      <c r="E35" s="296" t="s">
        <v>628</v>
      </c>
      <c r="F35" s="660">
        <v>1287</v>
      </c>
      <c r="G35" s="661">
        <v>598</v>
      </c>
      <c r="H35" s="662">
        <f t="shared" si="2"/>
        <v>689</v>
      </c>
      <c r="I35" s="297" t="s">
        <v>629</v>
      </c>
      <c r="J35" s="663">
        <v>270</v>
      </c>
      <c r="K35" s="664">
        <v>78</v>
      </c>
      <c r="L35" s="665">
        <f t="shared" si="3"/>
        <v>192</v>
      </c>
    </row>
    <row r="36" spans="1:14" s="275" customFormat="1" ht="16.5" customHeight="1" x14ac:dyDescent="0.15">
      <c r="A36" s="298" t="s">
        <v>128</v>
      </c>
      <c r="B36" s="666">
        <f>SUM(B37:B41)</f>
        <v>4900</v>
      </c>
      <c r="C36" s="667">
        <f>SUM(C37:C41)</f>
        <v>2542</v>
      </c>
      <c r="D36" s="668">
        <f t="shared" si="4"/>
        <v>2358</v>
      </c>
      <c r="E36" s="299" t="s">
        <v>135</v>
      </c>
      <c r="F36" s="666">
        <f>SUM(F37:F41)</f>
        <v>6743</v>
      </c>
      <c r="G36" s="667">
        <f>SUM(G37:G41)</f>
        <v>3234</v>
      </c>
      <c r="H36" s="637">
        <f t="shared" si="2"/>
        <v>3509</v>
      </c>
      <c r="I36" s="299" t="s">
        <v>630</v>
      </c>
      <c r="J36" s="666">
        <f>SUM(J37:J41)</f>
        <v>566</v>
      </c>
      <c r="K36" s="667">
        <f>SUM(K37:K41)</f>
        <v>91</v>
      </c>
      <c r="L36" s="637">
        <f t="shared" si="3"/>
        <v>475</v>
      </c>
    </row>
    <row r="37" spans="1:14" s="275" customFormat="1" ht="16.5" customHeight="1" x14ac:dyDescent="0.15">
      <c r="A37" s="289" t="s">
        <v>631</v>
      </c>
      <c r="B37" s="639">
        <v>1017</v>
      </c>
      <c r="C37" s="640">
        <v>542</v>
      </c>
      <c r="D37" s="669">
        <f t="shared" si="4"/>
        <v>475</v>
      </c>
      <c r="E37" s="290" t="s">
        <v>632</v>
      </c>
      <c r="F37" s="642">
        <v>1397</v>
      </c>
      <c r="G37" s="643">
        <v>681</v>
      </c>
      <c r="H37" s="644">
        <f t="shared" si="2"/>
        <v>716</v>
      </c>
      <c r="I37" s="291" t="s">
        <v>633</v>
      </c>
      <c r="J37" s="645">
        <v>201</v>
      </c>
      <c r="K37" s="646">
        <v>43</v>
      </c>
      <c r="L37" s="647">
        <f t="shared" si="3"/>
        <v>158</v>
      </c>
    </row>
    <row r="38" spans="1:14" s="275" customFormat="1" ht="16.5" customHeight="1" x14ac:dyDescent="0.15">
      <c r="A38" s="292" t="s">
        <v>634</v>
      </c>
      <c r="B38" s="648">
        <v>1008</v>
      </c>
      <c r="C38" s="649">
        <v>549</v>
      </c>
      <c r="D38" s="670">
        <f t="shared" si="4"/>
        <v>459</v>
      </c>
      <c r="E38" s="293" t="s">
        <v>635</v>
      </c>
      <c r="F38" s="651">
        <v>1387</v>
      </c>
      <c r="G38" s="652">
        <v>653</v>
      </c>
      <c r="H38" s="653">
        <f t="shared" si="2"/>
        <v>734</v>
      </c>
      <c r="I38" s="294" t="s">
        <v>636</v>
      </c>
      <c r="J38" s="676">
        <v>130</v>
      </c>
      <c r="K38" s="677">
        <v>24</v>
      </c>
      <c r="L38" s="685">
        <f t="shared" si="3"/>
        <v>106</v>
      </c>
    </row>
    <row r="39" spans="1:14" s="275" customFormat="1" ht="16.5" customHeight="1" x14ac:dyDescent="0.15">
      <c r="A39" s="292" t="s">
        <v>637</v>
      </c>
      <c r="B39" s="648">
        <v>961</v>
      </c>
      <c r="C39" s="649">
        <v>485</v>
      </c>
      <c r="D39" s="670">
        <f t="shared" si="4"/>
        <v>476</v>
      </c>
      <c r="E39" s="293" t="s">
        <v>638</v>
      </c>
      <c r="F39" s="651">
        <v>1316</v>
      </c>
      <c r="G39" s="652">
        <v>650</v>
      </c>
      <c r="H39" s="653">
        <f t="shared" si="2"/>
        <v>666</v>
      </c>
      <c r="I39" s="294" t="s">
        <v>639</v>
      </c>
      <c r="J39" s="676">
        <v>103</v>
      </c>
      <c r="K39" s="677">
        <v>8</v>
      </c>
      <c r="L39" s="685">
        <f t="shared" si="3"/>
        <v>95</v>
      </c>
    </row>
    <row r="40" spans="1:14" s="275" customFormat="1" ht="16.5" customHeight="1" x14ac:dyDescent="0.15">
      <c r="A40" s="292" t="s">
        <v>640</v>
      </c>
      <c r="B40" s="648">
        <v>925</v>
      </c>
      <c r="C40" s="649">
        <v>489</v>
      </c>
      <c r="D40" s="670">
        <f t="shared" si="4"/>
        <v>436</v>
      </c>
      <c r="E40" s="293" t="s">
        <v>641</v>
      </c>
      <c r="F40" s="651">
        <v>1280</v>
      </c>
      <c r="G40" s="652">
        <v>616</v>
      </c>
      <c r="H40" s="653">
        <f t="shared" si="2"/>
        <v>664</v>
      </c>
      <c r="I40" s="294" t="s">
        <v>642</v>
      </c>
      <c r="J40" s="676">
        <v>74</v>
      </c>
      <c r="K40" s="677">
        <v>8</v>
      </c>
      <c r="L40" s="685">
        <f t="shared" si="3"/>
        <v>66</v>
      </c>
    </row>
    <row r="41" spans="1:14" s="275" customFormat="1" ht="16.5" customHeight="1" x14ac:dyDescent="0.15">
      <c r="A41" s="295" t="s">
        <v>643</v>
      </c>
      <c r="B41" s="671">
        <v>989</v>
      </c>
      <c r="C41" s="672">
        <v>477</v>
      </c>
      <c r="D41" s="670">
        <f t="shared" si="4"/>
        <v>512</v>
      </c>
      <c r="E41" s="296" t="s">
        <v>644</v>
      </c>
      <c r="F41" s="660">
        <v>1363</v>
      </c>
      <c r="G41" s="661">
        <v>634</v>
      </c>
      <c r="H41" s="662">
        <f t="shared" si="2"/>
        <v>729</v>
      </c>
      <c r="I41" s="297" t="s">
        <v>645</v>
      </c>
      <c r="J41" s="680">
        <v>58</v>
      </c>
      <c r="K41" s="681">
        <v>8</v>
      </c>
      <c r="L41" s="688">
        <f t="shared" si="3"/>
        <v>50</v>
      </c>
    </row>
    <row r="42" spans="1:14" s="275" customFormat="1" ht="16.5" customHeight="1" x14ac:dyDescent="0.15">
      <c r="A42" s="298" t="s">
        <v>129</v>
      </c>
      <c r="B42" s="666">
        <f>SUM(B43:B47)</f>
        <v>5548</v>
      </c>
      <c r="C42" s="667">
        <f>SUM(C43:C47)</f>
        <v>2873</v>
      </c>
      <c r="D42" s="668">
        <f t="shared" si="4"/>
        <v>2675</v>
      </c>
      <c r="E42" s="299" t="s">
        <v>136</v>
      </c>
      <c r="F42" s="666">
        <f>SUM(F43:F47)</f>
        <v>7287</v>
      </c>
      <c r="G42" s="667">
        <f>SUM(G43:G47)</f>
        <v>3621</v>
      </c>
      <c r="H42" s="637">
        <f t="shared" si="2"/>
        <v>3666</v>
      </c>
      <c r="I42" s="308" t="s">
        <v>646</v>
      </c>
      <c r="J42" s="689">
        <v>76</v>
      </c>
      <c r="K42" s="690">
        <v>8</v>
      </c>
      <c r="L42" s="691">
        <f t="shared" si="3"/>
        <v>68</v>
      </c>
    </row>
    <row r="43" spans="1:14" s="275" customFormat="1" ht="16.5" customHeight="1" thickBot="1" x14ac:dyDescent="0.2">
      <c r="A43" s="289" t="s">
        <v>647</v>
      </c>
      <c r="B43" s="692">
        <v>1044</v>
      </c>
      <c r="C43" s="693">
        <v>547</v>
      </c>
      <c r="D43" s="669">
        <f t="shared" si="4"/>
        <v>497</v>
      </c>
      <c r="E43" s="290" t="s">
        <v>648</v>
      </c>
      <c r="F43" s="642">
        <v>1399</v>
      </c>
      <c r="G43" s="643">
        <v>689</v>
      </c>
      <c r="H43" s="644">
        <f t="shared" si="2"/>
        <v>710</v>
      </c>
      <c r="I43" s="300" t="s">
        <v>649</v>
      </c>
      <c r="J43" s="694">
        <v>3093</v>
      </c>
      <c r="K43" s="695">
        <v>1762</v>
      </c>
      <c r="L43" s="696">
        <f t="shared" si="3"/>
        <v>1331</v>
      </c>
    </row>
    <row r="44" spans="1:14" s="275" customFormat="1" ht="16.5" customHeight="1" x14ac:dyDescent="0.15">
      <c r="A44" s="292" t="s">
        <v>650</v>
      </c>
      <c r="B44" s="648">
        <v>1038</v>
      </c>
      <c r="C44" s="697">
        <v>537</v>
      </c>
      <c r="D44" s="650">
        <f t="shared" si="4"/>
        <v>501</v>
      </c>
      <c r="E44" s="293" t="s">
        <v>651</v>
      </c>
      <c r="F44" s="698">
        <v>1367</v>
      </c>
      <c r="G44" s="699">
        <v>696</v>
      </c>
      <c r="H44" s="684">
        <f t="shared" si="2"/>
        <v>671</v>
      </c>
      <c r="I44" s="285"/>
      <c r="L44" s="700" t="s">
        <v>699</v>
      </c>
    </row>
    <row r="45" spans="1:14" s="275" customFormat="1" ht="16.5" customHeight="1" x14ac:dyDescent="0.15">
      <c r="A45" s="292" t="s">
        <v>652</v>
      </c>
      <c r="B45" s="648">
        <v>1081</v>
      </c>
      <c r="C45" s="697">
        <v>569</v>
      </c>
      <c r="D45" s="650">
        <f t="shared" si="4"/>
        <v>512</v>
      </c>
      <c r="E45" s="293" t="s">
        <v>653</v>
      </c>
      <c r="F45" s="698">
        <v>1433</v>
      </c>
      <c r="G45" s="699">
        <v>722</v>
      </c>
      <c r="H45" s="684">
        <f t="shared" si="2"/>
        <v>711</v>
      </c>
    </row>
    <row r="46" spans="1:14" s="275" customFormat="1" ht="16.5" customHeight="1" x14ac:dyDescent="0.15">
      <c r="A46" s="292" t="s">
        <v>654</v>
      </c>
      <c r="B46" s="648">
        <v>1151</v>
      </c>
      <c r="C46" s="697">
        <v>592</v>
      </c>
      <c r="D46" s="650">
        <f t="shared" si="4"/>
        <v>559</v>
      </c>
      <c r="E46" s="293" t="s">
        <v>655</v>
      </c>
      <c r="F46" s="698">
        <v>1485</v>
      </c>
      <c r="G46" s="699">
        <v>729</v>
      </c>
      <c r="H46" s="684">
        <f t="shared" si="2"/>
        <v>756</v>
      </c>
    </row>
    <row r="47" spans="1:14" s="275" customFormat="1" ht="16.5" customHeight="1" thickBot="1" x14ac:dyDescent="0.2">
      <c r="A47" s="301" t="s">
        <v>656</v>
      </c>
      <c r="B47" s="701">
        <v>1234</v>
      </c>
      <c r="C47" s="702">
        <v>628</v>
      </c>
      <c r="D47" s="703">
        <f t="shared" si="4"/>
        <v>606</v>
      </c>
      <c r="E47" s="302" t="s">
        <v>657</v>
      </c>
      <c r="F47" s="704">
        <v>1603</v>
      </c>
      <c r="G47" s="705">
        <v>785</v>
      </c>
      <c r="H47" s="706">
        <f t="shared" si="2"/>
        <v>818</v>
      </c>
    </row>
    <row r="48" spans="1:14" ht="19.149999999999999" customHeight="1" x14ac:dyDescent="0.15">
      <c r="A48" s="271"/>
      <c r="B48" s="303"/>
      <c r="C48" s="303"/>
      <c r="D48" s="303"/>
      <c r="I48" s="349"/>
    </row>
    <row r="50" spans="2:9" ht="16.899999999999999" customHeight="1" x14ac:dyDescent="0.15">
      <c r="B50" s="304"/>
      <c r="E50" s="305"/>
      <c r="F50" s="304"/>
      <c r="I50" s="305"/>
    </row>
  </sheetData>
  <mergeCells count="6">
    <mergeCell ref="J4:J5"/>
    <mergeCell ref="A4:A5"/>
    <mergeCell ref="B4:B5"/>
    <mergeCell ref="E4:E5"/>
    <mergeCell ref="F4:F5"/>
    <mergeCell ref="I4:I5"/>
  </mergeCells>
  <phoneticPr fontId="2"/>
  <pageMargins left="0.59055118110236227" right="0.59055118110236227" top="0.78740157480314965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S31"/>
  <sheetViews>
    <sheetView view="pageBreakPreview" zoomScale="85" zoomScaleNormal="100" zoomScaleSheetLayoutView="85" workbookViewId="0"/>
  </sheetViews>
  <sheetFormatPr defaultColWidth="7" defaultRowHeight="13.5" x14ac:dyDescent="0.15"/>
  <cols>
    <col min="1" max="1" width="0.5" style="128" customWidth="1"/>
    <col min="2" max="2" width="10.625" style="128" customWidth="1"/>
    <col min="3" max="4" width="0.5" style="128" customWidth="1"/>
    <col min="5" max="5" width="9.875" style="128" customWidth="1"/>
    <col min="6" max="6" width="0.5" style="128" customWidth="1"/>
    <col min="7" max="8" width="9.875" style="128" customWidth="1"/>
    <col min="9" max="12" width="7.375" style="128" customWidth="1"/>
    <col min="13" max="13" width="9.875" style="128" customWidth="1"/>
    <col min="14" max="14" width="8.875" style="128" customWidth="1"/>
    <col min="15" max="15" width="7" style="128"/>
    <col min="16" max="16" width="8.5" style="128" bestFit="1" customWidth="1"/>
    <col min="17" max="16384" width="7" style="128"/>
  </cols>
  <sheetData>
    <row r="1" spans="1:19" ht="19.5" customHeight="1" x14ac:dyDescent="0.15">
      <c r="A1" s="127" t="s">
        <v>481</v>
      </c>
      <c r="D1" s="127"/>
      <c r="F1" s="129"/>
    </row>
    <row r="2" spans="1:19" ht="9" customHeight="1" x14ac:dyDescent="0.15">
      <c r="C2" s="129"/>
      <c r="D2" s="129"/>
      <c r="F2" s="129"/>
    </row>
    <row r="3" spans="1:19" s="130" customFormat="1" ht="18" customHeight="1" thickBot="1" x14ac:dyDescent="0.2">
      <c r="A3" s="831" t="s">
        <v>712</v>
      </c>
      <c r="L3" s="1014" t="s">
        <v>72</v>
      </c>
      <c r="M3" s="1014"/>
      <c r="N3" s="1014"/>
    </row>
    <row r="4" spans="1:19" s="130" customFormat="1" ht="19.5" customHeight="1" x14ac:dyDescent="0.15">
      <c r="A4" s="312"/>
      <c r="B4" s="1015"/>
      <c r="C4" s="1015"/>
      <c r="D4" s="1015"/>
      <c r="E4" s="1015"/>
      <c r="F4" s="1016"/>
      <c r="G4" s="1019" t="s">
        <v>73</v>
      </c>
      <c r="H4" s="1021" t="s">
        <v>74</v>
      </c>
      <c r="I4" s="1023" t="s">
        <v>75</v>
      </c>
      <c r="J4" s="1023"/>
      <c r="K4" s="1023" t="s">
        <v>76</v>
      </c>
      <c r="L4" s="1023"/>
      <c r="M4" s="1024" t="s">
        <v>77</v>
      </c>
      <c r="N4" s="1026" t="s">
        <v>100</v>
      </c>
    </row>
    <row r="5" spans="1:19" s="130" customFormat="1" ht="19.5" customHeight="1" thickBot="1" x14ac:dyDescent="0.2">
      <c r="A5" s="397"/>
      <c r="B5" s="1017"/>
      <c r="C5" s="1017"/>
      <c r="D5" s="1017"/>
      <c r="E5" s="1017"/>
      <c r="F5" s="1018"/>
      <c r="G5" s="1020"/>
      <c r="H5" s="1022"/>
      <c r="I5" s="399" t="s">
        <v>78</v>
      </c>
      <c r="J5" s="400" t="s">
        <v>79</v>
      </c>
      <c r="K5" s="399" t="s">
        <v>78</v>
      </c>
      <c r="L5" s="400" t="s">
        <v>79</v>
      </c>
      <c r="M5" s="1025"/>
      <c r="N5" s="1027"/>
    </row>
    <row r="6" spans="1:19" s="130" customFormat="1" ht="21" customHeight="1" thickTop="1" x14ac:dyDescent="0.15">
      <c r="A6" s="519"/>
      <c r="B6" s="1012" t="s">
        <v>548</v>
      </c>
      <c r="C6" s="444"/>
      <c r="D6" s="442"/>
      <c r="E6" s="716" t="s">
        <v>665</v>
      </c>
      <c r="F6" s="717"/>
      <c r="G6" s="718">
        <v>118193</v>
      </c>
      <c r="H6" s="719">
        <v>116191</v>
      </c>
      <c r="I6" s="720">
        <v>10529</v>
      </c>
      <c r="J6" s="721">
        <v>2507</v>
      </c>
      <c r="K6" s="720">
        <v>9658</v>
      </c>
      <c r="L6" s="721">
        <v>1376</v>
      </c>
      <c r="M6" s="722">
        <v>-2002</v>
      </c>
      <c r="N6" s="723">
        <v>98.3</v>
      </c>
    </row>
    <row r="7" spans="1:19" s="130" customFormat="1" ht="21" customHeight="1" x14ac:dyDescent="0.15">
      <c r="A7" s="138"/>
      <c r="B7" s="1011"/>
      <c r="C7" s="445"/>
      <c r="D7" s="443"/>
      <c r="E7" s="724" t="s">
        <v>720</v>
      </c>
      <c r="F7" s="725"/>
      <c r="G7" s="726">
        <v>113636</v>
      </c>
      <c r="H7" s="727">
        <v>110884</v>
      </c>
      <c r="I7" s="728">
        <v>10839</v>
      </c>
      <c r="J7" s="729">
        <v>2309</v>
      </c>
      <c r="K7" s="728">
        <v>9279</v>
      </c>
      <c r="L7" s="729">
        <v>1117</v>
      </c>
      <c r="M7" s="730">
        <f>(K7+L7)-(I7+J7)</f>
        <v>-2752</v>
      </c>
      <c r="N7" s="731">
        <f>(H7/G7)*100</f>
        <v>97.578232250343206</v>
      </c>
      <c r="O7" s="484"/>
    </row>
    <row r="8" spans="1:19" s="130" customFormat="1" ht="21" customHeight="1" x14ac:dyDescent="0.15">
      <c r="A8" s="138"/>
      <c r="B8" s="1010" t="s">
        <v>1</v>
      </c>
      <c r="C8" s="131"/>
      <c r="D8" s="313"/>
      <c r="E8" s="314" t="s">
        <v>16</v>
      </c>
      <c r="F8" s="315"/>
      <c r="G8" s="265">
        <v>60094</v>
      </c>
      <c r="H8" s="266">
        <v>64723</v>
      </c>
      <c r="I8" s="267">
        <v>9106</v>
      </c>
      <c r="J8" s="268">
        <v>943</v>
      </c>
      <c r="K8" s="267">
        <v>14089</v>
      </c>
      <c r="L8" s="268">
        <v>589</v>
      </c>
      <c r="M8" s="269">
        <v>4629</v>
      </c>
      <c r="N8" s="392">
        <v>107.70293207308551</v>
      </c>
      <c r="P8" s="311"/>
      <c r="S8" s="311"/>
    </row>
    <row r="9" spans="1:19" s="130" customFormat="1" ht="21" customHeight="1" x14ac:dyDescent="0.15">
      <c r="A9" s="138"/>
      <c r="B9" s="1011"/>
      <c r="C9" s="132"/>
      <c r="D9" s="133"/>
      <c r="E9" s="134" t="s">
        <v>17</v>
      </c>
      <c r="F9" s="323"/>
      <c r="G9" s="324">
        <v>62225</v>
      </c>
      <c r="H9" s="325">
        <v>67603</v>
      </c>
      <c r="I9" s="326">
        <v>9694</v>
      </c>
      <c r="J9" s="327">
        <v>1164</v>
      </c>
      <c r="K9" s="326">
        <v>15438</v>
      </c>
      <c r="L9" s="327">
        <v>798</v>
      </c>
      <c r="M9" s="328">
        <v>5378</v>
      </c>
      <c r="N9" s="393">
        <v>108.64282844515868</v>
      </c>
    </row>
    <row r="10" spans="1:19" s="130" customFormat="1" ht="21" customHeight="1" x14ac:dyDescent="0.15">
      <c r="A10" s="136"/>
      <c r="B10" s="1013" t="s">
        <v>2</v>
      </c>
      <c r="C10" s="131"/>
      <c r="D10" s="138"/>
      <c r="E10" s="139" t="s">
        <v>16</v>
      </c>
      <c r="F10" s="263"/>
      <c r="G10" s="270">
        <v>12846</v>
      </c>
      <c r="H10" s="140">
        <v>9938</v>
      </c>
      <c r="I10" s="264">
        <v>4200</v>
      </c>
      <c r="J10" s="142">
        <v>180</v>
      </c>
      <c r="K10" s="264">
        <v>1428</v>
      </c>
      <c r="L10" s="142">
        <v>44</v>
      </c>
      <c r="M10" s="141">
        <v>-2908</v>
      </c>
      <c r="N10" s="392">
        <v>77.36260314494784</v>
      </c>
    </row>
    <row r="11" spans="1:19" s="130" customFormat="1" ht="21" customHeight="1" x14ac:dyDescent="0.15">
      <c r="A11" s="138"/>
      <c r="B11" s="1011"/>
      <c r="C11" s="132"/>
      <c r="D11" s="133"/>
      <c r="E11" s="134" t="s">
        <v>17</v>
      </c>
      <c r="F11" s="323"/>
      <c r="G11" s="324">
        <v>12936</v>
      </c>
      <c r="H11" s="325">
        <v>10124</v>
      </c>
      <c r="I11" s="326">
        <v>4342</v>
      </c>
      <c r="J11" s="327">
        <v>199</v>
      </c>
      <c r="K11" s="326">
        <v>1692</v>
      </c>
      <c r="L11" s="327">
        <v>37</v>
      </c>
      <c r="M11" s="328">
        <v>-2812</v>
      </c>
      <c r="N11" s="393">
        <v>78.262213976499694</v>
      </c>
    </row>
    <row r="12" spans="1:19" s="130" customFormat="1" ht="21" customHeight="1" x14ac:dyDescent="0.15">
      <c r="A12" s="136"/>
      <c r="B12" s="1010" t="s">
        <v>3</v>
      </c>
      <c r="C12" s="131"/>
      <c r="D12" s="138"/>
      <c r="E12" s="139" t="s">
        <v>16</v>
      </c>
      <c r="F12" s="263"/>
      <c r="G12" s="265">
        <v>7582</v>
      </c>
      <c r="H12" s="266">
        <v>6114</v>
      </c>
      <c r="I12" s="267">
        <v>2685</v>
      </c>
      <c r="J12" s="268">
        <v>105</v>
      </c>
      <c r="K12" s="267">
        <v>1311</v>
      </c>
      <c r="L12" s="268">
        <v>11</v>
      </c>
      <c r="M12" s="269">
        <v>-1468</v>
      </c>
      <c r="N12" s="392">
        <v>80.638353996307046</v>
      </c>
    </row>
    <row r="13" spans="1:19" s="130" customFormat="1" ht="21" customHeight="1" x14ac:dyDescent="0.15">
      <c r="A13" s="138"/>
      <c r="B13" s="1011"/>
      <c r="C13" s="132"/>
      <c r="D13" s="133"/>
      <c r="E13" s="134" t="s">
        <v>17</v>
      </c>
      <c r="F13" s="323"/>
      <c r="G13" s="329">
        <v>7514</v>
      </c>
      <c r="H13" s="330">
        <v>6521</v>
      </c>
      <c r="I13" s="331">
        <v>2661</v>
      </c>
      <c r="J13" s="332">
        <v>159</v>
      </c>
      <c r="K13" s="331">
        <v>1802</v>
      </c>
      <c r="L13" s="332">
        <v>25</v>
      </c>
      <c r="M13" s="328">
        <v>-993</v>
      </c>
      <c r="N13" s="393">
        <v>86.78466861857865</v>
      </c>
    </row>
    <row r="14" spans="1:19" s="130" customFormat="1" ht="21" customHeight="1" x14ac:dyDescent="0.15">
      <c r="A14" s="136"/>
      <c r="B14" s="1010" t="s">
        <v>442</v>
      </c>
      <c r="C14" s="131"/>
      <c r="D14" s="138"/>
      <c r="E14" s="139" t="s">
        <v>16</v>
      </c>
      <c r="F14" s="263"/>
      <c r="G14" s="270">
        <v>5854</v>
      </c>
      <c r="H14" s="140">
        <v>6309</v>
      </c>
      <c r="I14" s="264">
        <v>1757</v>
      </c>
      <c r="J14" s="142">
        <v>76</v>
      </c>
      <c r="K14" s="264">
        <v>2262</v>
      </c>
      <c r="L14" s="142">
        <v>26</v>
      </c>
      <c r="M14" s="141">
        <v>455</v>
      </c>
      <c r="N14" s="392">
        <v>107.77246327297574</v>
      </c>
    </row>
    <row r="15" spans="1:19" s="130" customFormat="1" ht="21" customHeight="1" x14ac:dyDescent="0.15">
      <c r="A15" s="138"/>
      <c r="B15" s="1011"/>
      <c r="C15" s="132"/>
      <c r="D15" s="133"/>
      <c r="E15" s="134" t="s">
        <v>17</v>
      </c>
      <c r="F15" s="323"/>
      <c r="G15" s="324">
        <v>5582</v>
      </c>
      <c r="H15" s="325">
        <v>6218</v>
      </c>
      <c r="I15" s="326">
        <v>1667</v>
      </c>
      <c r="J15" s="327">
        <v>81</v>
      </c>
      <c r="K15" s="326">
        <v>2356</v>
      </c>
      <c r="L15" s="327">
        <v>28</v>
      </c>
      <c r="M15" s="328">
        <v>636</v>
      </c>
      <c r="N15" s="393">
        <v>111.39376567538517</v>
      </c>
    </row>
    <row r="16" spans="1:19" s="130" customFormat="1" ht="21" customHeight="1" x14ac:dyDescent="0.15">
      <c r="A16" s="136"/>
      <c r="B16" s="1010" t="s">
        <v>443</v>
      </c>
      <c r="C16" s="131"/>
      <c r="D16" s="138"/>
      <c r="E16" s="139" t="s">
        <v>16</v>
      </c>
      <c r="F16" s="263"/>
      <c r="G16" s="270">
        <v>8825</v>
      </c>
      <c r="H16" s="140">
        <v>6614</v>
      </c>
      <c r="I16" s="264">
        <v>3199</v>
      </c>
      <c r="J16" s="142">
        <v>111</v>
      </c>
      <c r="K16" s="264">
        <v>1066</v>
      </c>
      <c r="L16" s="142">
        <v>33</v>
      </c>
      <c r="M16" s="141">
        <v>-2211</v>
      </c>
      <c r="N16" s="392">
        <v>74.946175637393765</v>
      </c>
    </row>
    <row r="17" spans="1:14" s="130" customFormat="1" ht="21" customHeight="1" x14ac:dyDescent="0.15">
      <c r="A17" s="138"/>
      <c r="B17" s="1011"/>
      <c r="C17" s="132"/>
      <c r="D17" s="133"/>
      <c r="E17" s="134" t="s">
        <v>17</v>
      </c>
      <c r="F17" s="323"/>
      <c r="G17" s="324">
        <v>8926</v>
      </c>
      <c r="H17" s="325">
        <v>6869</v>
      </c>
      <c r="I17" s="326">
        <v>3171</v>
      </c>
      <c r="J17" s="327">
        <v>162</v>
      </c>
      <c r="K17" s="326">
        <v>1252</v>
      </c>
      <c r="L17" s="327">
        <v>24</v>
      </c>
      <c r="M17" s="328">
        <v>-2057</v>
      </c>
      <c r="N17" s="393">
        <v>76.954963029352456</v>
      </c>
    </row>
    <row r="18" spans="1:14" s="130" customFormat="1" ht="21" customHeight="1" x14ac:dyDescent="0.15">
      <c r="A18" s="136"/>
      <c r="B18" s="1010" t="s">
        <v>444</v>
      </c>
      <c r="C18" s="131"/>
      <c r="D18" s="138"/>
      <c r="E18" s="139" t="s">
        <v>16</v>
      </c>
      <c r="F18" s="263"/>
      <c r="G18" s="265">
        <v>10366</v>
      </c>
      <c r="H18" s="266">
        <v>11363</v>
      </c>
      <c r="I18" s="267">
        <v>2768</v>
      </c>
      <c r="J18" s="268">
        <v>262</v>
      </c>
      <c r="K18" s="267">
        <v>3936</v>
      </c>
      <c r="L18" s="268">
        <v>91</v>
      </c>
      <c r="M18" s="269">
        <v>997</v>
      </c>
      <c r="N18" s="392">
        <v>109.61798186378546</v>
      </c>
    </row>
    <row r="19" spans="1:14" s="130" customFormat="1" ht="21" customHeight="1" x14ac:dyDescent="0.15">
      <c r="A19" s="138"/>
      <c r="B19" s="1011"/>
      <c r="C19" s="132"/>
      <c r="D19" s="133"/>
      <c r="E19" s="134" t="s">
        <v>17</v>
      </c>
      <c r="F19" s="323"/>
      <c r="G19" s="329">
        <v>10242</v>
      </c>
      <c r="H19" s="330">
        <v>11056</v>
      </c>
      <c r="I19" s="331">
        <v>2834</v>
      </c>
      <c r="J19" s="332">
        <v>213</v>
      </c>
      <c r="K19" s="331">
        <v>3726</v>
      </c>
      <c r="L19" s="332">
        <v>135</v>
      </c>
      <c r="M19" s="328">
        <v>814</v>
      </c>
      <c r="N19" s="393">
        <v>107.94766647139231</v>
      </c>
    </row>
    <row r="20" spans="1:14" s="130" customFormat="1" ht="21" customHeight="1" x14ac:dyDescent="0.15">
      <c r="A20" s="136"/>
      <c r="B20" s="1010" t="s">
        <v>445</v>
      </c>
      <c r="C20" s="131"/>
      <c r="D20" s="138"/>
      <c r="E20" s="139" t="s">
        <v>16</v>
      </c>
      <c r="F20" s="263"/>
      <c r="G20" s="270">
        <v>9170</v>
      </c>
      <c r="H20" s="140">
        <v>9550</v>
      </c>
      <c r="I20" s="264">
        <v>2081</v>
      </c>
      <c r="J20" s="142">
        <v>104</v>
      </c>
      <c r="K20" s="264">
        <v>2456</v>
      </c>
      <c r="L20" s="142">
        <v>109</v>
      </c>
      <c r="M20" s="141">
        <v>380</v>
      </c>
      <c r="N20" s="392">
        <v>104.14394765539802</v>
      </c>
    </row>
    <row r="21" spans="1:14" s="130" customFormat="1" ht="21" customHeight="1" x14ac:dyDescent="0.15">
      <c r="A21" s="138"/>
      <c r="B21" s="1010"/>
      <c r="C21" s="131"/>
      <c r="D21" s="137"/>
      <c r="E21" s="310" t="s">
        <v>17</v>
      </c>
      <c r="F21" s="333"/>
      <c r="G21" s="334">
        <v>8519</v>
      </c>
      <c r="H21" s="335">
        <v>8518</v>
      </c>
      <c r="I21" s="336">
        <v>2042</v>
      </c>
      <c r="J21" s="337">
        <v>162</v>
      </c>
      <c r="K21" s="336">
        <v>2144</v>
      </c>
      <c r="L21" s="337">
        <v>59</v>
      </c>
      <c r="M21" s="338">
        <v>-1</v>
      </c>
      <c r="N21" s="394">
        <v>99.988261533043783</v>
      </c>
    </row>
    <row r="22" spans="1:14" s="130" customFormat="1" ht="21" customHeight="1" x14ac:dyDescent="0.15">
      <c r="A22" s="136"/>
      <c r="B22" s="1013" t="s">
        <v>446</v>
      </c>
      <c r="C22" s="135"/>
      <c r="D22" s="136"/>
      <c r="E22" s="339" t="s">
        <v>16</v>
      </c>
      <c r="F22" s="340"/>
      <c r="G22" s="341">
        <v>4218</v>
      </c>
      <c r="H22" s="342">
        <v>3214</v>
      </c>
      <c r="I22" s="343">
        <v>1251</v>
      </c>
      <c r="J22" s="344">
        <v>82</v>
      </c>
      <c r="K22" s="343">
        <v>304</v>
      </c>
      <c r="L22" s="344">
        <v>25</v>
      </c>
      <c r="M22" s="345">
        <v>-1004</v>
      </c>
      <c r="N22" s="395">
        <v>76.197249881460408</v>
      </c>
    </row>
    <row r="23" spans="1:14" s="130" customFormat="1" ht="21" customHeight="1" x14ac:dyDescent="0.15">
      <c r="A23" s="138"/>
      <c r="B23" s="1011"/>
      <c r="C23" s="132"/>
      <c r="D23" s="133"/>
      <c r="E23" s="134" t="s">
        <v>17</v>
      </c>
      <c r="F23" s="323"/>
      <c r="G23" s="324">
        <v>3931</v>
      </c>
      <c r="H23" s="325">
        <v>2934</v>
      </c>
      <c r="I23" s="326">
        <v>1177</v>
      </c>
      <c r="J23" s="327">
        <v>83</v>
      </c>
      <c r="K23" s="326">
        <v>248</v>
      </c>
      <c r="L23" s="327">
        <v>15</v>
      </c>
      <c r="M23" s="328">
        <v>-997</v>
      </c>
      <c r="N23" s="393">
        <v>74.637496820147547</v>
      </c>
    </row>
    <row r="24" spans="1:14" s="130" customFormat="1" ht="21" customHeight="1" x14ac:dyDescent="0.15">
      <c r="A24" s="136"/>
      <c r="B24" s="1010" t="s">
        <v>447</v>
      </c>
      <c r="C24" s="131"/>
      <c r="D24" s="138"/>
      <c r="E24" s="139" t="s">
        <v>16</v>
      </c>
      <c r="F24" s="263"/>
      <c r="G24" s="265">
        <v>4896</v>
      </c>
      <c r="H24" s="266">
        <v>3673</v>
      </c>
      <c r="I24" s="267">
        <v>1315</v>
      </c>
      <c r="J24" s="268">
        <v>134</v>
      </c>
      <c r="K24" s="267">
        <v>194</v>
      </c>
      <c r="L24" s="268">
        <v>32</v>
      </c>
      <c r="M24" s="269">
        <v>-1223</v>
      </c>
      <c r="N24" s="392">
        <v>75.020424836601308</v>
      </c>
    </row>
    <row r="25" spans="1:14" s="130" customFormat="1" ht="21" customHeight="1" thickBot="1" x14ac:dyDescent="0.2">
      <c r="A25" s="398"/>
      <c r="B25" s="1030"/>
      <c r="C25" s="143"/>
      <c r="D25" s="144"/>
      <c r="E25" s="316" t="s">
        <v>17</v>
      </c>
      <c r="F25" s="317"/>
      <c r="G25" s="318">
        <v>4622</v>
      </c>
      <c r="H25" s="319">
        <v>3541</v>
      </c>
      <c r="I25" s="320">
        <v>1208</v>
      </c>
      <c r="J25" s="321">
        <v>158</v>
      </c>
      <c r="K25" s="320">
        <v>259</v>
      </c>
      <c r="L25" s="321">
        <v>26</v>
      </c>
      <c r="M25" s="322">
        <v>-1081</v>
      </c>
      <c r="N25" s="396">
        <v>76.611856339247069</v>
      </c>
    </row>
    <row r="26" spans="1:14" s="130" customFormat="1" ht="18" customHeight="1" x14ac:dyDescent="0.15">
      <c r="A26" s="312"/>
      <c r="B26" s="312"/>
      <c r="K26" s="1029" t="s">
        <v>101</v>
      </c>
      <c r="L26" s="1029"/>
      <c r="M26" s="1029"/>
      <c r="N26" s="1029"/>
    </row>
    <row r="27" spans="1:14" s="130" customFormat="1" ht="18" customHeight="1" x14ac:dyDescent="0.15">
      <c r="A27" s="145" t="s">
        <v>690</v>
      </c>
      <c r="D27" s="145"/>
      <c r="E27" s="145"/>
      <c r="F27" s="145"/>
      <c r="G27" s="145"/>
      <c r="H27" s="145"/>
    </row>
    <row r="28" spans="1:14" s="130" customFormat="1" ht="18" customHeight="1" x14ac:dyDescent="0.15">
      <c r="A28" s="146" t="s">
        <v>697</v>
      </c>
      <c r="D28" s="146"/>
      <c r="E28" s="146"/>
      <c r="F28" s="146"/>
      <c r="G28" s="146"/>
      <c r="H28" s="146"/>
      <c r="I28" s="146"/>
    </row>
    <row r="31" spans="1:14" ht="28.5" customHeight="1" x14ac:dyDescent="0.15">
      <c r="E31" s="1028"/>
      <c r="F31" s="1028"/>
      <c r="G31" s="1028"/>
      <c r="H31" s="1028"/>
      <c r="I31" s="1028"/>
      <c r="J31" s="1028"/>
      <c r="K31" s="1028"/>
      <c r="L31" s="1028"/>
    </row>
  </sheetData>
  <mergeCells count="20">
    <mergeCell ref="E31:L31"/>
    <mergeCell ref="B12:B13"/>
    <mergeCell ref="K26:N26"/>
    <mergeCell ref="B14:B15"/>
    <mergeCell ref="B24:B25"/>
    <mergeCell ref="B16:B17"/>
    <mergeCell ref="B18:B19"/>
    <mergeCell ref="B20:B21"/>
    <mergeCell ref="B8:B9"/>
    <mergeCell ref="B6:B7"/>
    <mergeCell ref="B22:B23"/>
    <mergeCell ref="L3:N3"/>
    <mergeCell ref="B4:F5"/>
    <mergeCell ref="G4:G5"/>
    <mergeCell ref="H4:H5"/>
    <mergeCell ref="I4:J4"/>
    <mergeCell ref="K4:L4"/>
    <mergeCell ref="M4:M5"/>
    <mergeCell ref="N4:N5"/>
    <mergeCell ref="B10:B11"/>
  </mergeCells>
  <phoneticPr fontId="17"/>
  <pageMargins left="0.6692913385826772" right="0.62992125984251968" top="0.78740157480314965" bottom="0.78740157480314965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L49"/>
  <sheetViews>
    <sheetView view="pageBreakPreview" zoomScale="85" zoomScaleNormal="100" zoomScaleSheetLayoutView="85" workbookViewId="0"/>
  </sheetViews>
  <sheetFormatPr defaultRowHeight="13.5" x14ac:dyDescent="0.15"/>
  <cols>
    <col min="1" max="1" width="0.5" style="3" customWidth="1"/>
    <col min="2" max="2" width="10.375" style="3" customWidth="1"/>
    <col min="3" max="3" width="0.5" style="3" customWidth="1"/>
    <col min="4" max="4" width="8.25" style="3" customWidth="1"/>
    <col min="5" max="5" width="8.75" style="3" customWidth="1"/>
    <col min="6" max="6" width="9.75" style="3" customWidth="1"/>
    <col min="7" max="7" width="53.625" style="3" customWidth="1"/>
    <col min="8" max="16384" width="9" style="3"/>
  </cols>
  <sheetData>
    <row r="1" spans="1:8" s="11" customFormat="1" ht="19.5" customHeight="1" x14ac:dyDescent="0.15">
      <c r="B1" s="6" t="s">
        <v>482</v>
      </c>
      <c r="C1" s="6"/>
    </row>
    <row r="2" spans="1:8" s="10" customFormat="1" ht="9" customHeight="1" x14ac:dyDescent="0.15">
      <c r="A2" s="12"/>
      <c r="C2" s="12"/>
    </row>
    <row r="3" spans="1:8" s="4" customFormat="1" ht="18" customHeight="1" thickBot="1" x14ac:dyDescent="0.2">
      <c r="B3" s="832" t="s">
        <v>715</v>
      </c>
      <c r="C3" s="21"/>
      <c r="D3" s="21"/>
      <c r="E3" s="21"/>
      <c r="F3" s="65"/>
    </row>
    <row r="4" spans="1:8" s="4" customFormat="1" ht="33" customHeight="1" thickBot="1" x14ac:dyDescent="0.2">
      <c r="A4" s="359"/>
      <c r="B4" s="356"/>
      <c r="C4" s="191"/>
      <c r="D4" s="192" t="s">
        <v>69</v>
      </c>
      <c r="E4" s="193" t="s">
        <v>70</v>
      </c>
      <c r="F4" s="360" t="s">
        <v>71</v>
      </c>
      <c r="G4" s="1033" t="s">
        <v>737</v>
      </c>
      <c r="H4" s="7"/>
    </row>
    <row r="5" spans="1:8" s="4" customFormat="1" ht="18" customHeight="1" thickTop="1" x14ac:dyDescent="0.15">
      <c r="A5" s="359"/>
      <c r="B5" s="358" t="s">
        <v>8</v>
      </c>
      <c r="C5" s="194"/>
      <c r="D5" s="195">
        <v>2.2999999999999998</v>
      </c>
      <c r="E5" s="196">
        <v>21830</v>
      </c>
      <c r="F5" s="361" t="s">
        <v>450</v>
      </c>
      <c r="G5" s="1033"/>
      <c r="H5" s="5"/>
    </row>
    <row r="6" spans="1:8" s="4" customFormat="1" ht="18" customHeight="1" x14ac:dyDescent="0.15">
      <c r="A6" s="359"/>
      <c r="B6" s="197" t="s">
        <v>9</v>
      </c>
      <c r="C6" s="198"/>
      <c r="D6" s="199">
        <v>2.6</v>
      </c>
      <c r="E6" s="200">
        <v>21594</v>
      </c>
      <c r="F6" s="362" t="s">
        <v>451</v>
      </c>
      <c r="G6" s="1033"/>
    </row>
    <row r="7" spans="1:8" s="4" customFormat="1" ht="18" customHeight="1" x14ac:dyDescent="0.15">
      <c r="A7" s="359"/>
      <c r="B7" s="197" t="s">
        <v>10</v>
      </c>
      <c r="C7" s="198"/>
      <c r="D7" s="199">
        <v>2.6</v>
      </c>
      <c r="E7" s="200">
        <v>20715</v>
      </c>
      <c r="F7" s="362" t="s">
        <v>452</v>
      </c>
      <c r="G7" s="1033"/>
      <c r="H7" s="5"/>
    </row>
    <row r="8" spans="1:8" s="4" customFormat="1" ht="18" customHeight="1" x14ac:dyDescent="0.15">
      <c r="A8" s="359"/>
      <c r="B8" s="197" t="s">
        <v>11</v>
      </c>
      <c r="C8" s="198"/>
      <c r="D8" s="199">
        <v>3.9</v>
      </c>
      <c r="E8" s="200">
        <v>22987</v>
      </c>
      <c r="F8" s="362" t="s">
        <v>453</v>
      </c>
      <c r="G8" s="1033"/>
    </row>
    <row r="9" spans="1:8" s="4" customFormat="1" ht="18" customHeight="1" x14ac:dyDescent="0.15">
      <c r="A9" s="359"/>
      <c r="B9" s="197" t="s">
        <v>12</v>
      </c>
      <c r="C9" s="198"/>
      <c r="D9" s="199" t="s">
        <v>454</v>
      </c>
      <c r="E9" s="200">
        <v>23141</v>
      </c>
      <c r="F9" s="362" t="s">
        <v>455</v>
      </c>
      <c r="G9" s="1033"/>
    </row>
    <row r="10" spans="1:8" s="4" customFormat="1" ht="18" customHeight="1" x14ac:dyDescent="0.15">
      <c r="A10" s="359"/>
      <c r="B10" s="197" t="s">
        <v>13</v>
      </c>
      <c r="C10" s="198"/>
      <c r="D10" s="199">
        <v>4.3</v>
      </c>
      <c r="E10" s="200">
        <v>23012</v>
      </c>
      <c r="F10" s="362" t="s">
        <v>456</v>
      </c>
      <c r="G10" s="1033"/>
    </row>
    <row r="11" spans="1:8" s="4" customFormat="1" ht="18" customHeight="1" x14ac:dyDescent="0.15">
      <c r="A11" s="359"/>
      <c r="B11" s="197" t="s">
        <v>14</v>
      </c>
      <c r="C11" s="198"/>
      <c r="D11" s="199">
        <v>4.5999999999999996</v>
      </c>
      <c r="E11" s="200">
        <v>23242</v>
      </c>
      <c r="F11" s="362" t="s">
        <v>457</v>
      </c>
      <c r="G11" s="1033"/>
    </row>
    <row r="12" spans="1:8" s="4" customFormat="1" ht="18" customHeight="1" x14ac:dyDescent="0.15">
      <c r="A12" s="359"/>
      <c r="B12" s="197" t="s">
        <v>15</v>
      </c>
      <c r="C12" s="201"/>
      <c r="D12" s="202">
        <v>5.5</v>
      </c>
      <c r="E12" s="200">
        <v>27686</v>
      </c>
      <c r="F12" s="362" t="s">
        <v>458</v>
      </c>
      <c r="G12" s="1033"/>
    </row>
    <row r="13" spans="1:8" s="4" customFormat="1" ht="18" customHeight="1" x14ac:dyDescent="0.15">
      <c r="A13" s="359"/>
      <c r="B13" s="197" t="s">
        <v>16</v>
      </c>
      <c r="C13" s="201"/>
      <c r="D13" s="202">
        <v>5.6</v>
      </c>
      <c r="E13" s="200">
        <v>28562</v>
      </c>
      <c r="F13" s="362" t="s">
        <v>459</v>
      </c>
      <c r="G13" s="1033"/>
    </row>
    <row r="14" spans="1:8" s="4" customFormat="1" ht="18" customHeight="1" x14ac:dyDescent="0.15">
      <c r="A14" s="359"/>
      <c r="B14" s="197" t="s">
        <v>17</v>
      </c>
      <c r="C14" s="201"/>
      <c r="D14" s="262" t="s">
        <v>460</v>
      </c>
      <c r="E14" s="200">
        <v>31113</v>
      </c>
      <c r="F14" s="363" t="s">
        <v>461</v>
      </c>
      <c r="G14" s="1033"/>
    </row>
    <row r="15" spans="1:8" s="4" customFormat="1" ht="18" customHeight="1" x14ac:dyDescent="0.15">
      <c r="A15" s="359"/>
      <c r="B15" s="197" t="s">
        <v>140</v>
      </c>
      <c r="C15" s="201"/>
      <c r="D15" s="262" t="s">
        <v>546</v>
      </c>
      <c r="E15" s="200">
        <v>32528</v>
      </c>
      <c r="F15" s="363" t="s">
        <v>547</v>
      </c>
      <c r="G15" s="1033"/>
    </row>
    <row r="16" spans="1:8" s="4" customFormat="1" ht="18" customHeight="1" x14ac:dyDescent="0.15">
      <c r="A16" s="359"/>
      <c r="B16" s="197" t="s">
        <v>552</v>
      </c>
      <c r="C16" s="201"/>
      <c r="D16" s="262" t="s">
        <v>662</v>
      </c>
      <c r="E16" s="200">
        <v>33258</v>
      </c>
      <c r="F16" s="363" t="s">
        <v>663</v>
      </c>
      <c r="G16" s="1033"/>
    </row>
    <row r="17" spans="1:7" s="4" customFormat="1" ht="18" customHeight="1" thickBot="1" x14ac:dyDescent="0.2">
      <c r="A17" s="359"/>
      <c r="B17" s="357" t="s">
        <v>695</v>
      </c>
      <c r="C17" s="261"/>
      <c r="D17" s="417" t="s">
        <v>710</v>
      </c>
      <c r="E17" s="418">
        <v>34968</v>
      </c>
      <c r="F17" s="419" t="s">
        <v>711</v>
      </c>
      <c r="G17" s="1033"/>
    </row>
    <row r="18" spans="1:7" s="4" customFormat="1" ht="18" customHeight="1" x14ac:dyDescent="0.15">
      <c r="B18" s="21"/>
      <c r="C18" s="21"/>
      <c r="D18" s="1031" t="s">
        <v>18</v>
      </c>
      <c r="E18" s="1031"/>
      <c r="F18" s="1031"/>
    </row>
    <row r="19" spans="1:7" ht="18" customHeight="1" x14ac:dyDescent="0.15">
      <c r="A19" s="21"/>
    </row>
    <row r="20" spans="1:7" ht="18" customHeight="1" x14ac:dyDescent="0.15"/>
    <row r="21" spans="1:7" ht="18" customHeight="1" x14ac:dyDescent="0.15">
      <c r="B21" s="1032" t="s">
        <v>721</v>
      </c>
      <c r="C21" s="1032"/>
      <c r="D21" s="1032"/>
      <c r="E21" s="1032"/>
      <c r="F21" s="1032"/>
      <c r="G21" s="1032"/>
    </row>
    <row r="22" spans="1:7" ht="9" customHeight="1" x14ac:dyDescent="0.15"/>
    <row r="41" spans="5:12" x14ac:dyDescent="0.15">
      <c r="E41" s="617"/>
    </row>
    <row r="46" spans="5:12" x14ac:dyDescent="0.15">
      <c r="L46" s="618"/>
    </row>
    <row r="49" spans="7:7" ht="16.5" customHeight="1" x14ac:dyDescent="0.15">
      <c r="G49" s="618"/>
    </row>
  </sheetData>
  <mergeCells count="3">
    <mergeCell ref="D18:F18"/>
    <mergeCell ref="B21:G21"/>
    <mergeCell ref="G4:G17"/>
  </mergeCells>
  <phoneticPr fontId="2"/>
  <pageMargins left="0.78740157480314965" right="0.39370078740157483" top="0.78740157480314965" bottom="0.78740157480314965" header="0" footer="0.51181102362204722"/>
  <pageSetup paperSize="9" orientation="portrait" r:id="rId1"/>
  <headerFooter alignWithMargins="0"/>
  <ignoredErrors>
    <ignoredError sqref="D5:F1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46"/>
  <sheetViews>
    <sheetView view="pageBreakPreview" zoomScale="85" zoomScaleNormal="100" zoomScaleSheetLayoutView="85" workbookViewId="0"/>
  </sheetViews>
  <sheetFormatPr defaultColWidth="8.875" defaultRowHeight="18" customHeight="1" x14ac:dyDescent="0.15"/>
  <cols>
    <col min="1" max="1" width="0.5" style="147" customWidth="1"/>
    <col min="2" max="2" width="5.25" style="147" customWidth="1"/>
    <col min="3" max="4" width="0.5" style="147" customWidth="1"/>
    <col min="5" max="5" width="9.5" style="161" customWidth="1"/>
    <col min="6" max="6" width="0.5" style="147" customWidth="1"/>
    <col min="7" max="7" width="8.25" style="147" customWidth="1"/>
    <col min="8" max="14" width="7.125" style="147" customWidth="1"/>
    <col min="15" max="15" width="4.625" style="147" customWidth="1"/>
    <col min="16" max="16" width="2.5" style="147" customWidth="1"/>
    <col min="17" max="17" width="4.625" style="147" customWidth="1"/>
    <col min="18" max="16384" width="8.875" style="147"/>
  </cols>
  <sheetData>
    <row r="1" spans="1:16" s="151" customFormat="1" ht="19.5" customHeight="1" x14ac:dyDescent="0.15">
      <c r="A1" s="148" t="s">
        <v>483</v>
      </c>
      <c r="B1" s="148"/>
      <c r="C1" s="148"/>
      <c r="D1" s="149"/>
      <c r="E1" s="149"/>
      <c r="F1" s="149"/>
      <c r="G1" s="149"/>
      <c r="H1" s="149"/>
      <c r="I1" s="149"/>
      <c r="J1" s="149"/>
      <c r="K1" s="150"/>
      <c r="L1" s="150"/>
    </row>
    <row r="2" spans="1:16" s="155" customFormat="1" ht="9" customHeight="1" x14ac:dyDescent="0.15">
      <c r="A2" s="152"/>
      <c r="B2" s="152"/>
      <c r="C2" s="152"/>
      <c r="D2" s="153"/>
      <c r="E2" s="153"/>
      <c r="F2" s="153"/>
      <c r="G2" s="153"/>
      <c r="H2" s="153"/>
      <c r="I2" s="153"/>
      <c r="J2" s="153"/>
      <c r="K2" s="154"/>
      <c r="L2" s="154"/>
    </row>
    <row r="3" spans="1:16" s="732" customFormat="1" ht="18" customHeight="1" thickBot="1" x14ac:dyDescent="0.2">
      <c r="A3" s="833" t="s">
        <v>722</v>
      </c>
      <c r="D3" s="733"/>
      <c r="E3" s="733"/>
      <c r="F3" s="733"/>
      <c r="G3" s="733"/>
      <c r="H3" s="733"/>
      <c r="I3" s="733"/>
      <c r="J3" s="733"/>
      <c r="K3" s="733"/>
      <c r="L3" s="734"/>
      <c r="P3" s="834" t="s">
        <v>476</v>
      </c>
    </row>
    <row r="4" spans="1:16" s="160" customFormat="1" ht="5.25" customHeight="1" x14ac:dyDescent="0.15">
      <c r="A4" s="1041"/>
      <c r="B4" s="1041"/>
      <c r="C4" s="1041"/>
      <c r="D4" s="1041"/>
      <c r="E4" s="1041"/>
      <c r="F4" s="1042"/>
      <c r="G4" s="1047" t="s">
        <v>5</v>
      </c>
      <c r="H4" s="156"/>
      <c r="I4" s="157"/>
      <c r="J4" s="1050" t="s">
        <v>6</v>
      </c>
      <c r="K4" s="156"/>
      <c r="L4" s="157"/>
      <c r="M4" s="1050" t="s">
        <v>7</v>
      </c>
      <c r="N4" s="156"/>
      <c r="O4" s="1034"/>
      <c r="P4" s="1034"/>
    </row>
    <row r="5" spans="1:16" s="160" customFormat="1" ht="18" customHeight="1" x14ac:dyDescent="0.15">
      <c r="A5" s="1043"/>
      <c r="B5" s="1043"/>
      <c r="C5" s="1043"/>
      <c r="D5" s="1043"/>
      <c r="E5" s="1043"/>
      <c r="F5" s="1044"/>
      <c r="G5" s="1048"/>
      <c r="H5" s="1035" t="s">
        <v>48</v>
      </c>
      <c r="I5" s="1037" t="s">
        <v>738</v>
      </c>
      <c r="J5" s="1051"/>
      <c r="K5" s="1039" t="s">
        <v>48</v>
      </c>
      <c r="L5" s="1037" t="s">
        <v>738</v>
      </c>
      <c r="M5" s="1051"/>
      <c r="N5" s="1039" t="s">
        <v>48</v>
      </c>
      <c r="O5" s="1035" t="s">
        <v>738</v>
      </c>
      <c r="P5" s="1056"/>
    </row>
    <row r="6" spans="1:16" s="159" customFormat="1" ht="18" customHeight="1" thickBot="1" x14ac:dyDescent="0.2">
      <c r="A6" s="1045"/>
      <c r="B6" s="1045"/>
      <c r="C6" s="1045"/>
      <c r="D6" s="1045"/>
      <c r="E6" s="1045"/>
      <c r="F6" s="1046"/>
      <c r="G6" s="1049"/>
      <c r="H6" s="1036"/>
      <c r="I6" s="1038"/>
      <c r="J6" s="1052"/>
      <c r="K6" s="1040"/>
      <c r="L6" s="1038"/>
      <c r="M6" s="1052"/>
      <c r="N6" s="1040"/>
      <c r="O6" s="1036"/>
      <c r="P6" s="1057"/>
    </row>
    <row r="7" spans="1:16" s="159" customFormat="1" ht="19.5" customHeight="1" thickTop="1" x14ac:dyDescent="0.15">
      <c r="A7" s="402"/>
      <c r="B7" s="1063" t="s">
        <v>50</v>
      </c>
      <c r="C7" s="1063"/>
      <c r="D7" s="1063"/>
      <c r="E7" s="1063"/>
      <c r="F7" s="184"/>
      <c r="G7" s="735">
        <v>113636</v>
      </c>
      <c r="H7" s="736">
        <v>63648</v>
      </c>
      <c r="I7" s="737">
        <v>32349</v>
      </c>
      <c r="J7" s="738">
        <v>55406</v>
      </c>
      <c r="K7" s="736">
        <v>31872</v>
      </c>
      <c r="L7" s="739">
        <v>14251</v>
      </c>
      <c r="M7" s="738">
        <v>58230</v>
      </c>
      <c r="N7" s="736">
        <v>31776</v>
      </c>
      <c r="O7" s="1064">
        <v>18098</v>
      </c>
      <c r="P7" s="1065"/>
    </row>
    <row r="8" spans="1:16" s="159" customFormat="1" ht="19.5" customHeight="1" x14ac:dyDescent="0.15">
      <c r="A8" s="403"/>
      <c r="B8" s="1066" t="s">
        <v>51</v>
      </c>
      <c r="C8" s="1066"/>
      <c r="D8" s="1066"/>
      <c r="E8" s="1066"/>
      <c r="F8" s="186"/>
      <c r="G8" s="740">
        <f t="shared" ref="G8:L8" si="0">G9+G13+G17+G32</f>
        <v>57286</v>
      </c>
      <c r="H8" s="741">
        <f t="shared" si="0"/>
        <v>48777</v>
      </c>
      <c r="I8" s="742">
        <f t="shared" si="0"/>
        <v>8509</v>
      </c>
      <c r="J8" s="740">
        <f t="shared" si="0"/>
        <v>31003</v>
      </c>
      <c r="K8" s="741">
        <f t="shared" si="0"/>
        <v>26032</v>
      </c>
      <c r="L8" s="742">
        <f t="shared" si="0"/>
        <v>4971</v>
      </c>
      <c r="M8" s="740">
        <f>M13+M17+M9+M32</f>
        <v>26283</v>
      </c>
      <c r="N8" s="741">
        <f>N9+N13+N17+N32</f>
        <v>22745</v>
      </c>
      <c r="O8" s="1058">
        <f>O9+O13+O17+O32</f>
        <v>3538</v>
      </c>
      <c r="P8" s="1059"/>
    </row>
    <row r="9" spans="1:16" s="159" customFormat="1" ht="19.5" customHeight="1" x14ac:dyDescent="0.15">
      <c r="A9" s="403"/>
      <c r="B9" s="1060" t="s">
        <v>52</v>
      </c>
      <c r="C9" s="1060"/>
      <c r="D9" s="1060"/>
      <c r="E9" s="1060"/>
      <c r="F9" s="188"/>
      <c r="G9" s="743">
        <f t="shared" ref="G9:P9" si="1">SUM(G10:G12)</f>
        <v>1698</v>
      </c>
      <c r="H9" s="744">
        <f t="shared" si="1"/>
        <v>632</v>
      </c>
      <c r="I9" s="745">
        <f t="shared" si="1"/>
        <v>1066</v>
      </c>
      <c r="J9" s="746">
        <f t="shared" si="1"/>
        <v>1159</v>
      </c>
      <c r="K9" s="744">
        <f t="shared" si="1"/>
        <v>431</v>
      </c>
      <c r="L9" s="744">
        <f t="shared" si="1"/>
        <v>728</v>
      </c>
      <c r="M9" s="746">
        <f t="shared" si="1"/>
        <v>539</v>
      </c>
      <c r="N9" s="744">
        <f t="shared" si="1"/>
        <v>201</v>
      </c>
      <c r="O9" s="1061">
        <f t="shared" si="1"/>
        <v>338</v>
      </c>
      <c r="P9" s="1062">
        <f t="shared" si="1"/>
        <v>0</v>
      </c>
    </row>
    <row r="10" spans="1:16" s="159" customFormat="1" ht="19.5" customHeight="1" x14ac:dyDescent="0.15">
      <c r="A10" s="403"/>
      <c r="B10" s="1053" t="s">
        <v>90</v>
      </c>
      <c r="C10" s="1053"/>
      <c r="D10" s="1053"/>
      <c r="E10" s="1053"/>
      <c r="F10" s="185"/>
      <c r="G10" s="747">
        <v>1593</v>
      </c>
      <c r="H10" s="748">
        <v>561</v>
      </c>
      <c r="I10" s="749">
        <v>1032</v>
      </c>
      <c r="J10" s="750">
        <v>1074</v>
      </c>
      <c r="K10" s="748">
        <v>376</v>
      </c>
      <c r="L10" s="751">
        <v>698</v>
      </c>
      <c r="M10" s="750">
        <v>519</v>
      </c>
      <c r="N10" s="748">
        <v>185</v>
      </c>
      <c r="O10" s="1054">
        <v>334</v>
      </c>
      <c r="P10" s="1055"/>
    </row>
    <row r="11" spans="1:16" s="159" customFormat="1" ht="19.5" customHeight="1" x14ac:dyDescent="0.15">
      <c r="A11" s="403"/>
      <c r="B11" s="1053" t="s">
        <v>91</v>
      </c>
      <c r="C11" s="1053"/>
      <c r="D11" s="1053"/>
      <c r="E11" s="1053"/>
      <c r="F11" s="185"/>
      <c r="G11" s="747">
        <v>58</v>
      </c>
      <c r="H11" s="748">
        <v>45</v>
      </c>
      <c r="I11" s="749">
        <v>13</v>
      </c>
      <c r="J11" s="750">
        <v>50</v>
      </c>
      <c r="K11" s="748">
        <v>38</v>
      </c>
      <c r="L11" s="751">
        <v>12</v>
      </c>
      <c r="M11" s="750">
        <v>8</v>
      </c>
      <c r="N11" s="748">
        <v>7</v>
      </c>
      <c r="O11" s="1054">
        <v>1</v>
      </c>
      <c r="P11" s="1055"/>
    </row>
    <row r="12" spans="1:16" s="159" customFormat="1" ht="19.5" customHeight="1" x14ac:dyDescent="0.15">
      <c r="A12" s="403"/>
      <c r="B12" s="1067" t="s">
        <v>92</v>
      </c>
      <c r="C12" s="1067"/>
      <c r="D12" s="1067"/>
      <c r="E12" s="1067"/>
      <c r="F12" s="189"/>
      <c r="G12" s="752">
        <v>47</v>
      </c>
      <c r="H12" s="753">
        <v>26</v>
      </c>
      <c r="I12" s="754">
        <v>21</v>
      </c>
      <c r="J12" s="755">
        <v>35</v>
      </c>
      <c r="K12" s="753">
        <v>17</v>
      </c>
      <c r="L12" s="756">
        <v>18</v>
      </c>
      <c r="M12" s="755">
        <v>12</v>
      </c>
      <c r="N12" s="753">
        <v>9</v>
      </c>
      <c r="O12" s="1068">
        <v>3</v>
      </c>
      <c r="P12" s="1069"/>
    </row>
    <row r="13" spans="1:16" s="159" customFormat="1" ht="19.5" customHeight="1" x14ac:dyDescent="0.15">
      <c r="A13" s="403"/>
      <c r="B13" s="1074" t="s">
        <v>53</v>
      </c>
      <c r="C13" s="1074"/>
      <c r="D13" s="1074"/>
      <c r="E13" s="1074"/>
      <c r="F13" s="187"/>
      <c r="G13" s="757">
        <f t="shared" ref="G13:N13" si="2">SUM(G14:G16)</f>
        <v>20761</v>
      </c>
      <c r="H13" s="758">
        <f t="shared" si="2"/>
        <v>18918</v>
      </c>
      <c r="I13" s="759">
        <f t="shared" si="2"/>
        <v>1843</v>
      </c>
      <c r="J13" s="760">
        <f t="shared" si="2"/>
        <v>14372</v>
      </c>
      <c r="K13" s="758">
        <f t="shared" si="2"/>
        <v>13087</v>
      </c>
      <c r="L13" s="761">
        <f t="shared" si="2"/>
        <v>1285</v>
      </c>
      <c r="M13" s="762">
        <f t="shared" si="2"/>
        <v>6389</v>
      </c>
      <c r="N13" s="763">
        <f t="shared" si="2"/>
        <v>5831</v>
      </c>
      <c r="O13" s="1070">
        <f>SUM(O14:P16)</f>
        <v>558</v>
      </c>
      <c r="P13" s="1071"/>
    </row>
    <row r="14" spans="1:16" s="159" customFormat="1" ht="19.5" customHeight="1" x14ac:dyDescent="0.15">
      <c r="A14" s="403"/>
      <c r="B14" s="1053" t="s">
        <v>54</v>
      </c>
      <c r="C14" s="1053"/>
      <c r="D14" s="1053"/>
      <c r="E14" s="1053"/>
      <c r="F14" s="185"/>
      <c r="G14" s="764">
        <v>17</v>
      </c>
      <c r="H14" s="765">
        <v>15</v>
      </c>
      <c r="I14" s="766">
        <v>2</v>
      </c>
      <c r="J14" s="767">
        <v>16</v>
      </c>
      <c r="K14" s="765">
        <v>14</v>
      </c>
      <c r="L14" s="768">
        <v>2</v>
      </c>
      <c r="M14" s="767">
        <v>1</v>
      </c>
      <c r="N14" s="765">
        <v>1</v>
      </c>
      <c r="O14" s="1072" t="s">
        <v>543</v>
      </c>
      <c r="P14" s="1073"/>
    </row>
    <row r="15" spans="1:16" s="159" customFormat="1" ht="19.5" customHeight="1" x14ac:dyDescent="0.15">
      <c r="A15" s="403"/>
      <c r="B15" s="1053" t="s">
        <v>55</v>
      </c>
      <c r="C15" s="1053"/>
      <c r="D15" s="1053"/>
      <c r="E15" s="1053"/>
      <c r="F15" s="185"/>
      <c r="G15" s="764">
        <v>3393</v>
      </c>
      <c r="H15" s="765">
        <v>2809</v>
      </c>
      <c r="I15" s="766">
        <v>584</v>
      </c>
      <c r="J15" s="767">
        <v>2701</v>
      </c>
      <c r="K15" s="765">
        <v>2243</v>
      </c>
      <c r="L15" s="768">
        <v>458</v>
      </c>
      <c r="M15" s="767">
        <v>692</v>
      </c>
      <c r="N15" s="765">
        <v>566</v>
      </c>
      <c r="O15" s="1072">
        <v>126</v>
      </c>
      <c r="P15" s="1073"/>
    </row>
    <row r="16" spans="1:16" s="159" customFormat="1" ht="19.5" customHeight="1" x14ac:dyDescent="0.15">
      <c r="A16" s="404"/>
      <c r="B16" s="1066" t="s">
        <v>56</v>
      </c>
      <c r="C16" s="1066"/>
      <c r="D16" s="1066"/>
      <c r="E16" s="1066"/>
      <c r="F16" s="186"/>
      <c r="G16" s="769">
        <v>17351</v>
      </c>
      <c r="H16" s="770">
        <v>16094</v>
      </c>
      <c r="I16" s="771">
        <v>1257</v>
      </c>
      <c r="J16" s="772">
        <v>11655</v>
      </c>
      <c r="K16" s="770">
        <v>10830</v>
      </c>
      <c r="L16" s="773">
        <v>825</v>
      </c>
      <c r="M16" s="772">
        <v>5696</v>
      </c>
      <c r="N16" s="765">
        <v>5264</v>
      </c>
      <c r="O16" s="1068">
        <v>432</v>
      </c>
      <c r="P16" s="1069"/>
    </row>
    <row r="17" spans="1:23" s="159" customFormat="1" ht="19.5" customHeight="1" x14ac:dyDescent="0.15">
      <c r="A17" s="405"/>
      <c r="B17" s="1060" t="s">
        <v>57</v>
      </c>
      <c r="C17" s="1060"/>
      <c r="D17" s="1060"/>
      <c r="E17" s="1060"/>
      <c r="F17" s="188"/>
      <c r="G17" s="774">
        <f t="shared" ref="G17:N17" si="3">SUM(G18:G31)</f>
        <v>32921</v>
      </c>
      <c r="H17" s="775">
        <f t="shared" si="3"/>
        <v>28048</v>
      </c>
      <c r="I17" s="775">
        <f t="shared" si="3"/>
        <v>4873</v>
      </c>
      <c r="J17" s="776">
        <f t="shared" si="3"/>
        <v>14466</v>
      </c>
      <c r="K17" s="775">
        <f t="shared" si="3"/>
        <v>11884</v>
      </c>
      <c r="L17" s="777">
        <f t="shared" si="3"/>
        <v>2582</v>
      </c>
      <c r="M17" s="776">
        <f t="shared" si="3"/>
        <v>18455</v>
      </c>
      <c r="N17" s="775">
        <f t="shared" si="3"/>
        <v>16164</v>
      </c>
      <c r="O17" s="1070">
        <f>SUM(O18:P31)</f>
        <v>2291</v>
      </c>
      <c r="P17" s="1071"/>
    </row>
    <row r="18" spans="1:23" s="159" customFormat="1" ht="19.5" customHeight="1" x14ac:dyDescent="0.15">
      <c r="A18" s="406"/>
      <c r="B18" s="1075" t="s">
        <v>746</v>
      </c>
      <c r="C18" s="1075"/>
      <c r="D18" s="1075"/>
      <c r="E18" s="1075"/>
      <c r="F18" s="185"/>
      <c r="G18" s="778">
        <v>140</v>
      </c>
      <c r="H18" s="765">
        <v>129</v>
      </c>
      <c r="I18" s="766">
        <v>11</v>
      </c>
      <c r="J18" s="767">
        <v>114</v>
      </c>
      <c r="K18" s="765">
        <v>105</v>
      </c>
      <c r="L18" s="768">
        <v>9</v>
      </c>
      <c r="M18" s="767">
        <v>26</v>
      </c>
      <c r="N18" s="765">
        <v>24</v>
      </c>
      <c r="O18" s="1072">
        <v>2</v>
      </c>
      <c r="P18" s="1073"/>
    </row>
    <row r="19" spans="1:23" s="159" customFormat="1" ht="19.5" customHeight="1" x14ac:dyDescent="0.15">
      <c r="A19" s="403"/>
      <c r="B19" s="1076" t="s">
        <v>86</v>
      </c>
      <c r="C19" s="1076"/>
      <c r="D19" s="1076"/>
      <c r="E19" s="1076"/>
      <c r="F19" s="185"/>
      <c r="G19" s="778">
        <v>337</v>
      </c>
      <c r="H19" s="765">
        <v>319</v>
      </c>
      <c r="I19" s="766">
        <v>18</v>
      </c>
      <c r="J19" s="767">
        <v>238</v>
      </c>
      <c r="K19" s="765">
        <v>225</v>
      </c>
      <c r="L19" s="768">
        <v>13</v>
      </c>
      <c r="M19" s="767">
        <v>99</v>
      </c>
      <c r="N19" s="765">
        <v>94</v>
      </c>
      <c r="O19" s="1072">
        <v>5</v>
      </c>
      <c r="P19" s="1073"/>
    </row>
    <row r="20" spans="1:23" s="159" customFormat="1" ht="19.5" customHeight="1" x14ac:dyDescent="0.15">
      <c r="A20" s="403"/>
      <c r="B20" s="1053" t="s">
        <v>739</v>
      </c>
      <c r="C20" s="1053"/>
      <c r="D20" s="1053"/>
      <c r="E20" s="1053"/>
      <c r="F20" s="185"/>
      <c r="G20" s="778">
        <v>2575</v>
      </c>
      <c r="H20" s="765">
        <v>2262</v>
      </c>
      <c r="I20" s="766">
        <v>313</v>
      </c>
      <c r="J20" s="767">
        <v>1980</v>
      </c>
      <c r="K20" s="765">
        <v>1717</v>
      </c>
      <c r="L20" s="768">
        <v>263</v>
      </c>
      <c r="M20" s="767">
        <v>595</v>
      </c>
      <c r="N20" s="765">
        <v>545</v>
      </c>
      <c r="O20" s="1072">
        <v>50</v>
      </c>
      <c r="P20" s="1073"/>
    </row>
    <row r="21" spans="1:23" s="159" customFormat="1" ht="19.5" customHeight="1" x14ac:dyDescent="0.15">
      <c r="A21" s="403"/>
      <c r="B21" s="1053" t="s">
        <v>740</v>
      </c>
      <c r="C21" s="1053"/>
      <c r="D21" s="1053"/>
      <c r="E21" s="1053"/>
      <c r="F21" s="185"/>
      <c r="G21" s="778">
        <v>7337</v>
      </c>
      <c r="H21" s="765">
        <v>6114</v>
      </c>
      <c r="I21" s="766">
        <v>1223</v>
      </c>
      <c r="J21" s="767">
        <v>3159</v>
      </c>
      <c r="K21" s="765">
        <v>2535</v>
      </c>
      <c r="L21" s="768">
        <v>624</v>
      </c>
      <c r="M21" s="767">
        <v>4178</v>
      </c>
      <c r="N21" s="765">
        <v>3579</v>
      </c>
      <c r="O21" s="1072">
        <v>599</v>
      </c>
      <c r="P21" s="1073"/>
    </row>
    <row r="22" spans="1:23" s="159" customFormat="1" ht="19.5" customHeight="1" x14ac:dyDescent="0.15">
      <c r="A22" s="403"/>
      <c r="B22" s="1053" t="s">
        <v>741</v>
      </c>
      <c r="C22" s="1053"/>
      <c r="D22" s="1053"/>
      <c r="E22" s="1053"/>
      <c r="F22" s="185"/>
      <c r="G22" s="778">
        <v>906</v>
      </c>
      <c r="H22" s="765">
        <v>844</v>
      </c>
      <c r="I22" s="766">
        <v>62</v>
      </c>
      <c r="J22" s="767">
        <v>357</v>
      </c>
      <c r="K22" s="765">
        <v>334</v>
      </c>
      <c r="L22" s="768">
        <v>23</v>
      </c>
      <c r="M22" s="767">
        <v>549</v>
      </c>
      <c r="N22" s="765">
        <v>510</v>
      </c>
      <c r="O22" s="1072">
        <v>39</v>
      </c>
      <c r="P22" s="1073"/>
    </row>
    <row r="23" spans="1:23" s="159" customFormat="1" ht="19.5" customHeight="1" x14ac:dyDescent="0.15">
      <c r="A23" s="403"/>
      <c r="B23" s="1075" t="s">
        <v>742</v>
      </c>
      <c r="C23" s="1077"/>
      <c r="D23" s="1077"/>
      <c r="E23" s="1077"/>
      <c r="F23" s="185"/>
      <c r="G23" s="778">
        <v>466</v>
      </c>
      <c r="H23" s="765">
        <v>350</v>
      </c>
      <c r="I23" s="766">
        <v>116</v>
      </c>
      <c r="J23" s="767">
        <v>255</v>
      </c>
      <c r="K23" s="765">
        <v>175</v>
      </c>
      <c r="L23" s="768">
        <v>80</v>
      </c>
      <c r="M23" s="767">
        <v>211</v>
      </c>
      <c r="N23" s="765">
        <v>175</v>
      </c>
      <c r="O23" s="1072">
        <v>36</v>
      </c>
      <c r="P23" s="1073"/>
    </row>
    <row r="24" spans="1:23" s="159" customFormat="1" ht="19.5" customHeight="1" x14ac:dyDescent="0.15">
      <c r="A24" s="403"/>
      <c r="B24" s="1075" t="s">
        <v>743</v>
      </c>
      <c r="C24" s="1076"/>
      <c r="D24" s="1076"/>
      <c r="E24" s="1076"/>
      <c r="F24" s="185"/>
      <c r="G24" s="778">
        <v>1187</v>
      </c>
      <c r="H24" s="765">
        <v>990</v>
      </c>
      <c r="I24" s="766">
        <v>197</v>
      </c>
      <c r="J24" s="767">
        <v>760</v>
      </c>
      <c r="K24" s="765">
        <v>598</v>
      </c>
      <c r="L24" s="768">
        <v>162</v>
      </c>
      <c r="M24" s="767">
        <v>427</v>
      </c>
      <c r="N24" s="765">
        <v>392</v>
      </c>
      <c r="O24" s="1072">
        <v>35</v>
      </c>
      <c r="P24" s="1073"/>
    </row>
    <row r="25" spans="1:23" s="159" customFormat="1" ht="19.5" customHeight="1" x14ac:dyDescent="0.15">
      <c r="A25" s="403"/>
      <c r="B25" s="1075" t="s">
        <v>747</v>
      </c>
      <c r="C25" s="1077"/>
      <c r="D25" s="1077"/>
      <c r="E25" s="1077"/>
      <c r="F25" s="185"/>
      <c r="G25" s="778">
        <v>2829</v>
      </c>
      <c r="H25" s="765">
        <v>2326</v>
      </c>
      <c r="I25" s="766">
        <v>503</v>
      </c>
      <c r="J25" s="767">
        <v>974</v>
      </c>
      <c r="K25" s="765">
        <v>781</v>
      </c>
      <c r="L25" s="768">
        <v>193</v>
      </c>
      <c r="M25" s="767">
        <v>1855</v>
      </c>
      <c r="N25" s="765">
        <v>1545</v>
      </c>
      <c r="O25" s="1072">
        <v>310</v>
      </c>
      <c r="P25" s="1073"/>
    </row>
    <row r="26" spans="1:23" s="159" customFormat="1" ht="19.5" customHeight="1" x14ac:dyDescent="0.15">
      <c r="A26" s="403"/>
      <c r="B26" s="1075" t="s">
        <v>749</v>
      </c>
      <c r="C26" s="1078"/>
      <c r="D26" s="1078"/>
      <c r="E26" s="1078"/>
      <c r="F26" s="185"/>
      <c r="G26" s="779">
        <v>1515</v>
      </c>
      <c r="H26" s="770">
        <v>1168</v>
      </c>
      <c r="I26" s="771">
        <v>347</v>
      </c>
      <c r="J26" s="772">
        <v>523</v>
      </c>
      <c r="K26" s="770">
        <v>370</v>
      </c>
      <c r="L26" s="773">
        <v>153</v>
      </c>
      <c r="M26" s="772">
        <v>992</v>
      </c>
      <c r="N26" s="770">
        <v>798</v>
      </c>
      <c r="O26" s="1072">
        <v>194</v>
      </c>
      <c r="P26" s="1073"/>
    </row>
    <row r="27" spans="1:23" s="159" customFormat="1" ht="19.5" customHeight="1" x14ac:dyDescent="0.15">
      <c r="A27" s="403"/>
      <c r="B27" s="1079" t="s">
        <v>744</v>
      </c>
      <c r="C27" s="1079"/>
      <c r="D27" s="1079"/>
      <c r="E27" s="1079"/>
      <c r="F27" s="185"/>
      <c r="G27" s="779">
        <v>2986</v>
      </c>
      <c r="H27" s="770">
        <v>2711</v>
      </c>
      <c r="I27" s="771">
        <v>275</v>
      </c>
      <c r="J27" s="772">
        <v>1142</v>
      </c>
      <c r="K27" s="770">
        <v>988</v>
      </c>
      <c r="L27" s="773">
        <v>154</v>
      </c>
      <c r="M27" s="772">
        <v>1844</v>
      </c>
      <c r="N27" s="770">
        <v>1723</v>
      </c>
      <c r="O27" s="1072">
        <v>121</v>
      </c>
      <c r="P27" s="1073"/>
    </row>
    <row r="28" spans="1:23" s="159" customFormat="1" ht="19.5" customHeight="1" x14ac:dyDescent="0.15">
      <c r="A28" s="403"/>
      <c r="B28" s="1053" t="s">
        <v>745</v>
      </c>
      <c r="C28" s="1053"/>
      <c r="D28" s="1053"/>
      <c r="E28" s="1053"/>
      <c r="F28" s="185"/>
      <c r="G28" s="779">
        <v>7446</v>
      </c>
      <c r="H28" s="770">
        <v>6550</v>
      </c>
      <c r="I28" s="771">
        <v>896</v>
      </c>
      <c r="J28" s="772">
        <v>1744</v>
      </c>
      <c r="K28" s="770">
        <v>1431</v>
      </c>
      <c r="L28" s="773">
        <v>313</v>
      </c>
      <c r="M28" s="772">
        <v>5702</v>
      </c>
      <c r="N28" s="770">
        <v>5119</v>
      </c>
      <c r="O28" s="1072">
        <v>583</v>
      </c>
      <c r="P28" s="1073"/>
    </row>
    <row r="29" spans="1:23" s="159" customFormat="1" ht="19.5" customHeight="1" x14ac:dyDescent="0.15">
      <c r="A29" s="407"/>
      <c r="B29" s="1080" t="s">
        <v>87</v>
      </c>
      <c r="C29" s="1080"/>
      <c r="D29" s="1080"/>
      <c r="E29" s="1080"/>
      <c r="F29" s="185"/>
      <c r="G29" s="779">
        <v>615</v>
      </c>
      <c r="H29" s="770">
        <v>593</v>
      </c>
      <c r="I29" s="771">
        <v>22</v>
      </c>
      <c r="J29" s="772">
        <v>349</v>
      </c>
      <c r="K29" s="770">
        <v>334</v>
      </c>
      <c r="L29" s="773">
        <v>15</v>
      </c>
      <c r="M29" s="772">
        <v>266</v>
      </c>
      <c r="N29" s="770">
        <v>259</v>
      </c>
      <c r="O29" s="1072">
        <v>7</v>
      </c>
      <c r="P29" s="1073"/>
    </row>
    <row r="30" spans="1:23" s="159" customFormat="1" ht="19.5" customHeight="1" x14ac:dyDescent="0.15">
      <c r="A30" s="407"/>
      <c r="B30" s="1075" t="s">
        <v>88</v>
      </c>
      <c r="C30" s="1075"/>
      <c r="D30" s="1075"/>
      <c r="E30" s="1075"/>
      <c r="F30" s="185"/>
      <c r="G30" s="779">
        <v>2966</v>
      </c>
      <c r="H30" s="770">
        <v>2153</v>
      </c>
      <c r="I30" s="771">
        <v>813</v>
      </c>
      <c r="J30" s="772">
        <v>1800</v>
      </c>
      <c r="K30" s="770">
        <v>1277</v>
      </c>
      <c r="L30" s="773">
        <v>523</v>
      </c>
      <c r="M30" s="772">
        <v>1166</v>
      </c>
      <c r="N30" s="770">
        <v>876</v>
      </c>
      <c r="O30" s="1072">
        <v>290</v>
      </c>
      <c r="P30" s="1073"/>
    </row>
    <row r="31" spans="1:23" s="159" customFormat="1" ht="19.5" customHeight="1" x14ac:dyDescent="0.15">
      <c r="A31" s="408"/>
      <c r="B31" s="1087" t="s">
        <v>89</v>
      </c>
      <c r="C31" s="1087"/>
      <c r="D31" s="1087"/>
      <c r="E31" s="1087"/>
      <c r="F31" s="189"/>
      <c r="G31" s="752">
        <v>1616</v>
      </c>
      <c r="H31" s="770">
        <v>1539</v>
      </c>
      <c r="I31" s="771">
        <v>77</v>
      </c>
      <c r="J31" s="772">
        <v>1071</v>
      </c>
      <c r="K31" s="770">
        <v>1014</v>
      </c>
      <c r="L31" s="773">
        <v>57</v>
      </c>
      <c r="M31" s="772">
        <v>545</v>
      </c>
      <c r="N31" s="770">
        <v>525</v>
      </c>
      <c r="O31" s="1068">
        <v>20</v>
      </c>
      <c r="P31" s="1069"/>
      <c r="R31" s="1094"/>
      <c r="S31" s="1094"/>
      <c r="T31" s="1094"/>
      <c r="U31" s="1094"/>
      <c r="V31" s="1094"/>
      <c r="W31" s="1094"/>
    </row>
    <row r="32" spans="1:23" s="159" customFormat="1" ht="19.5" customHeight="1" thickBot="1" x14ac:dyDescent="0.2">
      <c r="A32" s="409"/>
      <c r="B32" s="1095" t="s">
        <v>58</v>
      </c>
      <c r="C32" s="1095"/>
      <c r="D32" s="1095"/>
      <c r="E32" s="1095"/>
      <c r="F32" s="190"/>
      <c r="G32" s="780">
        <v>1906</v>
      </c>
      <c r="H32" s="781">
        <v>1179</v>
      </c>
      <c r="I32" s="782">
        <v>727</v>
      </c>
      <c r="J32" s="783">
        <v>1006</v>
      </c>
      <c r="K32" s="781">
        <v>630</v>
      </c>
      <c r="L32" s="784">
        <v>376</v>
      </c>
      <c r="M32" s="783">
        <v>900</v>
      </c>
      <c r="N32" s="781">
        <v>549</v>
      </c>
      <c r="O32" s="1096">
        <v>351</v>
      </c>
      <c r="P32" s="1097"/>
      <c r="R32" s="1094"/>
      <c r="S32" s="1094"/>
      <c r="T32" s="1094"/>
      <c r="U32" s="1094"/>
      <c r="V32" s="1094"/>
      <c r="W32" s="1094"/>
    </row>
    <row r="33" spans="1:18" s="155" customFormat="1" ht="18" customHeight="1" x14ac:dyDescent="0.15">
      <c r="C33" s="159"/>
      <c r="D33" s="159"/>
      <c r="E33" s="159"/>
      <c r="F33" s="159"/>
      <c r="G33" s="154"/>
      <c r="H33" s="154"/>
      <c r="I33" s="154"/>
      <c r="J33" s="154"/>
      <c r="K33" s="154"/>
      <c r="L33" s="154"/>
      <c r="M33" s="154"/>
      <c r="N33" s="154"/>
      <c r="O33" s="158"/>
      <c r="P33" s="158" t="s">
        <v>723</v>
      </c>
    </row>
    <row r="34" spans="1:18" s="155" customFormat="1" ht="18" customHeight="1" x14ac:dyDescent="0.15">
      <c r="C34" s="159"/>
      <c r="D34" s="159"/>
      <c r="E34" s="159"/>
      <c r="F34" s="159"/>
      <c r="G34" s="154"/>
      <c r="H34" s="154"/>
      <c r="I34" s="154"/>
      <c r="J34" s="154"/>
      <c r="K34" s="154"/>
      <c r="L34" s="154"/>
      <c r="M34" s="154"/>
      <c r="N34" s="154"/>
      <c r="O34" s="158"/>
      <c r="P34" s="158"/>
    </row>
    <row r="35" spans="1:18" s="155" customFormat="1" ht="18" customHeight="1" x14ac:dyDescent="0.15">
      <c r="C35" s="159"/>
      <c r="D35" s="159"/>
      <c r="E35" s="159"/>
      <c r="F35" s="159"/>
      <c r="G35" s="154"/>
      <c r="H35" s="154"/>
      <c r="I35" s="154"/>
      <c r="J35" s="154"/>
      <c r="K35" s="154"/>
      <c r="L35" s="154"/>
      <c r="M35" s="154"/>
      <c r="N35" s="154"/>
      <c r="O35" s="158"/>
      <c r="P35" s="158"/>
    </row>
    <row r="36" spans="1:18" ht="19.5" customHeight="1" x14ac:dyDescent="0.15">
      <c r="B36" s="127" t="s">
        <v>484</v>
      </c>
    </row>
    <row r="37" spans="1:18" s="162" customFormat="1" ht="9" customHeight="1" x14ac:dyDescent="0.15">
      <c r="E37" s="163"/>
    </row>
    <row r="38" spans="1:18" s="130" customFormat="1" ht="18" customHeight="1" thickBot="1" x14ac:dyDescent="0.2">
      <c r="A38" s="831" t="s">
        <v>716</v>
      </c>
      <c r="E38" s="164"/>
      <c r="P38" s="165"/>
      <c r="Q38" s="835" t="s">
        <v>477</v>
      </c>
    </row>
    <row r="39" spans="1:18" s="130" customFormat="1" ht="3.75" customHeight="1" x14ac:dyDescent="0.15">
      <c r="A39" s="410" t="s">
        <v>122</v>
      </c>
      <c r="B39" s="1104"/>
      <c r="C39" s="1104"/>
      <c r="D39" s="1104"/>
      <c r="E39" s="1104"/>
      <c r="F39" s="166"/>
      <c r="G39" s="1106" t="s">
        <v>5</v>
      </c>
      <c r="H39" s="1088"/>
      <c r="I39" s="1089"/>
      <c r="J39" s="1089"/>
      <c r="K39" s="1089"/>
      <c r="L39" s="1089"/>
      <c r="M39" s="1089"/>
      <c r="N39" s="1089"/>
      <c r="O39" s="1089"/>
      <c r="P39" s="1090"/>
      <c r="Q39" s="312"/>
      <c r="R39" s="138"/>
    </row>
    <row r="40" spans="1:18" s="130" customFormat="1" ht="15" customHeight="1" x14ac:dyDescent="0.15">
      <c r="A40" s="411"/>
      <c r="B40" s="1098"/>
      <c r="C40" s="1098"/>
      <c r="D40" s="1098"/>
      <c r="E40" s="1098"/>
      <c r="F40" s="167"/>
      <c r="G40" s="1107"/>
      <c r="H40" s="1091" t="s">
        <v>42</v>
      </c>
      <c r="I40" s="1092"/>
      <c r="J40" s="1092"/>
      <c r="K40" s="1092"/>
      <c r="L40" s="1092"/>
      <c r="M40" s="1092"/>
      <c r="N40" s="1092"/>
      <c r="O40" s="1093"/>
      <c r="P40" s="1109" t="s">
        <v>60</v>
      </c>
      <c r="Q40" s="1110"/>
      <c r="R40" s="138"/>
    </row>
    <row r="41" spans="1:18" s="171" customFormat="1" ht="26.25" customHeight="1" thickBot="1" x14ac:dyDescent="0.2">
      <c r="A41" s="412"/>
      <c r="B41" s="1105"/>
      <c r="C41" s="1105"/>
      <c r="D41" s="1105"/>
      <c r="E41" s="1105"/>
      <c r="F41" s="168"/>
      <c r="G41" s="1108"/>
      <c r="H41" s="180" t="s">
        <v>61</v>
      </c>
      <c r="I41" s="169" t="s">
        <v>43</v>
      </c>
      <c r="J41" s="169" t="s">
        <v>44</v>
      </c>
      <c r="K41" s="169" t="s">
        <v>45</v>
      </c>
      <c r="L41" s="169" t="s">
        <v>46</v>
      </c>
      <c r="M41" s="169" t="s">
        <v>47</v>
      </c>
      <c r="N41" s="181" t="s">
        <v>99</v>
      </c>
      <c r="O41" s="170" t="s">
        <v>41</v>
      </c>
      <c r="P41" s="1111"/>
      <c r="Q41" s="1112"/>
      <c r="R41" s="390"/>
    </row>
    <row r="42" spans="1:18" s="130" customFormat="1" ht="19.5" customHeight="1" thickTop="1" x14ac:dyDescent="0.15">
      <c r="A42" s="413"/>
      <c r="B42" s="1081" t="s">
        <v>4</v>
      </c>
      <c r="C42" s="172"/>
      <c r="D42" s="173"/>
      <c r="E42" s="174" t="s">
        <v>552</v>
      </c>
      <c r="F42" s="175"/>
      <c r="G42" s="373">
        <v>41788</v>
      </c>
      <c r="H42" s="372">
        <v>10951</v>
      </c>
      <c r="I42" s="370">
        <v>10392</v>
      </c>
      <c r="J42" s="370">
        <v>7500</v>
      </c>
      <c r="K42" s="370">
        <v>6495</v>
      </c>
      <c r="L42" s="371">
        <v>3437</v>
      </c>
      <c r="M42" s="374">
        <v>1880</v>
      </c>
      <c r="N42" s="371">
        <v>1075</v>
      </c>
      <c r="O42" s="370" t="s">
        <v>543</v>
      </c>
      <c r="P42" s="1083">
        <v>58</v>
      </c>
      <c r="Q42" s="1084"/>
      <c r="R42" s="138"/>
    </row>
    <row r="43" spans="1:18" s="130" customFormat="1" ht="19.5" customHeight="1" x14ac:dyDescent="0.15">
      <c r="A43" s="401"/>
      <c r="B43" s="1082"/>
      <c r="C43" s="590"/>
      <c r="D43" s="591"/>
      <c r="E43" s="589" t="s">
        <v>695</v>
      </c>
      <c r="F43" s="592"/>
      <c r="G43" s="707">
        <v>42570</v>
      </c>
      <c r="H43" s="708">
        <v>11986</v>
      </c>
      <c r="I43" s="709">
        <v>11301</v>
      </c>
      <c r="J43" s="709">
        <v>7703</v>
      </c>
      <c r="K43" s="709">
        <v>6372</v>
      </c>
      <c r="L43" s="710">
        <v>3050</v>
      </c>
      <c r="M43" s="711">
        <v>1398</v>
      </c>
      <c r="N43" s="710">
        <v>703</v>
      </c>
      <c r="O43" s="709" t="s">
        <v>543</v>
      </c>
      <c r="P43" s="1085">
        <v>57</v>
      </c>
      <c r="Q43" s="1086"/>
      <c r="R43" s="138"/>
    </row>
    <row r="44" spans="1:18" s="130" customFormat="1" ht="19.5" customHeight="1" x14ac:dyDescent="0.15">
      <c r="A44" s="413"/>
      <c r="B44" s="1098" t="s">
        <v>59</v>
      </c>
      <c r="C44" s="176"/>
      <c r="D44" s="583"/>
      <c r="E44" s="314" t="s">
        <v>552</v>
      </c>
      <c r="F44" s="584"/>
      <c r="G44" s="585">
        <v>118193</v>
      </c>
      <c r="H44" s="586">
        <v>10951</v>
      </c>
      <c r="I44" s="587">
        <v>20784</v>
      </c>
      <c r="J44" s="587">
        <v>22500</v>
      </c>
      <c r="K44" s="587">
        <v>25980</v>
      </c>
      <c r="L44" s="587">
        <v>17185</v>
      </c>
      <c r="M44" s="587">
        <v>11280</v>
      </c>
      <c r="N44" s="587">
        <v>7854</v>
      </c>
      <c r="O44" s="588" t="s">
        <v>543</v>
      </c>
      <c r="P44" s="1100">
        <v>1659</v>
      </c>
      <c r="Q44" s="1101"/>
      <c r="R44" s="138"/>
    </row>
    <row r="45" spans="1:18" s="130" customFormat="1" ht="19.5" customHeight="1" thickBot="1" x14ac:dyDescent="0.2">
      <c r="A45" s="177"/>
      <c r="B45" s="1099"/>
      <c r="C45" s="178"/>
      <c r="D45" s="179"/>
      <c r="E45" s="260" t="s">
        <v>695</v>
      </c>
      <c r="F45" s="177"/>
      <c r="G45" s="712">
        <v>113636</v>
      </c>
      <c r="H45" s="713">
        <v>11986</v>
      </c>
      <c r="I45" s="714">
        <v>22602</v>
      </c>
      <c r="J45" s="714">
        <v>23109</v>
      </c>
      <c r="K45" s="714">
        <v>25488</v>
      </c>
      <c r="L45" s="714">
        <v>15250</v>
      </c>
      <c r="M45" s="714">
        <v>8388</v>
      </c>
      <c r="N45" s="714">
        <v>5134</v>
      </c>
      <c r="O45" s="715" t="s">
        <v>543</v>
      </c>
      <c r="P45" s="1102">
        <v>1679</v>
      </c>
      <c r="Q45" s="1103"/>
      <c r="R45" s="159"/>
    </row>
    <row r="46" spans="1:18" s="130" customFormat="1" ht="18" customHeight="1" x14ac:dyDescent="0.15">
      <c r="E46" s="164"/>
      <c r="I46" s="369"/>
      <c r="J46" s="369"/>
      <c r="K46" s="309"/>
      <c r="Q46" s="165" t="s">
        <v>18</v>
      </c>
    </row>
  </sheetData>
  <mergeCells count="75">
    <mergeCell ref="R31:W32"/>
    <mergeCell ref="B32:E32"/>
    <mergeCell ref="O32:P32"/>
    <mergeCell ref="B44:B45"/>
    <mergeCell ref="P44:Q44"/>
    <mergeCell ref="P45:Q45"/>
    <mergeCell ref="B39:E41"/>
    <mergeCell ref="G39:G41"/>
    <mergeCell ref="O31:P31"/>
    <mergeCell ref="P40:Q41"/>
    <mergeCell ref="B42:B43"/>
    <mergeCell ref="P42:Q42"/>
    <mergeCell ref="P43:Q43"/>
    <mergeCell ref="B30:E30"/>
    <mergeCell ref="O30:P30"/>
    <mergeCell ref="B31:E31"/>
    <mergeCell ref="H39:P39"/>
    <mergeCell ref="H40:O40"/>
    <mergeCell ref="B27:E27"/>
    <mergeCell ref="O27:P27"/>
    <mergeCell ref="B29:E29"/>
    <mergeCell ref="O29:P29"/>
    <mergeCell ref="B28:E28"/>
    <mergeCell ref="O28:P28"/>
    <mergeCell ref="B24:E24"/>
    <mergeCell ref="O24:P24"/>
    <mergeCell ref="B26:E26"/>
    <mergeCell ref="O26:P26"/>
    <mergeCell ref="B25:E25"/>
    <mergeCell ref="O25:P25"/>
    <mergeCell ref="B21:E21"/>
    <mergeCell ref="O21:P21"/>
    <mergeCell ref="B23:E23"/>
    <mergeCell ref="O23:P23"/>
    <mergeCell ref="B22:E22"/>
    <mergeCell ref="O22:P22"/>
    <mergeCell ref="B18:E18"/>
    <mergeCell ref="O18:P18"/>
    <mergeCell ref="B20:E20"/>
    <mergeCell ref="O20:P20"/>
    <mergeCell ref="B19:E19"/>
    <mergeCell ref="O19:P19"/>
    <mergeCell ref="B15:E15"/>
    <mergeCell ref="O15:P15"/>
    <mergeCell ref="B17:E17"/>
    <mergeCell ref="O17:P17"/>
    <mergeCell ref="B16:E16"/>
    <mergeCell ref="O16:P16"/>
    <mergeCell ref="B12:E12"/>
    <mergeCell ref="O12:P12"/>
    <mergeCell ref="O13:P13"/>
    <mergeCell ref="B14:E14"/>
    <mergeCell ref="O14:P14"/>
    <mergeCell ref="B13:E13"/>
    <mergeCell ref="B11:E11"/>
    <mergeCell ref="O11:P11"/>
    <mergeCell ref="B7:E7"/>
    <mergeCell ref="O7:P7"/>
    <mergeCell ref="B8:E8"/>
    <mergeCell ref="A4:F6"/>
    <mergeCell ref="G4:G6"/>
    <mergeCell ref="J4:J6"/>
    <mergeCell ref="B10:E10"/>
    <mergeCell ref="O10:P10"/>
    <mergeCell ref="O5:P6"/>
    <mergeCell ref="O8:P8"/>
    <mergeCell ref="B9:E9"/>
    <mergeCell ref="O9:P9"/>
    <mergeCell ref="M4:M6"/>
    <mergeCell ref="O4:P4"/>
    <mergeCell ref="H5:H6"/>
    <mergeCell ref="I5:I6"/>
    <mergeCell ref="K5:K6"/>
    <mergeCell ref="L5:L6"/>
    <mergeCell ref="N5:N6"/>
  </mergeCells>
  <phoneticPr fontId="2"/>
  <pageMargins left="0.78740157480314965" right="0.78740157480314965" top="0.78740157480314965" bottom="0" header="0.51181102362204722" footer="0.51181102362204722"/>
  <pageSetup paperSize="9" orientation="portrait" r:id="rId1"/>
  <headerFooter alignWithMargins="0"/>
  <ignoredErrors>
    <ignoredError sqref="G17:N17" formulaRange="1"/>
    <ignoredError sqref="M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U51"/>
  <sheetViews>
    <sheetView view="pageBreakPreview" zoomScale="85" zoomScaleNormal="100" zoomScaleSheetLayoutView="85" workbookViewId="0"/>
  </sheetViews>
  <sheetFormatPr defaultColWidth="8.875" defaultRowHeight="18" customHeight="1" x14ac:dyDescent="0.15"/>
  <cols>
    <col min="1" max="1" width="3.125" style="257" customWidth="1"/>
    <col min="2" max="2" width="0.5" style="257" customWidth="1"/>
    <col min="3" max="3" width="2.25" style="257" customWidth="1"/>
    <col min="4" max="4" width="4.625" style="257" customWidth="1"/>
    <col min="5" max="5" width="0.5" style="257" customWidth="1"/>
    <col min="6" max="13" width="9.625" style="257" customWidth="1"/>
    <col min="14" max="14" width="8.875" style="257" customWidth="1"/>
    <col min="15" max="16384" width="8.875" style="257"/>
  </cols>
  <sheetData>
    <row r="1" spans="1:19" ht="19.5" customHeight="1" x14ac:dyDescent="0.15">
      <c r="A1" s="533" t="s">
        <v>485</v>
      </c>
      <c r="B1" s="533"/>
      <c r="C1" s="533"/>
      <c r="D1" s="533"/>
      <c r="E1" s="533"/>
      <c r="F1" s="533"/>
      <c r="G1" s="533"/>
      <c r="H1" s="533"/>
      <c r="I1" s="533"/>
      <c r="J1" s="533"/>
    </row>
    <row r="2" spans="1:19" s="535" customFormat="1" ht="9" customHeight="1" x14ac:dyDescent="0.15">
      <c r="A2" s="534"/>
      <c r="B2" s="534"/>
      <c r="C2" s="534"/>
      <c r="D2" s="534"/>
      <c r="E2" s="534"/>
      <c r="F2" s="534"/>
      <c r="G2" s="534"/>
      <c r="H2" s="534"/>
      <c r="I2" s="534"/>
      <c r="J2" s="534"/>
    </row>
    <row r="3" spans="1:19" ht="18" customHeight="1" thickBot="1" x14ac:dyDescent="0.2">
      <c r="A3" s="836" t="s">
        <v>716</v>
      </c>
      <c r="B3" s="836"/>
      <c r="C3" s="836"/>
      <c r="D3" s="836"/>
      <c r="E3" s="836"/>
      <c r="F3" s="836"/>
      <c r="G3" s="836"/>
      <c r="H3" s="836"/>
      <c r="I3" s="836"/>
      <c r="J3" s="836"/>
      <c r="K3" s="836"/>
      <c r="L3" s="837"/>
      <c r="M3" s="536" t="s">
        <v>0</v>
      </c>
    </row>
    <row r="4" spans="1:19" s="535" customFormat="1" ht="18" customHeight="1" thickBot="1" x14ac:dyDescent="0.2">
      <c r="A4" s="1126"/>
      <c r="B4" s="1126"/>
      <c r="C4" s="1126"/>
      <c r="D4" s="1126"/>
      <c r="E4" s="1127"/>
      <c r="F4" s="42" t="s">
        <v>542</v>
      </c>
      <c r="G4" s="42" t="s">
        <v>544</v>
      </c>
      <c r="H4" s="43" t="s">
        <v>550</v>
      </c>
      <c r="I4" s="43" t="s">
        <v>551</v>
      </c>
      <c r="J4" s="365" t="s">
        <v>552</v>
      </c>
      <c r="K4" s="42" t="s">
        <v>666</v>
      </c>
      <c r="L4" s="42" t="s">
        <v>673</v>
      </c>
      <c r="M4" s="42" t="s">
        <v>677</v>
      </c>
      <c r="N4" s="4"/>
      <c r="O4" s="4"/>
      <c r="P4" s="4"/>
      <c r="Q4" s="4"/>
      <c r="R4" s="4"/>
      <c r="S4" s="4"/>
    </row>
    <row r="5" spans="1:19" s="535" customFormat="1" ht="17.25" customHeight="1" thickTop="1" x14ac:dyDescent="0.15">
      <c r="A5" s="1128" t="s">
        <v>674</v>
      </c>
      <c r="B5" s="1128"/>
      <c r="C5" s="1128"/>
      <c r="D5" s="1128"/>
      <c r="E5" s="414"/>
      <c r="F5" s="375">
        <v>42376</v>
      </c>
      <c r="G5" s="375">
        <v>44307</v>
      </c>
      <c r="H5" s="238">
        <v>44407</v>
      </c>
      <c r="I5" s="238">
        <v>44506</v>
      </c>
      <c r="J5" s="537">
        <v>44794</v>
      </c>
      <c r="K5" s="375">
        <v>44970</v>
      </c>
      <c r="L5" s="375">
        <v>45284</v>
      </c>
      <c r="M5" s="375">
        <v>45691</v>
      </c>
    </row>
    <row r="6" spans="1:19" s="535" customFormat="1" ht="17.25" customHeight="1" x14ac:dyDescent="0.15">
      <c r="A6" s="1129" t="s">
        <v>675</v>
      </c>
      <c r="B6" s="1129"/>
      <c r="C6" s="1129"/>
      <c r="D6" s="1129"/>
      <c r="E6" s="511"/>
      <c r="F6" s="376">
        <v>121682</v>
      </c>
      <c r="G6" s="377">
        <v>124054</v>
      </c>
      <c r="H6" s="347">
        <v>123071</v>
      </c>
      <c r="I6" s="347">
        <v>121965</v>
      </c>
      <c r="J6" s="538">
        <v>121283</v>
      </c>
      <c r="K6" s="377">
        <v>120351</v>
      </c>
      <c r="L6" s="377">
        <v>119424</v>
      </c>
      <c r="M6" s="376">
        <v>118659</v>
      </c>
    </row>
    <row r="7" spans="1:19" s="535" customFormat="1" ht="17.25" customHeight="1" x14ac:dyDescent="0.15">
      <c r="A7" s="509"/>
      <c r="B7" s="512"/>
      <c r="C7" s="1130" t="s">
        <v>6</v>
      </c>
      <c r="D7" s="1130"/>
      <c r="E7" s="415"/>
      <c r="F7" s="183">
        <v>59638</v>
      </c>
      <c r="G7" s="183">
        <v>60664</v>
      </c>
      <c r="H7" s="54">
        <v>60214</v>
      </c>
      <c r="I7" s="54">
        <v>59624</v>
      </c>
      <c r="J7" s="539">
        <v>59317</v>
      </c>
      <c r="K7" s="183">
        <v>58875</v>
      </c>
      <c r="L7" s="183">
        <v>58435</v>
      </c>
      <c r="M7" s="183">
        <v>58111</v>
      </c>
    </row>
    <row r="8" spans="1:19" s="535" customFormat="1" ht="17.25" customHeight="1" thickBot="1" x14ac:dyDescent="0.2">
      <c r="A8" s="510"/>
      <c r="B8" s="513"/>
      <c r="C8" s="1131" t="s">
        <v>7</v>
      </c>
      <c r="D8" s="1131"/>
      <c r="E8" s="416"/>
      <c r="F8" s="368">
        <v>62044</v>
      </c>
      <c r="G8" s="368">
        <v>63390</v>
      </c>
      <c r="H8" s="55">
        <v>62857</v>
      </c>
      <c r="I8" s="55">
        <v>62341</v>
      </c>
      <c r="J8" s="540">
        <v>61966</v>
      </c>
      <c r="K8" s="368">
        <v>61476</v>
      </c>
      <c r="L8" s="368">
        <v>60989</v>
      </c>
      <c r="M8" s="368">
        <v>60548</v>
      </c>
    </row>
    <row r="9" spans="1:19" s="535" customFormat="1" ht="9" customHeight="1" thickBot="1" x14ac:dyDescent="0.2">
      <c r="A9" s="48"/>
      <c r="B9" s="49"/>
      <c r="C9" s="49"/>
      <c r="D9" s="50"/>
      <c r="E9" s="49"/>
      <c r="F9" s="51"/>
      <c r="G9" s="51"/>
      <c r="H9" s="51"/>
      <c r="I9" s="51"/>
      <c r="J9" s="51"/>
      <c r="L9" s="541"/>
    </row>
    <row r="10" spans="1:19" ht="18" customHeight="1" thickBot="1" x14ac:dyDescent="0.2">
      <c r="A10" s="1126"/>
      <c r="B10" s="1126"/>
      <c r="C10" s="1126"/>
      <c r="D10" s="1126"/>
      <c r="E10" s="1127"/>
      <c r="F10" s="42" t="s">
        <v>691</v>
      </c>
      <c r="G10" s="42" t="s">
        <v>695</v>
      </c>
      <c r="H10" s="42" t="s">
        <v>719</v>
      </c>
      <c r="I10" s="42" t="s">
        <v>732</v>
      </c>
      <c r="J10" s="42" t="s">
        <v>766</v>
      </c>
    </row>
    <row r="11" spans="1:19" ht="15.75" customHeight="1" thickTop="1" x14ac:dyDescent="0.15">
      <c r="A11" s="1128" t="s">
        <v>674</v>
      </c>
      <c r="B11" s="1128"/>
      <c r="C11" s="1128"/>
      <c r="D11" s="1128"/>
      <c r="E11" s="414"/>
      <c r="F11" s="957">
        <v>46301</v>
      </c>
      <c r="G11" s="957">
        <v>46525</v>
      </c>
      <c r="H11" s="957">
        <v>46843</v>
      </c>
      <c r="I11" s="957">
        <v>47359</v>
      </c>
      <c r="J11" s="957">
        <v>47667</v>
      </c>
      <c r="K11" s="966" t="s">
        <v>102</v>
      </c>
      <c r="L11" s="544"/>
      <c r="M11" s="544"/>
    </row>
    <row r="12" spans="1:19" ht="15.75" customHeight="1" x14ac:dyDescent="0.15">
      <c r="A12" s="1129" t="s">
        <v>675</v>
      </c>
      <c r="B12" s="1129"/>
      <c r="C12" s="1129"/>
      <c r="D12" s="1129"/>
      <c r="E12" s="511"/>
      <c r="F12" s="958">
        <v>118103</v>
      </c>
      <c r="G12" s="958">
        <v>117116</v>
      </c>
      <c r="H12" s="958">
        <v>116087</v>
      </c>
      <c r="I12" s="958">
        <v>115358</v>
      </c>
      <c r="J12" s="958">
        <v>114223</v>
      </c>
      <c r="K12" s="1114" t="s">
        <v>769</v>
      </c>
      <c r="L12" s="1114"/>
      <c r="M12" s="1114"/>
    </row>
    <row r="13" spans="1:19" ht="15.75" customHeight="1" x14ac:dyDescent="0.15">
      <c r="A13" s="509"/>
      <c r="B13" s="512"/>
      <c r="C13" s="1130" t="s">
        <v>6</v>
      </c>
      <c r="D13" s="1130"/>
      <c r="E13" s="415"/>
      <c r="F13" s="959">
        <v>57963</v>
      </c>
      <c r="G13" s="959">
        <v>57398</v>
      </c>
      <c r="H13" s="959">
        <v>56883</v>
      </c>
      <c r="I13" s="959">
        <v>56464</v>
      </c>
      <c r="J13" s="959">
        <v>55909</v>
      </c>
      <c r="K13" s="1114"/>
      <c r="L13" s="1114"/>
      <c r="M13" s="1114"/>
    </row>
    <row r="14" spans="1:19" ht="15.75" customHeight="1" thickBot="1" x14ac:dyDescent="0.2">
      <c r="A14" s="510"/>
      <c r="B14" s="513"/>
      <c r="C14" s="1131" t="s">
        <v>7</v>
      </c>
      <c r="D14" s="1131"/>
      <c r="E14" s="416"/>
      <c r="F14" s="960">
        <v>60140</v>
      </c>
      <c r="G14" s="960">
        <v>59718</v>
      </c>
      <c r="H14" s="960">
        <v>59204</v>
      </c>
      <c r="I14" s="960">
        <v>58894</v>
      </c>
      <c r="J14" s="960">
        <v>58314</v>
      </c>
      <c r="L14" s="801"/>
      <c r="M14" s="801"/>
    </row>
    <row r="15" spans="1:19" ht="18" customHeight="1" x14ac:dyDescent="0.15">
      <c r="A15" s="621"/>
      <c r="B15" s="44"/>
      <c r="C15" s="44"/>
      <c r="D15" s="44"/>
      <c r="E15" s="44"/>
      <c r="F15" s="622"/>
      <c r="G15" s="622"/>
      <c r="H15" s="623"/>
      <c r="I15" s="623"/>
      <c r="J15" s="623"/>
      <c r="K15" s="619"/>
      <c r="L15" s="619"/>
      <c r="M15" s="619"/>
    </row>
    <row r="16" spans="1:19" ht="18" customHeight="1" x14ac:dyDescent="0.15">
      <c r="J16" s="542"/>
      <c r="L16" s="56"/>
    </row>
    <row r="17" spans="1:21" s="10" customFormat="1" ht="19.5" customHeight="1" x14ac:dyDescent="0.15">
      <c r="A17" s="6" t="s">
        <v>486</v>
      </c>
    </row>
    <row r="18" spans="1:21" s="10" customFormat="1" ht="9" customHeight="1" x14ac:dyDescent="0.15">
      <c r="A18" s="6"/>
    </row>
    <row r="19" spans="1:21" s="10" customFormat="1" ht="18" customHeight="1" thickBo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838" t="s">
        <v>113</v>
      </c>
      <c r="N19" s="543"/>
      <c r="O19" s="58" t="s">
        <v>676</v>
      </c>
      <c r="P19" s="58"/>
      <c r="Q19" s="58"/>
      <c r="R19" s="58"/>
      <c r="S19" s="58"/>
      <c r="T19" s="58"/>
      <c r="U19" s="58"/>
    </row>
    <row r="20" spans="1:21" ht="18" customHeight="1" x14ac:dyDescent="0.15">
      <c r="A20" s="1132"/>
      <c r="B20" s="1132"/>
      <c r="C20" s="1132"/>
      <c r="D20" s="1132"/>
      <c r="E20" s="1133"/>
      <c r="F20" s="1115" t="s">
        <v>103</v>
      </c>
      <c r="G20" s="1116"/>
      <c r="H20" s="1117"/>
      <c r="I20" s="1118" t="s">
        <v>104</v>
      </c>
      <c r="J20" s="1119"/>
      <c r="K20" s="1120"/>
      <c r="L20" s="1121" t="s">
        <v>105</v>
      </c>
      <c r="M20" s="1117" t="s">
        <v>106</v>
      </c>
      <c r="O20" s="544"/>
      <c r="P20" s="65"/>
      <c r="Q20" s="65"/>
      <c r="R20" s="65"/>
    </row>
    <row r="21" spans="1:21" ht="18" customHeight="1" thickBot="1" x14ac:dyDescent="0.2">
      <c r="A21" s="1134"/>
      <c r="B21" s="1134"/>
      <c r="C21" s="1134"/>
      <c r="D21" s="1134"/>
      <c r="E21" s="1135"/>
      <c r="F21" s="545" t="s">
        <v>107</v>
      </c>
      <c r="G21" s="546" t="s">
        <v>108</v>
      </c>
      <c r="H21" s="547" t="s">
        <v>109</v>
      </c>
      <c r="I21" s="548" t="s">
        <v>110</v>
      </c>
      <c r="J21" s="546" t="s">
        <v>111</v>
      </c>
      <c r="K21" s="549" t="s">
        <v>109</v>
      </c>
      <c r="L21" s="1122"/>
      <c r="M21" s="1123"/>
      <c r="O21" s="551"/>
      <c r="P21" s="245" t="s">
        <v>107</v>
      </c>
      <c r="Q21" s="245" t="s">
        <v>108</v>
      </c>
      <c r="R21" s="66"/>
    </row>
    <row r="22" spans="1:21" ht="18" customHeight="1" thickTop="1" x14ac:dyDescent="0.15">
      <c r="A22" s="1125" t="s">
        <v>550</v>
      </c>
      <c r="B22" s="1125"/>
      <c r="C22" s="1125"/>
      <c r="D22" s="1125"/>
      <c r="E22" s="256"/>
      <c r="F22" s="248">
        <v>1082</v>
      </c>
      <c r="G22" s="249">
        <v>1277</v>
      </c>
      <c r="H22" s="250">
        <v>-195</v>
      </c>
      <c r="I22" s="251">
        <v>2298</v>
      </c>
      <c r="J22" s="249">
        <v>2699</v>
      </c>
      <c r="K22" s="250">
        <v>-401</v>
      </c>
      <c r="L22" s="251">
        <v>674</v>
      </c>
      <c r="M22" s="252">
        <v>153</v>
      </c>
      <c r="O22" s="258" t="s">
        <v>774</v>
      </c>
      <c r="P22" s="246">
        <v>1082</v>
      </c>
      <c r="Q22" s="246">
        <v>1277</v>
      </c>
      <c r="R22" s="243"/>
    </row>
    <row r="23" spans="1:21" ht="18" customHeight="1" x14ac:dyDescent="0.15">
      <c r="A23" s="1125" t="s">
        <v>551</v>
      </c>
      <c r="B23" s="1125"/>
      <c r="C23" s="1125"/>
      <c r="D23" s="1125"/>
      <c r="E23" s="256"/>
      <c r="F23" s="248">
        <v>1007</v>
      </c>
      <c r="G23" s="249">
        <v>1314</v>
      </c>
      <c r="H23" s="250">
        <v>-307</v>
      </c>
      <c r="I23" s="251">
        <v>2224</v>
      </c>
      <c r="J23" s="249">
        <v>2609</v>
      </c>
      <c r="K23" s="250">
        <v>-385</v>
      </c>
      <c r="L23" s="251">
        <v>548</v>
      </c>
      <c r="M23" s="252">
        <v>160</v>
      </c>
      <c r="O23" s="258" t="s">
        <v>664</v>
      </c>
      <c r="P23" s="246">
        <v>981</v>
      </c>
      <c r="Q23" s="246">
        <v>1332</v>
      </c>
      <c r="R23" s="243"/>
    </row>
    <row r="24" spans="1:21" ht="18" customHeight="1" x14ac:dyDescent="0.15">
      <c r="A24" s="1125" t="s">
        <v>552</v>
      </c>
      <c r="B24" s="1125"/>
      <c r="C24" s="1125"/>
      <c r="D24" s="1125"/>
      <c r="E24" s="366"/>
      <c r="F24" s="552">
        <v>981</v>
      </c>
      <c r="G24" s="553">
        <v>1332</v>
      </c>
      <c r="H24" s="531">
        <v>-351</v>
      </c>
      <c r="I24" s="554">
        <v>2453</v>
      </c>
      <c r="J24" s="553">
        <v>2822</v>
      </c>
      <c r="K24" s="531">
        <v>-369</v>
      </c>
      <c r="L24" s="554">
        <v>569</v>
      </c>
      <c r="M24" s="555">
        <v>187</v>
      </c>
      <c r="O24" s="258" t="s">
        <v>773</v>
      </c>
      <c r="P24" s="246">
        <v>866</v>
      </c>
      <c r="Q24" s="246">
        <v>1378</v>
      </c>
      <c r="R24" s="243"/>
    </row>
    <row r="25" spans="1:21" ht="18" customHeight="1" x14ac:dyDescent="0.15">
      <c r="A25" s="1125" t="s">
        <v>666</v>
      </c>
      <c r="B25" s="1125"/>
      <c r="C25" s="1125"/>
      <c r="D25" s="1125"/>
      <c r="E25" s="378"/>
      <c r="F25" s="379">
        <v>929</v>
      </c>
      <c r="G25" s="380">
        <v>1241</v>
      </c>
      <c r="H25" s="381">
        <v>-312</v>
      </c>
      <c r="I25" s="382">
        <v>2294</v>
      </c>
      <c r="J25" s="380">
        <v>2731</v>
      </c>
      <c r="K25" s="381">
        <v>-437</v>
      </c>
      <c r="L25" s="382">
        <v>540</v>
      </c>
      <c r="M25" s="391">
        <v>153</v>
      </c>
      <c r="O25" s="258" t="s">
        <v>772</v>
      </c>
      <c r="P25" s="246">
        <v>814</v>
      </c>
      <c r="Q25" s="246">
        <v>1338</v>
      </c>
      <c r="R25" s="243"/>
    </row>
    <row r="26" spans="1:21" ht="18" customHeight="1" x14ac:dyDescent="0.15">
      <c r="A26" s="1124" t="s">
        <v>673</v>
      </c>
      <c r="B26" s="1124"/>
      <c r="C26" s="1124"/>
      <c r="D26" s="1124"/>
      <c r="E26" s="378"/>
      <c r="F26" s="379">
        <v>866</v>
      </c>
      <c r="G26" s="380">
        <v>1378</v>
      </c>
      <c r="H26" s="381">
        <v>-512</v>
      </c>
      <c r="I26" s="382">
        <v>2408</v>
      </c>
      <c r="J26" s="380">
        <v>2757</v>
      </c>
      <c r="K26" s="381">
        <v>-349</v>
      </c>
      <c r="L26" s="382">
        <v>489</v>
      </c>
      <c r="M26" s="391">
        <v>189</v>
      </c>
      <c r="O26" s="258" t="s">
        <v>771</v>
      </c>
      <c r="P26" s="246">
        <f>F30</f>
        <v>719</v>
      </c>
      <c r="Q26" s="246">
        <f>G30</f>
        <v>1358</v>
      </c>
      <c r="R26" s="243"/>
    </row>
    <row r="27" spans="1:21" ht="18" customHeight="1" x14ac:dyDescent="0.15">
      <c r="A27" s="1124" t="s">
        <v>677</v>
      </c>
      <c r="B27" s="1124"/>
      <c r="C27" s="1124"/>
      <c r="D27" s="1124"/>
      <c r="E27" s="378"/>
      <c r="F27" s="379">
        <v>893</v>
      </c>
      <c r="G27" s="380">
        <v>1351</v>
      </c>
      <c r="H27" s="381">
        <v>-458</v>
      </c>
      <c r="I27" s="382">
        <v>2558</v>
      </c>
      <c r="J27" s="380">
        <v>2754</v>
      </c>
      <c r="K27" s="381">
        <v>-196</v>
      </c>
      <c r="L27" s="382">
        <v>515</v>
      </c>
      <c r="M27" s="391">
        <v>183</v>
      </c>
      <c r="O27" s="258" t="s">
        <v>770</v>
      </c>
      <c r="P27" s="246">
        <f>F32</f>
        <v>677</v>
      </c>
      <c r="Q27" s="246">
        <f>G32</f>
        <v>1424</v>
      </c>
      <c r="R27" s="243"/>
    </row>
    <row r="28" spans="1:21" ht="18" customHeight="1" x14ac:dyDescent="0.15">
      <c r="A28" s="1124" t="s">
        <v>692</v>
      </c>
      <c r="B28" s="1124"/>
      <c r="C28" s="1124"/>
      <c r="D28" s="1124"/>
      <c r="E28" s="378"/>
      <c r="F28" s="379">
        <v>814</v>
      </c>
      <c r="G28" s="391">
        <v>1338</v>
      </c>
      <c r="H28" s="250">
        <v>-524</v>
      </c>
      <c r="I28" s="520">
        <v>2727</v>
      </c>
      <c r="J28" s="380">
        <v>2860</v>
      </c>
      <c r="K28" s="381">
        <v>-133</v>
      </c>
      <c r="L28" s="382">
        <v>533</v>
      </c>
      <c r="M28" s="391">
        <v>162</v>
      </c>
      <c r="P28" s="65"/>
      <c r="Q28" s="65"/>
      <c r="R28" s="243"/>
    </row>
    <row r="29" spans="1:21" ht="18" customHeight="1" x14ac:dyDescent="0.15">
      <c r="A29" s="1124" t="s">
        <v>695</v>
      </c>
      <c r="B29" s="1124"/>
      <c r="C29" s="1124"/>
      <c r="D29" s="1124"/>
      <c r="E29" s="378"/>
      <c r="F29" s="379">
        <v>838</v>
      </c>
      <c r="G29" s="380">
        <v>1233</v>
      </c>
      <c r="H29" s="531">
        <v>-395</v>
      </c>
      <c r="I29" s="382">
        <v>2125</v>
      </c>
      <c r="J29" s="380">
        <v>2678</v>
      </c>
      <c r="K29" s="381">
        <v>-553</v>
      </c>
      <c r="L29" s="382">
        <v>440</v>
      </c>
      <c r="M29" s="391">
        <v>164</v>
      </c>
      <c r="O29" s="259"/>
      <c r="P29" s="245" t="s">
        <v>110</v>
      </c>
      <c r="Q29" s="245" t="s">
        <v>111</v>
      </c>
      <c r="R29" s="243"/>
    </row>
    <row r="30" spans="1:21" ht="18" customHeight="1" x14ac:dyDescent="0.15">
      <c r="A30" s="1125" t="s">
        <v>719</v>
      </c>
      <c r="B30" s="1125"/>
      <c r="C30" s="1125"/>
      <c r="D30" s="1125"/>
      <c r="E30" s="256"/>
      <c r="F30" s="248">
        <v>719</v>
      </c>
      <c r="G30" s="249">
        <v>1358</v>
      </c>
      <c r="H30" s="250" t="s">
        <v>724</v>
      </c>
      <c r="I30" s="251">
        <v>2354</v>
      </c>
      <c r="J30" s="249">
        <v>2625</v>
      </c>
      <c r="K30" s="250" t="s">
        <v>725</v>
      </c>
      <c r="L30" s="251">
        <v>439</v>
      </c>
      <c r="M30" s="252">
        <v>144</v>
      </c>
      <c r="O30" s="258" t="s">
        <v>774</v>
      </c>
      <c r="P30" s="246">
        <v>2298</v>
      </c>
      <c r="Q30" s="246">
        <v>2699</v>
      </c>
      <c r="R30" s="243"/>
    </row>
    <row r="31" spans="1:21" ht="18" customHeight="1" x14ac:dyDescent="0.15">
      <c r="A31" s="1125" t="s">
        <v>732</v>
      </c>
      <c r="B31" s="1125"/>
      <c r="C31" s="1125"/>
      <c r="D31" s="1125"/>
      <c r="E31" s="256"/>
      <c r="F31" s="248">
        <v>757</v>
      </c>
      <c r="G31" s="249">
        <v>1430</v>
      </c>
      <c r="H31" s="250">
        <v>-673</v>
      </c>
      <c r="I31" s="251">
        <v>2678</v>
      </c>
      <c r="J31" s="249">
        <v>2812</v>
      </c>
      <c r="K31" s="250">
        <v>-134</v>
      </c>
      <c r="L31" s="251">
        <v>444</v>
      </c>
      <c r="M31" s="252">
        <v>170</v>
      </c>
      <c r="O31" s="258" t="s">
        <v>664</v>
      </c>
      <c r="P31" s="246">
        <v>2453</v>
      </c>
      <c r="Q31" s="246">
        <v>2822</v>
      </c>
      <c r="R31" s="243"/>
    </row>
    <row r="32" spans="1:21" ht="18" customHeight="1" thickBot="1" x14ac:dyDescent="0.2">
      <c r="A32" s="1113" t="s">
        <v>766</v>
      </c>
      <c r="B32" s="1113"/>
      <c r="C32" s="1113"/>
      <c r="D32" s="1113"/>
      <c r="E32" s="802"/>
      <c r="F32" s="803">
        <v>677</v>
      </c>
      <c r="G32" s="804">
        <v>1424</v>
      </c>
      <c r="H32" s="805">
        <v>-747</v>
      </c>
      <c r="I32" s="806">
        <v>2655</v>
      </c>
      <c r="J32" s="804">
        <v>2930</v>
      </c>
      <c r="K32" s="805">
        <v>-275</v>
      </c>
      <c r="L32" s="806">
        <v>402</v>
      </c>
      <c r="M32" s="807">
        <v>146</v>
      </c>
      <c r="O32" s="258" t="s">
        <v>773</v>
      </c>
      <c r="P32" s="556">
        <v>2408</v>
      </c>
      <c r="Q32" s="556">
        <v>2757</v>
      </c>
      <c r="R32" s="243"/>
    </row>
    <row r="33" spans="1:18" ht="18" customHeight="1" x14ac:dyDescent="0.15">
      <c r="F33" s="64"/>
      <c r="G33" s="64"/>
      <c r="H33" s="64"/>
      <c r="I33" s="64"/>
      <c r="J33" s="64"/>
      <c r="K33" s="64"/>
      <c r="L33" s="64"/>
      <c r="M33" s="99" t="s">
        <v>102</v>
      </c>
      <c r="O33" s="258" t="s">
        <v>772</v>
      </c>
      <c r="P33" s="246">
        <v>2727</v>
      </c>
      <c r="Q33" s="246">
        <v>2860</v>
      </c>
      <c r="R33" s="65"/>
    </row>
    <row r="34" spans="1:18" ht="18" customHeight="1" x14ac:dyDescent="0.15">
      <c r="A34" s="21" t="s">
        <v>734</v>
      </c>
      <c r="F34" s="64"/>
      <c r="G34" s="64"/>
      <c r="H34" s="64"/>
      <c r="I34" s="64"/>
      <c r="J34" s="64"/>
      <c r="K34" s="64"/>
      <c r="L34" s="64"/>
      <c r="M34" s="99"/>
      <c r="O34" s="258" t="s">
        <v>771</v>
      </c>
      <c r="P34" s="246">
        <f>I30</f>
        <v>2354</v>
      </c>
      <c r="Q34" s="246">
        <f>J30</f>
        <v>2625</v>
      </c>
      <c r="R34" s="66"/>
    </row>
    <row r="35" spans="1:18" ht="18" customHeight="1" x14ac:dyDescent="0.15">
      <c r="A35" s="21"/>
      <c r="F35" s="64"/>
      <c r="G35" s="64"/>
      <c r="H35" s="64"/>
      <c r="I35" s="64"/>
      <c r="J35" s="64"/>
      <c r="K35" s="64"/>
      <c r="L35" s="64"/>
      <c r="M35" s="99"/>
      <c r="O35" s="258" t="s">
        <v>770</v>
      </c>
      <c r="P35" s="246">
        <f>I32</f>
        <v>2655</v>
      </c>
      <c r="Q35" s="246">
        <f>J32</f>
        <v>2930</v>
      </c>
      <c r="R35" s="66"/>
    </row>
    <row r="36" spans="1:18" ht="18" customHeight="1" x14ac:dyDescent="0.15">
      <c r="A36" s="56"/>
      <c r="R36" s="243"/>
    </row>
    <row r="37" spans="1:18" ht="18" customHeight="1" x14ac:dyDescent="0.15">
      <c r="R37" s="243"/>
    </row>
    <row r="38" spans="1:18" ht="18" customHeight="1" x14ac:dyDescent="0.15">
      <c r="R38" s="243"/>
    </row>
    <row r="39" spans="1:18" ht="18" customHeight="1" x14ac:dyDescent="0.15">
      <c r="R39" s="243"/>
    </row>
    <row r="40" spans="1:18" ht="18" customHeight="1" x14ac:dyDescent="0.15">
      <c r="R40" s="243"/>
    </row>
    <row r="41" spans="1:18" ht="18" customHeight="1" x14ac:dyDescent="0.15">
      <c r="R41" s="243"/>
    </row>
    <row r="51" spans="4:11" ht="18" customHeight="1" x14ac:dyDescent="0.15">
      <c r="D51" s="544"/>
      <c r="E51" s="544"/>
      <c r="F51" s="544"/>
      <c r="G51" s="544"/>
      <c r="H51" s="544"/>
      <c r="K51" s="557"/>
    </row>
  </sheetData>
  <mergeCells count="27">
    <mergeCell ref="A10:E10"/>
    <mergeCell ref="A31:D31"/>
    <mergeCell ref="A22:D22"/>
    <mergeCell ref="A23:D23"/>
    <mergeCell ref="A24:D24"/>
    <mergeCell ref="A25:D25"/>
    <mergeCell ref="A11:D11"/>
    <mergeCell ref="A12:D12"/>
    <mergeCell ref="C13:D13"/>
    <mergeCell ref="C14:D14"/>
    <mergeCell ref="A20:E21"/>
    <mergeCell ref="A4:E4"/>
    <mergeCell ref="A5:D5"/>
    <mergeCell ref="A6:D6"/>
    <mergeCell ref="C7:D7"/>
    <mergeCell ref="C8:D8"/>
    <mergeCell ref="A32:D32"/>
    <mergeCell ref="K12:M13"/>
    <mergeCell ref="F20:H20"/>
    <mergeCell ref="I20:K20"/>
    <mergeCell ref="L20:L21"/>
    <mergeCell ref="M20:M21"/>
    <mergeCell ref="A26:D26"/>
    <mergeCell ref="A28:D28"/>
    <mergeCell ref="A29:D29"/>
    <mergeCell ref="A30:D30"/>
    <mergeCell ref="A27:D27"/>
  </mergeCells>
  <phoneticPr fontId="2"/>
  <pageMargins left="0.78740157480314965" right="0.59055118110236227" top="0.78740157480314965" bottom="0.22" header="0.51181102362204722" footer="0.23622047244094491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E46"/>
  <sheetViews>
    <sheetView view="pageBreakPreview" zoomScale="85" zoomScaleNormal="100" zoomScaleSheetLayoutView="85" workbookViewId="0"/>
  </sheetViews>
  <sheetFormatPr defaultRowHeight="18" customHeight="1" x14ac:dyDescent="0.15"/>
  <cols>
    <col min="1" max="1" width="0.5" style="60" customWidth="1"/>
    <col min="2" max="2" width="12" style="60" customWidth="1"/>
    <col min="3" max="3" width="0.5" style="60" customWidth="1"/>
    <col min="4" max="7" width="7.625" style="60" customWidth="1"/>
    <col min="8" max="8" width="0.5" style="60" customWidth="1"/>
    <col min="9" max="9" width="12" style="60" customWidth="1"/>
    <col min="10" max="10" width="0.5" style="60" customWidth="1"/>
    <col min="11" max="14" width="7.625" style="60" customWidth="1"/>
    <col min="15" max="15" width="0.5" style="60" customWidth="1"/>
    <col min="16" max="16" width="12" style="60" customWidth="1"/>
    <col min="17" max="17" width="0.5" style="60" customWidth="1"/>
    <col min="18" max="21" width="7.625" style="60" customWidth="1"/>
    <col min="22" max="22" width="0.5" style="60" customWidth="1"/>
    <col min="23" max="23" width="12" style="60" customWidth="1"/>
    <col min="24" max="24" width="0.5" style="60" customWidth="1"/>
    <col min="25" max="28" width="7.625" style="60" customWidth="1"/>
    <col min="29" max="29" width="0.5" style="60" customWidth="1"/>
    <col min="30" max="30" width="12" style="60" customWidth="1"/>
    <col min="31" max="31" width="0.5" style="60" customWidth="1"/>
    <col min="32" max="35" width="7.625" style="60" customWidth="1"/>
    <col min="36" max="36" width="0.5" style="60" customWidth="1"/>
    <col min="37" max="37" width="12" style="60" customWidth="1"/>
    <col min="38" max="38" width="0.5" style="60" customWidth="1"/>
    <col min="39" max="42" width="7.625" style="60" customWidth="1"/>
    <col min="43" max="43" width="0.5" style="60" customWidth="1"/>
    <col min="44" max="44" width="12" style="60" customWidth="1"/>
    <col min="45" max="45" width="0.5" style="60" customWidth="1"/>
    <col min="46" max="49" width="7.625" style="60" customWidth="1"/>
    <col min="50" max="50" width="0.5" style="60" customWidth="1"/>
    <col min="51" max="51" width="12" style="60" customWidth="1"/>
    <col min="52" max="52" width="0.5" style="60" customWidth="1"/>
    <col min="53" max="56" width="7.625" style="60" customWidth="1"/>
    <col min="57" max="57" width="6.625" style="60" customWidth="1"/>
    <col min="58" max="16384" width="9" style="60"/>
  </cols>
  <sheetData>
    <row r="1" spans="1:57" ht="19.5" customHeight="1" x14ac:dyDescent="0.15">
      <c r="A1" s="13" t="s">
        <v>487</v>
      </c>
      <c r="C1" s="13"/>
      <c r="D1" s="62"/>
      <c r="E1" s="62"/>
      <c r="F1" s="62"/>
      <c r="G1" s="62"/>
      <c r="H1" s="62"/>
      <c r="R1" s="62"/>
      <c r="S1" s="62"/>
      <c r="T1" s="62"/>
      <c r="U1" s="62"/>
      <c r="V1" s="62"/>
      <c r="AF1" s="62"/>
      <c r="AG1" s="62"/>
      <c r="AH1" s="62"/>
      <c r="AI1" s="62"/>
      <c r="AJ1" s="62"/>
      <c r="AT1" s="62"/>
      <c r="AU1" s="62"/>
      <c r="AV1" s="62"/>
      <c r="AW1" s="62"/>
      <c r="AX1" s="62"/>
      <c r="BA1" s="62"/>
      <c r="BB1" s="62"/>
      <c r="BC1" s="62"/>
      <c r="BD1" s="62"/>
    </row>
    <row r="2" spans="1:57" ht="18" customHeight="1" x14ac:dyDescent="0.15">
      <c r="B2" s="62"/>
      <c r="C2" s="62"/>
      <c r="D2" s="62"/>
      <c r="E2" s="62"/>
      <c r="F2" s="62"/>
      <c r="G2" s="62"/>
      <c r="H2" s="62"/>
      <c r="N2" s="182"/>
      <c r="P2" s="113" t="s">
        <v>449</v>
      </c>
      <c r="R2" s="62"/>
      <c r="S2" s="62"/>
      <c r="T2" s="62"/>
      <c r="U2" s="62"/>
      <c r="V2" s="62"/>
      <c r="AD2" s="113" t="s">
        <v>449</v>
      </c>
      <c r="AF2" s="62"/>
      <c r="AG2" s="62"/>
      <c r="AH2" s="62"/>
      <c r="AI2" s="62"/>
      <c r="AJ2" s="62"/>
      <c r="AR2" s="113" t="s">
        <v>449</v>
      </c>
      <c r="AT2" s="62"/>
      <c r="AU2" s="62"/>
      <c r="AV2" s="62"/>
      <c r="AW2" s="62"/>
      <c r="AX2" s="62"/>
      <c r="BA2" s="62"/>
      <c r="BB2" s="62"/>
      <c r="BC2" s="62"/>
      <c r="BD2" s="62"/>
    </row>
    <row r="3" spans="1:57" ht="18" customHeight="1" thickBot="1" x14ac:dyDescent="0.2">
      <c r="A3" s="828" t="s">
        <v>767</v>
      </c>
      <c r="L3" s="558"/>
      <c r="M3" s="558"/>
      <c r="N3" s="839" t="s">
        <v>81</v>
      </c>
      <c r="O3" s="558"/>
      <c r="Y3" s="558"/>
      <c r="Z3" s="558"/>
      <c r="AA3" s="558"/>
      <c r="AB3" s="839" t="s">
        <v>81</v>
      </c>
      <c r="AM3" s="558"/>
      <c r="AN3" s="558"/>
      <c r="AO3" s="558"/>
      <c r="AP3" s="839" t="s">
        <v>81</v>
      </c>
      <c r="AW3" s="182"/>
      <c r="BD3" s="839" t="s">
        <v>81</v>
      </c>
    </row>
    <row r="4" spans="1:57" ht="3.75" customHeight="1" x14ac:dyDescent="0.15">
      <c r="A4" s="559"/>
      <c r="B4" s="1136" t="s">
        <v>490</v>
      </c>
      <c r="C4" s="560"/>
      <c r="D4" s="1138" t="s">
        <v>114</v>
      </c>
      <c r="E4" s="1140" t="s">
        <v>141</v>
      </c>
      <c r="F4" s="560"/>
      <c r="G4" s="561"/>
      <c r="H4" s="560"/>
      <c r="I4" s="1136" t="s">
        <v>490</v>
      </c>
      <c r="J4" s="560"/>
      <c r="K4" s="1138" t="s">
        <v>114</v>
      </c>
      <c r="L4" s="1140" t="s">
        <v>141</v>
      </c>
      <c r="M4" s="562"/>
      <c r="N4" s="562"/>
      <c r="O4" s="562"/>
      <c r="P4" s="1136" t="s">
        <v>490</v>
      </c>
      <c r="Q4" s="560"/>
      <c r="R4" s="1138" t="s">
        <v>114</v>
      </c>
      <c r="S4" s="1140" t="s">
        <v>141</v>
      </c>
      <c r="T4" s="560"/>
      <c r="U4" s="561"/>
      <c r="V4" s="560"/>
      <c r="W4" s="1136" t="s">
        <v>490</v>
      </c>
      <c r="X4" s="560"/>
      <c r="Y4" s="1138" t="s">
        <v>114</v>
      </c>
      <c r="Z4" s="1140" t="s">
        <v>141</v>
      </c>
      <c r="AA4" s="562"/>
      <c r="AB4" s="562"/>
      <c r="AC4" s="560"/>
      <c r="AD4" s="1136" t="s">
        <v>490</v>
      </c>
      <c r="AE4" s="560"/>
      <c r="AF4" s="1138" t="s">
        <v>114</v>
      </c>
      <c r="AG4" s="1140" t="s">
        <v>141</v>
      </c>
      <c r="AH4" s="560"/>
      <c r="AI4" s="561"/>
      <c r="AJ4" s="560"/>
      <c r="AK4" s="1136" t="s">
        <v>490</v>
      </c>
      <c r="AL4" s="560"/>
      <c r="AM4" s="1138" t="s">
        <v>114</v>
      </c>
      <c r="AN4" s="1140" t="s">
        <v>141</v>
      </c>
      <c r="AO4" s="562"/>
      <c r="AP4" s="562"/>
      <c r="AQ4" s="560"/>
      <c r="AR4" s="1136" t="s">
        <v>490</v>
      </c>
      <c r="AS4" s="560"/>
      <c r="AT4" s="1138" t="s">
        <v>114</v>
      </c>
      <c r="AU4" s="1140" t="s">
        <v>141</v>
      </c>
      <c r="AV4" s="560"/>
      <c r="AW4" s="563"/>
      <c r="AX4" s="559"/>
      <c r="AY4" s="1136" t="s">
        <v>490</v>
      </c>
      <c r="AZ4" s="560"/>
      <c r="BA4" s="1138" t="s">
        <v>114</v>
      </c>
      <c r="BB4" s="1140" t="s">
        <v>141</v>
      </c>
      <c r="BC4" s="560"/>
      <c r="BD4" s="562"/>
    </row>
    <row r="5" spans="1:57" ht="13.5" customHeight="1" thickBot="1" x14ac:dyDescent="0.2">
      <c r="B5" s="1137"/>
      <c r="C5" s="564"/>
      <c r="D5" s="1139"/>
      <c r="E5" s="1141"/>
      <c r="F5" s="792" t="s">
        <v>115</v>
      </c>
      <c r="G5" s="808" t="s">
        <v>116</v>
      </c>
      <c r="H5" s="113"/>
      <c r="I5" s="1137"/>
      <c r="J5" s="564"/>
      <c r="K5" s="1139"/>
      <c r="L5" s="1141"/>
      <c r="M5" s="792" t="s">
        <v>115</v>
      </c>
      <c r="N5" s="809" t="s">
        <v>116</v>
      </c>
      <c r="O5" s="113"/>
      <c r="P5" s="1137"/>
      <c r="Q5" s="564"/>
      <c r="R5" s="1139"/>
      <c r="S5" s="1141"/>
      <c r="T5" s="792" t="s">
        <v>115</v>
      </c>
      <c r="U5" s="810" t="s">
        <v>116</v>
      </c>
      <c r="V5" s="113"/>
      <c r="W5" s="1137"/>
      <c r="X5" s="564"/>
      <c r="Y5" s="1139"/>
      <c r="Z5" s="1141"/>
      <c r="AA5" s="792" t="s">
        <v>115</v>
      </c>
      <c r="AB5" s="811" t="s">
        <v>116</v>
      </c>
      <c r="AC5" s="113"/>
      <c r="AD5" s="1137"/>
      <c r="AE5" s="564"/>
      <c r="AF5" s="1139"/>
      <c r="AG5" s="1141"/>
      <c r="AH5" s="792" t="s">
        <v>115</v>
      </c>
      <c r="AI5" s="810" t="s">
        <v>116</v>
      </c>
      <c r="AJ5" s="113"/>
      <c r="AK5" s="1137"/>
      <c r="AL5" s="564"/>
      <c r="AM5" s="1139"/>
      <c r="AN5" s="1141"/>
      <c r="AO5" s="792" t="s">
        <v>115</v>
      </c>
      <c r="AP5" s="811" t="s">
        <v>116</v>
      </c>
      <c r="AQ5" s="113"/>
      <c r="AR5" s="1137"/>
      <c r="AS5" s="564"/>
      <c r="AT5" s="1139"/>
      <c r="AU5" s="1141"/>
      <c r="AV5" s="792" t="s">
        <v>115</v>
      </c>
      <c r="AW5" s="810" t="s">
        <v>116</v>
      </c>
      <c r="AY5" s="1137"/>
      <c r="AZ5" s="564"/>
      <c r="BA5" s="1139"/>
      <c r="BB5" s="1141"/>
      <c r="BC5" s="792" t="s">
        <v>115</v>
      </c>
      <c r="BD5" s="811" t="s">
        <v>116</v>
      </c>
    </row>
    <row r="6" spans="1:57" ht="18" customHeight="1" thickTop="1" x14ac:dyDescent="0.15">
      <c r="A6" s="812"/>
      <c r="B6" s="813" t="s">
        <v>142</v>
      </c>
      <c r="C6" s="814"/>
      <c r="D6" s="936">
        <v>169</v>
      </c>
      <c r="E6" s="937">
        <v>373</v>
      </c>
      <c r="F6" s="938">
        <v>161</v>
      </c>
      <c r="G6" s="939">
        <v>212</v>
      </c>
      <c r="H6" s="940"/>
      <c r="I6" s="941" t="s">
        <v>301</v>
      </c>
      <c r="J6" s="942"/>
      <c r="K6" s="936">
        <v>629</v>
      </c>
      <c r="L6" s="937">
        <v>1368</v>
      </c>
      <c r="M6" s="938">
        <v>680</v>
      </c>
      <c r="N6" s="943">
        <v>688</v>
      </c>
      <c r="O6" s="940"/>
      <c r="P6" s="941" t="s">
        <v>432</v>
      </c>
      <c r="Q6" s="942"/>
      <c r="R6" s="936">
        <v>61</v>
      </c>
      <c r="S6" s="937">
        <v>166</v>
      </c>
      <c r="T6" s="938">
        <v>84</v>
      </c>
      <c r="U6" s="939">
        <v>82</v>
      </c>
      <c r="V6" s="940"/>
      <c r="W6" s="941" t="s">
        <v>290</v>
      </c>
      <c r="X6" s="942"/>
      <c r="Y6" s="936">
        <v>143</v>
      </c>
      <c r="Z6" s="937">
        <v>383</v>
      </c>
      <c r="AA6" s="938">
        <v>188</v>
      </c>
      <c r="AB6" s="943">
        <v>195</v>
      </c>
      <c r="AC6" s="940"/>
      <c r="AD6" s="941" t="s">
        <v>151</v>
      </c>
      <c r="AE6" s="942"/>
      <c r="AF6" s="936">
        <v>142</v>
      </c>
      <c r="AG6" s="937">
        <v>388</v>
      </c>
      <c r="AH6" s="938">
        <v>180</v>
      </c>
      <c r="AI6" s="939">
        <v>208</v>
      </c>
      <c r="AJ6" s="940"/>
      <c r="AK6" s="944" t="s">
        <v>310</v>
      </c>
      <c r="AL6" s="945"/>
      <c r="AM6" s="936">
        <v>52</v>
      </c>
      <c r="AN6" s="937">
        <v>155</v>
      </c>
      <c r="AO6" s="938">
        <v>73</v>
      </c>
      <c r="AP6" s="943">
        <v>82</v>
      </c>
      <c r="AQ6" s="940"/>
      <c r="AR6" s="946" t="s">
        <v>148</v>
      </c>
      <c r="AS6" s="945"/>
      <c r="AT6" s="936">
        <v>101</v>
      </c>
      <c r="AU6" s="937">
        <v>244</v>
      </c>
      <c r="AV6" s="938">
        <v>116</v>
      </c>
      <c r="AW6" s="939">
        <v>128</v>
      </c>
      <c r="AX6" s="812"/>
      <c r="AY6" s="815" t="s">
        <v>307</v>
      </c>
      <c r="AZ6" s="814"/>
      <c r="BA6" s="936">
        <v>44</v>
      </c>
      <c r="BB6" s="937">
        <v>110</v>
      </c>
      <c r="BC6" s="938">
        <v>57</v>
      </c>
      <c r="BD6" s="943">
        <v>53</v>
      </c>
    </row>
    <row r="7" spans="1:57" ht="18" customHeight="1" x14ac:dyDescent="0.15">
      <c r="B7" s="420" t="s">
        <v>146</v>
      </c>
      <c r="C7" s="421"/>
      <c r="D7" s="947">
        <v>322</v>
      </c>
      <c r="E7" s="948">
        <v>683</v>
      </c>
      <c r="F7" s="949">
        <v>322</v>
      </c>
      <c r="G7" s="950">
        <v>361</v>
      </c>
      <c r="H7" s="119"/>
      <c r="I7" s="420" t="s">
        <v>304</v>
      </c>
      <c r="J7" s="421"/>
      <c r="K7" s="947">
        <v>313</v>
      </c>
      <c r="L7" s="948">
        <v>824</v>
      </c>
      <c r="M7" s="949">
        <v>411</v>
      </c>
      <c r="N7" s="951">
        <v>413</v>
      </c>
      <c r="O7" s="119"/>
      <c r="P7" s="420" t="s">
        <v>434</v>
      </c>
      <c r="Q7" s="421"/>
      <c r="R7" s="947">
        <v>495</v>
      </c>
      <c r="S7" s="948">
        <v>1076</v>
      </c>
      <c r="T7" s="949">
        <v>517</v>
      </c>
      <c r="U7" s="950">
        <v>559</v>
      </c>
      <c r="V7" s="119"/>
      <c r="W7" s="420" t="s">
        <v>294</v>
      </c>
      <c r="X7" s="421"/>
      <c r="Y7" s="947">
        <v>64</v>
      </c>
      <c r="Z7" s="948">
        <v>194</v>
      </c>
      <c r="AA7" s="949">
        <v>92</v>
      </c>
      <c r="AB7" s="951">
        <v>102</v>
      </c>
      <c r="AC7" s="119"/>
      <c r="AD7" s="420" t="s">
        <v>155</v>
      </c>
      <c r="AE7" s="421"/>
      <c r="AF7" s="947">
        <v>122</v>
      </c>
      <c r="AG7" s="948">
        <v>303</v>
      </c>
      <c r="AH7" s="949">
        <v>140</v>
      </c>
      <c r="AI7" s="950">
        <v>163</v>
      </c>
      <c r="AJ7" s="119"/>
      <c r="AK7" s="422" t="s">
        <v>314</v>
      </c>
      <c r="AL7" s="423"/>
      <c r="AM7" s="947">
        <v>113</v>
      </c>
      <c r="AN7" s="948">
        <v>264</v>
      </c>
      <c r="AO7" s="949">
        <v>124</v>
      </c>
      <c r="AP7" s="951">
        <v>140</v>
      </c>
      <c r="AQ7" s="119"/>
      <c r="AR7" s="422" t="s">
        <v>152</v>
      </c>
      <c r="AS7" s="423"/>
      <c r="AT7" s="947">
        <v>26</v>
      </c>
      <c r="AU7" s="948">
        <v>54</v>
      </c>
      <c r="AV7" s="949">
        <v>23</v>
      </c>
      <c r="AW7" s="950">
        <v>31</v>
      </c>
      <c r="AX7" s="119"/>
      <c r="AY7" s="424" t="s">
        <v>311</v>
      </c>
      <c r="AZ7" s="421"/>
      <c r="BA7" s="947">
        <v>32</v>
      </c>
      <c r="BB7" s="948">
        <v>103</v>
      </c>
      <c r="BC7" s="949">
        <v>47</v>
      </c>
      <c r="BD7" s="951">
        <v>56</v>
      </c>
      <c r="BE7" s="565"/>
    </row>
    <row r="8" spans="1:57" ht="18" customHeight="1" x14ac:dyDescent="0.15">
      <c r="B8" s="420" t="s">
        <v>149</v>
      </c>
      <c r="C8" s="421"/>
      <c r="D8" s="947">
        <v>204</v>
      </c>
      <c r="E8" s="948">
        <v>433</v>
      </c>
      <c r="F8" s="949">
        <v>189</v>
      </c>
      <c r="G8" s="950">
        <v>244</v>
      </c>
      <c r="H8" s="119"/>
      <c r="I8" s="420" t="s">
        <v>308</v>
      </c>
      <c r="J8" s="421"/>
      <c r="K8" s="947">
        <v>492</v>
      </c>
      <c r="L8" s="948">
        <v>1025</v>
      </c>
      <c r="M8" s="949">
        <v>564</v>
      </c>
      <c r="N8" s="951">
        <v>461</v>
      </c>
      <c r="O8" s="119"/>
      <c r="P8" s="420" t="s">
        <v>435</v>
      </c>
      <c r="Q8" s="421"/>
      <c r="R8" s="947">
        <v>49</v>
      </c>
      <c r="S8" s="948">
        <v>109</v>
      </c>
      <c r="T8" s="949">
        <v>49</v>
      </c>
      <c r="U8" s="950">
        <v>60</v>
      </c>
      <c r="V8" s="119"/>
      <c r="W8" s="420" t="s">
        <v>298</v>
      </c>
      <c r="X8" s="421"/>
      <c r="Y8" s="947">
        <v>37</v>
      </c>
      <c r="Z8" s="948">
        <v>95</v>
      </c>
      <c r="AA8" s="949">
        <v>45</v>
      </c>
      <c r="AB8" s="951">
        <v>50</v>
      </c>
      <c r="AC8" s="119"/>
      <c r="AD8" s="420" t="s">
        <v>159</v>
      </c>
      <c r="AE8" s="421"/>
      <c r="AF8" s="947">
        <v>195</v>
      </c>
      <c r="AG8" s="948">
        <v>453</v>
      </c>
      <c r="AH8" s="949">
        <v>206</v>
      </c>
      <c r="AI8" s="950">
        <v>247</v>
      </c>
      <c r="AJ8" s="119"/>
      <c r="AK8" s="422" t="s">
        <v>317</v>
      </c>
      <c r="AL8" s="423"/>
      <c r="AM8" s="947">
        <v>114</v>
      </c>
      <c r="AN8" s="948">
        <v>277</v>
      </c>
      <c r="AO8" s="949">
        <v>134</v>
      </c>
      <c r="AP8" s="951">
        <v>143</v>
      </c>
      <c r="AQ8" s="119"/>
      <c r="AR8" s="422" t="s">
        <v>156</v>
      </c>
      <c r="AS8" s="423"/>
      <c r="AT8" s="947">
        <v>6</v>
      </c>
      <c r="AU8" s="948">
        <v>11</v>
      </c>
      <c r="AV8" s="949">
        <v>5</v>
      </c>
      <c r="AW8" s="950">
        <v>6</v>
      </c>
      <c r="AX8" s="119"/>
      <c r="AY8" s="425" t="s">
        <v>471</v>
      </c>
      <c r="AZ8" s="421"/>
      <c r="BA8" s="947">
        <v>60</v>
      </c>
      <c r="BB8" s="948">
        <v>142</v>
      </c>
      <c r="BC8" s="949">
        <v>71</v>
      </c>
      <c r="BD8" s="951">
        <v>71</v>
      </c>
      <c r="BE8" s="565"/>
    </row>
    <row r="9" spans="1:57" ht="18" customHeight="1" x14ac:dyDescent="0.15">
      <c r="B9" s="420" t="s">
        <v>153</v>
      </c>
      <c r="C9" s="421"/>
      <c r="D9" s="947">
        <v>154</v>
      </c>
      <c r="E9" s="948">
        <v>324</v>
      </c>
      <c r="F9" s="949">
        <v>143</v>
      </c>
      <c r="G9" s="950">
        <v>181</v>
      </c>
      <c r="H9" s="119"/>
      <c r="I9" s="420" t="s">
        <v>312</v>
      </c>
      <c r="J9" s="421"/>
      <c r="K9" s="947">
        <v>139</v>
      </c>
      <c r="L9" s="948">
        <v>344</v>
      </c>
      <c r="M9" s="949">
        <v>175</v>
      </c>
      <c r="N9" s="951">
        <v>169</v>
      </c>
      <c r="O9" s="119"/>
      <c r="P9" s="420" t="s">
        <v>143</v>
      </c>
      <c r="Q9" s="421"/>
      <c r="R9" s="947">
        <v>674</v>
      </c>
      <c r="S9" s="948">
        <v>1937</v>
      </c>
      <c r="T9" s="949">
        <v>950</v>
      </c>
      <c r="U9" s="950">
        <v>987</v>
      </c>
      <c r="V9" s="119"/>
      <c r="W9" s="420" t="s">
        <v>302</v>
      </c>
      <c r="X9" s="421"/>
      <c r="Y9" s="947">
        <v>31</v>
      </c>
      <c r="Z9" s="948">
        <v>75</v>
      </c>
      <c r="AA9" s="949">
        <v>34</v>
      </c>
      <c r="AB9" s="951">
        <v>41</v>
      </c>
      <c r="AC9" s="119"/>
      <c r="AD9" s="420" t="s">
        <v>163</v>
      </c>
      <c r="AE9" s="421"/>
      <c r="AF9" s="947">
        <v>220</v>
      </c>
      <c r="AG9" s="948">
        <v>585</v>
      </c>
      <c r="AH9" s="949">
        <v>289</v>
      </c>
      <c r="AI9" s="950">
        <v>296</v>
      </c>
      <c r="AJ9" s="119"/>
      <c r="AK9" s="426" t="s">
        <v>321</v>
      </c>
      <c r="AL9" s="423"/>
      <c r="AM9" s="947">
        <v>93</v>
      </c>
      <c r="AN9" s="948">
        <v>230</v>
      </c>
      <c r="AO9" s="949">
        <v>123</v>
      </c>
      <c r="AP9" s="951">
        <v>107</v>
      </c>
      <c r="AQ9" s="119"/>
      <c r="AR9" s="422" t="s">
        <v>160</v>
      </c>
      <c r="AS9" s="423"/>
      <c r="AT9" s="947">
        <v>17</v>
      </c>
      <c r="AU9" s="948">
        <v>29</v>
      </c>
      <c r="AV9" s="949">
        <v>12</v>
      </c>
      <c r="AW9" s="950">
        <v>17</v>
      </c>
      <c r="AX9" s="119"/>
      <c r="AY9" s="420" t="s">
        <v>318</v>
      </c>
      <c r="AZ9" s="421"/>
      <c r="BA9" s="947">
        <v>120</v>
      </c>
      <c r="BB9" s="948">
        <v>320</v>
      </c>
      <c r="BC9" s="949">
        <v>150</v>
      </c>
      <c r="BD9" s="951">
        <v>170</v>
      </c>
      <c r="BE9" s="565"/>
    </row>
    <row r="10" spans="1:57" ht="18" customHeight="1" x14ac:dyDescent="0.15">
      <c r="B10" s="420" t="s">
        <v>157</v>
      </c>
      <c r="C10" s="421"/>
      <c r="D10" s="947">
        <v>395</v>
      </c>
      <c r="E10" s="948">
        <v>805</v>
      </c>
      <c r="F10" s="949">
        <v>374</v>
      </c>
      <c r="G10" s="950">
        <v>431</v>
      </c>
      <c r="H10" s="119"/>
      <c r="I10" s="420" t="s">
        <v>315</v>
      </c>
      <c r="J10" s="421"/>
      <c r="K10" s="947">
        <v>427</v>
      </c>
      <c r="L10" s="948">
        <v>1072</v>
      </c>
      <c r="M10" s="949">
        <v>539</v>
      </c>
      <c r="N10" s="951">
        <v>533</v>
      </c>
      <c r="O10" s="119"/>
      <c r="P10" s="420" t="s">
        <v>147</v>
      </c>
      <c r="Q10" s="421"/>
      <c r="R10" s="947">
        <v>252</v>
      </c>
      <c r="S10" s="948">
        <v>794</v>
      </c>
      <c r="T10" s="949">
        <v>390</v>
      </c>
      <c r="U10" s="950">
        <v>404</v>
      </c>
      <c r="V10" s="119"/>
      <c r="W10" s="420" t="s">
        <v>305</v>
      </c>
      <c r="X10" s="421"/>
      <c r="Y10" s="947">
        <v>35</v>
      </c>
      <c r="Z10" s="948">
        <v>87</v>
      </c>
      <c r="AA10" s="949">
        <v>45</v>
      </c>
      <c r="AB10" s="951">
        <v>42</v>
      </c>
      <c r="AC10" s="119"/>
      <c r="AD10" s="420" t="s">
        <v>167</v>
      </c>
      <c r="AE10" s="421"/>
      <c r="AF10" s="947">
        <v>141</v>
      </c>
      <c r="AG10" s="948">
        <v>376</v>
      </c>
      <c r="AH10" s="949">
        <v>167</v>
      </c>
      <c r="AI10" s="950">
        <v>209</v>
      </c>
      <c r="AJ10" s="119"/>
      <c r="AK10" s="426" t="s">
        <v>325</v>
      </c>
      <c r="AL10" s="423"/>
      <c r="AM10" s="947">
        <v>47</v>
      </c>
      <c r="AN10" s="948">
        <v>134</v>
      </c>
      <c r="AO10" s="949">
        <v>71</v>
      </c>
      <c r="AP10" s="951">
        <v>63</v>
      </c>
      <c r="AQ10" s="119"/>
      <c r="AR10" s="422" t="s">
        <v>164</v>
      </c>
      <c r="AS10" s="423"/>
      <c r="AT10" s="947">
        <v>158</v>
      </c>
      <c r="AU10" s="948">
        <v>375</v>
      </c>
      <c r="AV10" s="949">
        <v>181</v>
      </c>
      <c r="AW10" s="950">
        <v>194</v>
      </c>
      <c r="AX10" s="119"/>
      <c r="AY10" s="425" t="s">
        <v>322</v>
      </c>
      <c r="AZ10" s="421"/>
      <c r="BA10" s="947">
        <v>53</v>
      </c>
      <c r="BB10" s="948">
        <v>141</v>
      </c>
      <c r="BC10" s="949">
        <v>69</v>
      </c>
      <c r="BD10" s="951">
        <v>72</v>
      </c>
      <c r="BE10" s="565"/>
    </row>
    <row r="11" spans="1:57" ht="18" customHeight="1" x14ac:dyDescent="0.15">
      <c r="B11" s="420" t="s">
        <v>161</v>
      </c>
      <c r="C11" s="421"/>
      <c r="D11" s="947">
        <v>225</v>
      </c>
      <c r="E11" s="948">
        <v>476</v>
      </c>
      <c r="F11" s="949">
        <v>226</v>
      </c>
      <c r="G11" s="950">
        <v>250</v>
      </c>
      <c r="H11" s="119"/>
      <c r="I11" s="420" t="s">
        <v>319</v>
      </c>
      <c r="J11" s="421"/>
      <c r="K11" s="947">
        <v>154</v>
      </c>
      <c r="L11" s="948">
        <v>325</v>
      </c>
      <c r="M11" s="949">
        <v>162</v>
      </c>
      <c r="N11" s="951">
        <v>163</v>
      </c>
      <c r="O11" s="119"/>
      <c r="P11" s="420" t="s">
        <v>150</v>
      </c>
      <c r="Q11" s="421"/>
      <c r="R11" s="947">
        <v>572</v>
      </c>
      <c r="S11" s="948">
        <v>1453</v>
      </c>
      <c r="T11" s="949">
        <v>681</v>
      </c>
      <c r="U11" s="950">
        <v>772</v>
      </c>
      <c r="V11" s="119"/>
      <c r="W11" s="420" t="s">
        <v>309</v>
      </c>
      <c r="X11" s="421"/>
      <c r="Y11" s="947">
        <v>323</v>
      </c>
      <c r="Z11" s="948">
        <v>794</v>
      </c>
      <c r="AA11" s="949">
        <v>398</v>
      </c>
      <c r="AB11" s="951">
        <v>396</v>
      </c>
      <c r="AC11" s="119"/>
      <c r="AD11" s="420" t="s">
        <v>171</v>
      </c>
      <c r="AE11" s="421"/>
      <c r="AF11" s="947">
        <v>42</v>
      </c>
      <c r="AG11" s="948">
        <v>62</v>
      </c>
      <c r="AH11" s="949">
        <v>32</v>
      </c>
      <c r="AI11" s="950">
        <v>30</v>
      </c>
      <c r="AJ11" s="119"/>
      <c r="AK11" s="426" t="s">
        <v>329</v>
      </c>
      <c r="AL11" s="423"/>
      <c r="AM11" s="947">
        <v>19</v>
      </c>
      <c r="AN11" s="948">
        <v>48</v>
      </c>
      <c r="AO11" s="949">
        <v>20</v>
      </c>
      <c r="AP11" s="951">
        <v>28</v>
      </c>
      <c r="AQ11" s="119"/>
      <c r="AR11" s="422" t="s">
        <v>168</v>
      </c>
      <c r="AS11" s="423"/>
      <c r="AT11" s="947">
        <v>152</v>
      </c>
      <c r="AU11" s="948">
        <v>394</v>
      </c>
      <c r="AV11" s="949">
        <v>186</v>
      </c>
      <c r="AW11" s="950">
        <v>208</v>
      </c>
      <c r="AX11" s="119"/>
      <c r="AY11" s="424" t="s">
        <v>326</v>
      </c>
      <c r="AZ11" s="421"/>
      <c r="BA11" s="947">
        <v>46</v>
      </c>
      <c r="BB11" s="948">
        <v>111</v>
      </c>
      <c r="BC11" s="949">
        <v>55</v>
      </c>
      <c r="BD11" s="951">
        <v>56</v>
      </c>
      <c r="BE11" s="565"/>
    </row>
    <row r="12" spans="1:57" ht="18" customHeight="1" x14ac:dyDescent="0.15">
      <c r="B12" s="420" t="s">
        <v>165</v>
      </c>
      <c r="C12" s="421"/>
      <c r="D12" s="947">
        <v>494</v>
      </c>
      <c r="E12" s="948">
        <v>1086</v>
      </c>
      <c r="F12" s="949">
        <v>512</v>
      </c>
      <c r="G12" s="950">
        <v>574</v>
      </c>
      <c r="H12" s="119"/>
      <c r="I12" s="420" t="s">
        <v>323</v>
      </c>
      <c r="J12" s="421"/>
      <c r="K12" s="947">
        <v>191</v>
      </c>
      <c r="L12" s="948">
        <v>463</v>
      </c>
      <c r="M12" s="949">
        <v>229</v>
      </c>
      <c r="N12" s="951">
        <v>234</v>
      </c>
      <c r="O12" s="119"/>
      <c r="P12" s="420" t="s">
        <v>154</v>
      </c>
      <c r="Q12" s="421"/>
      <c r="R12" s="947">
        <v>93</v>
      </c>
      <c r="S12" s="948">
        <v>211</v>
      </c>
      <c r="T12" s="949">
        <v>92</v>
      </c>
      <c r="U12" s="950">
        <v>119</v>
      </c>
      <c r="V12" s="119"/>
      <c r="W12" s="420" t="s">
        <v>313</v>
      </c>
      <c r="X12" s="421"/>
      <c r="Y12" s="947">
        <v>115</v>
      </c>
      <c r="Z12" s="948">
        <v>312</v>
      </c>
      <c r="AA12" s="949">
        <v>148</v>
      </c>
      <c r="AB12" s="951">
        <v>164</v>
      </c>
      <c r="AC12" s="119"/>
      <c r="AD12" s="420" t="s">
        <v>175</v>
      </c>
      <c r="AE12" s="421"/>
      <c r="AF12" s="947">
        <v>260</v>
      </c>
      <c r="AG12" s="948">
        <v>485</v>
      </c>
      <c r="AH12" s="949">
        <v>227</v>
      </c>
      <c r="AI12" s="950">
        <v>258</v>
      </c>
      <c r="AJ12" s="119"/>
      <c r="AK12" s="422" t="s">
        <v>333</v>
      </c>
      <c r="AL12" s="423"/>
      <c r="AM12" s="947">
        <v>34</v>
      </c>
      <c r="AN12" s="948">
        <v>98</v>
      </c>
      <c r="AO12" s="949">
        <v>48</v>
      </c>
      <c r="AP12" s="951">
        <v>50</v>
      </c>
      <c r="AQ12" s="119"/>
      <c r="AR12" s="422" t="s">
        <v>172</v>
      </c>
      <c r="AS12" s="423"/>
      <c r="AT12" s="947">
        <v>41</v>
      </c>
      <c r="AU12" s="948">
        <v>87</v>
      </c>
      <c r="AV12" s="949">
        <v>44</v>
      </c>
      <c r="AW12" s="950">
        <v>43</v>
      </c>
      <c r="AX12" s="119"/>
      <c r="AY12" s="427" t="s">
        <v>330</v>
      </c>
      <c r="AZ12" s="119"/>
      <c r="BA12" s="947">
        <v>31</v>
      </c>
      <c r="BB12" s="948">
        <v>87</v>
      </c>
      <c r="BC12" s="949">
        <v>40</v>
      </c>
      <c r="BD12" s="951">
        <v>47</v>
      </c>
      <c r="BE12" s="565"/>
    </row>
    <row r="13" spans="1:57" ht="18" customHeight="1" x14ac:dyDescent="0.15">
      <c r="B13" s="420" t="s">
        <v>169</v>
      </c>
      <c r="C13" s="421"/>
      <c r="D13" s="947">
        <v>313</v>
      </c>
      <c r="E13" s="948">
        <v>689</v>
      </c>
      <c r="F13" s="949">
        <v>342</v>
      </c>
      <c r="G13" s="950">
        <v>347</v>
      </c>
      <c r="H13" s="119"/>
      <c r="I13" s="420" t="s">
        <v>327</v>
      </c>
      <c r="J13" s="421"/>
      <c r="K13" s="947">
        <v>584</v>
      </c>
      <c r="L13" s="948">
        <v>1297</v>
      </c>
      <c r="M13" s="949">
        <v>679</v>
      </c>
      <c r="N13" s="951">
        <v>618</v>
      </c>
      <c r="O13" s="119"/>
      <c r="P13" s="420" t="s">
        <v>158</v>
      </c>
      <c r="Q13" s="421"/>
      <c r="R13" s="947">
        <v>335</v>
      </c>
      <c r="S13" s="948">
        <v>946</v>
      </c>
      <c r="T13" s="949">
        <v>455</v>
      </c>
      <c r="U13" s="950">
        <v>491</v>
      </c>
      <c r="V13" s="119"/>
      <c r="W13" s="420" t="s">
        <v>316</v>
      </c>
      <c r="X13" s="421"/>
      <c r="Y13" s="947">
        <v>81</v>
      </c>
      <c r="Z13" s="948">
        <v>149</v>
      </c>
      <c r="AA13" s="949">
        <v>69</v>
      </c>
      <c r="AB13" s="951">
        <v>80</v>
      </c>
      <c r="AC13" s="119"/>
      <c r="AD13" s="420" t="s">
        <v>179</v>
      </c>
      <c r="AE13" s="421"/>
      <c r="AF13" s="947">
        <v>85</v>
      </c>
      <c r="AG13" s="948">
        <v>147</v>
      </c>
      <c r="AH13" s="949">
        <v>66</v>
      </c>
      <c r="AI13" s="950">
        <v>81</v>
      </c>
      <c r="AJ13" s="119"/>
      <c r="AK13" s="426" t="s">
        <v>337</v>
      </c>
      <c r="AL13" s="423"/>
      <c r="AM13" s="947">
        <v>93</v>
      </c>
      <c r="AN13" s="948">
        <v>225</v>
      </c>
      <c r="AO13" s="949">
        <v>104</v>
      </c>
      <c r="AP13" s="951">
        <v>121</v>
      </c>
      <c r="AQ13" s="119"/>
      <c r="AR13" s="422" t="s">
        <v>176</v>
      </c>
      <c r="AS13" s="423"/>
      <c r="AT13" s="947">
        <v>36</v>
      </c>
      <c r="AU13" s="948">
        <v>91</v>
      </c>
      <c r="AV13" s="949">
        <v>42</v>
      </c>
      <c r="AW13" s="950">
        <v>49</v>
      </c>
      <c r="AX13" s="119"/>
      <c r="AY13" s="427" t="s">
        <v>334</v>
      </c>
      <c r="AZ13" s="119"/>
      <c r="BA13" s="947">
        <v>89</v>
      </c>
      <c r="BB13" s="948">
        <v>229</v>
      </c>
      <c r="BC13" s="949">
        <v>115</v>
      </c>
      <c r="BD13" s="951">
        <v>114</v>
      </c>
      <c r="BE13" s="565"/>
    </row>
    <row r="14" spans="1:57" ht="18" customHeight="1" x14ac:dyDescent="0.15">
      <c r="B14" s="420" t="s">
        <v>173</v>
      </c>
      <c r="C14" s="421"/>
      <c r="D14" s="947">
        <v>251</v>
      </c>
      <c r="E14" s="948">
        <v>507</v>
      </c>
      <c r="F14" s="949">
        <v>258</v>
      </c>
      <c r="G14" s="950">
        <v>249</v>
      </c>
      <c r="H14" s="119"/>
      <c r="I14" s="420" t="s">
        <v>331</v>
      </c>
      <c r="J14" s="421"/>
      <c r="K14" s="947">
        <v>45</v>
      </c>
      <c r="L14" s="948">
        <v>126</v>
      </c>
      <c r="M14" s="949">
        <v>62</v>
      </c>
      <c r="N14" s="951">
        <v>64</v>
      </c>
      <c r="O14" s="119"/>
      <c r="P14" s="420" t="s">
        <v>162</v>
      </c>
      <c r="Q14" s="421"/>
      <c r="R14" s="947">
        <v>19</v>
      </c>
      <c r="S14" s="948">
        <v>40</v>
      </c>
      <c r="T14" s="949">
        <v>15</v>
      </c>
      <c r="U14" s="950">
        <v>25</v>
      </c>
      <c r="V14" s="119"/>
      <c r="W14" s="420" t="s">
        <v>320</v>
      </c>
      <c r="X14" s="421"/>
      <c r="Y14" s="947">
        <v>66</v>
      </c>
      <c r="Z14" s="948">
        <v>164</v>
      </c>
      <c r="AA14" s="949">
        <v>76</v>
      </c>
      <c r="AB14" s="951">
        <v>88</v>
      </c>
      <c r="AC14" s="119"/>
      <c r="AD14" s="420" t="s">
        <v>183</v>
      </c>
      <c r="AE14" s="421"/>
      <c r="AF14" s="947">
        <v>128</v>
      </c>
      <c r="AG14" s="948">
        <v>252</v>
      </c>
      <c r="AH14" s="949">
        <v>121</v>
      </c>
      <c r="AI14" s="950">
        <v>131</v>
      </c>
      <c r="AJ14" s="119"/>
      <c r="AK14" s="426" t="s">
        <v>341</v>
      </c>
      <c r="AL14" s="423"/>
      <c r="AM14" s="947">
        <v>294</v>
      </c>
      <c r="AN14" s="948">
        <v>700</v>
      </c>
      <c r="AO14" s="949">
        <v>350</v>
      </c>
      <c r="AP14" s="951">
        <v>350</v>
      </c>
      <c r="AQ14" s="119"/>
      <c r="AR14" s="428" t="s">
        <v>180</v>
      </c>
      <c r="AS14" s="423"/>
      <c r="AT14" s="947">
        <v>742</v>
      </c>
      <c r="AU14" s="948">
        <v>1621</v>
      </c>
      <c r="AV14" s="949">
        <v>764</v>
      </c>
      <c r="AW14" s="950">
        <v>857</v>
      </c>
      <c r="AX14" s="119"/>
      <c r="AY14" s="427" t="s">
        <v>338</v>
      </c>
      <c r="AZ14" s="119"/>
      <c r="BA14" s="947">
        <v>274</v>
      </c>
      <c r="BB14" s="948">
        <v>697</v>
      </c>
      <c r="BC14" s="949">
        <v>334</v>
      </c>
      <c r="BD14" s="951">
        <v>363</v>
      </c>
      <c r="BE14" s="565"/>
    </row>
    <row r="15" spans="1:57" ht="18" customHeight="1" x14ac:dyDescent="0.15">
      <c r="B15" s="420" t="s">
        <v>177</v>
      </c>
      <c r="C15" s="421"/>
      <c r="D15" s="947">
        <v>472</v>
      </c>
      <c r="E15" s="948">
        <v>1019</v>
      </c>
      <c r="F15" s="949">
        <v>478</v>
      </c>
      <c r="G15" s="950">
        <v>541</v>
      </c>
      <c r="H15" s="119"/>
      <c r="I15" s="420" t="s">
        <v>335</v>
      </c>
      <c r="J15" s="421"/>
      <c r="K15" s="947">
        <v>128</v>
      </c>
      <c r="L15" s="948">
        <v>333</v>
      </c>
      <c r="M15" s="949">
        <v>174</v>
      </c>
      <c r="N15" s="951">
        <v>159</v>
      </c>
      <c r="O15" s="119"/>
      <c r="P15" s="420" t="s">
        <v>166</v>
      </c>
      <c r="Q15" s="421"/>
      <c r="R15" s="947">
        <v>84</v>
      </c>
      <c r="S15" s="948">
        <v>215</v>
      </c>
      <c r="T15" s="949">
        <v>105</v>
      </c>
      <c r="U15" s="950">
        <v>110</v>
      </c>
      <c r="V15" s="119"/>
      <c r="W15" s="420" t="s">
        <v>324</v>
      </c>
      <c r="X15" s="421"/>
      <c r="Y15" s="947">
        <v>88</v>
      </c>
      <c r="Z15" s="948">
        <v>201</v>
      </c>
      <c r="AA15" s="949">
        <v>99</v>
      </c>
      <c r="AB15" s="951">
        <v>102</v>
      </c>
      <c r="AC15" s="119"/>
      <c r="AD15" s="420" t="s">
        <v>187</v>
      </c>
      <c r="AE15" s="421"/>
      <c r="AF15" s="947">
        <v>221</v>
      </c>
      <c r="AG15" s="948">
        <v>364</v>
      </c>
      <c r="AH15" s="949">
        <v>184</v>
      </c>
      <c r="AI15" s="950">
        <v>180</v>
      </c>
      <c r="AJ15" s="119"/>
      <c r="AK15" s="426" t="s">
        <v>345</v>
      </c>
      <c r="AL15" s="423"/>
      <c r="AM15" s="947">
        <v>36</v>
      </c>
      <c r="AN15" s="948">
        <v>102</v>
      </c>
      <c r="AO15" s="949">
        <v>52</v>
      </c>
      <c r="AP15" s="951">
        <v>50</v>
      </c>
      <c r="AQ15" s="119"/>
      <c r="AR15" s="422" t="s">
        <v>184</v>
      </c>
      <c r="AS15" s="423"/>
      <c r="AT15" s="947">
        <v>311</v>
      </c>
      <c r="AU15" s="948">
        <v>563</v>
      </c>
      <c r="AV15" s="949">
        <v>273</v>
      </c>
      <c r="AW15" s="950">
        <v>290</v>
      </c>
      <c r="AX15" s="119"/>
      <c r="AY15" s="427" t="s">
        <v>342</v>
      </c>
      <c r="AZ15" s="119"/>
      <c r="BA15" s="947">
        <v>69</v>
      </c>
      <c r="BB15" s="948">
        <v>127</v>
      </c>
      <c r="BC15" s="949">
        <v>57</v>
      </c>
      <c r="BD15" s="951">
        <v>70</v>
      </c>
      <c r="BE15" s="565"/>
    </row>
    <row r="16" spans="1:57" ht="18" customHeight="1" x14ac:dyDescent="0.15">
      <c r="B16" s="420" t="s">
        <v>181</v>
      </c>
      <c r="C16" s="421"/>
      <c r="D16" s="947">
        <v>266</v>
      </c>
      <c r="E16" s="948">
        <v>532</v>
      </c>
      <c r="F16" s="949">
        <v>250</v>
      </c>
      <c r="G16" s="950">
        <v>282</v>
      </c>
      <c r="H16" s="119"/>
      <c r="I16" s="420" t="s">
        <v>339</v>
      </c>
      <c r="J16" s="421"/>
      <c r="K16" s="947">
        <v>204</v>
      </c>
      <c r="L16" s="948">
        <v>574</v>
      </c>
      <c r="M16" s="949">
        <v>268</v>
      </c>
      <c r="N16" s="951">
        <v>306</v>
      </c>
      <c r="O16" s="119"/>
      <c r="P16" s="420" t="s">
        <v>170</v>
      </c>
      <c r="Q16" s="421"/>
      <c r="R16" s="947">
        <v>46</v>
      </c>
      <c r="S16" s="948">
        <v>123</v>
      </c>
      <c r="T16" s="949">
        <v>59</v>
      </c>
      <c r="U16" s="950">
        <v>64</v>
      </c>
      <c r="V16" s="119"/>
      <c r="W16" s="420" t="s">
        <v>328</v>
      </c>
      <c r="X16" s="421"/>
      <c r="Y16" s="947">
        <v>37</v>
      </c>
      <c r="Z16" s="948">
        <v>84</v>
      </c>
      <c r="AA16" s="949">
        <v>36</v>
      </c>
      <c r="AB16" s="951">
        <v>48</v>
      </c>
      <c r="AC16" s="119"/>
      <c r="AD16" s="420" t="s">
        <v>191</v>
      </c>
      <c r="AE16" s="421"/>
      <c r="AF16" s="947">
        <v>119</v>
      </c>
      <c r="AG16" s="948">
        <v>291</v>
      </c>
      <c r="AH16" s="949">
        <v>143</v>
      </c>
      <c r="AI16" s="950">
        <v>148</v>
      </c>
      <c r="AJ16" s="119"/>
      <c r="AK16" s="426" t="s">
        <v>349</v>
      </c>
      <c r="AL16" s="423"/>
      <c r="AM16" s="947">
        <v>19</v>
      </c>
      <c r="AN16" s="948">
        <v>45</v>
      </c>
      <c r="AO16" s="949">
        <v>19</v>
      </c>
      <c r="AP16" s="951">
        <v>26</v>
      </c>
      <c r="AQ16" s="119"/>
      <c r="AR16" s="422" t="s">
        <v>188</v>
      </c>
      <c r="AS16" s="423"/>
      <c r="AT16" s="947">
        <v>378</v>
      </c>
      <c r="AU16" s="948">
        <v>905</v>
      </c>
      <c r="AV16" s="949">
        <v>443</v>
      </c>
      <c r="AW16" s="950">
        <v>462</v>
      </c>
      <c r="AX16" s="119"/>
      <c r="AY16" s="427" t="s">
        <v>346</v>
      </c>
      <c r="AZ16" s="119"/>
      <c r="BA16" s="947">
        <v>8</v>
      </c>
      <c r="BB16" s="948">
        <v>15</v>
      </c>
      <c r="BC16" s="949">
        <v>7</v>
      </c>
      <c r="BD16" s="951">
        <v>8</v>
      </c>
      <c r="BE16" s="565"/>
    </row>
    <row r="17" spans="1:57" ht="18" customHeight="1" x14ac:dyDescent="0.15">
      <c r="B17" s="420" t="s">
        <v>185</v>
      </c>
      <c r="C17" s="421"/>
      <c r="D17" s="947">
        <v>134</v>
      </c>
      <c r="E17" s="948">
        <v>337</v>
      </c>
      <c r="F17" s="949">
        <v>168</v>
      </c>
      <c r="G17" s="950">
        <v>169</v>
      </c>
      <c r="H17" s="119"/>
      <c r="I17" s="420" t="s">
        <v>343</v>
      </c>
      <c r="J17" s="421"/>
      <c r="K17" s="947">
        <v>156</v>
      </c>
      <c r="L17" s="948">
        <v>399</v>
      </c>
      <c r="M17" s="949">
        <v>194</v>
      </c>
      <c r="N17" s="951">
        <v>205</v>
      </c>
      <c r="O17" s="119"/>
      <c r="P17" s="420" t="s">
        <v>174</v>
      </c>
      <c r="Q17" s="421"/>
      <c r="R17" s="947">
        <v>55</v>
      </c>
      <c r="S17" s="948">
        <v>162</v>
      </c>
      <c r="T17" s="949">
        <v>81</v>
      </c>
      <c r="U17" s="950">
        <v>81</v>
      </c>
      <c r="V17" s="119"/>
      <c r="W17" s="420" t="s">
        <v>332</v>
      </c>
      <c r="X17" s="421"/>
      <c r="Y17" s="947">
        <v>27</v>
      </c>
      <c r="Z17" s="948">
        <v>58</v>
      </c>
      <c r="AA17" s="949">
        <v>27</v>
      </c>
      <c r="AB17" s="951">
        <v>31</v>
      </c>
      <c r="AC17" s="119"/>
      <c r="AD17" s="420" t="s">
        <v>195</v>
      </c>
      <c r="AE17" s="421"/>
      <c r="AF17" s="947">
        <v>117</v>
      </c>
      <c r="AG17" s="948">
        <v>272</v>
      </c>
      <c r="AH17" s="949">
        <v>134</v>
      </c>
      <c r="AI17" s="950">
        <v>138</v>
      </c>
      <c r="AJ17" s="119"/>
      <c r="AK17" s="426" t="s">
        <v>353</v>
      </c>
      <c r="AL17" s="423"/>
      <c r="AM17" s="947">
        <v>23</v>
      </c>
      <c r="AN17" s="948">
        <v>73</v>
      </c>
      <c r="AO17" s="949">
        <v>39</v>
      </c>
      <c r="AP17" s="951">
        <v>34</v>
      </c>
      <c r="AQ17" s="119"/>
      <c r="AR17" s="422" t="s">
        <v>192</v>
      </c>
      <c r="AS17" s="423"/>
      <c r="AT17" s="947">
        <v>256</v>
      </c>
      <c r="AU17" s="948">
        <v>525</v>
      </c>
      <c r="AV17" s="949">
        <v>260</v>
      </c>
      <c r="AW17" s="950">
        <v>265</v>
      </c>
      <c r="AX17" s="119"/>
      <c r="AY17" s="429" t="s">
        <v>350</v>
      </c>
      <c r="AZ17" s="119"/>
      <c r="BA17" s="947">
        <v>88</v>
      </c>
      <c r="BB17" s="948">
        <v>227</v>
      </c>
      <c r="BC17" s="949">
        <v>106</v>
      </c>
      <c r="BD17" s="951">
        <v>121</v>
      </c>
      <c r="BE17" s="565"/>
    </row>
    <row r="18" spans="1:57" ht="18" customHeight="1" x14ac:dyDescent="0.15">
      <c r="B18" s="420" t="s">
        <v>189</v>
      </c>
      <c r="C18" s="421"/>
      <c r="D18" s="947">
        <v>495</v>
      </c>
      <c r="E18" s="948">
        <v>1053</v>
      </c>
      <c r="F18" s="949">
        <v>493</v>
      </c>
      <c r="G18" s="950">
        <v>560</v>
      </c>
      <c r="H18" s="119"/>
      <c r="I18" s="420" t="s">
        <v>347</v>
      </c>
      <c r="J18" s="421"/>
      <c r="K18" s="947">
        <v>570</v>
      </c>
      <c r="L18" s="948">
        <v>1396</v>
      </c>
      <c r="M18" s="949">
        <v>667</v>
      </c>
      <c r="N18" s="951">
        <v>729</v>
      </c>
      <c r="O18" s="119"/>
      <c r="P18" s="420" t="s">
        <v>178</v>
      </c>
      <c r="Q18" s="421"/>
      <c r="R18" s="947">
        <v>67</v>
      </c>
      <c r="S18" s="948">
        <v>161</v>
      </c>
      <c r="T18" s="949">
        <v>79</v>
      </c>
      <c r="U18" s="950">
        <v>82</v>
      </c>
      <c r="V18" s="119"/>
      <c r="W18" s="420" t="s">
        <v>336</v>
      </c>
      <c r="X18" s="421"/>
      <c r="Y18" s="947">
        <v>21</v>
      </c>
      <c r="Z18" s="948">
        <v>40</v>
      </c>
      <c r="AA18" s="949">
        <v>18</v>
      </c>
      <c r="AB18" s="951">
        <v>22</v>
      </c>
      <c r="AC18" s="119"/>
      <c r="AD18" s="420" t="s">
        <v>199</v>
      </c>
      <c r="AE18" s="421"/>
      <c r="AF18" s="947">
        <v>82</v>
      </c>
      <c r="AG18" s="948">
        <v>184</v>
      </c>
      <c r="AH18" s="949">
        <v>100</v>
      </c>
      <c r="AI18" s="950">
        <v>84</v>
      </c>
      <c r="AJ18" s="119"/>
      <c r="AK18" s="422" t="s">
        <v>357</v>
      </c>
      <c r="AL18" s="423"/>
      <c r="AM18" s="947">
        <v>46</v>
      </c>
      <c r="AN18" s="948">
        <v>130</v>
      </c>
      <c r="AO18" s="949">
        <v>60</v>
      </c>
      <c r="AP18" s="951">
        <v>70</v>
      </c>
      <c r="AQ18" s="119"/>
      <c r="AR18" s="422" t="s">
        <v>196</v>
      </c>
      <c r="AS18" s="423"/>
      <c r="AT18" s="947">
        <v>133</v>
      </c>
      <c r="AU18" s="948">
        <v>378</v>
      </c>
      <c r="AV18" s="949">
        <v>180</v>
      </c>
      <c r="AW18" s="950">
        <v>198</v>
      </c>
      <c r="AX18" s="119"/>
      <c r="AY18" s="427" t="s">
        <v>354</v>
      </c>
      <c r="AZ18" s="119"/>
      <c r="BA18" s="947">
        <v>29</v>
      </c>
      <c r="BB18" s="948">
        <v>73</v>
      </c>
      <c r="BC18" s="949">
        <v>36</v>
      </c>
      <c r="BD18" s="951">
        <v>37</v>
      </c>
      <c r="BE18" s="565"/>
    </row>
    <row r="19" spans="1:57" ht="18" customHeight="1" x14ac:dyDescent="0.15">
      <c r="B19" s="420" t="s">
        <v>193</v>
      </c>
      <c r="C19" s="421"/>
      <c r="D19" s="947">
        <v>64</v>
      </c>
      <c r="E19" s="948">
        <v>122</v>
      </c>
      <c r="F19" s="949">
        <v>55</v>
      </c>
      <c r="G19" s="950">
        <v>67</v>
      </c>
      <c r="H19" s="119"/>
      <c r="I19" s="420" t="s">
        <v>351</v>
      </c>
      <c r="J19" s="421"/>
      <c r="K19" s="947">
        <v>341</v>
      </c>
      <c r="L19" s="948">
        <v>853</v>
      </c>
      <c r="M19" s="949">
        <v>419</v>
      </c>
      <c r="N19" s="951">
        <v>434</v>
      </c>
      <c r="O19" s="119"/>
      <c r="P19" s="420" t="s">
        <v>182</v>
      </c>
      <c r="Q19" s="421"/>
      <c r="R19" s="947">
        <v>90</v>
      </c>
      <c r="S19" s="948">
        <v>173</v>
      </c>
      <c r="T19" s="949">
        <v>100</v>
      </c>
      <c r="U19" s="950">
        <v>73</v>
      </c>
      <c r="V19" s="119"/>
      <c r="W19" s="420" t="s">
        <v>340</v>
      </c>
      <c r="X19" s="421"/>
      <c r="Y19" s="947">
        <v>64</v>
      </c>
      <c r="Z19" s="948">
        <v>173</v>
      </c>
      <c r="AA19" s="949">
        <v>82</v>
      </c>
      <c r="AB19" s="951">
        <v>91</v>
      </c>
      <c r="AC19" s="119"/>
      <c r="AD19" s="420" t="s">
        <v>203</v>
      </c>
      <c r="AE19" s="421"/>
      <c r="AF19" s="947">
        <v>58</v>
      </c>
      <c r="AG19" s="948">
        <v>145</v>
      </c>
      <c r="AH19" s="949">
        <v>68</v>
      </c>
      <c r="AI19" s="950">
        <v>77</v>
      </c>
      <c r="AJ19" s="119"/>
      <c r="AK19" s="426" t="s">
        <v>361</v>
      </c>
      <c r="AL19" s="423"/>
      <c r="AM19" s="947">
        <v>139</v>
      </c>
      <c r="AN19" s="948">
        <v>380</v>
      </c>
      <c r="AO19" s="949">
        <v>180</v>
      </c>
      <c r="AP19" s="951">
        <v>200</v>
      </c>
      <c r="AQ19" s="119"/>
      <c r="AR19" s="422" t="s">
        <v>200</v>
      </c>
      <c r="AS19" s="423"/>
      <c r="AT19" s="947">
        <v>122</v>
      </c>
      <c r="AU19" s="948">
        <v>327</v>
      </c>
      <c r="AV19" s="949">
        <v>160</v>
      </c>
      <c r="AW19" s="950">
        <v>167</v>
      </c>
      <c r="AX19" s="119"/>
      <c r="AY19" s="427" t="s">
        <v>358</v>
      </c>
      <c r="AZ19" s="119"/>
      <c r="BA19" s="947">
        <v>31</v>
      </c>
      <c r="BB19" s="948">
        <v>65</v>
      </c>
      <c r="BC19" s="949">
        <v>31</v>
      </c>
      <c r="BD19" s="951">
        <v>34</v>
      </c>
      <c r="BE19" s="565"/>
    </row>
    <row r="20" spans="1:57" ht="18" customHeight="1" x14ac:dyDescent="0.15">
      <c r="B20" s="420" t="s">
        <v>197</v>
      </c>
      <c r="C20" s="421"/>
      <c r="D20" s="947">
        <v>42</v>
      </c>
      <c r="E20" s="948">
        <v>77</v>
      </c>
      <c r="F20" s="949">
        <v>35</v>
      </c>
      <c r="G20" s="950">
        <v>42</v>
      </c>
      <c r="H20" s="119"/>
      <c r="I20" s="420" t="s">
        <v>355</v>
      </c>
      <c r="J20" s="421"/>
      <c r="K20" s="947">
        <v>64</v>
      </c>
      <c r="L20" s="948">
        <v>178</v>
      </c>
      <c r="M20" s="949">
        <v>87</v>
      </c>
      <c r="N20" s="951">
        <v>91</v>
      </c>
      <c r="O20" s="119"/>
      <c r="P20" s="420" t="s">
        <v>186</v>
      </c>
      <c r="Q20" s="421"/>
      <c r="R20" s="947">
        <v>80</v>
      </c>
      <c r="S20" s="948">
        <v>191</v>
      </c>
      <c r="T20" s="949">
        <v>93</v>
      </c>
      <c r="U20" s="950">
        <v>98</v>
      </c>
      <c r="V20" s="119"/>
      <c r="W20" s="420" t="s">
        <v>344</v>
      </c>
      <c r="X20" s="421"/>
      <c r="Y20" s="947">
        <v>67</v>
      </c>
      <c r="Z20" s="948">
        <v>187</v>
      </c>
      <c r="AA20" s="949">
        <v>83</v>
      </c>
      <c r="AB20" s="951">
        <v>104</v>
      </c>
      <c r="AC20" s="119"/>
      <c r="AD20" s="424" t="s">
        <v>207</v>
      </c>
      <c r="AE20" s="421"/>
      <c r="AF20" s="947">
        <v>11</v>
      </c>
      <c r="AG20" s="948">
        <v>27</v>
      </c>
      <c r="AH20" s="949">
        <v>15</v>
      </c>
      <c r="AI20" s="950">
        <v>12</v>
      </c>
      <c r="AJ20" s="119"/>
      <c r="AK20" s="426" t="s">
        <v>365</v>
      </c>
      <c r="AL20" s="423"/>
      <c r="AM20" s="947">
        <v>68</v>
      </c>
      <c r="AN20" s="948">
        <v>206</v>
      </c>
      <c r="AO20" s="949">
        <v>94</v>
      </c>
      <c r="AP20" s="951">
        <v>112</v>
      </c>
      <c r="AQ20" s="119"/>
      <c r="AR20" s="422" t="s">
        <v>204</v>
      </c>
      <c r="AS20" s="423"/>
      <c r="AT20" s="947">
        <v>18</v>
      </c>
      <c r="AU20" s="948">
        <v>34</v>
      </c>
      <c r="AV20" s="949">
        <v>17</v>
      </c>
      <c r="AW20" s="950">
        <v>17</v>
      </c>
      <c r="AX20" s="119"/>
      <c r="AY20" s="427" t="s">
        <v>362</v>
      </c>
      <c r="AZ20" s="119"/>
      <c r="BA20" s="947">
        <v>77</v>
      </c>
      <c r="BB20" s="948">
        <v>189</v>
      </c>
      <c r="BC20" s="949">
        <v>83</v>
      </c>
      <c r="BD20" s="951">
        <v>106</v>
      </c>
      <c r="BE20" s="565"/>
    </row>
    <row r="21" spans="1:57" ht="18" customHeight="1" x14ac:dyDescent="0.15">
      <c r="B21" s="420" t="s">
        <v>201</v>
      </c>
      <c r="C21" s="421"/>
      <c r="D21" s="947">
        <v>120</v>
      </c>
      <c r="E21" s="948">
        <v>281</v>
      </c>
      <c r="F21" s="949">
        <v>116</v>
      </c>
      <c r="G21" s="950">
        <v>165</v>
      </c>
      <c r="H21" s="119"/>
      <c r="I21" s="420" t="s">
        <v>359</v>
      </c>
      <c r="J21" s="421"/>
      <c r="K21" s="947">
        <v>62</v>
      </c>
      <c r="L21" s="948">
        <v>190</v>
      </c>
      <c r="M21" s="949">
        <v>90</v>
      </c>
      <c r="N21" s="951">
        <v>100</v>
      </c>
      <c r="O21" s="119"/>
      <c r="P21" s="420" t="s">
        <v>190</v>
      </c>
      <c r="Q21" s="421"/>
      <c r="R21" s="947">
        <v>13</v>
      </c>
      <c r="S21" s="948">
        <v>39</v>
      </c>
      <c r="T21" s="949">
        <v>16</v>
      </c>
      <c r="U21" s="950">
        <v>23</v>
      </c>
      <c r="V21" s="119"/>
      <c r="W21" s="420" t="s">
        <v>348</v>
      </c>
      <c r="X21" s="421"/>
      <c r="Y21" s="947">
        <v>14</v>
      </c>
      <c r="Z21" s="948">
        <v>37</v>
      </c>
      <c r="AA21" s="949">
        <v>18</v>
      </c>
      <c r="AB21" s="951">
        <v>19</v>
      </c>
      <c r="AC21" s="119"/>
      <c r="AD21" s="424" t="s">
        <v>211</v>
      </c>
      <c r="AE21" s="421"/>
      <c r="AF21" s="947">
        <v>86</v>
      </c>
      <c r="AG21" s="948">
        <v>237</v>
      </c>
      <c r="AH21" s="949">
        <v>113</v>
      </c>
      <c r="AI21" s="950">
        <v>124</v>
      </c>
      <c r="AJ21" s="119"/>
      <c r="AK21" s="426" t="s">
        <v>369</v>
      </c>
      <c r="AL21" s="423"/>
      <c r="AM21" s="947">
        <v>332</v>
      </c>
      <c r="AN21" s="948">
        <v>875</v>
      </c>
      <c r="AO21" s="949">
        <v>454</v>
      </c>
      <c r="AP21" s="951">
        <v>421</v>
      </c>
      <c r="AQ21" s="119"/>
      <c r="AR21" s="428" t="s">
        <v>208</v>
      </c>
      <c r="AS21" s="423"/>
      <c r="AT21" s="947">
        <v>11</v>
      </c>
      <c r="AU21" s="948">
        <v>19</v>
      </c>
      <c r="AV21" s="949">
        <v>10</v>
      </c>
      <c r="AW21" s="950">
        <v>9</v>
      </c>
      <c r="AX21" s="119"/>
      <c r="AY21" s="117" t="s">
        <v>366</v>
      </c>
      <c r="AZ21" s="119"/>
      <c r="BA21" s="947">
        <v>38</v>
      </c>
      <c r="BB21" s="948">
        <v>104</v>
      </c>
      <c r="BC21" s="949">
        <v>46</v>
      </c>
      <c r="BD21" s="951">
        <v>58</v>
      </c>
      <c r="BE21" s="565"/>
    </row>
    <row r="22" spans="1:57" ht="18" customHeight="1" x14ac:dyDescent="0.15">
      <c r="B22" s="420" t="s">
        <v>205</v>
      </c>
      <c r="C22" s="421"/>
      <c r="D22" s="947">
        <v>32</v>
      </c>
      <c r="E22" s="948">
        <v>48</v>
      </c>
      <c r="F22" s="949">
        <v>31</v>
      </c>
      <c r="G22" s="950">
        <v>17</v>
      </c>
      <c r="H22" s="119"/>
      <c r="I22" s="420" t="s">
        <v>363</v>
      </c>
      <c r="J22" s="421"/>
      <c r="K22" s="947">
        <v>80</v>
      </c>
      <c r="L22" s="948">
        <v>223</v>
      </c>
      <c r="M22" s="949">
        <v>106</v>
      </c>
      <c r="N22" s="951">
        <v>117</v>
      </c>
      <c r="O22" s="119"/>
      <c r="P22" s="420" t="s">
        <v>194</v>
      </c>
      <c r="Q22" s="421"/>
      <c r="R22" s="947">
        <v>31</v>
      </c>
      <c r="S22" s="948">
        <v>81</v>
      </c>
      <c r="T22" s="949">
        <v>41</v>
      </c>
      <c r="U22" s="950">
        <v>40</v>
      </c>
      <c r="V22" s="119"/>
      <c r="W22" s="420" t="s">
        <v>352</v>
      </c>
      <c r="X22" s="421"/>
      <c r="Y22" s="947">
        <v>267</v>
      </c>
      <c r="Z22" s="948">
        <v>817</v>
      </c>
      <c r="AA22" s="949">
        <v>403</v>
      </c>
      <c r="AB22" s="951">
        <v>414</v>
      </c>
      <c r="AC22" s="119"/>
      <c r="AD22" s="420" t="s">
        <v>215</v>
      </c>
      <c r="AE22" s="421"/>
      <c r="AF22" s="947">
        <v>41</v>
      </c>
      <c r="AG22" s="948">
        <v>108</v>
      </c>
      <c r="AH22" s="949">
        <v>56</v>
      </c>
      <c r="AI22" s="950">
        <v>52</v>
      </c>
      <c r="AJ22" s="119"/>
      <c r="AK22" s="422" t="s">
        <v>373</v>
      </c>
      <c r="AL22" s="423"/>
      <c r="AM22" s="947">
        <v>91</v>
      </c>
      <c r="AN22" s="948">
        <v>257</v>
      </c>
      <c r="AO22" s="949">
        <v>118</v>
      </c>
      <c r="AP22" s="951">
        <v>139</v>
      </c>
      <c r="AQ22" s="119"/>
      <c r="AR22" s="422" t="s">
        <v>212</v>
      </c>
      <c r="AS22" s="423"/>
      <c r="AT22" s="947">
        <v>72</v>
      </c>
      <c r="AU22" s="948">
        <v>171</v>
      </c>
      <c r="AV22" s="949">
        <v>78</v>
      </c>
      <c r="AW22" s="950">
        <v>93</v>
      </c>
      <c r="AX22" s="119"/>
      <c r="AY22" s="117" t="s">
        <v>370</v>
      </c>
      <c r="AZ22" s="119"/>
      <c r="BA22" s="947">
        <v>127</v>
      </c>
      <c r="BB22" s="948">
        <v>316</v>
      </c>
      <c r="BC22" s="949">
        <v>150</v>
      </c>
      <c r="BD22" s="951">
        <v>166</v>
      </c>
      <c r="BE22" s="565"/>
    </row>
    <row r="23" spans="1:57" ht="18" customHeight="1" thickBot="1" x14ac:dyDescent="0.2">
      <c r="B23" s="420" t="s">
        <v>209</v>
      </c>
      <c r="C23" s="421"/>
      <c r="D23" s="947">
        <v>830</v>
      </c>
      <c r="E23" s="948">
        <v>1684</v>
      </c>
      <c r="F23" s="949">
        <v>824</v>
      </c>
      <c r="G23" s="950">
        <v>860</v>
      </c>
      <c r="H23" s="119"/>
      <c r="I23" s="420" t="s">
        <v>367</v>
      </c>
      <c r="J23" s="421"/>
      <c r="K23" s="947">
        <v>66</v>
      </c>
      <c r="L23" s="948">
        <v>170</v>
      </c>
      <c r="M23" s="949">
        <v>82</v>
      </c>
      <c r="N23" s="951">
        <v>88</v>
      </c>
      <c r="O23" s="119"/>
      <c r="P23" s="420" t="s">
        <v>198</v>
      </c>
      <c r="Q23" s="421"/>
      <c r="R23" s="947">
        <v>100</v>
      </c>
      <c r="S23" s="948">
        <v>279</v>
      </c>
      <c r="T23" s="949">
        <v>135</v>
      </c>
      <c r="U23" s="950">
        <v>144</v>
      </c>
      <c r="V23" s="119"/>
      <c r="W23" s="420" t="s">
        <v>356</v>
      </c>
      <c r="X23" s="421"/>
      <c r="Y23" s="947">
        <v>314</v>
      </c>
      <c r="Z23" s="948">
        <v>811</v>
      </c>
      <c r="AA23" s="949">
        <v>393</v>
      </c>
      <c r="AB23" s="951">
        <v>418</v>
      </c>
      <c r="AC23" s="119"/>
      <c r="AD23" s="420" t="s">
        <v>219</v>
      </c>
      <c r="AE23" s="421"/>
      <c r="AF23" s="947">
        <v>26</v>
      </c>
      <c r="AG23" s="948">
        <v>91</v>
      </c>
      <c r="AH23" s="949">
        <v>47</v>
      </c>
      <c r="AI23" s="950">
        <v>44</v>
      </c>
      <c r="AJ23" s="119"/>
      <c r="AK23" s="426" t="s">
        <v>377</v>
      </c>
      <c r="AL23" s="423"/>
      <c r="AM23" s="947">
        <v>188</v>
      </c>
      <c r="AN23" s="948">
        <v>426</v>
      </c>
      <c r="AO23" s="949">
        <v>201</v>
      </c>
      <c r="AP23" s="951">
        <v>225</v>
      </c>
      <c r="AQ23" s="119"/>
      <c r="AR23" s="422" t="s">
        <v>216</v>
      </c>
      <c r="AS23" s="423"/>
      <c r="AT23" s="947">
        <v>41</v>
      </c>
      <c r="AU23" s="948">
        <v>96</v>
      </c>
      <c r="AV23" s="949">
        <v>40</v>
      </c>
      <c r="AW23" s="950">
        <v>56</v>
      </c>
      <c r="AX23" s="430"/>
      <c r="AY23" s="431" t="s">
        <v>374</v>
      </c>
      <c r="AZ23" s="123"/>
      <c r="BA23" s="952">
        <v>42</v>
      </c>
      <c r="BB23" s="953">
        <v>79</v>
      </c>
      <c r="BC23" s="954">
        <v>39</v>
      </c>
      <c r="BD23" s="956">
        <v>40</v>
      </c>
      <c r="BE23" s="565"/>
    </row>
    <row r="24" spans="1:57" ht="18" customHeight="1" thickBot="1" x14ac:dyDescent="0.2">
      <c r="B24" s="420" t="s">
        <v>213</v>
      </c>
      <c r="C24" s="421"/>
      <c r="D24" s="947">
        <v>747</v>
      </c>
      <c r="E24" s="948">
        <v>1775</v>
      </c>
      <c r="F24" s="949">
        <v>851</v>
      </c>
      <c r="G24" s="950">
        <v>924</v>
      </c>
      <c r="H24" s="119"/>
      <c r="I24" s="420" t="s">
        <v>371</v>
      </c>
      <c r="J24" s="421"/>
      <c r="K24" s="947">
        <v>744</v>
      </c>
      <c r="L24" s="948">
        <v>1904</v>
      </c>
      <c r="M24" s="949">
        <v>950</v>
      </c>
      <c r="N24" s="951">
        <v>954</v>
      </c>
      <c r="O24" s="119"/>
      <c r="P24" s="420" t="s">
        <v>202</v>
      </c>
      <c r="Q24" s="421"/>
      <c r="R24" s="947">
        <v>62</v>
      </c>
      <c r="S24" s="948">
        <v>134</v>
      </c>
      <c r="T24" s="949">
        <v>66</v>
      </c>
      <c r="U24" s="950">
        <v>68</v>
      </c>
      <c r="V24" s="119"/>
      <c r="W24" s="420" t="s">
        <v>360</v>
      </c>
      <c r="X24" s="421"/>
      <c r="Y24" s="947">
        <v>66</v>
      </c>
      <c r="Z24" s="948">
        <v>178</v>
      </c>
      <c r="AA24" s="949">
        <v>84</v>
      </c>
      <c r="AB24" s="951">
        <v>94</v>
      </c>
      <c r="AC24" s="119"/>
      <c r="AD24" s="420" t="s">
        <v>223</v>
      </c>
      <c r="AE24" s="421"/>
      <c r="AF24" s="947">
        <v>172</v>
      </c>
      <c r="AG24" s="948">
        <v>509</v>
      </c>
      <c r="AH24" s="949">
        <v>256</v>
      </c>
      <c r="AI24" s="950">
        <v>253</v>
      </c>
      <c r="AJ24" s="119"/>
      <c r="AK24" s="426" t="s">
        <v>380</v>
      </c>
      <c r="AL24" s="423"/>
      <c r="AM24" s="947">
        <v>144</v>
      </c>
      <c r="AN24" s="948">
        <v>381</v>
      </c>
      <c r="AO24" s="949">
        <v>174</v>
      </c>
      <c r="AP24" s="951">
        <v>207</v>
      </c>
      <c r="AQ24" s="119"/>
      <c r="AR24" s="428" t="s">
        <v>220</v>
      </c>
      <c r="AS24" s="423"/>
      <c r="AT24" s="947">
        <v>47</v>
      </c>
      <c r="AU24" s="948">
        <v>126</v>
      </c>
      <c r="AV24" s="949">
        <v>66</v>
      </c>
      <c r="AW24" s="950">
        <v>60</v>
      </c>
      <c r="AX24" s="432"/>
      <c r="AY24" s="433" t="s">
        <v>469</v>
      </c>
      <c r="AZ24" s="434"/>
      <c r="BA24" s="961">
        <v>47667</v>
      </c>
      <c r="BB24" s="962">
        <v>114223</v>
      </c>
      <c r="BC24" s="963">
        <v>55909</v>
      </c>
      <c r="BD24" s="964">
        <v>58314</v>
      </c>
      <c r="BE24" s="565"/>
    </row>
    <row r="25" spans="1:57" ht="18" customHeight="1" x14ac:dyDescent="0.15">
      <c r="B25" s="420" t="s">
        <v>217</v>
      </c>
      <c r="C25" s="421"/>
      <c r="D25" s="947">
        <v>93</v>
      </c>
      <c r="E25" s="948">
        <v>176</v>
      </c>
      <c r="F25" s="949">
        <v>80</v>
      </c>
      <c r="G25" s="950">
        <v>96</v>
      </c>
      <c r="H25" s="119"/>
      <c r="I25" s="420" t="s">
        <v>375</v>
      </c>
      <c r="J25" s="421"/>
      <c r="K25" s="947">
        <v>808</v>
      </c>
      <c r="L25" s="948">
        <v>2151</v>
      </c>
      <c r="M25" s="949">
        <v>1072</v>
      </c>
      <c r="N25" s="951">
        <v>1079</v>
      </c>
      <c r="O25" s="119"/>
      <c r="P25" s="420" t="s">
        <v>206</v>
      </c>
      <c r="Q25" s="421"/>
      <c r="R25" s="947">
        <v>42</v>
      </c>
      <c r="S25" s="948">
        <v>110</v>
      </c>
      <c r="T25" s="949">
        <v>53</v>
      </c>
      <c r="U25" s="950">
        <v>57</v>
      </c>
      <c r="V25" s="119"/>
      <c r="W25" s="420" t="s">
        <v>364</v>
      </c>
      <c r="X25" s="421"/>
      <c r="Y25" s="947">
        <v>77</v>
      </c>
      <c r="Z25" s="948">
        <v>207</v>
      </c>
      <c r="AA25" s="949">
        <v>107</v>
      </c>
      <c r="AB25" s="951">
        <v>100</v>
      </c>
      <c r="AC25" s="119"/>
      <c r="AD25" s="420" t="s">
        <v>227</v>
      </c>
      <c r="AE25" s="421"/>
      <c r="AF25" s="947">
        <v>41</v>
      </c>
      <c r="AG25" s="948">
        <v>120</v>
      </c>
      <c r="AH25" s="949">
        <v>60</v>
      </c>
      <c r="AI25" s="950">
        <v>60</v>
      </c>
      <c r="AJ25" s="119"/>
      <c r="AK25" s="426" t="s">
        <v>383</v>
      </c>
      <c r="AL25" s="423"/>
      <c r="AM25" s="947">
        <v>131</v>
      </c>
      <c r="AN25" s="948">
        <v>271</v>
      </c>
      <c r="AO25" s="949">
        <v>135</v>
      </c>
      <c r="AP25" s="951">
        <v>136</v>
      </c>
      <c r="AQ25" s="119"/>
      <c r="AR25" s="422" t="s">
        <v>224</v>
      </c>
      <c r="AS25" s="423"/>
      <c r="AT25" s="947">
        <v>51</v>
      </c>
      <c r="AU25" s="948">
        <v>133</v>
      </c>
      <c r="AV25" s="949">
        <v>67</v>
      </c>
      <c r="AW25" s="950">
        <v>66</v>
      </c>
      <c r="BD25" s="435" t="s">
        <v>441</v>
      </c>
      <c r="BE25" s="565"/>
    </row>
    <row r="26" spans="1:57" ht="18" customHeight="1" x14ac:dyDescent="0.15">
      <c r="B26" s="816" t="s">
        <v>221</v>
      </c>
      <c r="C26" s="817"/>
      <c r="D26" s="947">
        <v>308</v>
      </c>
      <c r="E26" s="948">
        <v>710</v>
      </c>
      <c r="F26" s="949">
        <v>365</v>
      </c>
      <c r="G26" s="950">
        <v>345</v>
      </c>
      <c r="H26" s="119"/>
      <c r="I26" s="420" t="s">
        <v>378</v>
      </c>
      <c r="J26" s="421"/>
      <c r="K26" s="947">
        <v>267</v>
      </c>
      <c r="L26" s="948">
        <v>579</v>
      </c>
      <c r="M26" s="949">
        <v>307</v>
      </c>
      <c r="N26" s="951">
        <v>272</v>
      </c>
      <c r="O26" s="119"/>
      <c r="P26" s="420" t="s">
        <v>210</v>
      </c>
      <c r="Q26" s="421"/>
      <c r="R26" s="947">
        <v>25</v>
      </c>
      <c r="S26" s="948">
        <v>57</v>
      </c>
      <c r="T26" s="949">
        <v>29</v>
      </c>
      <c r="U26" s="950">
        <v>28</v>
      </c>
      <c r="V26" s="119"/>
      <c r="W26" s="420" t="s">
        <v>368</v>
      </c>
      <c r="X26" s="421"/>
      <c r="Y26" s="947">
        <v>78</v>
      </c>
      <c r="Z26" s="948">
        <v>213</v>
      </c>
      <c r="AA26" s="949">
        <v>100</v>
      </c>
      <c r="AB26" s="951">
        <v>113</v>
      </c>
      <c r="AC26" s="119"/>
      <c r="AD26" s="420" t="s">
        <v>231</v>
      </c>
      <c r="AE26" s="421"/>
      <c r="AF26" s="947">
        <v>93</v>
      </c>
      <c r="AG26" s="948">
        <v>276</v>
      </c>
      <c r="AH26" s="949">
        <v>131</v>
      </c>
      <c r="AI26" s="950">
        <v>145</v>
      </c>
      <c r="AJ26" s="119"/>
      <c r="AK26" s="426" t="s">
        <v>386</v>
      </c>
      <c r="AL26" s="423"/>
      <c r="AM26" s="947">
        <v>642</v>
      </c>
      <c r="AN26" s="948">
        <v>1640</v>
      </c>
      <c r="AO26" s="949">
        <v>822</v>
      </c>
      <c r="AP26" s="951">
        <v>818</v>
      </c>
      <c r="AQ26" s="119"/>
      <c r="AR26" s="426" t="s">
        <v>228</v>
      </c>
      <c r="AS26" s="423"/>
      <c r="AT26" s="947">
        <v>57</v>
      </c>
      <c r="AU26" s="948">
        <v>122</v>
      </c>
      <c r="AV26" s="949">
        <v>61</v>
      </c>
      <c r="AW26" s="950">
        <v>61</v>
      </c>
      <c r="BE26" s="565"/>
    </row>
    <row r="27" spans="1:57" ht="18" customHeight="1" x14ac:dyDescent="0.15">
      <c r="A27" s="119"/>
      <c r="B27" s="420" t="s">
        <v>225</v>
      </c>
      <c r="C27" s="421"/>
      <c r="D27" s="947">
        <v>1392</v>
      </c>
      <c r="E27" s="948">
        <v>3066</v>
      </c>
      <c r="F27" s="949">
        <v>1522</v>
      </c>
      <c r="G27" s="950">
        <v>1544</v>
      </c>
      <c r="H27" s="119"/>
      <c r="I27" s="420" t="s">
        <v>381</v>
      </c>
      <c r="J27" s="421"/>
      <c r="K27" s="947">
        <v>719</v>
      </c>
      <c r="L27" s="948">
        <v>1763</v>
      </c>
      <c r="M27" s="949">
        <v>874</v>
      </c>
      <c r="N27" s="951">
        <v>889</v>
      </c>
      <c r="O27" s="119"/>
      <c r="P27" s="420" t="s">
        <v>214</v>
      </c>
      <c r="Q27" s="421"/>
      <c r="R27" s="947">
        <v>1</v>
      </c>
      <c r="S27" s="948">
        <v>4</v>
      </c>
      <c r="T27" s="949">
        <v>3</v>
      </c>
      <c r="U27" s="950">
        <v>1</v>
      </c>
      <c r="V27" s="119"/>
      <c r="W27" s="420" t="s">
        <v>372</v>
      </c>
      <c r="X27" s="421"/>
      <c r="Y27" s="947">
        <v>61</v>
      </c>
      <c r="Z27" s="948">
        <v>152</v>
      </c>
      <c r="AA27" s="949">
        <v>78</v>
      </c>
      <c r="AB27" s="951">
        <v>74</v>
      </c>
      <c r="AC27" s="119"/>
      <c r="AD27" s="420" t="s">
        <v>235</v>
      </c>
      <c r="AE27" s="421"/>
      <c r="AF27" s="947">
        <v>12</v>
      </c>
      <c r="AG27" s="948">
        <v>37</v>
      </c>
      <c r="AH27" s="949">
        <v>20</v>
      </c>
      <c r="AI27" s="950">
        <v>17</v>
      </c>
      <c r="AJ27" s="119"/>
      <c r="AK27" s="426" t="s">
        <v>389</v>
      </c>
      <c r="AL27" s="423"/>
      <c r="AM27" s="947">
        <v>207</v>
      </c>
      <c r="AN27" s="948">
        <v>654</v>
      </c>
      <c r="AO27" s="949">
        <v>324</v>
      </c>
      <c r="AP27" s="951">
        <v>330</v>
      </c>
      <c r="AQ27" s="119"/>
      <c r="AR27" s="422" t="s">
        <v>232</v>
      </c>
      <c r="AS27" s="423"/>
      <c r="AT27" s="947">
        <v>147</v>
      </c>
      <c r="AU27" s="948">
        <v>359</v>
      </c>
      <c r="AV27" s="949">
        <v>164</v>
      </c>
      <c r="AW27" s="950">
        <v>195</v>
      </c>
      <c r="BE27" s="565"/>
    </row>
    <row r="28" spans="1:57" ht="18" customHeight="1" x14ac:dyDescent="0.15">
      <c r="A28" s="119"/>
      <c r="B28" s="420" t="s">
        <v>229</v>
      </c>
      <c r="C28" s="421"/>
      <c r="D28" s="947">
        <v>378</v>
      </c>
      <c r="E28" s="948">
        <v>838</v>
      </c>
      <c r="F28" s="949">
        <v>414</v>
      </c>
      <c r="G28" s="950">
        <v>424</v>
      </c>
      <c r="H28" s="119"/>
      <c r="I28" s="420" t="s">
        <v>384</v>
      </c>
      <c r="J28" s="421"/>
      <c r="K28" s="947">
        <v>1729</v>
      </c>
      <c r="L28" s="948">
        <v>4079</v>
      </c>
      <c r="M28" s="949">
        <v>2032</v>
      </c>
      <c r="N28" s="951">
        <v>2047</v>
      </c>
      <c r="O28" s="119"/>
      <c r="P28" s="420" t="s">
        <v>218</v>
      </c>
      <c r="Q28" s="421"/>
      <c r="R28" s="947">
        <v>36</v>
      </c>
      <c r="S28" s="948">
        <v>84</v>
      </c>
      <c r="T28" s="949">
        <v>38</v>
      </c>
      <c r="U28" s="950">
        <v>46</v>
      </c>
      <c r="V28" s="119"/>
      <c r="W28" s="420" t="s">
        <v>376</v>
      </c>
      <c r="X28" s="421"/>
      <c r="Y28" s="947">
        <v>28</v>
      </c>
      <c r="Z28" s="948">
        <v>83</v>
      </c>
      <c r="AA28" s="949">
        <v>36</v>
      </c>
      <c r="AB28" s="951">
        <v>47</v>
      </c>
      <c r="AC28" s="119"/>
      <c r="AD28" s="420" t="s">
        <v>239</v>
      </c>
      <c r="AE28" s="421"/>
      <c r="AF28" s="947">
        <v>61</v>
      </c>
      <c r="AG28" s="948">
        <v>135</v>
      </c>
      <c r="AH28" s="949">
        <v>67</v>
      </c>
      <c r="AI28" s="950">
        <v>68</v>
      </c>
      <c r="AJ28" s="119"/>
      <c r="AK28" s="422" t="s">
        <v>392</v>
      </c>
      <c r="AL28" s="423"/>
      <c r="AM28" s="947">
        <v>141</v>
      </c>
      <c r="AN28" s="948">
        <v>369</v>
      </c>
      <c r="AO28" s="949">
        <v>187</v>
      </c>
      <c r="AP28" s="951">
        <v>182</v>
      </c>
      <c r="AQ28" s="119"/>
      <c r="AR28" s="424" t="s">
        <v>236</v>
      </c>
      <c r="AS28" s="436"/>
      <c r="AT28" s="947">
        <v>189</v>
      </c>
      <c r="AU28" s="948">
        <v>460</v>
      </c>
      <c r="AV28" s="949">
        <v>201</v>
      </c>
      <c r="AW28" s="950">
        <v>259</v>
      </c>
      <c r="BE28" s="565"/>
    </row>
    <row r="29" spans="1:57" ht="18" customHeight="1" x14ac:dyDescent="0.15">
      <c r="A29" s="119"/>
      <c r="B29" s="420" t="s">
        <v>233</v>
      </c>
      <c r="C29" s="421"/>
      <c r="D29" s="947">
        <v>643</v>
      </c>
      <c r="E29" s="948">
        <v>1431</v>
      </c>
      <c r="F29" s="949">
        <v>710</v>
      </c>
      <c r="G29" s="950">
        <v>721</v>
      </c>
      <c r="H29" s="119"/>
      <c r="I29" s="420" t="s">
        <v>387</v>
      </c>
      <c r="J29" s="421"/>
      <c r="K29" s="947">
        <v>1130</v>
      </c>
      <c r="L29" s="948">
        <v>2219</v>
      </c>
      <c r="M29" s="949">
        <v>1172</v>
      </c>
      <c r="N29" s="951">
        <v>1047</v>
      </c>
      <c r="O29" s="119"/>
      <c r="P29" s="420" t="s">
        <v>222</v>
      </c>
      <c r="Q29" s="421"/>
      <c r="R29" s="947">
        <v>54</v>
      </c>
      <c r="S29" s="948">
        <v>144</v>
      </c>
      <c r="T29" s="949">
        <v>74</v>
      </c>
      <c r="U29" s="950">
        <v>70</v>
      </c>
      <c r="V29" s="119"/>
      <c r="W29" s="420" t="s">
        <v>379</v>
      </c>
      <c r="X29" s="421"/>
      <c r="Y29" s="947">
        <v>95</v>
      </c>
      <c r="Z29" s="948">
        <v>275</v>
      </c>
      <c r="AA29" s="949">
        <v>134</v>
      </c>
      <c r="AB29" s="951">
        <v>141</v>
      </c>
      <c r="AC29" s="119"/>
      <c r="AD29" s="420" t="s">
        <v>243</v>
      </c>
      <c r="AE29" s="421"/>
      <c r="AF29" s="947">
        <v>70</v>
      </c>
      <c r="AG29" s="948">
        <v>219</v>
      </c>
      <c r="AH29" s="949">
        <v>98</v>
      </c>
      <c r="AI29" s="950">
        <v>121</v>
      </c>
      <c r="AJ29" s="119"/>
      <c r="AK29" s="422" t="s">
        <v>395</v>
      </c>
      <c r="AL29" s="423"/>
      <c r="AM29" s="947">
        <v>123</v>
      </c>
      <c r="AN29" s="948">
        <v>329</v>
      </c>
      <c r="AO29" s="949">
        <v>154</v>
      </c>
      <c r="AP29" s="951">
        <v>175</v>
      </c>
      <c r="AQ29" s="119"/>
      <c r="AR29" s="420" t="s">
        <v>240</v>
      </c>
      <c r="AS29" s="421"/>
      <c r="AT29" s="947">
        <v>33</v>
      </c>
      <c r="AU29" s="948">
        <v>75</v>
      </c>
      <c r="AV29" s="949">
        <v>38</v>
      </c>
      <c r="AW29" s="950">
        <v>37</v>
      </c>
      <c r="BE29" s="565"/>
    </row>
    <row r="30" spans="1:57" ht="18" customHeight="1" x14ac:dyDescent="0.15">
      <c r="A30" s="119"/>
      <c r="B30" s="420" t="s">
        <v>237</v>
      </c>
      <c r="C30" s="421"/>
      <c r="D30" s="947">
        <v>235</v>
      </c>
      <c r="E30" s="948">
        <v>503</v>
      </c>
      <c r="F30" s="949">
        <v>263</v>
      </c>
      <c r="G30" s="950">
        <v>240</v>
      </c>
      <c r="H30" s="119"/>
      <c r="I30" s="420" t="s">
        <v>390</v>
      </c>
      <c r="J30" s="421"/>
      <c r="K30" s="947">
        <v>94</v>
      </c>
      <c r="L30" s="948">
        <v>196</v>
      </c>
      <c r="M30" s="949">
        <v>102</v>
      </c>
      <c r="N30" s="951">
        <v>94</v>
      </c>
      <c r="O30" s="119"/>
      <c r="P30" s="420" t="s">
        <v>226</v>
      </c>
      <c r="Q30" s="421"/>
      <c r="R30" s="947">
        <v>8</v>
      </c>
      <c r="S30" s="948">
        <v>16</v>
      </c>
      <c r="T30" s="949">
        <v>6</v>
      </c>
      <c r="U30" s="950">
        <v>10</v>
      </c>
      <c r="V30" s="119"/>
      <c r="W30" s="420" t="s">
        <v>382</v>
      </c>
      <c r="X30" s="421"/>
      <c r="Y30" s="947">
        <v>97</v>
      </c>
      <c r="Z30" s="948">
        <v>245</v>
      </c>
      <c r="AA30" s="949">
        <v>118</v>
      </c>
      <c r="AB30" s="951">
        <v>127</v>
      </c>
      <c r="AC30" s="119"/>
      <c r="AD30" s="420" t="s">
        <v>247</v>
      </c>
      <c r="AE30" s="421"/>
      <c r="AF30" s="947">
        <v>46</v>
      </c>
      <c r="AG30" s="948">
        <v>148</v>
      </c>
      <c r="AH30" s="949">
        <v>73</v>
      </c>
      <c r="AI30" s="950">
        <v>75</v>
      </c>
      <c r="AJ30" s="119"/>
      <c r="AK30" s="422" t="s">
        <v>398</v>
      </c>
      <c r="AL30" s="423"/>
      <c r="AM30" s="947">
        <v>48</v>
      </c>
      <c r="AN30" s="948">
        <v>136</v>
      </c>
      <c r="AO30" s="949">
        <v>66</v>
      </c>
      <c r="AP30" s="951">
        <v>70</v>
      </c>
      <c r="AQ30" s="119"/>
      <c r="AR30" s="197" t="s">
        <v>244</v>
      </c>
      <c r="AS30" s="255"/>
      <c r="AT30" s="947">
        <v>94</v>
      </c>
      <c r="AU30" s="948">
        <v>226</v>
      </c>
      <c r="AV30" s="949">
        <v>112</v>
      </c>
      <c r="AW30" s="950">
        <v>114</v>
      </c>
      <c r="BE30" s="565"/>
    </row>
    <row r="31" spans="1:57" ht="18" customHeight="1" x14ac:dyDescent="0.15">
      <c r="A31" s="119"/>
      <c r="B31" s="420" t="s">
        <v>241</v>
      </c>
      <c r="C31" s="421"/>
      <c r="D31" s="947">
        <v>312</v>
      </c>
      <c r="E31" s="948">
        <v>817</v>
      </c>
      <c r="F31" s="949">
        <v>392</v>
      </c>
      <c r="G31" s="950">
        <v>425</v>
      </c>
      <c r="H31" s="119"/>
      <c r="I31" s="420" t="s">
        <v>393</v>
      </c>
      <c r="J31" s="421"/>
      <c r="K31" s="947">
        <v>216</v>
      </c>
      <c r="L31" s="948">
        <v>394</v>
      </c>
      <c r="M31" s="949">
        <v>187</v>
      </c>
      <c r="N31" s="951">
        <v>207</v>
      </c>
      <c r="O31" s="119"/>
      <c r="P31" s="420" t="s">
        <v>230</v>
      </c>
      <c r="Q31" s="421"/>
      <c r="R31" s="947">
        <v>36</v>
      </c>
      <c r="S31" s="948">
        <v>97</v>
      </c>
      <c r="T31" s="949">
        <v>51</v>
      </c>
      <c r="U31" s="950">
        <v>46</v>
      </c>
      <c r="V31" s="119"/>
      <c r="W31" s="420" t="s">
        <v>385</v>
      </c>
      <c r="X31" s="421"/>
      <c r="Y31" s="947">
        <v>205</v>
      </c>
      <c r="Z31" s="948">
        <v>562</v>
      </c>
      <c r="AA31" s="949">
        <v>264</v>
      </c>
      <c r="AB31" s="951">
        <v>298</v>
      </c>
      <c r="AC31" s="119"/>
      <c r="AD31" s="420" t="s">
        <v>251</v>
      </c>
      <c r="AE31" s="421"/>
      <c r="AF31" s="947">
        <v>42</v>
      </c>
      <c r="AG31" s="948">
        <v>122</v>
      </c>
      <c r="AH31" s="949">
        <v>64</v>
      </c>
      <c r="AI31" s="950">
        <v>58</v>
      </c>
      <c r="AJ31" s="119"/>
      <c r="AK31" s="422" t="s">
        <v>401</v>
      </c>
      <c r="AL31" s="423"/>
      <c r="AM31" s="947">
        <v>43</v>
      </c>
      <c r="AN31" s="948">
        <v>115</v>
      </c>
      <c r="AO31" s="949">
        <v>55</v>
      </c>
      <c r="AP31" s="951">
        <v>60</v>
      </c>
      <c r="AQ31" s="119"/>
      <c r="AR31" s="424" t="s">
        <v>248</v>
      </c>
      <c r="AS31" s="421"/>
      <c r="AT31" s="947">
        <v>32</v>
      </c>
      <c r="AU31" s="948">
        <v>75</v>
      </c>
      <c r="AV31" s="949">
        <v>40</v>
      </c>
      <c r="AW31" s="950">
        <v>35</v>
      </c>
      <c r="BE31" s="565"/>
    </row>
    <row r="32" spans="1:57" ht="18" customHeight="1" x14ac:dyDescent="0.15">
      <c r="A32" s="119"/>
      <c r="B32" s="420" t="s">
        <v>245</v>
      </c>
      <c r="C32" s="421"/>
      <c r="D32" s="947">
        <v>91</v>
      </c>
      <c r="E32" s="948">
        <v>244</v>
      </c>
      <c r="F32" s="949">
        <v>122</v>
      </c>
      <c r="G32" s="950">
        <v>122</v>
      </c>
      <c r="H32" s="119"/>
      <c r="I32" s="420" t="s">
        <v>396</v>
      </c>
      <c r="J32" s="421"/>
      <c r="K32" s="947">
        <v>100</v>
      </c>
      <c r="L32" s="948">
        <v>218</v>
      </c>
      <c r="M32" s="949">
        <v>112</v>
      </c>
      <c r="N32" s="951">
        <v>106</v>
      </c>
      <c r="O32" s="119"/>
      <c r="P32" s="420" t="s">
        <v>234</v>
      </c>
      <c r="Q32" s="421"/>
      <c r="R32" s="947">
        <v>64</v>
      </c>
      <c r="S32" s="948">
        <v>179</v>
      </c>
      <c r="T32" s="949">
        <v>86</v>
      </c>
      <c r="U32" s="950">
        <v>93</v>
      </c>
      <c r="V32" s="119"/>
      <c r="W32" s="420" t="s">
        <v>388</v>
      </c>
      <c r="X32" s="421"/>
      <c r="Y32" s="947">
        <v>310</v>
      </c>
      <c r="Z32" s="948">
        <v>787</v>
      </c>
      <c r="AA32" s="949">
        <v>370</v>
      </c>
      <c r="AB32" s="951">
        <v>417</v>
      </c>
      <c r="AC32" s="119"/>
      <c r="AD32" s="420" t="s">
        <v>255</v>
      </c>
      <c r="AE32" s="421"/>
      <c r="AF32" s="947">
        <v>98</v>
      </c>
      <c r="AG32" s="948">
        <v>258</v>
      </c>
      <c r="AH32" s="949">
        <v>136</v>
      </c>
      <c r="AI32" s="950">
        <v>122</v>
      </c>
      <c r="AJ32" s="119"/>
      <c r="AK32" s="426" t="s">
        <v>404</v>
      </c>
      <c r="AL32" s="423"/>
      <c r="AM32" s="947">
        <v>26</v>
      </c>
      <c r="AN32" s="948">
        <v>71</v>
      </c>
      <c r="AO32" s="949">
        <v>34</v>
      </c>
      <c r="AP32" s="951">
        <v>37</v>
      </c>
      <c r="AQ32" s="119"/>
      <c r="AR32" s="424" t="s">
        <v>252</v>
      </c>
      <c r="AS32" s="421"/>
      <c r="AT32" s="947">
        <v>110</v>
      </c>
      <c r="AU32" s="948">
        <v>223</v>
      </c>
      <c r="AV32" s="949">
        <v>106</v>
      </c>
      <c r="AW32" s="950">
        <v>117</v>
      </c>
      <c r="BE32" s="565"/>
    </row>
    <row r="33" spans="1:57" ht="18" customHeight="1" x14ac:dyDescent="0.15">
      <c r="A33" s="119"/>
      <c r="B33" s="420" t="s">
        <v>249</v>
      </c>
      <c r="C33" s="421"/>
      <c r="D33" s="947">
        <v>399</v>
      </c>
      <c r="E33" s="948">
        <v>936</v>
      </c>
      <c r="F33" s="949">
        <v>465</v>
      </c>
      <c r="G33" s="950">
        <v>471</v>
      </c>
      <c r="H33" s="119"/>
      <c r="I33" s="420" t="s">
        <v>399</v>
      </c>
      <c r="J33" s="421"/>
      <c r="K33" s="947">
        <v>238</v>
      </c>
      <c r="L33" s="948">
        <v>576</v>
      </c>
      <c r="M33" s="949">
        <v>291</v>
      </c>
      <c r="N33" s="951">
        <v>285</v>
      </c>
      <c r="O33" s="119"/>
      <c r="P33" s="420" t="s">
        <v>238</v>
      </c>
      <c r="Q33" s="421"/>
      <c r="R33" s="947">
        <v>5</v>
      </c>
      <c r="S33" s="948">
        <v>9</v>
      </c>
      <c r="T33" s="949">
        <v>6</v>
      </c>
      <c r="U33" s="950">
        <v>3</v>
      </c>
      <c r="V33" s="119"/>
      <c r="W33" s="420" t="s">
        <v>391</v>
      </c>
      <c r="X33" s="421"/>
      <c r="Y33" s="947">
        <v>11</v>
      </c>
      <c r="Z33" s="948">
        <v>31</v>
      </c>
      <c r="AA33" s="949">
        <v>13</v>
      </c>
      <c r="AB33" s="951">
        <v>18</v>
      </c>
      <c r="AC33" s="119"/>
      <c r="AD33" s="424" t="s">
        <v>259</v>
      </c>
      <c r="AE33" s="421"/>
      <c r="AF33" s="947">
        <v>30</v>
      </c>
      <c r="AG33" s="948">
        <v>91</v>
      </c>
      <c r="AH33" s="949">
        <v>42</v>
      </c>
      <c r="AI33" s="950">
        <v>49</v>
      </c>
      <c r="AJ33" s="119"/>
      <c r="AK33" s="426" t="s">
        <v>407</v>
      </c>
      <c r="AL33" s="423"/>
      <c r="AM33" s="947">
        <v>21</v>
      </c>
      <c r="AN33" s="948">
        <v>45</v>
      </c>
      <c r="AO33" s="949">
        <v>18</v>
      </c>
      <c r="AP33" s="951">
        <v>27</v>
      </c>
      <c r="AQ33" s="119"/>
      <c r="AR33" s="420" t="s">
        <v>256</v>
      </c>
      <c r="AS33" s="421"/>
      <c r="AT33" s="947">
        <v>9</v>
      </c>
      <c r="AU33" s="948">
        <v>15</v>
      </c>
      <c r="AV33" s="949">
        <v>8</v>
      </c>
      <c r="AW33" s="950">
        <v>7</v>
      </c>
      <c r="BE33" s="565"/>
    </row>
    <row r="34" spans="1:57" ht="18" customHeight="1" x14ac:dyDescent="0.15">
      <c r="A34" s="119"/>
      <c r="B34" s="420" t="s">
        <v>253</v>
      </c>
      <c r="C34" s="421"/>
      <c r="D34" s="947">
        <v>103</v>
      </c>
      <c r="E34" s="948">
        <v>311</v>
      </c>
      <c r="F34" s="949">
        <v>147</v>
      </c>
      <c r="G34" s="950">
        <v>164</v>
      </c>
      <c r="H34" s="119"/>
      <c r="I34" s="420" t="s">
        <v>402</v>
      </c>
      <c r="J34" s="421"/>
      <c r="K34" s="947">
        <v>186</v>
      </c>
      <c r="L34" s="948">
        <v>406</v>
      </c>
      <c r="M34" s="949">
        <v>209</v>
      </c>
      <c r="N34" s="951">
        <v>197</v>
      </c>
      <c r="O34" s="119"/>
      <c r="P34" s="420" t="s">
        <v>242</v>
      </c>
      <c r="Q34" s="421"/>
      <c r="R34" s="947">
        <v>39</v>
      </c>
      <c r="S34" s="948">
        <v>106</v>
      </c>
      <c r="T34" s="949">
        <v>58</v>
      </c>
      <c r="U34" s="950">
        <v>48</v>
      </c>
      <c r="V34" s="119"/>
      <c r="W34" s="420" t="s">
        <v>394</v>
      </c>
      <c r="X34" s="421"/>
      <c r="Y34" s="947">
        <v>49</v>
      </c>
      <c r="Z34" s="948">
        <v>115</v>
      </c>
      <c r="AA34" s="949">
        <v>57</v>
      </c>
      <c r="AB34" s="951">
        <v>58</v>
      </c>
      <c r="AC34" s="119"/>
      <c r="AD34" s="424" t="s">
        <v>263</v>
      </c>
      <c r="AE34" s="421"/>
      <c r="AF34" s="947">
        <v>43</v>
      </c>
      <c r="AG34" s="948">
        <v>128</v>
      </c>
      <c r="AH34" s="949">
        <v>57</v>
      </c>
      <c r="AI34" s="950">
        <v>71</v>
      </c>
      <c r="AJ34" s="119"/>
      <c r="AK34" s="426" t="s">
        <v>410</v>
      </c>
      <c r="AL34" s="423"/>
      <c r="AM34" s="947">
        <v>88</v>
      </c>
      <c r="AN34" s="948">
        <v>271</v>
      </c>
      <c r="AO34" s="949">
        <v>129</v>
      </c>
      <c r="AP34" s="951">
        <v>142</v>
      </c>
      <c r="AQ34" s="119"/>
      <c r="AR34" s="420" t="s">
        <v>260</v>
      </c>
      <c r="AS34" s="421"/>
      <c r="AT34" s="947">
        <v>33</v>
      </c>
      <c r="AU34" s="948">
        <v>47</v>
      </c>
      <c r="AV34" s="949">
        <v>22</v>
      </c>
      <c r="AW34" s="950">
        <v>25</v>
      </c>
      <c r="BE34" s="565"/>
    </row>
    <row r="35" spans="1:57" ht="18" customHeight="1" x14ac:dyDescent="0.15">
      <c r="A35" s="119"/>
      <c r="B35" s="420" t="s">
        <v>257</v>
      </c>
      <c r="C35" s="421"/>
      <c r="D35" s="947">
        <v>56</v>
      </c>
      <c r="E35" s="948">
        <v>139</v>
      </c>
      <c r="F35" s="949">
        <v>64</v>
      </c>
      <c r="G35" s="950">
        <v>75</v>
      </c>
      <c r="H35" s="119"/>
      <c r="I35" s="420" t="s">
        <v>405</v>
      </c>
      <c r="J35" s="421"/>
      <c r="K35" s="947">
        <v>39</v>
      </c>
      <c r="L35" s="948">
        <v>97</v>
      </c>
      <c r="M35" s="949">
        <v>49</v>
      </c>
      <c r="N35" s="951">
        <v>48</v>
      </c>
      <c r="O35" s="119"/>
      <c r="P35" s="420" t="s">
        <v>246</v>
      </c>
      <c r="Q35" s="421"/>
      <c r="R35" s="947">
        <v>34</v>
      </c>
      <c r="S35" s="948">
        <v>96</v>
      </c>
      <c r="T35" s="949">
        <v>45</v>
      </c>
      <c r="U35" s="950">
        <v>51</v>
      </c>
      <c r="V35" s="119"/>
      <c r="W35" s="420" t="s">
        <v>397</v>
      </c>
      <c r="X35" s="421"/>
      <c r="Y35" s="947">
        <v>48</v>
      </c>
      <c r="Z35" s="948">
        <v>131</v>
      </c>
      <c r="AA35" s="949">
        <v>63</v>
      </c>
      <c r="AB35" s="951">
        <v>68</v>
      </c>
      <c r="AC35" s="119"/>
      <c r="AD35" s="420" t="s">
        <v>267</v>
      </c>
      <c r="AE35" s="421"/>
      <c r="AF35" s="947">
        <v>77</v>
      </c>
      <c r="AG35" s="948">
        <v>194</v>
      </c>
      <c r="AH35" s="949">
        <v>94</v>
      </c>
      <c r="AI35" s="950">
        <v>100</v>
      </c>
      <c r="AJ35" s="119"/>
      <c r="AK35" s="426" t="s">
        <v>413</v>
      </c>
      <c r="AL35" s="423"/>
      <c r="AM35" s="947">
        <v>50</v>
      </c>
      <c r="AN35" s="948">
        <v>152</v>
      </c>
      <c r="AO35" s="949">
        <v>72</v>
      </c>
      <c r="AP35" s="951">
        <v>80</v>
      </c>
      <c r="AQ35" s="119"/>
      <c r="AR35" s="420" t="s">
        <v>264</v>
      </c>
      <c r="AS35" s="421"/>
      <c r="AT35" s="947">
        <v>32</v>
      </c>
      <c r="AU35" s="948">
        <v>70</v>
      </c>
      <c r="AV35" s="949">
        <v>34</v>
      </c>
      <c r="AW35" s="950">
        <v>36</v>
      </c>
      <c r="BE35" s="565"/>
    </row>
    <row r="36" spans="1:57" ht="18" customHeight="1" x14ac:dyDescent="0.15">
      <c r="A36" s="119"/>
      <c r="B36" s="420" t="s">
        <v>261</v>
      </c>
      <c r="C36" s="421"/>
      <c r="D36" s="947">
        <v>195</v>
      </c>
      <c r="E36" s="948">
        <v>507</v>
      </c>
      <c r="F36" s="949">
        <v>245</v>
      </c>
      <c r="G36" s="950">
        <v>262</v>
      </c>
      <c r="H36" s="119"/>
      <c r="I36" s="420" t="s">
        <v>408</v>
      </c>
      <c r="J36" s="421"/>
      <c r="K36" s="947">
        <v>60</v>
      </c>
      <c r="L36" s="948">
        <v>185</v>
      </c>
      <c r="M36" s="949">
        <v>86</v>
      </c>
      <c r="N36" s="951">
        <v>99</v>
      </c>
      <c r="O36" s="119"/>
      <c r="P36" s="420" t="s">
        <v>250</v>
      </c>
      <c r="Q36" s="421"/>
      <c r="R36" s="947">
        <v>230</v>
      </c>
      <c r="S36" s="948">
        <v>573</v>
      </c>
      <c r="T36" s="949">
        <v>293</v>
      </c>
      <c r="U36" s="950">
        <v>280</v>
      </c>
      <c r="V36" s="119"/>
      <c r="W36" s="420" t="s">
        <v>400</v>
      </c>
      <c r="X36" s="421"/>
      <c r="Y36" s="947">
        <v>38</v>
      </c>
      <c r="Z36" s="948">
        <v>107</v>
      </c>
      <c r="AA36" s="949">
        <v>54</v>
      </c>
      <c r="AB36" s="951">
        <v>53</v>
      </c>
      <c r="AC36" s="119"/>
      <c r="AD36" s="420" t="s">
        <v>271</v>
      </c>
      <c r="AE36" s="421"/>
      <c r="AF36" s="947">
        <v>112</v>
      </c>
      <c r="AG36" s="948">
        <v>297</v>
      </c>
      <c r="AH36" s="949">
        <v>148</v>
      </c>
      <c r="AI36" s="950">
        <v>149</v>
      </c>
      <c r="AJ36" s="119"/>
      <c r="AK36" s="426" t="s">
        <v>416</v>
      </c>
      <c r="AL36" s="423"/>
      <c r="AM36" s="947">
        <v>28</v>
      </c>
      <c r="AN36" s="948">
        <v>71</v>
      </c>
      <c r="AO36" s="949">
        <v>36</v>
      </c>
      <c r="AP36" s="951">
        <v>35</v>
      </c>
      <c r="AQ36" s="119"/>
      <c r="AR36" s="420" t="s">
        <v>268</v>
      </c>
      <c r="AS36" s="421"/>
      <c r="AT36" s="947">
        <v>56</v>
      </c>
      <c r="AU36" s="948">
        <v>136</v>
      </c>
      <c r="AV36" s="949">
        <v>68</v>
      </c>
      <c r="AW36" s="950">
        <v>68</v>
      </c>
      <c r="BE36" s="565"/>
    </row>
    <row r="37" spans="1:57" ht="18" customHeight="1" x14ac:dyDescent="0.15">
      <c r="A37" s="119"/>
      <c r="B37" s="420" t="s">
        <v>265</v>
      </c>
      <c r="C37" s="421"/>
      <c r="D37" s="947">
        <v>56</v>
      </c>
      <c r="E37" s="948">
        <v>171</v>
      </c>
      <c r="F37" s="949">
        <v>81</v>
      </c>
      <c r="G37" s="950">
        <v>90</v>
      </c>
      <c r="H37" s="119"/>
      <c r="I37" s="420" t="s">
        <v>411</v>
      </c>
      <c r="J37" s="421"/>
      <c r="K37" s="947">
        <v>312</v>
      </c>
      <c r="L37" s="948">
        <v>719</v>
      </c>
      <c r="M37" s="949">
        <v>339</v>
      </c>
      <c r="N37" s="951">
        <v>380</v>
      </c>
      <c r="O37" s="119"/>
      <c r="P37" s="420" t="s">
        <v>254</v>
      </c>
      <c r="Q37" s="421"/>
      <c r="R37" s="947">
        <v>17</v>
      </c>
      <c r="S37" s="948">
        <v>41</v>
      </c>
      <c r="T37" s="949">
        <v>18</v>
      </c>
      <c r="U37" s="950">
        <v>23</v>
      </c>
      <c r="V37" s="119"/>
      <c r="W37" s="420" t="s">
        <v>403</v>
      </c>
      <c r="X37" s="421"/>
      <c r="Y37" s="947">
        <v>109</v>
      </c>
      <c r="Z37" s="948">
        <v>309</v>
      </c>
      <c r="AA37" s="949">
        <v>151</v>
      </c>
      <c r="AB37" s="951">
        <v>158</v>
      </c>
      <c r="AC37" s="119"/>
      <c r="AD37" s="420" t="s">
        <v>275</v>
      </c>
      <c r="AE37" s="421"/>
      <c r="AF37" s="947">
        <v>522</v>
      </c>
      <c r="AG37" s="948">
        <v>1525</v>
      </c>
      <c r="AH37" s="949">
        <v>731</v>
      </c>
      <c r="AI37" s="950">
        <v>794</v>
      </c>
      <c r="AJ37" s="119"/>
      <c r="AK37" s="422" t="s">
        <v>419</v>
      </c>
      <c r="AL37" s="423"/>
      <c r="AM37" s="947">
        <v>131</v>
      </c>
      <c r="AN37" s="948">
        <v>357</v>
      </c>
      <c r="AO37" s="949">
        <v>177</v>
      </c>
      <c r="AP37" s="951">
        <v>180</v>
      </c>
      <c r="AQ37" s="119"/>
      <c r="AR37" s="420" t="s">
        <v>272</v>
      </c>
      <c r="AS37" s="421"/>
      <c r="AT37" s="947">
        <v>147</v>
      </c>
      <c r="AU37" s="948">
        <v>382</v>
      </c>
      <c r="AV37" s="949">
        <v>177</v>
      </c>
      <c r="AW37" s="950">
        <v>205</v>
      </c>
      <c r="BE37" s="565"/>
    </row>
    <row r="38" spans="1:57" ht="18" customHeight="1" x14ac:dyDescent="0.15">
      <c r="A38" s="119"/>
      <c r="B38" s="420" t="s">
        <v>269</v>
      </c>
      <c r="C38" s="421"/>
      <c r="D38" s="947">
        <v>290</v>
      </c>
      <c r="E38" s="948">
        <v>444</v>
      </c>
      <c r="F38" s="949">
        <v>296</v>
      </c>
      <c r="G38" s="950">
        <v>148</v>
      </c>
      <c r="H38" s="119"/>
      <c r="I38" s="420" t="s">
        <v>414</v>
      </c>
      <c r="J38" s="421"/>
      <c r="K38" s="947">
        <v>419</v>
      </c>
      <c r="L38" s="948">
        <v>872</v>
      </c>
      <c r="M38" s="949">
        <v>450</v>
      </c>
      <c r="N38" s="951">
        <v>422</v>
      </c>
      <c r="O38" s="119"/>
      <c r="P38" s="420" t="s">
        <v>258</v>
      </c>
      <c r="Q38" s="421"/>
      <c r="R38" s="947">
        <v>25</v>
      </c>
      <c r="S38" s="948">
        <v>55</v>
      </c>
      <c r="T38" s="949">
        <v>26</v>
      </c>
      <c r="U38" s="950">
        <v>29</v>
      </c>
      <c r="V38" s="119"/>
      <c r="W38" s="420" t="s">
        <v>406</v>
      </c>
      <c r="X38" s="421"/>
      <c r="Y38" s="947">
        <v>14</v>
      </c>
      <c r="Z38" s="948">
        <v>41</v>
      </c>
      <c r="AA38" s="949">
        <v>21</v>
      </c>
      <c r="AB38" s="951">
        <v>20</v>
      </c>
      <c r="AC38" s="119"/>
      <c r="AD38" s="424" t="s">
        <v>279</v>
      </c>
      <c r="AE38" s="421"/>
      <c r="AF38" s="947">
        <v>90</v>
      </c>
      <c r="AG38" s="948">
        <v>238</v>
      </c>
      <c r="AH38" s="949">
        <v>114</v>
      </c>
      <c r="AI38" s="950">
        <v>124</v>
      </c>
      <c r="AJ38" s="119"/>
      <c r="AK38" s="422" t="s">
        <v>421</v>
      </c>
      <c r="AL38" s="423"/>
      <c r="AM38" s="947">
        <v>40</v>
      </c>
      <c r="AN38" s="948">
        <v>122</v>
      </c>
      <c r="AO38" s="949">
        <v>60</v>
      </c>
      <c r="AP38" s="951">
        <v>62</v>
      </c>
      <c r="AQ38" s="119"/>
      <c r="AR38" s="420" t="s">
        <v>276</v>
      </c>
      <c r="AS38" s="421"/>
      <c r="AT38" s="947">
        <v>60</v>
      </c>
      <c r="AU38" s="948">
        <v>146</v>
      </c>
      <c r="AV38" s="949">
        <v>71</v>
      </c>
      <c r="AW38" s="950">
        <v>75</v>
      </c>
      <c r="BE38" s="565"/>
    </row>
    <row r="39" spans="1:57" ht="18" customHeight="1" x14ac:dyDescent="0.15">
      <c r="A39" s="119"/>
      <c r="B39" s="420" t="s">
        <v>273</v>
      </c>
      <c r="C39" s="421"/>
      <c r="D39" s="947">
        <v>117</v>
      </c>
      <c r="E39" s="948">
        <v>277</v>
      </c>
      <c r="F39" s="949">
        <v>142</v>
      </c>
      <c r="G39" s="950">
        <v>135</v>
      </c>
      <c r="H39" s="119"/>
      <c r="I39" s="420" t="s">
        <v>417</v>
      </c>
      <c r="J39" s="421"/>
      <c r="K39" s="947">
        <v>411</v>
      </c>
      <c r="L39" s="948">
        <v>738</v>
      </c>
      <c r="M39" s="949">
        <v>379</v>
      </c>
      <c r="N39" s="951">
        <v>359</v>
      </c>
      <c r="O39" s="119"/>
      <c r="P39" s="420" t="s">
        <v>262</v>
      </c>
      <c r="Q39" s="421"/>
      <c r="R39" s="947">
        <v>24</v>
      </c>
      <c r="S39" s="948">
        <v>62</v>
      </c>
      <c r="T39" s="949">
        <v>33</v>
      </c>
      <c r="U39" s="950">
        <v>29</v>
      </c>
      <c r="V39" s="119"/>
      <c r="W39" s="420" t="s">
        <v>409</v>
      </c>
      <c r="X39" s="421"/>
      <c r="Y39" s="947">
        <v>44</v>
      </c>
      <c r="Z39" s="948">
        <v>136</v>
      </c>
      <c r="AA39" s="949">
        <v>62</v>
      </c>
      <c r="AB39" s="951">
        <v>74</v>
      </c>
      <c r="AC39" s="119"/>
      <c r="AD39" s="420" t="s">
        <v>283</v>
      </c>
      <c r="AE39" s="421"/>
      <c r="AF39" s="947">
        <v>68</v>
      </c>
      <c r="AG39" s="948">
        <v>194</v>
      </c>
      <c r="AH39" s="949">
        <v>99</v>
      </c>
      <c r="AI39" s="950">
        <v>95</v>
      </c>
      <c r="AJ39" s="119"/>
      <c r="AK39" s="426" t="s">
        <v>423</v>
      </c>
      <c r="AL39" s="423"/>
      <c r="AM39" s="947">
        <v>27</v>
      </c>
      <c r="AN39" s="948">
        <v>90</v>
      </c>
      <c r="AO39" s="949">
        <v>41</v>
      </c>
      <c r="AP39" s="951">
        <v>49</v>
      </c>
      <c r="AQ39" s="119"/>
      <c r="AR39" s="420" t="s">
        <v>280</v>
      </c>
      <c r="AS39" s="421"/>
      <c r="AT39" s="947">
        <v>41</v>
      </c>
      <c r="AU39" s="948">
        <v>99</v>
      </c>
      <c r="AV39" s="949">
        <v>44</v>
      </c>
      <c r="AW39" s="950">
        <v>55</v>
      </c>
      <c r="BE39" s="565"/>
    </row>
    <row r="40" spans="1:57" ht="18" customHeight="1" x14ac:dyDescent="0.15">
      <c r="A40" s="119"/>
      <c r="B40" s="420" t="s">
        <v>277</v>
      </c>
      <c r="C40" s="421"/>
      <c r="D40" s="947">
        <v>302</v>
      </c>
      <c r="E40" s="948">
        <v>678</v>
      </c>
      <c r="F40" s="949">
        <v>329</v>
      </c>
      <c r="G40" s="950">
        <v>349</v>
      </c>
      <c r="H40" s="119"/>
      <c r="I40" s="420" t="s">
        <v>420</v>
      </c>
      <c r="J40" s="421"/>
      <c r="K40" s="947">
        <v>103</v>
      </c>
      <c r="L40" s="948">
        <v>275</v>
      </c>
      <c r="M40" s="949">
        <v>125</v>
      </c>
      <c r="N40" s="951">
        <v>150</v>
      </c>
      <c r="O40" s="119"/>
      <c r="P40" s="420" t="s">
        <v>266</v>
      </c>
      <c r="Q40" s="421"/>
      <c r="R40" s="947">
        <v>42</v>
      </c>
      <c r="S40" s="948">
        <v>99</v>
      </c>
      <c r="T40" s="949">
        <v>50</v>
      </c>
      <c r="U40" s="950">
        <v>49</v>
      </c>
      <c r="V40" s="119"/>
      <c r="W40" s="420" t="s">
        <v>412</v>
      </c>
      <c r="X40" s="421"/>
      <c r="Y40" s="947">
        <v>127</v>
      </c>
      <c r="Z40" s="948">
        <v>335</v>
      </c>
      <c r="AA40" s="949">
        <v>151</v>
      </c>
      <c r="AB40" s="951">
        <v>184</v>
      </c>
      <c r="AC40" s="119"/>
      <c r="AD40" s="420" t="s">
        <v>287</v>
      </c>
      <c r="AE40" s="421"/>
      <c r="AF40" s="947">
        <v>55</v>
      </c>
      <c r="AG40" s="948">
        <v>141</v>
      </c>
      <c r="AH40" s="949">
        <v>64</v>
      </c>
      <c r="AI40" s="950">
        <v>77</v>
      </c>
      <c r="AJ40" s="119"/>
      <c r="AK40" s="426" t="s">
        <v>425</v>
      </c>
      <c r="AL40" s="423"/>
      <c r="AM40" s="947">
        <v>102</v>
      </c>
      <c r="AN40" s="948">
        <v>312</v>
      </c>
      <c r="AO40" s="949">
        <v>148</v>
      </c>
      <c r="AP40" s="951">
        <v>164</v>
      </c>
      <c r="AQ40" s="119"/>
      <c r="AR40" s="420" t="s">
        <v>284</v>
      </c>
      <c r="AS40" s="421"/>
      <c r="AT40" s="947">
        <v>41</v>
      </c>
      <c r="AU40" s="948">
        <v>104</v>
      </c>
      <c r="AV40" s="949">
        <v>47</v>
      </c>
      <c r="AW40" s="950">
        <v>57</v>
      </c>
      <c r="BE40" s="565"/>
    </row>
    <row r="41" spans="1:57" ht="18" customHeight="1" x14ac:dyDescent="0.15">
      <c r="A41" s="119"/>
      <c r="B41" s="420" t="s">
        <v>281</v>
      </c>
      <c r="C41" s="421"/>
      <c r="D41" s="947">
        <v>1230</v>
      </c>
      <c r="E41" s="948">
        <v>2935</v>
      </c>
      <c r="F41" s="949">
        <v>1469</v>
      </c>
      <c r="G41" s="950">
        <v>1466</v>
      </c>
      <c r="H41" s="119"/>
      <c r="I41" s="420" t="s">
        <v>422</v>
      </c>
      <c r="J41" s="421"/>
      <c r="K41" s="947">
        <v>127</v>
      </c>
      <c r="L41" s="948">
        <v>373</v>
      </c>
      <c r="M41" s="949">
        <v>192</v>
      </c>
      <c r="N41" s="951">
        <v>181</v>
      </c>
      <c r="O41" s="119"/>
      <c r="P41" s="420" t="s">
        <v>270</v>
      </c>
      <c r="Q41" s="421"/>
      <c r="R41" s="947">
        <v>30</v>
      </c>
      <c r="S41" s="948">
        <v>102</v>
      </c>
      <c r="T41" s="949">
        <v>49</v>
      </c>
      <c r="U41" s="950">
        <v>53</v>
      </c>
      <c r="V41" s="119"/>
      <c r="W41" s="420" t="s">
        <v>415</v>
      </c>
      <c r="X41" s="421"/>
      <c r="Y41" s="947">
        <v>86</v>
      </c>
      <c r="Z41" s="948">
        <v>228</v>
      </c>
      <c r="AA41" s="949">
        <v>118</v>
      </c>
      <c r="AB41" s="951">
        <v>110</v>
      </c>
      <c r="AC41" s="119"/>
      <c r="AD41" s="420" t="s">
        <v>291</v>
      </c>
      <c r="AE41" s="421"/>
      <c r="AF41" s="947">
        <v>19</v>
      </c>
      <c r="AG41" s="948">
        <v>50</v>
      </c>
      <c r="AH41" s="949">
        <v>23</v>
      </c>
      <c r="AI41" s="950">
        <v>27</v>
      </c>
      <c r="AJ41" s="119"/>
      <c r="AK41" s="426" t="s">
        <v>427</v>
      </c>
      <c r="AL41" s="423"/>
      <c r="AM41" s="947">
        <v>61</v>
      </c>
      <c r="AN41" s="948">
        <v>139</v>
      </c>
      <c r="AO41" s="949">
        <v>62</v>
      </c>
      <c r="AP41" s="951">
        <v>77</v>
      </c>
      <c r="AQ41" s="119"/>
      <c r="AR41" s="420" t="s">
        <v>288</v>
      </c>
      <c r="AS41" s="421"/>
      <c r="AT41" s="947">
        <v>34</v>
      </c>
      <c r="AU41" s="948">
        <v>72</v>
      </c>
      <c r="AV41" s="949">
        <v>36</v>
      </c>
      <c r="AW41" s="950">
        <v>36</v>
      </c>
      <c r="BE41" s="565"/>
    </row>
    <row r="42" spans="1:57" ht="18" customHeight="1" x14ac:dyDescent="0.15">
      <c r="A42" s="119"/>
      <c r="B42" s="420" t="s">
        <v>285</v>
      </c>
      <c r="C42" s="421"/>
      <c r="D42" s="947">
        <v>911</v>
      </c>
      <c r="E42" s="948">
        <v>1669</v>
      </c>
      <c r="F42" s="949">
        <v>838</v>
      </c>
      <c r="G42" s="950">
        <v>831</v>
      </c>
      <c r="H42" s="119"/>
      <c r="I42" s="420" t="s">
        <v>424</v>
      </c>
      <c r="J42" s="421"/>
      <c r="K42" s="947">
        <v>193</v>
      </c>
      <c r="L42" s="948">
        <v>507</v>
      </c>
      <c r="M42" s="949">
        <v>225</v>
      </c>
      <c r="N42" s="951">
        <v>282</v>
      </c>
      <c r="O42" s="119"/>
      <c r="P42" s="420" t="s">
        <v>274</v>
      </c>
      <c r="Q42" s="421"/>
      <c r="R42" s="947">
        <v>35</v>
      </c>
      <c r="S42" s="948">
        <v>95</v>
      </c>
      <c r="T42" s="949">
        <v>44</v>
      </c>
      <c r="U42" s="950">
        <v>51</v>
      </c>
      <c r="V42" s="119"/>
      <c r="W42" s="420" t="s">
        <v>418</v>
      </c>
      <c r="X42" s="421"/>
      <c r="Y42" s="947">
        <v>95</v>
      </c>
      <c r="Z42" s="948">
        <v>275</v>
      </c>
      <c r="AA42" s="949">
        <v>133</v>
      </c>
      <c r="AB42" s="951">
        <v>142</v>
      </c>
      <c r="AC42" s="119"/>
      <c r="AD42" s="420" t="s">
        <v>295</v>
      </c>
      <c r="AE42" s="421"/>
      <c r="AF42" s="947">
        <v>52</v>
      </c>
      <c r="AG42" s="948">
        <v>133</v>
      </c>
      <c r="AH42" s="949">
        <v>56</v>
      </c>
      <c r="AI42" s="950">
        <v>77</v>
      </c>
      <c r="AJ42" s="119"/>
      <c r="AK42" s="422" t="s">
        <v>429</v>
      </c>
      <c r="AL42" s="423"/>
      <c r="AM42" s="947">
        <v>122</v>
      </c>
      <c r="AN42" s="948">
        <v>325</v>
      </c>
      <c r="AO42" s="949">
        <v>155</v>
      </c>
      <c r="AP42" s="951">
        <v>170</v>
      </c>
      <c r="AQ42" s="119"/>
      <c r="AR42" s="424" t="s">
        <v>292</v>
      </c>
      <c r="AS42" s="421"/>
      <c r="AT42" s="947">
        <v>21</v>
      </c>
      <c r="AU42" s="948">
        <v>44</v>
      </c>
      <c r="AV42" s="949">
        <v>21</v>
      </c>
      <c r="AW42" s="950">
        <v>23</v>
      </c>
      <c r="BE42" s="565"/>
    </row>
    <row r="43" spans="1:57" ht="18" customHeight="1" x14ac:dyDescent="0.15">
      <c r="A43" s="119"/>
      <c r="B43" s="420" t="s">
        <v>289</v>
      </c>
      <c r="C43" s="421"/>
      <c r="D43" s="947">
        <v>25</v>
      </c>
      <c r="E43" s="948">
        <v>59</v>
      </c>
      <c r="F43" s="949">
        <v>26</v>
      </c>
      <c r="G43" s="950">
        <v>33</v>
      </c>
      <c r="H43" s="119"/>
      <c r="I43" s="420" t="s">
        <v>426</v>
      </c>
      <c r="J43" s="421"/>
      <c r="K43" s="947">
        <v>110</v>
      </c>
      <c r="L43" s="948">
        <v>303</v>
      </c>
      <c r="M43" s="949">
        <v>153</v>
      </c>
      <c r="N43" s="951">
        <v>150</v>
      </c>
      <c r="O43" s="119"/>
      <c r="P43" s="420" t="s">
        <v>278</v>
      </c>
      <c r="Q43" s="421"/>
      <c r="R43" s="947">
        <v>68</v>
      </c>
      <c r="S43" s="948">
        <v>158</v>
      </c>
      <c r="T43" s="949">
        <v>76</v>
      </c>
      <c r="U43" s="950">
        <v>82</v>
      </c>
      <c r="V43" s="119"/>
      <c r="W43" s="420" t="s">
        <v>82</v>
      </c>
      <c r="X43" s="421"/>
      <c r="Y43" s="947">
        <v>89</v>
      </c>
      <c r="Z43" s="948">
        <v>272</v>
      </c>
      <c r="AA43" s="949">
        <v>127</v>
      </c>
      <c r="AB43" s="951">
        <v>145</v>
      </c>
      <c r="AC43" s="119"/>
      <c r="AD43" s="420" t="s">
        <v>299</v>
      </c>
      <c r="AE43" s="421"/>
      <c r="AF43" s="947">
        <v>305</v>
      </c>
      <c r="AG43" s="948">
        <v>878</v>
      </c>
      <c r="AH43" s="949">
        <v>442</v>
      </c>
      <c r="AI43" s="950">
        <v>436</v>
      </c>
      <c r="AJ43" s="119"/>
      <c r="AK43" s="422" t="s">
        <v>431</v>
      </c>
      <c r="AL43" s="423"/>
      <c r="AM43" s="947">
        <v>37</v>
      </c>
      <c r="AN43" s="948">
        <v>105</v>
      </c>
      <c r="AO43" s="949">
        <v>49</v>
      </c>
      <c r="AP43" s="951">
        <v>56</v>
      </c>
      <c r="AQ43" s="119"/>
      <c r="AR43" s="420" t="s">
        <v>296</v>
      </c>
      <c r="AS43" s="421"/>
      <c r="AT43" s="947">
        <v>22</v>
      </c>
      <c r="AU43" s="948">
        <v>33</v>
      </c>
      <c r="AV43" s="949">
        <v>12</v>
      </c>
      <c r="AW43" s="950">
        <v>21</v>
      </c>
      <c r="BE43" s="565"/>
    </row>
    <row r="44" spans="1:57" ht="18" customHeight="1" x14ac:dyDescent="0.15">
      <c r="A44" s="119"/>
      <c r="B44" s="420" t="s">
        <v>293</v>
      </c>
      <c r="C44" s="421"/>
      <c r="D44" s="947">
        <v>144</v>
      </c>
      <c r="E44" s="948">
        <v>381</v>
      </c>
      <c r="F44" s="949">
        <v>178</v>
      </c>
      <c r="G44" s="950">
        <v>203</v>
      </c>
      <c r="H44" s="119"/>
      <c r="I44" s="420" t="s">
        <v>428</v>
      </c>
      <c r="J44" s="421"/>
      <c r="K44" s="947">
        <v>83</v>
      </c>
      <c r="L44" s="948">
        <v>200</v>
      </c>
      <c r="M44" s="949">
        <v>90</v>
      </c>
      <c r="N44" s="951">
        <v>110</v>
      </c>
      <c r="O44" s="119"/>
      <c r="P44" s="420" t="s">
        <v>282</v>
      </c>
      <c r="Q44" s="421"/>
      <c r="R44" s="947">
        <v>59</v>
      </c>
      <c r="S44" s="948">
        <v>169</v>
      </c>
      <c r="T44" s="949">
        <v>74</v>
      </c>
      <c r="U44" s="950">
        <v>95</v>
      </c>
      <c r="V44" s="119"/>
      <c r="W44" s="420" t="s">
        <v>144</v>
      </c>
      <c r="X44" s="421"/>
      <c r="Y44" s="947">
        <v>116</v>
      </c>
      <c r="Z44" s="948">
        <v>276</v>
      </c>
      <c r="AA44" s="949">
        <v>142</v>
      </c>
      <c r="AB44" s="951">
        <v>134</v>
      </c>
      <c r="AC44" s="119"/>
      <c r="AD44" s="420" t="s">
        <v>303</v>
      </c>
      <c r="AE44" s="421"/>
      <c r="AF44" s="947">
        <v>36</v>
      </c>
      <c r="AG44" s="948">
        <v>107</v>
      </c>
      <c r="AH44" s="949">
        <v>53</v>
      </c>
      <c r="AI44" s="950">
        <v>54</v>
      </c>
      <c r="AJ44" s="119"/>
      <c r="AK44" s="426" t="s">
        <v>433</v>
      </c>
      <c r="AL44" s="423"/>
      <c r="AM44" s="947">
        <v>95</v>
      </c>
      <c r="AN44" s="948">
        <v>274</v>
      </c>
      <c r="AO44" s="949">
        <v>140</v>
      </c>
      <c r="AP44" s="951">
        <v>134</v>
      </c>
      <c r="AQ44" s="119"/>
      <c r="AR44" s="424" t="s">
        <v>300</v>
      </c>
      <c r="AS44" s="421"/>
      <c r="AT44" s="947">
        <v>17</v>
      </c>
      <c r="AU44" s="948">
        <v>21</v>
      </c>
      <c r="AV44" s="949">
        <v>8</v>
      </c>
      <c r="AW44" s="950">
        <v>13</v>
      </c>
      <c r="BE44" s="565"/>
    </row>
    <row r="45" spans="1:57" ht="18" customHeight="1" thickBot="1" x14ac:dyDescent="0.2">
      <c r="A45" s="123"/>
      <c r="B45" s="437" t="s">
        <v>297</v>
      </c>
      <c r="C45" s="438"/>
      <c r="D45" s="952">
        <v>389</v>
      </c>
      <c r="E45" s="953">
        <v>1008</v>
      </c>
      <c r="F45" s="954">
        <v>498</v>
      </c>
      <c r="G45" s="955">
        <v>510</v>
      </c>
      <c r="H45" s="123"/>
      <c r="I45" s="437" t="s">
        <v>430</v>
      </c>
      <c r="J45" s="438"/>
      <c r="K45" s="952">
        <v>82</v>
      </c>
      <c r="L45" s="953">
        <v>207</v>
      </c>
      <c r="M45" s="954">
        <v>101</v>
      </c>
      <c r="N45" s="956">
        <v>106</v>
      </c>
      <c r="O45" s="123"/>
      <c r="P45" s="437" t="s">
        <v>286</v>
      </c>
      <c r="Q45" s="438"/>
      <c r="R45" s="952">
        <v>31</v>
      </c>
      <c r="S45" s="953">
        <v>89</v>
      </c>
      <c r="T45" s="954">
        <v>45</v>
      </c>
      <c r="U45" s="955">
        <v>44</v>
      </c>
      <c r="V45" s="123"/>
      <c r="W45" s="437" t="s">
        <v>473</v>
      </c>
      <c r="X45" s="438"/>
      <c r="Y45" s="952">
        <v>110</v>
      </c>
      <c r="Z45" s="953">
        <v>237</v>
      </c>
      <c r="AA45" s="954">
        <v>133</v>
      </c>
      <c r="AB45" s="956">
        <v>104</v>
      </c>
      <c r="AC45" s="123"/>
      <c r="AD45" s="437" t="s">
        <v>306</v>
      </c>
      <c r="AE45" s="438"/>
      <c r="AF45" s="952">
        <v>31</v>
      </c>
      <c r="AG45" s="953">
        <v>88</v>
      </c>
      <c r="AH45" s="954">
        <v>43</v>
      </c>
      <c r="AI45" s="955">
        <v>45</v>
      </c>
      <c r="AJ45" s="123"/>
      <c r="AK45" s="439" t="s">
        <v>145</v>
      </c>
      <c r="AL45" s="440"/>
      <c r="AM45" s="952">
        <v>51</v>
      </c>
      <c r="AN45" s="953">
        <v>91</v>
      </c>
      <c r="AO45" s="954">
        <v>40</v>
      </c>
      <c r="AP45" s="956">
        <v>51</v>
      </c>
      <c r="AQ45" s="123"/>
      <c r="AR45" s="441" t="s">
        <v>470</v>
      </c>
      <c r="AS45" s="438"/>
      <c r="AT45" s="952">
        <v>142</v>
      </c>
      <c r="AU45" s="953">
        <v>377</v>
      </c>
      <c r="AV45" s="954">
        <v>184</v>
      </c>
      <c r="AW45" s="955">
        <v>193</v>
      </c>
      <c r="BE45" s="565"/>
    </row>
    <row r="46" spans="1:57" ht="18" customHeight="1" x14ac:dyDescent="0.15">
      <c r="AK46" s="566"/>
      <c r="AL46" s="566"/>
      <c r="AM46" s="565"/>
      <c r="AN46" s="565"/>
      <c r="AO46" s="565"/>
      <c r="AP46" s="565"/>
      <c r="BE46" s="565"/>
    </row>
  </sheetData>
  <mergeCells count="24">
    <mergeCell ref="AU4:AU5"/>
    <mergeCell ref="AY4:AY5"/>
    <mergeCell ref="BA4:BA5"/>
    <mergeCell ref="BB4:BB5"/>
    <mergeCell ref="AK4:AK5"/>
    <mergeCell ref="AM4:AM5"/>
    <mergeCell ref="AN4:AN5"/>
    <mergeCell ref="AR4:AR5"/>
    <mergeCell ref="AT4:AT5"/>
    <mergeCell ref="Y4:Y5"/>
    <mergeCell ref="Z4:Z5"/>
    <mergeCell ref="AD4:AD5"/>
    <mergeCell ref="AF4:AF5"/>
    <mergeCell ref="AG4:AG5"/>
    <mergeCell ref="L4:L5"/>
    <mergeCell ref="P4:P5"/>
    <mergeCell ref="R4:R5"/>
    <mergeCell ref="S4:S5"/>
    <mergeCell ref="W4:W5"/>
    <mergeCell ref="B4:B5"/>
    <mergeCell ref="D4:D5"/>
    <mergeCell ref="E4:E5"/>
    <mergeCell ref="I4:I5"/>
    <mergeCell ref="K4:K5"/>
  </mergeCells>
  <phoneticPr fontId="2"/>
  <pageMargins left="0.78740157480314965" right="0.78740157480314965" top="0.78740157480314965" bottom="0.78740157480314965" header="0" footer="0"/>
  <pageSetup paperSize="9" fitToWidth="0" orientation="portrait" r:id="rId1"/>
  <headerFooter alignWithMargins="0"/>
  <colBreaks count="3" manualBreakCount="3">
    <brk id="14" max="1048575" man="1"/>
    <brk id="28" max="1048575" man="1"/>
    <brk id="4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Q60"/>
  <sheetViews>
    <sheetView view="pageBreakPreview" zoomScale="85" zoomScaleNormal="100" zoomScaleSheetLayoutView="85" workbookViewId="0"/>
  </sheetViews>
  <sheetFormatPr defaultRowHeight="18" customHeight="1" x14ac:dyDescent="0.15"/>
  <cols>
    <col min="1" max="1" width="0.5" style="3" customWidth="1"/>
    <col min="2" max="2" width="8.625" style="3" customWidth="1"/>
    <col min="3" max="3" width="0.5" style="3" customWidth="1"/>
    <col min="4" max="4" width="4" style="3" customWidth="1"/>
    <col min="5" max="5" width="0.5" style="3" customWidth="1"/>
    <col min="6" max="12" width="10.375" style="3" customWidth="1"/>
    <col min="13" max="13" width="2.875" style="3" customWidth="1"/>
    <col min="14" max="17" width="8.125" style="3" customWidth="1"/>
    <col min="18" max="16384" width="9" style="3"/>
  </cols>
  <sheetData>
    <row r="1" spans="1:16" ht="19.5" customHeight="1" x14ac:dyDescent="0.15">
      <c r="A1" s="6" t="s">
        <v>545</v>
      </c>
    </row>
    <row r="2" spans="1:16" ht="9" customHeight="1" x14ac:dyDescent="0.15">
      <c r="A2" s="6"/>
    </row>
    <row r="3" spans="1:16" s="4" customFormat="1" ht="18" customHeight="1" thickBot="1" x14ac:dyDescent="0.2">
      <c r="A3" s="840" t="s">
        <v>716</v>
      </c>
      <c r="B3" s="21"/>
      <c r="C3" s="21"/>
      <c r="D3" s="21"/>
      <c r="E3" s="21"/>
      <c r="F3" s="21"/>
      <c r="G3" s="21"/>
      <c r="H3" s="21"/>
      <c r="I3" s="838" t="s">
        <v>0</v>
      </c>
      <c r="J3" s="21"/>
      <c r="K3" s="21"/>
      <c r="L3" s="21"/>
      <c r="M3" s="21"/>
      <c r="N3" s="21"/>
      <c r="O3" s="21"/>
      <c r="P3" s="21"/>
    </row>
    <row r="4" spans="1:16" s="4" customFormat="1" ht="20.25" customHeight="1" x14ac:dyDescent="0.15">
      <c r="A4" s="1143"/>
      <c r="B4" s="1143"/>
      <c r="C4" s="1143"/>
      <c r="D4" s="1143"/>
      <c r="E4" s="1144"/>
      <c r="F4" s="1147" t="s">
        <v>4</v>
      </c>
      <c r="G4" s="1149" t="s">
        <v>98</v>
      </c>
      <c r="H4" s="1136"/>
      <c r="I4" s="1136"/>
    </row>
    <row r="5" spans="1:16" s="4" customFormat="1" ht="20.25" customHeight="1" thickBot="1" x14ac:dyDescent="0.2">
      <c r="A5" s="1145"/>
      <c r="B5" s="1145"/>
      <c r="C5" s="1145"/>
      <c r="D5" s="1145"/>
      <c r="E5" s="1146"/>
      <c r="F5" s="1148"/>
      <c r="G5" s="1150"/>
      <c r="H5" s="546" t="s">
        <v>6</v>
      </c>
      <c r="I5" s="547" t="s">
        <v>7</v>
      </c>
    </row>
    <row r="6" spans="1:16" s="4" customFormat="1" ht="20.25" customHeight="1" thickTop="1" x14ac:dyDescent="0.15">
      <c r="A6" s="255"/>
      <c r="B6" s="1151" t="s">
        <v>550</v>
      </c>
      <c r="C6" s="1151"/>
      <c r="D6" s="1151"/>
      <c r="E6" s="253"/>
      <c r="F6" s="57">
        <v>1906</v>
      </c>
      <c r="G6" s="254">
        <v>2987</v>
      </c>
      <c r="H6" s="54">
        <v>1401</v>
      </c>
      <c r="I6" s="183">
        <v>1586</v>
      </c>
      <c r="J6" s="63"/>
      <c r="K6" s="63"/>
    </row>
    <row r="7" spans="1:16" s="4" customFormat="1" ht="20.25" customHeight="1" x14ac:dyDescent="0.15">
      <c r="A7" s="255"/>
      <c r="B7" s="1151" t="s">
        <v>551</v>
      </c>
      <c r="C7" s="1151"/>
      <c r="D7" s="1151"/>
      <c r="E7" s="253"/>
      <c r="F7" s="57">
        <v>1509</v>
      </c>
      <c r="G7" s="254">
        <v>2933</v>
      </c>
      <c r="H7" s="54">
        <v>1363</v>
      </c>
      <c r="I7" s="183">
        <v>1570</v>
      </c>
      <c r="J7" s="63"/>
      <c r="K7" s="63"/>
    </row>
    <row r="8" spans="1:16" s="4" customFormat="1" ht="20.25" customHeight="1" x14ac:dyDescent="0.15">
      <c r="A8" s="255"/>
      <c r="B8" s="1151" t="s">
        <v>552</v>
      </c>
      <c r="C8" s="1151"/>
      <c r="D8" s="1151"/>
      <c r="E8" s="367"/>
      <c r="F8" s="570">
        <v>1572</v>
      </c>
      <c r="G8" s="571">
        <v>3007</v>
      </c>
      <c r="H8" s="572">
        <v>1415</v>
      </c>
      <c r="I8" s="573">
        <v>1592</v>
      </c>
      <c r="J8" s="63"/>
      <c r="K8" s="63"/>
    </row>
    <row r="9" spans="1:16" s="4" customFormat="1" ht="20.25" customHeight="1" x14ac:dyDescent="0.15">
      <c r="A9" s="255"/>
      <c r="B9" s="1151" t="s">
        <v>666</v>
      </c>
      <c r="C9" s="1151"/>
      <c r="D9" s="1151"/>
      <c r="E9" s="384"/>
      <c r="F9" s="385">
        <v>1552</v>
      </c>
      <c r="G9" s="386">
        <v>3029</v>
      </c>
      <c r="H9" s="387">
        <v>1425</v>
      </c>
      <c r="I9" s="388">
        <v>1604</v>
      </c>
      <c r="J9" s="63"/>
      <c r="K9" s="63"/>
    </row>
    <row r="10" spans="1:16" s="4" customFormat="1" ht="20.25" customHeight="1" x14ac:dyDescent="0.15">
      <c r="A10" s="255"/>
      <c r="B10" s="1151" t="s">
        <v>673</v>
      </c>
      <c r="C10" s="1151"/>
      <c r="D10" s="1151"/>
      <c r="E10" s="384"/>
      <c r="F10" s="385">
        <v>1692</v>
      </c>
      <c r="G10" s="386">
        <v>3194</v>
      </c>
      <c r="H10" s="387">
        <v>1488</v>
      </c>
      <c r="I10" s="388">
        <v>1706</v>
      </c>
      <c r="J10" s="63"/>
      <c r="K10" s="63"/>
    </row>
    <row r="11" spans="1:16" s="4" customFormat="1" ht="20.25" customHeight="1" x14ac:dyDescent="0.15">
      <c r="A11" s="255"/>
      <c r="B11" s="1151" t="s">
        <v>677</v>
      </c>
      <c r="C11" s="1151"/>
      <c r="D11" s="1151"/>
      <c r="E11" s="384"/>
      <c r="F11" s="385">
        <v>1783</v>
      </c>
      <c r="G11" s="386">
        <v>3325</v>
      </c>
      <c r="H11" s="387">
        <v>1578</v>
      </c>
      <c r="I11" s="388">
        <v>1747</v>
      </c>
      <c r="J11" s="63"/>
      <c r="K11" s="63"/>
    </row>
    <row r="12" spans="1:16" s="4" customFormat="1" ht="20.25" customHeight="1" x14ac:dyDescent="0.15">
      <c r="A12" s="255"/>
      <c r="B12" s="1151" t="s">
        <v>693</v>
      </c>
      <c r="C12" s="1151"/>
      <c r="D12" s="1151"/>
      <c r="E12" s="384"/>
      <c r="F12" s="385">
        <v>2170</v>
      </c>
      <c r="G12" s="386">
        <v>3778</v>
      </c>
      <c r="H12" s="387">
        <v>1891</v>
      </c>
      <c r="I12" s="388">
        <v>1887</v>
      </c>
      <c r="J12" s="63"/>
      <c r="K12" s="63"/>
    </row>
    <row r="13" spans="1:16" s="4" customFormat="1" ht="20.25" customHeight="1" x14ac:dyDescent="0.15">
      <c r="A13" s="255"/>
      <c r="B13" s="1151" t="s">
        <v>695</v>
      </c>
      <c r="C13" s="1151"/>
      <c r="D13" s="1151"/>
      <c r="E13" s="384"/>
      <c r="F13" s="385">
        <v>2103</v>
      </c>
      <c r="G13" s="386">
        <v>3740</v>
      </c>
      <c r="H13" s="387">
        <v>1854</v>
      </c>
      <c r="I13" s="388">
        <v>1886</v>
      </c>
      <c r="J13" s="63"/>
      <c r="K13" s="63"/>
    </row>
    <row r="14" spans="1:16" s="4" customFormat="1" ht="20.25" customHeight="1" x14ac:dyDescent="0.15">
      <c r="A14" s="255"/>
      <c r="B14" s="1152" t="s">
        <v>719</v>
      </c>
      <c r="C14" s="1152"/>
      <c r="D14" s="1152"/>
      <c r="E14" s="253"/>
      <c r="F14" s="57">
        <v>2099</v>
      </c>
      <c r="G14" s="254">
        <v>3763</v>
      </c>
      <c r="H14" s="54">
        <v>1859</v>
      </c>
      <c r="I14" s="183">
        <v>1904</v>
      </c>
      <c r="J14" s="63"/>
      <c r="K14" s="63"/>
    </row>
    <row r="15" spans="1:16" s="4" customFormat="1" ht="20.25" customHeight="1" x14ac:dyDescent="0.15">
      <c r="A15" s="255"/>
      <c r="B15" s="1153" t="s">
        <v>732</v>
      </c>
      <c r="C15" s="1153"/>
      <c r="D15" s="1153"/>
      <c r="E15" s="367"/>
      <c r="F15" s="57">
        <v>2230</v>
      </c>
      <c r="G15" s="254">
        <v>3899</v>
      </c>
      <c r="H15" s="54">
        <v>1874</v>
      </c>
      <c r="I15" s="183">
        <v>2025</v>
      </c>
      <c r="J15" s="63"/>
      <c r="K15" s="63"/>
    </row>
    <row r="16" spans="1:16" s="4" customFormat="1" ht="20.25" customHeight="1" thickBot="1" x14ac:dyDescent="0.2">
      <c r="A16" s="364"/>
      <c r="B16" s="1155" t="s">
        <v>766</v>
      </c>
      <c r="C16" s="1155"/>
      <c r="D16" s="1155"/>
      <c r="E16" s="965"/>
      <c r="F16" s="818">
        <v>2423</v>
      </c>
      <c r="G16" s="819">
        <v>4115</v>
      </c>
      <c r="H16" s="820">
        <v>1986</v>
      </c>
      <c r="I16" s="821">
        <v>2129</v>
      </c>
      <c r="J16" s="63"/>
      <c r="K16" s="63"/>
    </row>
    <row r="17" spans="1:17" s="359" customFormat="1" ht="9" customHeight="1" thickBot="1" x14ac:dyDescent="0.2">
      <c r="A17" s="574"/>
      <c r="B17" s="575"/>
      <c r="C17" s="576"/>
      <c r="D17" s="64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</row>
    <row r="18" spans="1:17" s="4" customFormat="1" ht="20.25" customHeight="1" x14ac:dyDescent="0.15">
      <c r="A18" s="1143"/>
      <c r="B18" s="1143"/>
      <c r="C18" s="1143"/>
      <c r="D18" s="1143"/>
      <c r="E18" s="1143"/>
      <c r="F18" s="1154" t="s">
        <v>661</v>
      </c>
      <c r="G18" s="1119"/>
      <c r="H18" s="1119"/>
      <c r="I18" s="1119"/>
      <c r="J18" s="1119"/>
      <c r="K18" s="1119"/>
      <c r="L18" s="1119"/>
    </row>
    <row r="19" spans="1:17" s="4" customFormat="1" ht="20.25" customHeight="1" thickBot="1" x14ac:dyDescent="0.2">
      <c r="A19" s="1145"/>
      <c r="B19" s="1145"/>
      <c r="C19" s="1145"/>
      <c r="D19" s="1145"/>
      <c r="E19" s="1145"/>
      <c r="F19" s="545" t="s">
        <v>439</v>
      </c>
      <c r="G19" s="547" t="s">
        <v>436</v>
      </c>
      <c r="H19" s="547" t="s">
        <v>748</v>
      </c>
      <c r="I19" s="546" t="s">
        <v>438</v>
      </c>
      <c r="J19" s="550" t="s">
        <v>437</v>
      </c>
      <c r="K19" s="546" t="s">
        <v>440</v>
      </c>
      <c r="L19" s="547" t="s">
        <v>112</v>
      </c>
    </row>
    <row r="20" spans="1:17" s="359" customFormat="1" ht="20.25" customHeight="1" thickTop="1" x14ac:dyDescent="0.15">
      <c r="A20" s="255"/>
      <c r="B20" s="1152" t="s">
        <v>550</v>
      </c>
      <c r="C20" s="1152"/>
      <c r="D20" s="1152"/>
      <c r="E20" s="255"/>
      <c r="F20" s="53">
        <v>1613</v>
      </c>
      <c r="G20" s="183">
        <v>470</v>
      </c>
      <c r="H20" s="183">
        <v>42</v>
      </c>
      <c r="I20" s="54">
        <v>196</v>
      </c>
      <c r="J20" s="525">
        <v>234</v>
      </c>
      <c r="K20" s="54">
        <v>168</v>
      </c>
      <c r="L20" s="183">
        <v>264</v>
      </c>
      <c r="M20" s="65"/>
      <c r="N20" s="65"/>
      <c r="O20" s="65"/>
      <c r="P20" s="65"/>
    </row>
    <row r="21" spans="1:17" s="359" customFormat="1" ht="20.25" customHeight="1" x14ac:dyDescent="0.15">
      <c r="A21" s="255"/>
      <c r="B21" s="1153" t="s">
        <v>551</v>
      </c>
      <c r="C21" s="1153"/>
      <c r="D21" s="1153"/>
      <c r="E21" s="65"/>
      <c r="F21" s="577">
        <v>1576</v>
      </c>
      <c r="G21" s="573">
        <v>460</v>
      </c>
      <c r="H21" s="573">
        <v>47</v>
      </c>
      <c r="I21" s="572">
        <v>193</v>
      </c>
      <c r="J21" s="578">
        <v>221</v>
      </c>
      <c r="K21" s="572">
        <v>175</v>
      </c>
      <c r="L21" s="573">
        <v>261</v>
      </c>
      <c r="M21" s="65"/>
      <c r="N21" s="65"/>
      <c r="O21" s="65"/>
      <c r="P21" s="65"/>
    </row>
    <row r="22" spans="1:17" s="359" customFormat="1" ht="20.25" customHeight="1" x14ac:dyDescent="0.15">
      <c r="A22" s="255"/>
      <c r="B22" s="1151" t="s">
        <v>552</v>
      </c>
      <c r="C22" s="1151"/>
      <c r="D22" s="1151"/>
      <c r="E22" s="348"/>
      <c r="F22" s="389">
        <v>1563</v>
      </c>
      <c r="G22" s="388">
        <v>493</v>
      </c>
      <c r="H22" s="388">
        <v>56</v>
      </c>
      <c r="I22" s="387">
        <v>193</v>
      </c>
      <c r="J22" s="526">
        <v>232</v>
      </c>
      <c r="K22" s="387">
        <v>184</v>
      </c>
      <c r="L22" s="388">
        <v>286</v>
      </c>
      <c r="M22" s="65"/>
      <c r="N22" s="65"/>
      <c r="O22" s="65"/>
      <c r="P22" s="65"/>
    </row>
    <row r="23" spans="1:17" s="359" customFormat="1" ht="20.25" customHeight="1" x14ac:dyDescent="0.15">
      <c r="A23" s="255"/>
      <c r="B23" s="1151" t="s">
        <v>666</v>
      </c>
      <c r="C23" s="1151"/>
      <c r="D23" s="1151"/>
      <c r="E23" s="348"/>
      <c r="F23" s="389">
        <v>1596</v>
      </c>
      <c r="G23" s="388">
        <v>456</v>
      </c>
      <c r="H23" s="388">
        <v>73</v>
      </c>
      <c r="I23" s="387">
        <v>201</v>
      </c>
      <c r="J23" s="526">
        <v>216</v>
      </c>
      <c r="K23" s="387">
        <v>202</v>
      </c>
      <c r="L23" s="388">
        <v>285</v>
      </c>
      <c r="M23" s="65"/>
      <c r="N23" s="65"/>
      <c r="O23" s="65"/>
      <c r="P23" s="65"/>
    </row>
    <row r="24" spans="1:17" s="359" customFormat="1" ht="20.25" customHeight="1" x14ac:dyDescent="0.15">
      <c r="A24" s="255"/>
      <c r="B24" s="1151" t="s">
        <v>673</v>
      </c>
      <c r="C24" s="1151"/>
      <c r="D24" s="1151"/>
      <c r="E24" s="348"/>
      <c r="F24" s="389">
        <v>1636</v>
      </c>
      <c r="G24" s="388">
        <v>477</v>
      </c>
      <c r="H24" s="388">
        <v>203</v>
      </c>
      <c r="I24" s="387">
        <v>194</v>
      </c>
      <c r="J24" s="526">
        <v>222</v>
      </c>
      <c r="K24" s="387">
        <v>206</v>
      </c>
      <c r="L24" s="388">
        <v>256</v>
      </c>
      <c r="M24" s="65"/>
      <c r="N24" s="65"/>
      <c r="O24" s="65"/>
      <c r="P24" s="65"/>
    </row>
    <row r="25" spans="1:17" s="359" customFormat="1" ht="20.25" customHeight="1" x14ac:dyDescent="0.15">
      <c r="A25" s="255"/>
      <c r="B25" s="1152" t="s">
        <v>677</v>
      </c>
      <c r="C25" s="1152"/>
      <c r="D25" s="1152"/>
      <c r="E25" s="348"/>
      <c r="F25" s="389">
        <v>1643</v>
      </c>
      <c r="G25" s="388">
        <v>490</v>
      </c>
      <c r="H25" s="388">
        <v>289</v>
      </c>
      <c r="I25" s="387">
        <v>220</v>
      </c>
      <c r="J25" s="526">
        <v>218</v>
      </c>
      <c r="K25" s="387">
        <v>210</v>
      </c>
      <c r="L25" s="388">
        <v>255</v>
      </c>
      <c r="M25" s="65"/>
      <c r="N25" s="65"/>
      <c r="O25" s="65"/>
      <c r="P25" s="65"/>
    </row>
    <row r="26" spans="1:17" s="359" customFormat="1" ht="20.25" customHeight="1" x14ac:dyDescent="0.15">
      <c r="A26" s="255"/>
      <c r="B26" s="1152" t="s">
        <v>694</v>
      </c>
      <c r="C26" s="1152"/>
      <c r="D26" s="1152"/>
      <c r="E26" s="348"/>
      <c r="F26" s="389">
        <v>1696</v>
      </c>
      <c r="G26" s="388">
        <v>654</v>
      </c>
      <c r="H26" s="388">
        <v>456</v>
      </c>
      <c r="I26" s="387">
        <v>244</v>
      </c>
      <c r="J26" s="526">
        <v>210</v>
      </c>
      <c r="K26" s="387">
        <v>224</v>
      </c>
      <c r="L26" s="388">
        <v>294</v>
      </c>
      <c r="M26" s="65"/>
      <c r="N26" s="65"/>
      <c r="O26" s="65"/>
      <c r="P26" s="65"/>
    </row>
    <row r="27" spans="1:17" s="359" customFormat="1" ht="20.25" customHeight="1" x14ac:dyDescent="0.15">
      <c r="A27" s="255"/>
      <c r="B27" s="1152" t="s">
        <v>695</v>
      </c>
      <c r="C27" s="1152"/>
      <c r="D27" s="1152"/>
      <c r="E27" s="348"/>
      <c r="F27" s="389">
        <v>1726</v>
      </c>
      <c r="G27" s="388">
        <v>575</v>
      </c>
      <c r="H27" s="388">
        <v>479</v>
      </c>
      <c r="I27" s="387">
        <v>259</v>
      </c>
      <c r="J27" s="526">
        <v>194</v>
      </c>
      <c r="K27" s="387">
        <v>222</v>
      </c>
      <c r="L27" s="388">
        <v>285</v>
      </c>
      <c r="M27" s="65"/>
      <c r="N27" s="65"/>
      <c r="O27" s="65"/>
      <c r="P27" s="65"/>
    </row>
    <row r="28" spans="1:17" s="359" customFormat="1" ht="20.25" customHeight="1" x14ac:dyDescent="0.15">
      <c r="A28" s="255"/>
      <c r="B28" s="1152" t="s">
        <v>719</v>
      </c>
      <c r="C28" s="1152"/>
      <c r="D28" s="1152"/>
      <c r="E28" s="255"/>
      <c r="F28" s="53">
        <v>1707</v>
      </c>
      <c r="G28" s="183">
        <v>498</v>
      </c>
      <c r="H28" s="183">
        <v>535</v>
      </c>
      <c r="I28" s="54">
        <v>276</v>
      </c>
      <c r="J28" s="525">
        <v>195</v>
      </c>
      <c r="K28" s="54">
        <v>228</v>
      </c>
      <c r="L28" s="183">
        <v>324</v>
      </c>
      <c r="M28" s="65"/>
      <c r="N28" s="65"/>
      <c r="O28" s="65"/>
      <c r="P28" s="65"/>
    </row>
    <row r="29" spans="1:17" s="359" customFormat="1" ht="20.25" customHeight="1" x14ac:dyDescent="0.15">
      <c r="A29" s="255"/>
      <c r="B29" s="1152" t="s">
        <v>732</v>
      </c>
      <c r="C29" s="1152"/>
      <c r="D29" s="1152"/>
      <c r="E29" s="255"/>
      <c r="F29" s="53">
        <v>1643</v>
      </c>
      <c r="G29" s="183">
        <v>438</v>
      </c>
      <c r="H29" s="183">
        <v>693</v>
      </c>
      <c r="I29" s="54">
        <v>313</v>
      </c>
      <c r="J29" s="525">
        <v>189</v>
      </c>
      <c r="K29" s="54">
        <v>223</v>
      </c>
      <c r="L29" s="183">
        <v>400</v>
      </c>
      <c r="M29" s="65"/>
      <c r="N29" s="65"/>
      <c r="O29" s="65"/>
      <c r="P29" s="65"/>
    </row>
    <row r="30" spans="1:17" s="359" customFormat="1" ht="20.25" customHeight="1" thickBot="1" x14ac:dyDescent="0.2">
      <c r="A30" s="65"/>
      <c r="B30" s="1142" t="s">
        <v>766</v>
      </c>
      <c r="C30" s="1142"/>
      <c r="D30" s="1142"/>
      <c r="E30" s="383"/>
      <c r="F30" s="822">
        <v>1609</v>
      </c>
      <c r="G30" s="821">
        <v>421</v>
      </c>
      <c r="H30" s="821">
        <v>886</v>
      </c>
      <c r="I30" s="820">
        <v>360</v>
      </c>
      <c r="J30" s="823">
        <v>180</v>
      </c>
      <c r="K30" s="820">
        <v>208</v>
      </c>
      <c r="L30" s="821">
        <v>451</v>
      </c>
      <c r="M30" s="65"/>
      <c r="N30" s="65"/>
      <c r="O30" s="65"/>
      <c r="P30" s="65"/>
    </row>
    <row r="31" spans="1:17" s="4" customFormat="1" ht="18" customHeight="1" x14ac:dyDescent="0.15">
      <c r="A31" s="569"/>
      <c r="B31" s="579"/>
      <c r="C31" s="576"/>
      <c r="D31" s="64"/>
      <c r="E31" s="65"/>
      <c r="F31" s="65"/>
      <c r="G31" s="65"/>
      <c r="H31" s="65"/>
      <c r="I31" s="65"/>
      <c r="J31" s="65"/>
      <c r="K31" s="65"/>
      <c r="L31" s="99" t="s">
        <v>102</v>
      </c>
      <c r="M31" s="21"/>
      <c r="N31" s="21"/>
      <c r="O31" s="21"/>
      <c r="P31" s="21"/>
      <c r="Q31" s="21"/>
    </row>
    <row r="32" spans="1:17" s="4" customFormat="1" ht="12" customHeight="1" x14ac:dyDescent="0.15">
      <c r="A32" s="65"/>
      <c r="B32" s="576"/>
      <c r="C32" s="576"/>
      <c r="D32" s="64"/>
      <c r="E32" s="65"/>
      <c r="F32" s="65"/>
      <c r="G32" s="65"/>
      <c r="H32" s="65"/>
      <c r="I32" s="65"/>
      <c r="J32" s="65"/>
      <c r="K32" s="65"/>
      <c r="L32" s="99"/>
      <c r="M32" s="21"/>
      <c r="N32" s="21"/>
      <c r="O32" s="21"/>
      <c r="P32" s="21"/>
      <c r="Q32" s="21"/>
    </row>
    <row r="33" spans="1:17" ht="20.25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 ht="20.25" customHeight="1" x14ac:dyDescent="0.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 ht="15" customHeight="1" x14ac:dyDescent="0.1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7" ht="15" customHeight="1" x14ac:dyDescent="0.15"/>
    <row r="37" spans="1:17" ht="15" customHeight="1" x14ac:dyDescent="0.15"/>
    <row r="46" spans="1:17" s="4" customFormat="1" ht="20.25" customHeight="1" x14ac:dyDescent="0.15">
      <c r="A46" s="6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66"/>
      <c r="N46" s="66"/>
    </row>
    <row r="47" spans="1:17" s="4" customFormat="1" ht="20.25" customHeight="1" x14ac:dyDescent="0.15">
      <c r="A47" s="580"/>
      <c r="B47" s="65"/>
      <c r="C47" s="65"/>
      <c r="D47" s="65"/>
      <c r="E47" s="65"/>
      <c r="F47" s="65"/>
      <c r="G47" s="66"/>
      <c r="H47" s="66"/>
      <c r="J47" s="65"/>
      <c r="K47" s="65"/>
      <c r="L47" s="65"/>
      <c r="M47" s="243"/>
      <c r="N47" s="243"/>
    </row>
    <row r="48" spans="1:17" s="4" customFormat="1" ht="20.25" customHeight="1" x14ac:dyDescent="0.15">
      <c r="A48" s="580"/>
      <c r="B48" s="581"/>
      <c r="C48" s="576"/>
      <c r="D48" s="64"/>
      <c r="E48" s="65"/>
      <c r="F48" s="243"/>
      <c r="G48" s="243"/>
      <c r="H48" s="243"/>
      <c r="J48" s="66"/>
      <c r="K48" s="66"/>
      <c r="L48" s="243"/>
      <c r="M48" s="243"/>
      <c r="N48" s="243"/>
    </row>
    <row r="49" spans="1:9" ht="18" customHeight="1" x14ac:dyDescent="0.15">
      <c r="A49" s="582"/>
      <c r="B49" s="65"/>
      <c r="C49" s="65"/>
      <c r="E49" s="65"/>
      <c r="F49" s="245" t="s">
        <v>676</v>
      </c>
      <c r="G49" s="245" t="s">
        <v>4</v>
      </c>
      <c r="H49" s="245" t="s">
        <v>6</v>
      </c>
      <c r="I49" s="245" t="s">
        <v>7</v>
      </c>
    </row>
    <row r="50" spans="1:9" ht="18" customHeight="1" x14ac:dyDescent="0.15">
      <c r="D50" s="3" t="s">
        <v>754</v>
      </c>
      <c r="F50" s="3" t="s">
        <v>754</v>
      </c>
      <c r="G50" s="244">
        <f t="shared" ref="G50:G59" si="0">F6</f>
        <v>1906</v>
      </c>
      <c r="H50" s="244">
        <f t="shared" ref="H50:I60" si="1">H6</f>
        <v>1401</v>
      </c>
      <c r="I50" s="244">
        <f t="shared" si="1"/>
        <v>1586</v>
      </c>
    </row>
    <row r="51" spans="1:9" ht="18" customHeight="1" x14ac:dyDescent="0.15">
      <c r="D51" s="3" t="s">
        <v>733</v>
      </c>
      <c r="F51" s="3" t="s">
        <v>733</v>
      </c>
      <c r="G51" s="244">
        <f t="shared" si="0"/>
        <v>1509</v>
      </c>
      <c r="H51" s="244">
        <f t="shared" si="1"/>
        <v>1363</v>
      </c>
      <c r="I51" s="244">
        <f t="shared" si="1"/>
        <v>1570</v>
      </c>
    </row>
    <row r="52" spans="1:9" ht="18" customHeight="1" x14ac:dyDescent="0.15">
      <c r="D52" s="3" t="s">
        <v>755</v>
      </c>
      <c r="F52" s="3" t="s">
        <v>755</v>
      </c>
      <c r="G52" s="244">
        <f t="shared" si="0"/>
        <v>1572</v>
      </c>
      <c r="H52" s="244">
        <f t="shared" si="1"/>
        <v>1415</v>
      </c>
      <c r="I52" s="244">
        <f t="shared" si="1"/>
        <v>1592</v>
      </c>
    </row>
    <row r="53" spans="1:9" ht="18" customHeight="1" x14ac:dyDescent="0.15">
      <c r="D53" s="3" t="s">
        <v>735</v>
      </c>
      <c r="F53" s="3" t="s">
        <v>735</v>
      </c>
      <c r="G53" s="244">
        <f t="shared" si="0"/>
        <v>1552</v>
      </c>
      <c r="H53" s="244">
        <f t="shared" si="1"/>
        <v>1425</v>
      </c>
      <c r="I53" s="244">
        <f t="shared" si="1"/>
        <v>1604</v>
      </c>
    </row>
    <row r="54" spans="1:9" ht="18" customHeight="1" x14ac:dyDescent="0.15">
      <c r="D54" s="3" t="s">
        <v>756</v>
      </c>
      <c r="F54" s="3" t="s">
        <v>756</v>
      </c>
      <c r="G54" s="244">
        <f t="shared" si="0"/>
        <v>1692</v>
      </c>
      <c r="H54" s="244">
        <f t="shared" si="1"/>
        <v>1488</v>
      </c>
      <c r="I54" s="244">
        <f t="shared" si="1"/>
        <v>1706</v>
      </c>
    </row>
    <row r="55" spans="1:9" ht="18" customHeight="1" x14ac:dyDescent="0.15">
      <c r="C55" s="65"/>
      <c r="D55" s="3" t="s">
        <v>736</v>
      </c>
      <c r="E55" s="65"/>
      <c r="F55" s="3" t="s">
        <v>736</v>
      </c>
      <c r="G55" s="244">
        <f t="shared" si="0"/>
        <v>1783</v>
      </c>
      <c r="H55" s="244">
        <f t="shared" si="1"/>
        <v>1578</v>
      </c>
      <c r="I55" s="244">
        <f t="shared" si="1"/>
        <v>1747</v>
      </c>
    </row>
    <row r="56" spans="1:9" ht="18" customHeight="1" x14ac:dyDescent="0.15">
      <c r="D56" s="582" t="s">
        <v>757</v>
      </c>
      <c r="F56" s="582" t="s">
        <v>757</v>
      </c>
      <c r="G56" s="244">
        <f t="shared" si="0"/>
        <v>2170</v>
      </c>
      <c r="H56" s="244">
        <f t="shared" si="1"/>
        <v>1891</v>
      </c>
      <c r="I56" s="244">
        <f t="shared" si="1"/>
        <v>1887</v>
      </c>
    </row>
    <row r="57" spans="1:9" ht="18" customHeight="1" x14ac:dyDescent="0.15">
      <c r="D57" s="582" t="s">
        <v>696</v>
      </c>
      <c r="F57" s="582" t="s">
        <v>696</v>
      </c>
      <c r="G57" s="244">
        <f t="shared" si="0"/>
        <v>2103</v>
      </c>
      <c r="H57" s="244">
        <f t="shared" si="1"/>
        <v>1854</v>
      </c>
      <c r="I57" s="244">
        <f t="shared" si="1"/>
        <v>1886</v>
      </c>
    </row>
    <row r="58" spans="1:9" ht="18" customHeight="1" x14ac:dyDescent="0.15">
      <c r="D58" s="582" t="s">
        <v>758</v>
      </c>
      <c r="F58" s="582" t="s">
        <v>758</v>
      </c>
      <c r="G58" s="244">
        <f t="shared" si="0"/>
        <v>2099</v>
      </c>
      <c r="H58" s="244">
        <f t="shared" si="1"/>
        <v>1859</v>
      </c>
      <c r="I58" s="244">
        <f t="shared" si="1"/>
        <v>1904</v>
      </c>
    </row>
    <row r="59" spans="1:9" ht="18" customHeight="1" x14ac:dyDescent="0.15">
      <c r="D59" s="582" t="s">
        <v>759</v>
      </c>
      <c r="F59" s="582" t="s">
        <v>759</v>
      </c>
      <c r="G59" s="244">
        <f t="shared" si="0"/>
        <v>2230</v>
      </c>
      <c r="H59" s="244">
        <f t="shared" si="1"/>
        <v>1874</v>
      </c>
      <c r="I59" s="244">
        <f t="shared" si="1"/>
        <v>2025</v>
      </c>
    </row>
    <row r="60" spans="1:9" ht="18" customHeight="1" x14ac:dyDescent="0.15">
      <c r="D60" s="582" t="s">
        <v>768</v>
      </c>
      <c r="F60" s="582" t="s">
        <v>768</v>
      </c>
      <c r="G60" s="244">
        <f>F16</f>
        <v>2423</v>
      </c>
      <c r="H60" s="244">
        <f t="shared" si="1"/>
        <v>1986</v>
      </c>
      <c r="I60" s="244">
        <f t="shared" si="1"/>
        <v>2129</v>
      </c>
    </row>
  </sheetData>
  <mergeCells count="28">
    <mergeCell ref="B27:D27"/>
    <mergeCell ref="B28:D28"/>
    <mergeCell ref="B29:D29"/>
    <mergeCell ref="B20:D20"/>
    <mergeCell ref="B21:D21"/>
    <mergeCell ref="B22:D22"/>
    <mergeCell ref="B23:D23"/>
    <mergeCell ref="B15:D15"/>
    <mergeCell ref="A18:E19"/>
    <mergeCell ref="F18:L18"/>
    <mergeCell ref="B16:D16"/>
    <mergeCell ref="B26:D26"/>
    <mergeCell ref="B30:D30"/>
    <mergeCell ref="A4:E5"/>
    <mergeCell ref="F4:F5"/>
    <mergeCell ref="G4:G5"/>
    <mergeCell ref="H4:I4"/>
    <mergeCell ref="B6:D6"/>
    <mergeCell ref="B7:D7"/>
    <mergeCell ref="B8:D8"/>
    <mergeCell ref="B9:D9"/>
    <mergeCell ref="B10:D10"/>
    <mergeCell ref="B24:D24"/>
    <mergeCell ref="B25:D25"/>
    <mergeCell ref="B11:D11"/>
    <mergeCell ref="B12:D12"/>
    <mergeCell ref="B13:D13"/>
    <mergeCell ref="B14:D14"/>
  </mergeCells>
  <phoneticPr fontId="2"/>
  <pageMargins left="0.78740157480314965" right="0.78740157480314965" top="0.78740157480314965" bottom="0.2" header="0.43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1-1国調 </vt:lpstr>
      <vt:lpstr>1-2国調</vt:lpstr>
      <vt:lpstr>1-3国調</vt:lpstr>
      <vt:lpstr>1-4国調</vt:lpstr>
      <vt:lpstr>1-5国調</vt:lpstr>
      <vt:lpstr>1-6,7国調</vt:lpstr>
      <vt:lpstr>1-8,9人口</vt:lpstr>
      <vt:lpstr>1-10住基</vt:lpstr>
      <vt:lpstr>1-11外国人</vt:lpstr>
      <vt:lpstr>1-12将来推計</vt:lpstr>
      <vt:lpstr>グラフ1</vt:lpstr>
      <vt:lpstr>'1-10住基'!Print_Area</vt:lpstr>
      <vt:lpstr>'1-11外国人'!Print_Area</vt:lpstr>
      <vt:lpstr>'1-12将来推計'!Print_Area</vt:lpstr>
      <vt:lpstr>'1-1国調 '!Print_Area</vt:lpstr>
      <vt:lpstr>'1-2国調'!Print_Area</vt:lpstr>
      <vt:lpstr>'1-3国調'!Print_Area</vt:lpstr>
      <vt:lpstr>'1-4国調'!Print_Area</vt:lpstr>
      <vt:lpstr>'1-5国調'!Print_Area</vt:lpstr>
      <vt:lpstr>'1-6,7国調'!Print_Area</vt:lpstr>
      <vt:lpstr>'1-8,9人口'!Print_Area</vt:lpstr>
      <vt:lpstr>グラフ1!Print_Area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長浜市</cp:lastModifiedBy>
  <cp:lastPrinted>2025-02-26T00:32:16Z</cp:lastPrinted>
  <dcterms:created xsi:type="dcterms:W3CDTF">2006-12-12T06:43:43Z</dcterms:created>
  <dcterms:modified xsi:type="dcterms:W3CDTF">2025-03-05T06:53:19Z</dcterms:modified>
</cp:coreProperties>
</file>