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0895C57-16BE-422A-8856-3167660B0846}" xr6:coauthVersionLast="47" xr6:coauthVersionMax="47" xr10:uidLastSave="{00000000-0000-0000-0000-000000000000}"/>
  <bookViews>
    <workbookView xWindow="-120" yWindow="-120" windowWidth="29040" windowHeight="15720" activeTab="1" xr2:uid="{D8ACF53F-4EF2-4E80-A3A0-6B5B637086E6}"/>
  </bookViews>
  <sheets>
    <sheet name="１５" sheetId="1" r:id="rId1"/>
    <sheet name="１６" sheetId="3" r:id="rId2"/>
  </sheets>
  <externalReferences>
    <externalReference r:id="rId3"/>
  </externalReferences>
  <definedNames>
    <definedName name="KENSHI_LIST">OFFSET([1]都道府県・指定都市・中核市!$A$1,0,0,COUNTA([1]都道府県・指定都市・中核市!$A$1:$A$500),2)</definedName>
    <definedName name="_xlnm.Print_Area" localSheetId="0">'１５'!$A$1:$M$59</definedName>
    <definedName name="_xlnm.Print_Area" localSheetId="1">'１６'!$A$1:$H$44</definedName>
    <definedName name="Z_0FE022DF_1FAE_4609_86DA_816C7502E7E8_.wvu.PrintArea" localSheetId="0" hidden="1">'１５'!$A$1:$M$66</definedName>
    <definedName name="Z_0FE022DF_1FAE_4609_86DA_816C7502E7E8_.wvu.PrintArea" localSheetId="1" hidden="1">'１６'!$A$1:$H$45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L41" i="1"/>
  <c r="K41" i="1"/>
  <c r="J41" i="1"/>
  <c r="I41" i="1"/>
  <c r="H41" i="1"/>
  <c r="G41" i="1"/>
  <c r="F41" i="1"/>
  <c r="E41" i="1"/>
  <c r="D41" i="1"/>
  <c r="M36" i="1"/>
  <c r="L36" i="1"/>
  <c r="K36" i="1"/>
  <c r="J36" i="1"/>
  <c r="I36" i="1"/>
  <c r="H36" i="1"/>
  <c r="H30" i="1" s="1"/>
  <c r="G36" i="1"/>
  <c r="G30" i="1" s="1"/>
  <c r="F36" i="1"/>
  <c r="F30" i="1" s="1"/>
  <c r="E36" i="1"/>
  <c r="E30" i="1" s="1"/>
  <c r="D36" i="1"/>
  <c r="D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<sst xmlns="http://schemas.openxmlformats.org/spreadsheetml/2006/main" count="139" uniqueCount="108">
  <si>
    <t>3　労働力</t>
    <rPh sb="2" eb="5">
      <t>ロウドウリョク</t>
    </rPh>
    <phoneticPr fontId="4"/>
  </si>
  <si>
    <t>21．１５歳以上の労働力状態</t>
    <rPh sb="9" eb="12">
      <t>ロウドウリョク</t>
    </rPh>
    <rPh sb="12" eb="14">
      <t>ジョウタイ</t>
    </rPh>
    <phoneticPr fontId="3"/>
  </si>
  <si>
    <t>（１）労働力・非労働力別人口</t>
    <rPh sb="3" eb="6">
      <t>ロウドウリョク</t>
    </rPh>
    <rPh sb="7" eb="8">
      <t>ヒ</t>
    </rPh>
    <rPh sb="8" eb="11">
      <t>ロウドウリョク</t>
    </rPh>
    <rPh sb="11" eb="12">
      <t>ベツ</t>
    </rPh>
    <phoneticPr fontId="4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</si>
  <si>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3"/>
  </si>
  <si>
    <t>(単位：人)</t>
    <rPh sb="1" eb="3">
      <t>タンイ</t>
    </rPh>
    <rPh sb="4" eb="5">
      <t>ニン</t>
    </rPh>
    <phoneticPr fontId="4"/>
  </si>
  <si>
    <t>総　数</t>
    <phoneticPr fontId="4"/>
  </si>
  <si>
    <t>労働力人口</t>
  </si>
  <si>
    <t xml:space="preserve">    非労働力人口</t>
    <rPh sb="4" eb="5">
      <t>ヒ</t>
    </rPh>
    <rPh sb="5" eb="8">
      <t>ロウドウリョク</t>
    </rPh>
    <rPh sb="8" eb="10">
      <t>ジンコウ</t>
    </rPh>
    <phoneticPr fontId="4"/>
  </si>
  <si>
    <t>主に
仕事</t>
    <phoneticPr fontId="3"/>
  </si>
  <si>
    <t>家事の
ほか
仕事</t>
    <phoneticPr fontId="3"/>
  </si>
  <si>
    <t>通学の
かたわ
ら仕事</t>
    <phoneticPr fontId="4"/>
  </si>
  <si>
    <t>休業者</t>
  </si>
  <si>
    <t>完  全
失業者</t>
    <phoneticPr fontId="4"/>
  </si>
  <si>
    <t>家　事</t>
    <rPh sb="0" eb="1">
      <t>イエ</t>
    </rPh>
    <rPh sb="2" eb="3">
      <t>コト</t>
    </rPh>
    <phoneticPr fontId="4"/>
  </si>
  <si>
    <t>通　学</t>
    <rPh sb="0" eb="1">
      <t>ツウ</t>
    </rPh>
    <rPh sb="2" eb="3">
      <t>ガク</t>
    </rPh>
    <phoneticPr fontId="4"/>
  </si>
  <si>
    <t>その他</t>
    <rPh sb="2" eb="3">
      <t>タ</t>
    </rPh>
    <phoneticPr fontId="4"/>
  </si>
  <si>
    <t>平成12年</t>
  </si>
  <si>
    <t>平成17年</t>
  </si>
  <si>
    <t>平成22年</t>
  </si>
  <si>
    <t>平成27年</t>
  </si>
  <si>
    <t>令和2年</t>
    <rPh sb="0" eb="1">
      <t>レイ</t>
    </rPh>
    <rPh sb="1" eb="2">
      <t>ワ</t>
    </rPh>
    <rPh sb="3" eb="4">
      <t>ネン</t>
    </rPh>
    <phoneticPr fontId="4"/>
  </si>
  <si>
    <t>※総数には労働力状態「不詳」を含む。</t>
    <rPh sb="1" eb="3">
      <t>ソウスウ</t>
    </rPh>
    <rPh sb="5" eb="7">
      <t>ロウドウ</t>
    </rPh>
    <rPh sb="7" eb="8">
      <t>リョク</t>
    </rPh>
    <rPh sb="8" eb="10">
      <t>ジョウタイ</t>
    </rPh>
    <rPh sb="11" eb="13">
      <t>フショウ</t>
    </rPh>
    <rPh sb="15" eb="16">
      <t>フク</t>
    </rPh>
    <phoneticPr fontId="4"/>
  </si>
  <si>
    <t>（２）産業別・男女別・年齢別15歳以上就業者数</t>
    <rPh sb="5" eb="6">
      <t>ベツ</t>
    </rPh>
    <rPh sb="11" eb="13">
      <t>ネンレイ</t>
    </rPh>
    <rPh sb="13" eb="14">
      <t>ベツ</t>
    </rPh>
    <phoneticPr fontId="4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</si>
  <si>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3"/>
  </si>
  <si>
    <t>総　数</t>
    <rPh sb="0" eb="1">
      <t>フサ</t>
    </rPh>
    <rPh sb="2" eb="3">
      <t>カズ</t>
    </rPh>
    <phoneticPr fontId="4"/>
  </si>
  <si>
    <t>男女別</t>
    <rPh sb="0" eb="2">
      <t>ダンジョ</t>
    </rPh>
    <rPh sb="2" eb="3">
      <t>ベツ</t>
    </rPh>
    <phoneticPr fontId="4"/>
  </si>
  <si>
    <t>年　　　　　　　　齢　　　　　　　　別</t>
    <rPh sb="0" eb="1">
      <t>トシ</t>
    </rPh>
    <rPh sb="9" eb="10">
      <t>ヨワイ</t>
    </rPh>
    <rPh sb="18" eb="19">
      <t>ベツ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</si>
  <si>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</si>
  <si>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</si>
  <si>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</si>
  <si>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</si>
  <si>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平 均 
年 齢</t>
    <phoneticPr fontId="4"/>
  </si>
  <si>
    <t>15</t>
    <phoneticPr fontId="4"/>
  </si>
  <si>
    <t>20</t>
    <phoneticPr fontId="4"/>
  </si>
  <si>
    <t>40</t>
    <phoneticPr fontId="4"/>
  </si>
  <si>
    <t>65</t>
    <phoneticPr fontId="4"/>
  </si>
  <si>
    <t>75歳
以上</t>
    <phoneticPr fontId="4"/>
  </si>
  <si>
    <t>～</t>
    <phoneticPr fontId="4"/>
  </si>
  <si>
    <t>19歳</t>
    <rPh sb="2" eb="3">
      <t>サイ</t>
    </rPh>
    <phoneticPr fontId="4"/>
  </si>
  <si>
    <t>39歳</t>
    <phoneticPr fontId="4"/>
  </si>
  <si>
    <t>64歳</t>
    <phoneticPr fontId="4"/>
  </si>
  <si>
    <t>74歳</t>
    <phoneticPr fontId="4"/>
  </si>
  <si>
    <t>（人）</t>
    <rPh sb="1" eb="2">
      <t>ニン</t>
    </rPh>
    <phoneticPr fontId="4"/>
  </si>
  <si>
    <t>（歳）</t>
    <rPh sb="1" eb="2">
      <t>サイ</t>
    </rPh>
    <phoneticPr fontId="4"/>
  </si>
  <si>
    <t xml:space="preserve">第　1　次　産　業    </t>
    <phoneticPr fontId="4"/>
  </si>
  <si>
    <t xml:space="preserve">農業    </t>
    <phoneticPr fontId="4"/>
  </si>
  <si>
    <t xml:space="preserve">林業    </t>
    <phoneticPr fontId="4"/>
  </si>
  <si>
    <t xml:space="preserve">漁業    </t>
    <phoneticPr fontId="4"/>
  </si>
  <si>
    <t xml:space="preserve">第　2　次　産　業    </t>
    <phoneticPr fontId="4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</si>
  <si>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</si>
  <si>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 xml:space="preserve">建設業    </t>
    <phoneticPr fontId="4"/>
  </si>
  <si>
    <t xml:space="preserve">製造業    </t>
    <phoneticPr fontId="4"/>
  </si>
  <si>
    <t xml:space="preserve">第　3　次　産　業    </t>
    <phoneticPr fontId="4"/>
  </si>
  <si>
    <t xml:space="preserve">電気・ガス・熱供給・水道業 </t>
    <phoneticPr fontId="4"/>
  </si>
  <si>
    <t xml:space="preserve">情報通信業    </t>
    <rPh sb="0" eb="2">
      <t>ジョウホウ</t>
    </rPh>
    <rPh sb="2" eb="5">
      <t>ツウシンギョウ</t>
    </rPh>
    <phoneticPr fontId="4"/>
  </si>
  <si>
    <t xml:space="preserve">運輸業，郵便業 </t>
    <rPh sb="4" eb="6">
      <t>ユウビン</t>
    </rPh>
    <rPh sb="6" eb="7">
      <t>ギョウ</t>
    </rPh>
    <phoneticPr fontId="4"/>
  </si>
  <si>
    <t xml:space="preserve">卸売業，小売業    </t>
    <rPh sb="2" eb="3">
      <t>ギョウ</t>
    </rPh>
    <phoneticPr fontId="4"/>
  </si>
  <si>
    <t xml:space="preserve">金融業，保険業    </t>
    <rPh sb="2" eb="3">
      <t>ギョウ</t>
    </rPh>
    <phoneticPr fontId="4"/>
  </si>
  <si>
    <t>不動産業，物品賃貸業</t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</si>
  <si>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</si>
  <si>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</si>
  <si>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</si>
  <si>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</si>
  <si>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</si>
  <si>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</si>
  <si>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</si>
  <si>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公務（他に分類されるものを除く）</t>
    <rPh sb="13" eb="14">
      <t>ノゾ</t>
    </rPh>
    <phoneticPr fontId="4"/>
  </si>
  <si>
    <t xml:space="preserve">分類不能の産業    </t>
    <phoneticPr fontId="4"/>
  </si>
  <si>
    <t>【資料　滋賀県統計書】</t>
    <rPh sb="1" eb="3">
      <t>シリョウ</t>
    </rPh>
    <rPh sb="4" eb="7">
      <t>シガケン</t>
    </rPh>
    <rPh sb="7" eb="10">
      <t>トウケイショ</t>
    </rPh>
    <phoneticPr fontId="3"/>
  </si>
  <si>
    <t>(件)</t>
    <rPh sb="1" eb="2">
      <t>ケン</t>
    </rPh>
    <phoneticPr fontId="3"/>
  </si>
  <si>
    <t>総数</t>
    <rPh sb="0" eb="2">
      <t>ソウスウ</t>
    </rPh>
    <phoneticPr fontId="3"/>
  </si>
  <si>
    <t>兼業数</t>
    <rPh sb="0" eb="3">
      <t>ケンギョウスウ</t>
    </rPh>
    <phoneticPr fontId="3"/>
  </si>
  <si>
    <t>事業数</t>
    <rPh sb="0" eb="3">
      <t>ジギョウスウ</t>
    </rPh>
    <phoneticPr fontId="3"/>
  </si>
  <si>
    <t>就業者数</t>
    <rPh sb="0" eb="3">
      <t>シュウギョウシャ</t>
    </rPh>
    <rPh sb="3" eb="4">
      <t>スウ</t>
    </rPh>
    <phoneticPr fontId="3"/>
  </si>
  <si>
    <t>(人)</t>
    <rPh sb="1" eb="2">
      <t>ヒト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</si>
  <si>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</si>
  <si>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</si>
  <si>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従業者数</t>
    <rPh sb="0" eb="3">
      <t>ジュウギョウシャ</t>
    </rPh>
    <rPh sb="3" eb="4">
      <t>スウ</t>
    </rPh>
    <phoneticPr fontId="3"/>
  </si>
  <si>
    <t>平成30年度</t>
    <rPh sb="0" eb="2">
      <t>ヘイセイ</t>
    </rPh>
    <phoneticPr fontId="3"/>
  </si>
  <si>
    <t>平成20年度</t>
    <rPh sb="0" eb="2">
      <t>ヘイセイ</t>
    </rPh>
    <phoneticPr fontId="3"/>
  </si>
  <si>
    <t>平成10年度</t>
    <rPh sb="0" eb="2">
      <t>ヘイセイ</t>
    </rPh>
    <phoneticPr fontId="3"/>
  </si>
  <si>
    <t>23．漁業従業者数、就業者数-湖沼-</t>
    <rPh sb="3" eb="5">
      <t>ギョギョウ</t>
    </rPh>
    <rPh sb="5" eb="6">
      <t>ジュウ</t>
    </rPh>
    <rPh sb="6" eb="9">
      <t>ギョウシャスウ</t>
    </rPh>
    <rPh sb="8" eb="9">
      <t>スウ</t>
    </rPh>
    <rPh sb="10" eb="13">
      <t>シュウギョウシャ</t>
    </rPh>
    <rPh sb="13" eb="14">
      <t>スウ</t>
    </rPh>
    <rPh sb="15" eb="16">
      <t>コ</t>
    </rPh>
    <rPh sb="16" eb="17">
      <t>ヌマ</t>
    </rPh>
    <phoneticPr fontId="3"/>
  </si>
  <si>
    <t>製造品出荷額</t>
    <rPh sb="0" eb="2">
      <t>セイゾウ</t>
    </rPh>
    <rPh sb="2" eb="3">
      <t>ヒン</t>
    </rPh>
    <rPh sb="3" eb="6">
      <t>シュッカガク</t>
    </rPh>
    <phoneticPr fontId="3"/>
  </si>
  <si>
    <t>事業所数</t>
    <rPh sb="0" eb="4">
      <t>ジギョウショスウ</t>
    </rPh>
    <phoneticPr fontId="3"/>
  </si>
  <si>
    <t>令和4年度</t>
    <rPh sb="0" eb="2">
      <t>レイワ</t>
    </rPh>
    <phoneticPr fontId="3"/>
  </si>
  <si>
    <t>令和2年度</t>
    <rPh sb="0" eb="2">
      <t>レイワ</t>
    </rPh>
    <phoneticPr fontId="3"/>
  </si>
  <si>
    <t>平成29年度</t>
    <rPh sb="0" eb="2">
      <t>ヘイセイ</t>
    </rPh>
    <phoneticPr fontId="3"/>
  </si>
  <si>
    <t>平成26年度</t>
    <rPh sb="0" eb="2">
      <t>ヘイセイ</t>
    </rPh>
    <phoneticPr fontId="3"/>
  </si>
  <si>
    <t>平成23年度</t>
    <rPh sb="0" eb="2">
      <t>ヘイセイ</t>
    </rPh>
    <phoneticPr fontId="3"/>
  </si>
  <si>
    <t>平成17年度</t>
    <rPh sb="0" eb="2">
      <t>ヘイセイ</t>
    </rPh>
    <phoneticPr fontId="3"/>
  </si>
  <si>
    <t>平成14年度</t>
    <rPh sb="0" eb="2">
      <t>ヘイセイ</t>
    </rPh>
    <phoneticPr fontId="3"/>
  </si>
  <si>
    <t>平成11年度</t>
    <rPh sb="0" eb="2">
      <t>ヘイセイ</t>
    </rPh>
    <phoneticPr fontId="3"/>
  </si>
  <si>
    <t>平成9年度</t>
    <rPh sb="0" eb="2">
      <t>ヘイセイ</t>
    </rPh>
    <phoneticPr fontId="3"/>
  </si>
  <si>
    <t>平成6年度</t>
    <rPh sb="0" eb="2">
      <t>ヘイセイ</t>
    </rPh>
    <phoneticPr fontId="3"/>
  </si>
  <si>
    <t>平成3年度</t>
    <rPh sb="0" eb="2">
      <t>ヘイセイ</t>
    </rPh>
    <phoneticPr fontId="3"/>
  </si>
  <si>
    <t>22．製造業の推移</t>
    <rPh sb="3" eb="6">
      <t>セイゾウギョウ</t>
    </rPh>
    <rPh sb="7" eb="9">
      <t>スイイ</t>
    </rPh>
    <phoneticPr fontId="3"/>
  </si>
  <si>
    <t>【資料　国勢調査】</t>
    <rPh sb="1" eb="3">
      <t>シリョウ</t>
    </rPh>
    <rPh sb="4" eb="6">
      <t>コクセイ</t>
    </rPh>
    <rPh sb="6" eb="8">
      <t>チョウサ</t>
    </rPh>
    <phoneticPr fontId="3"/>
  </si>
  <si>
    <t>※分類不能の産業は含めない。</t>
    <rPh sb="1" eb="3">
      <t>ブンルイ</t>
    </rPh>
    <rPh sb="3" eb="5">
      <t>フノウ</t>
    </rPh>
    <rPh sb="6" eb="8">
      <t>サンギョウ</t>
    </rPh>
    <rPh sb="9" eb="10">
      <t>フク</t>
    </rPh>
    <phoneticPr fontId="3"/>
  </si>
  <si>
    <t>第3次産業</t>
    <rPh sb="0" eb="1">
      <t>ダイ</t>
    </rPh>
    <rPh sb="2" eb="3">
      <t>ジ</t>
    </rPh>
    <rPh sb="3" eb="5">
      <t>サンギョウ</t>
    </rPh>
    <phoneticPr fontId="3"/>
  </si>
  <si>
    <t>第2次産業</t>
    <rPh sb="0" eb="1">
      <t>ダイ</t>
    </rPh>
    <rPh sb="2" eb="3">
      <t>ジ</t>
    </rPh>
    <rPh sb="3" eb="5">
      <t>サンギョウ</t>
    </rPh>
    <phoneticPr fontId="3"/>
  </si>
  <si>
    <t>第1次産業</t>
    <rPh sb="0" eb="1">
      <t>ダイ</t>
    </rPh>
    <rPh sb="2" eb="3">
      <t>ジ</t>
    </rPh>
    <rPh sb="3" eb="5">
      <t>サンギョウ</t>
    </rPh>
    <phoneticPr fontId="3"/>
  </si>
  <si>
    <t>令和2年</t>
    <rPh sb="0" eb="1">
      <t>レイ</t>
    </rPh>
    <rPh sb="1" eb="2">
      <t>ワ</t>
    </rPh>
    <rPh sb="3" eb="4">
      <t>ネン</t>
    </rPh>
    <phoneticPr fontId="3"/>
  </si>
  <si>
    <t>平成27年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</si>
  <si>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</si>
  <si>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</si>
  <si>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</si>
  <si>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（単位：人）</t>
    <rPh sb="1" eb="3">
      <t>タンイ</t>
    </rPh>
    <rPh sb="4" eb="5">
      <t>ニン</t>
    </rPh>
    <phoneticPr fontId="3"/>
  </si>
  <si>
    <t>（３）産業別就業人口</t>
    <rPh sb="3" eb="5">
      <t>サンギョウ</t>
    </rPh>
    <rPh sb="5" eb="6">
      <t>ベツ</t>
    </rPh>
    <rPh sb="6" eb="8">
      <t>シュウギョウ</t>
    </rPh>
    <rPh sb="8" eb="10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</si>
</sst>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\ ###,###,##0;&quot;-&quot;###,###,##0"/>
    <numFmt numFmtId="177" formatCode="###,###,##0;&quot;-&quot;##,###,##0"/>
    <numFmt numFmtId="178" formatCode="#,###,##0;&quot; -&quot;###,##0"/>
    <numFmt numFmtId="179" formatCode="##,###,##0;&quot;-&quot;#,###,##0"/>
    <numFmt numFmtId="180" formatCode="\ ###,###,###,##0;&quot;-&quot;###,###,###,##0"/>
    <numFmt numFmtId="181" formatCode="##0.0;&quot;-&quot;#0.0"/>
    <numFmt numFmtId="182" formatCode="##,###,##0.0;&quot;-&quot;#,###,##0.0"/>
    <numFmt numFmtId="183" formatCode="#,##0.0_ "/>
    <numFmt numFmtId="184" formatCode="#,###,###,##0;&quot; -&quot;###,###,##0"/>
    <numFmt numFmtId="185" formatCode="##,###,###,##0;&quot;-&quot;#,###,###,##0"/>
    <numFmt numFmtId="186" formatCode="###,###,###,##0;&quot;-&quot;##,###,###,##0"/>
    <numFmt numFmtId="187" formatCode="#,##0_);[Red]\(#,##0\)"/>
    <numFmt numFmtId="188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9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i/>
      <sz val="9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i/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49" fontId="12" fillId="0" borderId="1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distributed" vertical="center" indent="1"/>
    </xf>
    <xf numFmtId="0" fontId="12" fillId="0" borderId="2" xfId="0" applyFont="1" applyBorder="1" applyAlignment="1">
      <alignment horizontal="distributed" vertical="center" indent="1"/>
    </xf>
    <xf numFmtId="0" fontId="12" fillId="0" borderId="3" xfId="0" applyFont="1" applyBorder="1" applyAlignment="1">
      <alignment horizontal="distributed" vertical="center" indent="1"/>
    </xf>
    <xf numFmtId="49" fontId="13" fillId="0" borderId="0" xfId="1" applyNumberFormat="1" applyFont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distributed" vertical="center" wrapText="1"/>
    </xf>
    <xf numFmtId="49" fontId="12" fillId="0" borderId="3" xfId="1" applyNumberFormat="1" applyFont="1" applyBorder="1" applyAlignment="1">
      <alignment horizontal="distributed" vertical="center" wrapText="1"/>
    </xf>
    <xf numFmtId="49" fontId="12" fillId="0" borderId="0" xfId="1" applyNumberFormat="1" applyFont="1" applyAlignment="1">
      <alignment horizontal="distributed" vertical="center" wrapText="1"/>
    </xf>
    <xf numFmtId="176" fontId="12" fillId="0" borderId="5" xfId="1" applyNumberFormat="1" applyFont="1" applyBorder="1" applyAlignment="1">
      <alignment horizontal="right" vertical="top"/>
    </xf>
    <xf numFmtId="177" fontId="12" fillId="0" borderId="5" xfId="1" applyNumberFormat="1" applyFont="1" applyBorder="1" applyAlignment="1">
      <alignment horizontal="right" vertical="top"/>
    </xf>
    <xf numFmtId="178" fontId="12" fillId="0" borderId="5" xfId="1" applyNumberFormat="1" applyFont="1" applyBorder="1" applyAlignment="1">
      <alignment horizontal="right" vertical="top"/>
    </xf>
    <xf numFmtId="177" fontId="12" fillId="0" borderId="6" xfId="1" applyNumberFormat="1" applyFont="1" applyBorder="1" applyAlignment="1">
      <alignment horizontal="right" vertical="top"/>
    </xf>
    <xf numFmtId="49" fontId="12" fillId="3" borderId="0" xfId="1" applyNumberFormat="1" applyFont="1" applyFill="1" applyAlignment="1">
      <alignment horizontal="distributed" vertical="center" wrapText="1"/>
    </xf>
    <xf numFmtId="176" fontId="12" fillId="3" borderId="5" xfId="1" applyNumberFormat="1" applyFont="1" applyFill="1" applyBorder="1" applyAlignment="1">
      <alignment horizontal="right" vertical="top"/>
    </xf>
    <xf numFmtId="177" fontId="12" fillId="3" borderId="5" xfId="1" applyNumberFormat="1" applyFont="1" applyFill="1" applyBorder="1" applyAlignment="1">
      <alignment horizontal="right" vertical="top"/>
    </xf>
    <xf numFmtId="178" fontId="12" fillId="3" borderId="5" xfId="1" applyNumberFormat="1" applyFont="1" applyFill="1" applyBorder="1" applyAlignment="1">
      <alignment horizontal="right" vertical="top"/>
    </xf>
    <xf numFmtId="177" fontId="12" fillId="3" borderId="6" xfId="1" applyNumberFormat="1" applyFont="1" applyFill="1" applyBorder="1" applyAlignment="1">
      <alignment horizontal="right" vertical="top"/>
    </xf>
    <xf numFmtId="49" fontId="12" fillId="0" borderId="0" xfId="1" applyNumberFormat="1" applyFont="1" applyAlignment="1">
      <alignment horizontal="distributed" vertical="top"/>
    </xf>
    <xf numFmtId="49" fontId="13" fillId="0" borderId="0" xfId="1" applyNumberFormat="1" applyFont="1" applyAlignment="1">
      <alignment vertical="top"/>
    </xf>
    <xf numFmtId="49" fontId="12" fillId="0" borderId="7" xfId="1" applyNumberFormat="1" applyFont="1" applyBorder="1" applyAlignment="1">
      <alignment horizontal="distributed" vertical="center" wrapText="1"/>
    </xf>
    <xf numFmtId="176" fontId="12" fillId="0" borderId="8" xfId="1" applyNumberFormat="1" applyFont="1" applyBorder="1" applyAlignment="1">
      <alignment horizontal="right" vertical="top"/>
    </xf>
    <xf numFmtId="177" fontId="12" fillId="0" borderId="8" xfId="1" applyNumberFormat="1" applyFont="1" applyBorder="1" applyAlignment="1">
      <alignment horizontal="right" vertical="top"/>
    </xf>
    <xf numFmtId="178" fontId="12" fillId="0" borderId="8" xfId="1" applyNumberFormat="1" applyFont="1" applyBorder="1" applyAlignment="1">
      <alignment horizontal="right" vertical="top"/>
    </xf>
    <xf numFmtId="177" fontId="12" fillId="0" borderId="9" xfId="1" applyNumberFormat="1" applyFont="1" applyBorder="1" applyAlignment="1">
      <alignment horizontal="right" vertical="top"/>
    </xf>
    <xf numFmtId="0" fontId="11" fillId="0" borderId="7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179" fontId="12" fillId="0" borderId="13" xfId="1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1" fillId="0" borderId="15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/>
    </xf>
    <xf numFmtId="179" fontId="12" fillId="0" borderId="5" xfId="1" applyNumberFormat="1" applyFont="1" applyBorder="1" applyAlignment="1">
      <alignment horizontal="center" vertical="center"/>
    </xf>
    <xf numFmtId="49" fontId="11" fillId="0" borderId="13" xfId="1" applyNumberFormat="1" applyFont="1" applyBorder="1" applyAlignment="1">
      <alignment horizontal="left" vertical="center"/>
    </xf>
    <xf numFmtId="49" fontId="11" fillId="0" borderId="13" xfId="1" applyNumberFormat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center" wrapText="1"/>
    </xf>
    <xf numFmtId="49" fontId="11" fillId="0" borderId="5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 wrapText="1"/>
    </xf>
    <xf numFmtId="49" fontId="12" fillId="0" borderId="13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2" fillId="0" borderId="8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distributed" vertical="center" indent="2"/>
    </xf>
    <xf numFmtId="0" fontId="12" fillId="0" borderId="5" xfId="1" applyFont="1" applyBorder="1" applyAlignment="1">
      <alignment horizontal="distributed" vertical="center" indent="2"/>
    </xf>
    <xf numFmtId="179" fontId="12" fillId="0" borderId="5" xfId="1" quotePrefix="1" applyNumberFormat="1" applyFont="1" applyBorder="1" applyAlignment="1">
      <alignment horizontal="right" vertical="center"/>
    </xf>
    <xf numFmtId="180" fontId="12" fillId="0" borderId="5" xfId="1" quotePrefix="1" applyNumberFormat="1" applyFont="1" applyBorder="1" applyAlignment="1">
      <alignment horizontal="right" vertical="center"/>
    </xf>
    <xf numFmtId="181" fontId="12" fillId="0" borderId="6" xfId="1" quotePrefix="1" applyNumberFormat="1" applyFont="1" applyBorder="1" applyAlignment="1">
      <alignment horizontal="right" vertical="center"/>
    </xf>
    <xf numFmtId="0" fontId="12" fillId="3" borderId="12" xfId="1" applyFont="1" applyFill="1" applyBorder="1" applyAlignment="1">
      <alignment horizontal="distributed" vertical="center" indent="2"/>
    </xf>
    <xf numFmtId="0" fontId="12" fillId="3" borderId="5" xfId="1" applyFont="1" applyFill="1" applyBorder="1" applyAlignment="1">
      <alignment horizontal="distributed" vertical="center" indent="2"/>
    </xf>
    <xf numFmtId="179" fontId="12" fillId="3" borderId="5" xfId="1" quotePrefix="1" applyNumberFormat="1" applyFont="1" applyFill="1" applyBorder="1" applyAlignment="1">
      <alignment horizontal="right" vertical="center"/>
    </xf>
    <xf numFmtId="179" fontId="12" fillId="4" borderId="5" xfId="1" quotePrefix="1" applyNumberFormat="1" applyFont="1" applyFill="1" applyBorder="1" applyAlignment="1">
      <alignment horizontal="right" vertical="center"/>
    </xf>
    <xf numFmtId="180" fontId="12" fillId="3" borderId="5" xfId="1" quotePrefix="1" applyNumberFormat="1" applyFont="1" applyFill="1" applyBorder="1" applyAlignment="1">
      <alignment horizontal="right" vertical="center"/>
    </xf>
    <xf numFmtId="181" fontId="12" fillId="3" borderId="6" xfId="1" quotePrefix="1" applyNumberFormat="1" applyFont="1" applyFill="1" applyBorder="1" applyAlignment="1">
      <alignment horizontal="right" vertical="center"/>
    </xf>
    <xf numFmtId="0" fontId="11" fillId="0" borderId="12" xfId="1" applyFont="1" applyBorder="1" applyAlignment="1">
      <alignment horizontal="distributed" vertical="center" indent="2"/>
    </xf>
    <xf numFmtId="0" fontId="11" fillId="0" borderId="5" xfId="1" applyFont="1" applyBorder="1" applyAlignment="1">
      <alignment horizontal="distributed" vertical="center" indent="2"/>
    </xf>
    <xf numFmtId="182" fontId="12" fillId="0" borderId="6" xfId="1" quotePrefix="1" applyNumberFormat="1" applyFont="1" applyBorder="1" applyAlignment="1">
      <alignment horizontal="right" vertical="center"/>
    </xf>
    <xf numFmtId="0" fontId="14" fillId="0" borderId="14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179" fontId="12" fillId="0" borderId="2" xfId="1" quotePrefix="1" applyNumberFormat="1" applyFont="1" applyBorder="1" applyAlignment="1">
      <alignment vertical="center"/>
    </xf>
    <xf numFmtId="183" fontId="12" fillId="0" borderId="3" xfId="1" quotePrefix="1" applyNumberFormat="1" applyFont="1" applyBorder="1" applyAlignment="1">
      <alignment horizontal="right" vertical="center"/>
    </xf>
    <xf numFmtId="0" fontId="12" fillId="0" borderId="12" xfId="1" applyFont="1" applyBorder="1" applyAlignment="1">
      <alignment horizontal="distributed" vertical="center"/>
    </xf>
    <xf numFmtId="0" fontId="12" fillId="0" borderId="5" xfId="1" applyFont="1" applyBorder="1" applyAlignment="1">
      <alignment horizontal="distributed" vertical="center"/>
    </xf>
    <xf numFmtId="179" fontId="12" fillId="0" borderId="5" xfId="1" quotePrefix="1" applyNumberFormat="1" applyFont="1" applyBorder="1" applyAlignment="1">
      <alignment vertical="center"/>
    </xf>
    <xf numFmtId="179" fontId="12" fillId="4" borderId="5" xfId="1" quotePrefix="1" applyNumberFormat="1" applyFont="1" applyFill="1" applyBorder="1" applyAlignment="1">
      <alignment vertical="center"/>
    </xf>
    <xf numFmtId="184" fontId="12" fillId="0" borderId="5" xfId="1" quotePrefix="1" applyNumberFormat="1" applyFont="1" applyBorder="1" applyAlignment="1">
      <alignment horizontal="right" vertical="center"/>
    </xf>
    <xf numFmtId="0" fontId="12" fillId="5" borderId="12" xfId="1" applyFont="1" applyFill="1" applyBorder="1" applyAlignment="1">
      <alignment horizontal="distributed" vertical="center"/>
    </xf>
    <xf numFmtId="0" fontId="12" fillId="5" borderId="5" xfId="1" applyFont="1" applyFill="1" applyBorder="1" applyAlignment="1">
      <alignment horizontal="distributed" vertical="center"/>
    </xf>
    <xf numFmtId="179" fontId="12" fillId="5" borderId="5" xfId="1" quotePrefix="1" applyNumberFormat="1" applyFont="1" applyFill="1" applyBorder="1" applyAlignment="1">
      <alignment vertical="center"/>
    </xf>
    <xf numFmtId="179" fontId="12" fillId="5" borderId="5" xfId="1" quotePrefix="1" applyNumberFormat="1" applyFont="1" applyFill="1" applyBorder="1" applyAlignment="1">
      <alignment horizontal="right" vertical="center"/>
    </xf>
    <xf numFmtId="184" fontId="12" fillId="5" borderId="5" xfId="1" applyNumberFormat="1" applyFont="1" applyFill="1" applyBorder="1" applyAlignment="1">
      <alignment horizontal="right" vertical="center"/>
    </xf>
    <xf numFmtId="180" fontId="12" fillId="5" borderId="5" xfId="1" quotePrefix="1" applyNumberFormat="1" applyFont="1" applyFill="1" applyBorder="1" applyAlignment="1">
      <alignment horizontal="right" vertical="center"/>
    </xf>
    <xf numFmtId="184" fontId="12" fillId="5" borderId="5" xfId="1" quotePrefix="1" applyNumberFormat="1" applyFont="1" applyFill="1" applyBorder="1" applyAlignment="1">
      <alignment horizontal="right" vertical="center"/>
    </xf>
    <xf numFmtId="181" fontId="12" fillId="5" borderId="6" xfId="1" applyNumberFormat="1" applyFont="1" applyFill="1" applyBorder="1" applyAlignment="1">
      <alignment horizontal="right" vertical="center"/>
    </xf>
    <xf numFmtId="184" fontId="12" fillId="0" borderId="5" xfId="1" applyNumberFormat="1" applyFont="1" applyBorder="1" applyAlignment="1">
      <alignment horizontal="right" vertical="center"/>
    </xf>
    <xf numFmtId="0" fontId="12" fillId="0" borderId="12" xfId="1" applyFont="1" applyBorder="1" applyAlignment="1">
      <alignment horizontal="distributed" vertical="center" indent="1"/>
    </xf>
    <xf numFmtId="0" fontId="12" fillId="0" borderId="5" xfId="1" applyFont="1" applyBorder="1" applyAlignment="1">
      <alignment horizontal="distributed" vertical="center" indent="1"/>
    </xf>
    <xf numFmtId="0" fontId="14" fillId="0" borderId="2" xfId="1" applyFont="1" applyBorder="1" applyAlignment="1">
      <alignment horizontal="left" vertical="center"/>
    </xf>
    <xf numFmtId="183" fontId="12" fillId="0" borderId="3" xfId="1" quotePrefix="1" applyNumberFormat="1" applyFont="1" applyBorder="1" applyAlignment="1">
      <alignment vertical="center"/>
    </xf>
    <xf numFmtId="185" fontId="12" fillId="5" borderId="5" xfId="1" quotePrefix="1" applyNumberFormat="1" applyFont="1" applyFill="1" applyBorder="1" applyAlignment="1">
      <alignment horizontal="right" vertical="center"/>
    </xf>
    <xf numFmtId="181" fontId="12" fillId="5" borderId="6" xfId="1" quotePrefix="1" applyNumberFormat="1" applyFont="1" applyFill="1" applyBorder="1" applyAlignment="1">
      <alignment horizontal="right" vertical="center"/>
    </xf>
    <xf numFmtId="186" fontId="12" fillId="0" borderId="5" xfId="1" quotePrefix="1" applyNumberFormat="1" applyFont="1" applyBorder="1" applyAlignment="1">
      <alignment horizontal="right" vertical="center"/>
    </xf>
    <xf numFmtId="0" fontId="12" fillId="0" borderId="0" xfId="1" applyFont="1" applyAlignment="1">
      <alignment horizontal="distributed" vertical="center"/>
    </xf>
    <xf numFmtId="186" fontId="12" fillId="0" borderId="5" xfId="1" applyNumberFormat="1" applyFont="1" applyBorder="1" applyAlignment="1">
      <alignment horizontal="right" vertical="center"/>
    </xf>
    <xf numFmtId="185" fontId="12" fillId="5" borderId="5" xfId="1" applyNumberFormat="1" applyFont="1" applyFill="1" applyBorder="1" applyAlignment="1">
      <alignment horizontal="right" vertical="center"/>
    </xf>
    <xf numFmtId="185" fontId="12" fillId="0" borderId="5" xfId="1" applyNumberFormat="1" applyFont="1" applyBorder="1" applyAlignment="1">
      <alignment horizontal="right" vertical="center"/>
    </xf>
    <xf numFmtId="185" fontId="12" fillId="0" borderId="5" xfId="1" quotePrefix="1" applyNumberFormat="1" applyFont="1" applyBorder="1" applyAlignment="1">
      <alignment horizontal="right" vertical="center"/>
    </xf>
    <xf numFmtId="0" fontId="12" fillId="5" borderId="6" xfId="1" applyFont="1" applyFill="1" applyBorder="1" applyAlignment="1">
      <alignment horizontal="distributed" vertical="center"/>
    </xf>
    <xf numFmtId="0" fontId="15" fillId="0" borderId="0" xfId="1" applyFont="1" applyAlignment="1">
      <alignment horizontal="distributed" vertical="center" shrinkToFit="1"/>
    </xf>
    <xf numFmtId="0" fontId="15" fillId="0" borderId="12" xfId="1" applyFont="1" applyBorder="1" applyAlignment="1">
      <alignment horizontal="distributed" vertical="center" shrinkToFit="1"/>
    </xf>
    <xf numFmtId="0" fontId="12" fillId="0" borderId="6" xfId="1" applyFont="1" applyBorder="1" applyAlignment="1">
      <alignment horizontal="distributed" vertical="center"/>
    </xf>
    <xf numFmtId="0" fontId="16" fillId="0" borderId="12" xfId="1" applyFont="1" applyBorder="1" applyAlignment="1">
      <alignment horizontal="distributed" vertical="center"/>
    </xf>
    <xf numFmtId="0" fontId="16" fillId="0" borderId="5" xfId="1" applyFont="1" applyBorder="1" applyAlignment="1">
      <alignment horizontal="distributed" vertical="center"/>
    </xf>
    <xf numFmtId="0" fontId="16" fillId="0" borderId="6" xfId="1" applyFont="1" applyBorder="1" applyAlignment="1">
      <alignment horizontal="distributed" vertical="center"/>
    </xf>
    <xf numFmtId="0" fontId="16" fillId="5" borderId="12" xfId="1" applyFont="1" applyFill="1" applyBorder="1" applyAlignment="1">
      <alignment horizontal="distributed" vertical="center" shrinkToFit="1"/>
    </xf>
    <xf numFmtId="0" fontId="16" fillId="5" borderId="5" xfId="1" applyFont="1" applyFill="1" applyBorder="1" applyAlignment="1">
      <alignment horizontal="distributed" vertical="center" shrinkToFit="1"/>
    </xf>
    <xf numFmtId="0" fontId="16" fillId="5" borderId="6" xfId="1" applyFont="1" applyFill="1" applyBorder="1" applyAlignment="1">
      <alignment horizontal="distributed" vertical="center" shrinkToFit="1"/>
    </xf>
    <xf numFmtId="0" fontId="12" fillId="0" borderId="4" xfId="1" applyFont="1" applyBorder="1" applyAlignment="1">
      <alignment horizontal="distributed" vertical="center"/>
    </xf>
    <xf numFmtId="0" fontId="12" fillId="0" borderId="8" xfId="1" applyFont="1" applyBorder="1" applyAlignment="1">
      <alignment horizontal="distributed" vertical="center"/>
    </xf>
    <xf numFmtId="0" fontId="12" fillId="0" borderId="9" xfId="1" applyFont="1" applyBorder="1" applyAlignment="1">
      <alignment horizontal="distributed" vertical="center"/>
    </xf>
    <xf numFmtId="179" fontId="12" fillId="0" borderId="8" xfId="1" quotePrefix="1" applyNumberFormat="1" applyFont="1" applyBorder="1" applyAlignment="1">
      <alignment vertical="center"/>
    </xf>
    <xf numFmtId="179" fontId="12" fillId="0" borderId="8" xfId="1" quotePrefix="1" applyNumberFormat="1" applyFont="1" applyBorder="1" applyAlignment="1">
      <alignment horizontal="right" vertical="center"/>
    </xf>
    <xf numFmtId="184" fontId="12" fillId="0" borderId="8" xfId="1" quotePrefix="1" applyNumberFormat="1" applyFont="1" applyBorder="1" applyAlignment="1">
      <alignment horizontal="right" vertical="center"/>
    </xf>
    <xf numFmtId="180" fontId="12" fillId="0" borderId="8" xfId="1" quotePrefix="1" applyNumberFormat="1" applyFont="1" applyBorder="1" applyAlignment="1">
      <alignment horizontal="right" vertical="center"/>
    </xf>
    <xf numFmtId="181" fontId="12" fillId="0" borderId="9" xfId="1" quotePrefix="1" applyNumberFormat="1" applyFont="1" applyBorder="1" applyAlignment="1">
      <alignment horizontal="right" vertical="center"/>
    </xf>
    <xf numFmtId="179" fontId="7" fillId="0" borderId="0" xfId="0" applyNumberFormat="1" applyFont="1">
      <alignment vertical="center"/>
    </xf>
    <xf numFmtId="186" fontId="7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0" borderId="14" xfId="0" applyFont="1" applyBorder="1">
      <alignment vertical="center"/>
    </xf>
    <xf numFmtId="56" fontId="11" fillId="0" borderId="14" xfId="0" applyNumberFormat="1" applyFont="1" applyBorder="1">
      <alignment vertical="center"/>
    </xf>
    <xf numFmtId="0" fontId="17" fillId="0" borderId="0" xfId="0" applyFont="1">
      <alignment vertical="center"/>
    </xf>
    <xf numFmtId="0" fontId="18" fillId="2" borderId="0" xfId="0" applyFont="1" applyFill="1">
      <alignment vertical="center"/>
    </xf>
    <xf numFmtId="0" fontId="19" fillId="0" borderId="0" xfId="0" applyFont="1">
      <alignment vertical="center"/>
    </xf>
    <xf numFmtId="187" fontId="11" fillId="0" borderId="0" xfId="0" applyNumberFormat="1" applyFont="1" applyAlignment="1"/>
    <xf numFmtId="0" fontId="11" fillId="0" borderId="0" xfId="0" applyFont="1" applyAlignment="1">
      <alignment horizontal="distributed" vertical="center" indent="1"/>
    </xf>
    <xf numFmtId="0" fontId="11" fillId="0" borderId="0" xfId="0" applyFont="1" applyAlignment="1">
      <alignment horizontal="left" vertical="center"/>
    </xf>
    <xf numFmtId="188" fontId="11" fillId="0" borderId="0" xfId="0" applyNumberFormat="1" applyFont="1">
      <alignment vertical="center"/>
    </xf>
    <xf numFmtId="188" fontId="11" fillId="0" borderId="9" xfId="0" applyNumberFormat="1" applyFont="1" applyBorder="1">
      <alignment vertical="center"/>
    </xf>
    <xf numFmtId="0" fontId="11" fillId="0" borderId="4" xfId="0" applyFont="1" applyBorder="1" applyAlignment="1">
      <alignment horizontal="distributed" vertical="center" indent="1"/>
    </xf>
    <xf numFmtId="0" fontId="11" fillId="0" borderId="7" xfId="0" applyFont="1" applyBorder="1" applyAlignment="1">
      <alignment horizontal="distributed" vertical="center" indent="1"/>
    </xf>
    <xf numFmtId="188" fontId="11" fillId="5" borderId="6" xfId="0" applyNumberFormat="1" applyFont="1" applyFill="1" applyBorder="1">
      <alignment vertical="center"/>
    </xf>
    <xf numFmtId="0" fontId="11" fillId="5" borderId="12" xfId="0" applyFont="1" applyFill="1" applyBorder="1" applyAlignment="1">
      <alignment horizontal="distributed" vertical="center" indent="1"/>
    </xf>
    <xf numFmtId="0" fontId="11" fillId="5" borderId="0" xfId="0" applyFont="1" applyFill="1" applyAlignment="1">
      <alignment horizontal="distributed" vertical="center" indent="1"/>
    </xf>
    <xf numFmtId="0" fontId="11" fillId="0" borderId="6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10" fillId="0" borderId="10" xfId="0" applyFont="1" applyBorder="1">
      <alignment vertical="center"/>
    </xf>
    <xf numFmtId="0" fontId="11" fillId="0" borderId="10" xfId="0" applyFont="1" applyBorder="1" applyAlignment="1">
      <alignment horizontal="distributed" vertical="center" indent="1"/>
    </xf>
    <xf numFmtId="0" fontId="11" fillId="0" borderId="11" xfId="0" applyFont="1" applyBorder="1" applyAlignment="1">
      <alignment horizontal="distributed" vertical="center" indent="1"/>
    </xf>
    <xf numFmtId="0" fontId="11" fillId="0" borderId="14" xfId="0" applyFont="1" applyBorder="1" applyAlignment="1">
      <alignment horizontal="distributed" vertical="center" indent="1"/>
    </xf>
    <xf numFmtId="188" fontId="11" fillId="0" borderId="10" xfId="0" applyNumberFormat="1" applyFont="1" applyBorder="1">
      <alignment vertical="center"/>
    </xf>
    <xf numFmtId="188" fontId="11" fillId="0" borderId="14" xfId="0" applyNumberFormat="1" applyFont="1" applyBorder="1">
      <alignment vertical="center"/>
    </xf>
    <xf numFmtId="0" fontId="11" fillId="0" borderId="0" xfId="0" applyFont="1" applyAlignment="1">
      <alignment horizontal="distributed" vertical="center" indent="1"/>
    </xf>
    <xf numFmtId="188" fontId="11" fillId="5" borderId="6" xfId="0" applyNumberFormat="1" applyFont="1" applyFill="1" applyBorder="1" applyAlignment="1">
      <alignment horizontal="right" vertical="center"/>
    </xf>
    <xf numFmtId="188" fontId="11" fillId="0" borderId="15" xfId="0" applyNumberFormat="1" applyFont="1" applyBorder="1">
      <alignment vertical="center"/>
    </xf>
    <xf numFmtId="184" fontId="12" fillId="0" borderId="0" xfId="1" quotePrefix="1" applyNumberFormat="1" applyFont="1" applyAlignment="1">
      <alignment horizontal="right" vertical="center"/>
    </xf>
    <xf numFmtId="188" fontId="11" fillId="0" borderId="8" xfId="0" applyNumberFormat="1" applyFont="1" applyBorder="1">
      <alignment vertical="center"/>
    </xf>
    <xf numFmtId="0" fontId="11" fillId="0" borderId="4" xfId="0" applyFont="1" applyBorder="1" applyAlignment="1">
      <alignment horizontal="distributed" vertical="center" indent="2"/>
    </xf>
    <xf numFmtId="0" fontId="11" fillId="0" borderId="7" xfId="0" applyFont="1" applyBorder="1" applyAlignment="1">
      <alignment horizontal="distributed" vertical="center" indent="2"/>
    </xf>
    <xf numFmtId="188" fontId="11" fillId="5" borderId="5" xfId="0" applyNumberFormat="1" applyFont="1" applyFill="1" applyBorder="1">
      <alignment vertical="center"/>
    </xf>
    <xf numFmtId="0" fontId="11" fillId="5" borderId="12" xfId="0" applyFont="1" applyFill="1" applyBorder="1" applyAlignment="1">
      <alignment horizontal="distributed" vertical="center" indent="2"/>
    </xf>
    <xf numFmtId="0" fontId="11" fillId="5" borderId="0" xfId="0" applyFont="1" applyFill="1" applyAlignment="1">
      <alignment horizontal="distributed" vertical="center" indent="2"/>
    </xf>
    <xf numFmtId="188" fontId="11" fillId="0" borderId="13" xfId="0" applyNumberFormat="1" applyFont="1" applyBorder="1">
      <alignment vertical="center"/>
    </xf>
    <xf numFmtId="0" fontId="11" fillId="0" borderId="1" xfId="0" applyFont="1" applyBorder="1" applyAlignment="1">
      <alignment horizontal="distributed" vertical="center" indent="2"/>
    </xf>
    <xf numFmtId="0" fontId="11" fillId="0" borderId="10" xfId="0" applyFont="1" applyBorder="1" applyAlignment="1">
      <alignment horizontal="distributed" vertical="center" indent="2"/>
    </xf>
    <xf numFmtId="0" fontId="2" fillId="0" borderId="0" xfId="0" applyFont="1" applyAlignment="1">
      <alignment horizontal="left" vertical="center"/>
    </xf>
  </cellXfs>
  <cellStyles count="2">
    <cellStyle name="標準" xfId="0" builtinId="0"/>
    <cellStyle name="標準_JB16" xfId="1" xr:uid="{35AEACEB-F28F-4210-BDB5-A4C42A3F8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928\Desktop\&#31859;&#21407;&#24066;&#32113;&#35336;&#26360;\140&#65288;&#20196;&#21644;&#65299;&#24180;&#24230;&#12539;&#20445;&#35703;&#12394;&#123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願い"/>
      <sheetName val="第14表"/>
      <sheetName val="02140"/>
      <sheetName val="M14表"/>
      <sheetName val="140"/>
      <sheetName val="LastVal140"/>
      <sheetName val="都道府県・指定都市・中核市"/>
    </sheetNames>
    <sheetDataSet>
      <sheetData sheetId="0"/>
      <sheetData sheetId="1"/>
      <sheetData sheetId="2"/>
      <sheetData sheetId="3"/>
      <sheetData sheetId="4">
        <row r="12">
          <cell r="S12" t="str">
            <v/>
          </cell>
        </row>
      </sheetData>
      <sheetData sheetId="5"/>
      <sheetData sheetId="6">
        <row r="1">
          <cell r="A1" t="str">
            <v>0100</v>
          </cell>
        </row>
        <row r="2">
          <cell r="A2" t="str">
            <v>0112</v>
          </cell>
        </row>
        <row r="3">
          <cell r="A3" t="str">
            <v>0115</v>
          </cell>
        </row>
        <row r="4">
          <cell r="A4" t="str">
            <v>0125</v>
          </cell>
        </row>
        <row r="5">
          <cell r="A5" t="str">
            <v>0200</v>
          </cell>
        </row>
        <row r="6">
          <cell r="A6" t="str">
            <v>0215</v>
          </cell>
        </row>
        <row r="7">
          <cell r="A7" t="str">
            <v>0225</v>
          </cell>
        </row>
        <row r="8">
          <cell r="A8" t="str">
            <v>0300</v>
          </cell>
        </row>
        <row r="9">
          <cell r="A9" t="str">
            <v>0315</v>
          </cell>
        </row>
        <row r="10">
          <cell r="A10" t="str">
            <v>0400</v>
          </cell>
        </row>
        <row r="11">
          <cell r="A11" t="str">
            <v>0412</v>
          </cell>
        </row>
        <row r="12">
          <cell r="A12" t="str">
            <v>0500</v>
          </cell>
        </row>
        <row r="13">
          <cell r="A13" t="str">
            <v>0515</v>
          </cell>
        </row>
        <row r="14">
          <cell r="A14" t="str">
            <v>0600</v>
          </cell>
        </row>
        <row r="15">
          <cell r="A15" t="str">
            <v>0615</v>
          </cell>
        </row>
        <row r="16">
          <cell r="A16" t="str">
            <v>0700</v>
          </cell>
        </row>
        <row r="17">
          <cell r="A17" t="str">
            <v>0715</v>
          </cell>
        </row>
        <row r="18">
          <cell r="A18" t="str">
            <v>0725</v>
          </cell>
        </row>
        <row r="19">
          <cell r="A19" t="str">
            <v>0735</v>
          </cell>
        </row>
        <row r="20">
          <cell r="A20" t="str">
            <v>0800</v>
          </cell>
        </row>
        <row r="21">
          <cell r="A21" t="str">
            <v>0815</v>
          </cell>
        </row>
        <row r="22">
          <cell r="A22" t="str">
            <v>0900</v>
          </cell>
        </row>
        <row r="23">
          <cell r="A23" t="str">
            <v>0915</v>
          </cell>
        </row>
        <row r="24">
          <cell r="A24" t="str">
            <v>1000</v>
          </cell>
        </row>
        <row r="25">
          <cell r="A25" t="str">
            <v>1015</v>
          </cell>
        </row>
        <row r="26">
          <cell r="A26" t="str">
            <v>1025</v>
          </cell>
        </row>
        <row r="27">
          <cell r="A27" t="str">
            <v>1100</v>
          </cell>
        </row>
        <row r="28">
          <cell r="A28" t="str">
            <v>1112</v>
          </cell>
        </row>
        <row r="29">
          <cell r="A29" t="str">
            <v>1115</v>
          </cell>
        </row>
        <row r="30">
          <cell r="A30" t="str">
            <v>1125</v>
          </cell>
        </row>
        <row r="31">
          <cell r="A31" t="str">
            <v>1135</v>
          </cell>
        </row>
        <row r="32">
          <cell r="A32" t="str">
            <v>1200</v>
          </cell>
        </row>
        <row r="33">
          <cell r="A33" t="str">
            <v>1212</v>
          </cell>
        </row>
        <row r="34">
          <cell r="A34" t="str">
            <v>1215</v>
          </cell>
        </row>
        <row r="35">
          <cell r="A35" t="str">
            <v>1225</v>
          </cell>
        </row>
        <row r="36">
          <cell r="A36" t="str">
            <v>1300</v>
          </cell>
        </row>
        <row r="37">
          <cell r="A37" t="str">
            <v>1315</v>
          </cell>
        </row>
        <row r="38">
          <cell r="A38" t="str">
            <v>1400</v>
          </cell>
        </row>
        <row r="39">
          <cell r="A39" t="str">
            <v>1412</v>
          </cell>
        </row>
        <row r="40">
          <cell r="A40" t="str">
            <v>1415</v>
          </cell>
        </row>
        <row r="41">
          <cell r="A41" t="str">
            <v>1422</v>
          </cell>
        </row>
        <row r="42">
          <cell r="A42" t="str">
            <v>1432</v>
          </cell>
        </row>
        <row r="43">
          <cell r="A43" t="str">
            <v>1500</v>
          </cell>
        </row>
        <row r="44">
          <cell r="A44" t="str">
            <v>1512</v>
          </cell>
        </row>
        <row r="45">
          <cell r="A45" t="str">
            <v>1600</v>
          </cell>
        </row>
        <row r="46">
          <cell r="A46" t="str">
            <v>1615</v>
          </cell>
        </row>
        <row r="47">
          <cell r="A47" t="str">
            <v>1700</v>
          </cell>
        </row>
        <row r="48">
          <cell r="A48" t="str">
            <v>1715</v>
          </cell>
        </row>
        <row r="49">
          <cell r="A49" t="str">
            <v>1800</v>
          </cell>
        </row>
        <row r="50">
          <cell r="A50" t="str">
            <v>1815</v>
          </cell>
        </row>
        <row r="51">
          <cell r="A51" t="str">
            <v>1900</v>
          </cell>
        </row>
        <row r="52">
          <cell r="A52" t="str">
            <v>1915</v>
          </cell>
        </row>
        <row r="53">
          <cell r="A53" t="str">
            <v>2000</v>
          </cell>
        </row>
        <row r="54">
          <cell r="A54" t="str">
            <v>2015</v>
          </cell>
        </row>
        <row r="55">
          <cell r="A55" t="str">
            <v>2025</v>
          </cell>
        </row>
        <row r="56">
          <cell r="A56" t="str">
            <v>2100</v>
          </cell>
        </row>
        <row r="57">
          <cell r="A57" t="str">
            <v>2115</v>
          </cell>
        </row>
        <row r="58">
          <cell r="A58" t="str">
            <v>2200</v>
          </cell>
        </row>
        <row r="59">
          <cell r="A59" t="str">
            <v>2212</v>
          </cell>
        </row>
        <row r="60">
          <cell r="A60" t="str">
            <v>2222</v>
          </cell>
        </row>
        <row r="61">
          <cell r="A61" t="str">
            <v>2300</v>
          </cell>
        </row>
        <row r="62">
          <cell r="A62" t="str">
            <v>2312</v>
          </cell>
        </row>
        <row r="63">
          <cell r="A63" t="str">
            <v>2315</v>
          </cell>
        </row>
        <row r="64">
          <cell r="A64" t="str">
            <v>2325</v>
          </cell>
        </row>
        <row r="65">
          <cell r="A65" t="str">
            <v>2335</v>
          </cell>
        </row>
        <row r="66">
          <cell r="A66" t="str">
            <v>2345</v>
          </cell>
        </row>
        <row r="67">
          <cell r="A67" t="str">
            <v>2400</v>
          </cell>
        </row>
        <row r="68">
          <cell r="A68" t="str">
            <v>2500</v>
          </cell>
        </row>
        <row r="69">
          <cell r="A69" t="str">
            <v>2515</v>
          </cell>
        </row>
        <row r="70">
          <cell r="A70" t="str">
            <v>2600</v>
          </cell>
        </row>
        <row r="71">
          <cell r="A71" t="str">
            <v>2612</v>
          </cell>
        </row>
        <row r="72">
          <cell r="A72" t="str">
            <v>2700</v>
          </cell>
        </row>
        <row r="73">
          <cell r="A73" t="str">
            <v>2712</v>
          </cell>
        </row>
        <row r="74">
          <cell r="A74" t="str">
            <v>2722</v>
          </cell>
        </row>
        <row r="75">
          <cell r="A75" t="str">
            <v>2725</v>
          </cell>
        </row>
        <row r="76">
          <cell r="A76" t="str">
            <v>2735</v>
          </cell>
        </row>
        <row r="77">
          <cell r="A77" t="str">
            <v>2745</v>
          </cell>
        </row>
        <row r="78">
          <cell r="A78" t="str">
            <v>2755</v>
          </cell>
        </row>
        <row r="79">
          <cell r="A79" t="str">
            <v>2765</v>
          </cell>
        </row>
        <row r="80">
          <cell r="A80" t="str">
            <v>2775</v>
          </cell>
        </row>
        <row r="81">
          <cell r="A81" t="str">
            <v>2785</v>
          </cell>
        </row>
        <row r="82">
          <cell r="A82" t="str">
            <v>2800</v>
          </cell>
        </row>
        <row r="83">
          <cell r="A83" t="str">
            <v>2812</v>
          </cell>
        </row>
        <row r="84">
          <cell r="A84" t="str">
            <v>2815</v>
          </cell>
        </row>
        <row r="85">
          <cell r="A85" t="str">
            <v>2825</v>
          </cell>
        </row>
        <row r="86">
          <cell r="A86" t="str">
            <v>2835</v>
          </cell>
        </row>
        <row r="87">
          <cell r="A87" t="str">
            <v>2845</v>
          </cell>
        </row>
        <row r="88">
          <cell r="A88" t="str">
            <v>2900</v>
          </cell>
        </row>
        <row r="89">
          <cell r="A89" t="str">
            <v>2915</v>
          </cell>
        </row>
        <row r="90">
          <cell r="A90" t="str">
            <v>3000</v>
          </cell>
        </row>
        <row r="91">
          <cell r="A91" t="str">
            <v>3015</v>
          </cell>
        </row>
        <row r="92">
          <cell r="A92" t="str">
            <v>3100</v>
          </cell>
        </row>
        <row r="93">
          <cell r="A93" t="str">
            <v>3115</v>
          </cell>
        </row>
        <row r="94">
          <cell r="A94" t="str">
            <v>3200</v>
          </cell>
        </row>
        <row r="95">
          <cell r="A95" t="str">
            <v>3215</v>
          </cell>
        </row>
        <row r="96">
          <cell r="A96" t="str">
            <v>3300</v>
          </cell>
        </row>
        <row r="97">
          <cell r="A97" t="str">
            <v>3312</v>
          </cell>
        </row>
        <row r="98">
          <cell r="A98" t="str">
            <v>3325</v>
          </cell>
        </row>
        <row r="99">
          <cell r="A99" t="str">
            <v>3400</v>
          </cell>
        </row>
        <row r="100">
          <cell r="A100" t="str">
            <v>3412</v>
          </cell>
        </row>
        <row r="101">
          <cell r="A101" t="str">
            <v>3415</v>
          </cell>
        </row>
        <row r="102">
          <cell r="A102" t="str">
            <v>3425</v>
          </cell>
        </row>
        <row r="103">
          <cell r="A103" t="str">
            <v>3500</v>
          </cell>
        </row>
        <row r="104">
          <cell r="A104" t="str">
            <v>3515</v>
          </cell>
        </row>
        <row r="105">
          <cell r="A105" t="str">
            <v>3600</v>
          </cell>
        </row>
        <row r="106">
          <cell r="A106" t="str">
            <v>3700</v>
          </cell>
        </row>
        <row r="107">
          <cell r="A107" t="str">
            <v>3715</v>
          </cell>
        </row>
        <row r="108">
          <cell r="A108" t="str">
            <v>3800</v>
          </cell>
        </row>
        <row r="109">
          <cell r="A109" t="str">
            <v>3815</v>
          </cell>
        </row>
        <row r="110">
          <cell r="A110" t="str">
            <v>3900</v>
          </cell>
        </row>
        <row r="111">
          <cell r="A111" t="str">
            <v>3915</v>
          </cell>
        </row>
        <row r="112">
          <cell r="A112" t="str">
            <v>4000</v>
          </cell>
        </row>
        <row r="113">
          <cell r="A113" t="str">
            <v>4012</v>
          </cell>
        </row>
        <row r="114">
          <cell r="A114" t="str">
            <v>4015</v>
          </cell>
        </row>
        <row r="115">
          <cell r="A115" t="str">
            <v>4022</v>
          </cell>
        </row>
        <row r="116">
          <cell r="A116" t="str">
            <v>4100</v>
          </cell>
        </row>
        <row r="117">
          <cell r="A117" t="str">
            <v>4200</v>
          </cell>
        </row>
        <row r="118">
          <cell r="A118" t="str">
            <v>4215</v>
          </cell>
        </row>
        <row r="119">
          <cell r="A119" t="str">
            <v>4225</v>
          </cell>
        </row>
        <row r="120">
          <cell r="A120" t="str">
            <v>4300</v>
          </cell>
        </row>
        <row r="121">
          <cell r="A121" t="str">
            <v>4312</v>
          </cell>
        </row>
        <row r="122">
          <cell r="A122" t="str">
            <v>4400</v>
          </cell>
        </row>
        <row r="123">
          <cell r="A123" t="str">
            <v>4415</v>
          </cell>
        </row>
        <row r="124">
          <cell r="A124" t="str">
            <v>4500</v>
          </cell>
        </row>
        <row r="125">
          <cell r="A125" t="str">
            <v>4515</v>
          </cell>
        </row>
        <row r="126">
          <cell r="A126" t="str">
            <v>4600</v>
          </cell>
        </row>
        <row r="127">
          <cell r="A127" t="str">
            <v>4615</v>
          </cell>
        </row>
        <row r="128">
          <cell r="A128" t="str">
            <v>4700</v>
          </cell>
        </row>
        <row r="129">
          <cell r="A129" t="str">
            <v>4715</v>
          </cell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97A40-D0FB-4DF2-9E08-70368540BDA3}">
  <sheetPr>
    <tabColor rgb="FF92D050"/>
    <pageSetUpPr fitToPage="1"/>
  </sheetPr>
  <dimension ref="A1:AJ102"/>
  <sheetViews>
    <sheetView view="pageBreakPreview" zoomScaleNormal="85" zoomScaleSheetLayoutView="100" workbookViewId="0">
      <selection activeCell="A20" sqref="A20:C24"/>
    </sheetView>
  </sheetViews>
  <sheetFormatPr defaultColWidth="9" defaultRowHeight="12" x14ac:dyDescent="0.15"/>
  <cols>
    <col min="1" max="1" width="10.125" style="5" customWidth="1"/>
    <col min="2" max="4" width="7" style="5" customWidth="1"/>
    <col min="5" max="5" width="7" style="5" hidden="1" customWidth="1"/>
    <col min="6" max="13" width="7" style="5" customWidth="1"/>
    <col min="14" max="16384" width="9" style="5"/>
  </cols>
  <sheetData>
    <row r="1" spans="1:36" s="1" customFormat="1" ht="10.5" x14ac:dyDescent="0.15"/>
    <row r="2" spans="1:36" s="1" customFormat="1" ht="10.5" x14ac:dyDescent="0.15">
      <c r="M2" s="2" t="s">
        <v>0</v>
      </c>
    </row>
    <row r="3" spans="1:36" s="1" customFormat="1" ht="10.5" x14ac:dyDescent="0.15"/>
    <row r="4" spans="1:36" s="1" customFormat="1" ht="10.5" x14ac:dyDescent="0.15"/>
    <row r="5" spans="1:36" ht="21" customHeight="1" x14ac:dyDescent="0.15">
      <c r="A5" s="3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36" x14ac:dyDescent="0.15">
      <c r="A6" s="6"/>
    </row>
    <row r="7" spans="1:36" s="8" customFormat="1" ht="13.5" x14ac:dyDescent="0.15">
      <c r="A7" s="7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36" s="8" customFormat="1" ht="13.5" x14ac:dyDescent="0.15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 t="s">
        <v>4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6" customFormat="1" ht="14.25" customHeight="1" x14ac:dyDescent="0.15">
      <c r="A9" s="11"/>
      <c r="B9" s="12" t="s">
        <v>5</v>
      </c>
      <c r="C9" s="13" t="s">
        <v>6</v>
      </c>
      <c r="D9" s="13"/>
      <c r="E9" s="13"/>
      <c r="F9" s="13"/>
      <c r="G9" s="13"/>
      <c r="H9" s="13"/>
      <c r="I9" s="13"/>
      <c r="J9" s="14" t="s">
        <v>7</v>
      </c>
      <c r="K9" s="14"/>
      <c r="L9" s="14"/>
      <c r="M9" s="15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6" customFormat="1" ht="40.5" customHeight="1" x14ac:dyDescent="0.15">
      <c r="A10" s="17"/>
      <c r="B10" s="12"/>
      <c r="C10" s="18" t="s">
        <v>5</v>
      </c>
      <c r="D10" s="18" t="s">
        <v>8</v>
      </c>
      <c r="E10" s="18"/>
      <c r="F10" s="18" t="s">
        <v>9</v>
      </c>
      <c r="G10" s="18" t="s">
        <v>10</v>
      </c>
      <c r="H10" s="18" t="s">
        <v>11</v>
      </c>
      <c r="I10" s="18" t="s">
        <v>12</v>
      </c>
      <c r="J10" s="18" t="s">
        <v>5</v>
      </c>
      <c r="K10" s="18" t="s">
        <v>13</v>
      </c>
      <c r="L10" s="18" t="s">
        <v>14</v>
      </c>
      <c r="M10" s="19" t="s">
        <v>15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6" customFormat="1" ht="13.5" x14ac:dyDescent="0.15">
      <c r="A11" s="20" t="s">
        <v>16</v>
      </c>
      <c r="B11" s="21">
        <v>34325</v>
      </c>
      <c r="C11" s="22">
        <v>20606</v>
      </c>
      <c r="D11" s="22">
        <v>16671</v>
      </c>
      <c r="E11" s="22"/>
      <c r="F11" s="22">
        <v>2845</v>
      </c>
      <c r="G11" s="23">
        <v>158</v>
      </c>
      <c r="H11" s="23">
        <v>287</v>
      </c>
      <c r="I11" s="22">
        <v>645</v>
      </c>
      <c r="J11" s="22">
        <v>13521</v>
      </c>
      <c r="K11" s="22">
        <v>6465</v>
      </c>
      <c r="L11" s="22">
        <v>2365</v>
      </c>
      <c r="M11" s="24">
        <v>4691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6" customFormat="1" ht="13.5" x14ac:dyDescent="0.15">
      <c r="A12" s="25" t="s">
        <v>17</v>
      </c>
      <c r="B12" s="26">
        <v>34655</v>
      </c>
      <c r="C12" s="27">
        <v>20948</v>
      </c>
      <c r="D12" s="27">
        <v>16462</v>
      </c>
      <c r="E12" s="27"/>
      <c r="F12" s="27">
        <v>3170</v>
      </c>
      <c r="G12" s="28">
        <v>210</v>
      </c>
      <c r="H12" s="28">
        <v>317</v>
      </c>
      <c r="I12" s="27">
        <v>789</v>
      </c>
      <c r="J12" s="27">
        <v>13441</v>
      </c>
      <c r="K12" s="27">
        <v>5474</v>
      </c>
      <c r="L12" s="27">
        <v>2267</v>
      </c>
      <c r="M12" s="29">
        <v>5700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31" customFormat="1" ht="13.5" x14ac:dyDescent="0.15">
      <c r="A13" s="30" t="s">
        <v>18</v>
      </c>
      <c r="B13" s="21">
        <v>34195</v>
      </c>
      <c r="C13" s="22">
        <v>19966</v>
      </c>
      <c r="D13" s="22">
        <v>15983</v>
      </c>
      <c r="E13" s="22"/>
      <c r="F13" s="22">
        <v>2647</v>
      </c>
      <c r="G13" s="23">
        <v>224</v>
      </c>
      <c r="H13" s="23">
        <v>320</v>
      </c>
      <c r="I13" s="22">
        <v>792</v>
      </c>
      <c r="J13" s="22">
        <v>13449</v>
      </c>
      <c r="K13" s="22">
        <v>5902</v>
      </c>
      <c r="L13" s="22">
        <v>2185</v>
      </c>
      <c r="M13" s="24">
        <v>5362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31" customFormat="1" ht="13.5" x14ac:dyDescent="0.15">
      <c r="A14" s="25" t="s">
        <v>19</v>
      </c>
      <c r="B14" s="26">
        <v>33352</v>
      </c>
      <c r="C14" s="27">
        <v>19725</v>
      </c>
      <c r="D14" s="27">
        <v>15648</v>
      </c>
      <c r="E14" s="27"/>
      <c r="F14" s="27">
        <v>2946</v>
      </c>
      <c r="G14" s="28">
        <v>214</v>
      </c>
      <c r="H14" s="28">
        <v>314</v>
      </c>
      <c r="I14" s="27">
        <v>603</v>
      </c>
      <c r="J14" s="27">
        <v>13056</v>
      </c>
      <c r="K14" s="27">
        <v>4678</v>
      </c>
      <c r="L14" s="27">
        <v>2049</v>
      </c>
      <c r="M14" s="29">
        <v>6329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8" customFormat="1" ht="13.5" x14ac:dyDescent="0.15">
      <c r="A15" s="32" t="s">
        <v>20</v>
      </c>
      <c r="B15" s="33">
        <v>32018</v>
      </c>
      <c r="C15" s="34">
        <v>19572</v>
      </c>
      <c r="D15" s="34">
        <v>15672</v>
      </c>
      <c r="E15" s="34"/>
      <c r="F15" s="34">
        <v>2659</v>
      </c>
      <c r="G15" s="35">
        <v>261</v>
      </c>
      <c r="H15" s="35">
        <v>412</v>
      </c>
      <c r="I15" s="34">
        <v>568</v>
      </c>
      <c r="J15" s="34">
        <v>11465</v>
      </c>
      <c r="K15" s="34">
        <v>4012</v>
      </c>
      <c r="L15" s="34">
        <v>1796</v>
      </c>
      <c r="M15" s="36">
        <v>5657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8" customFormat="1" ht="13.5" x14ac:dyDescent="0.15">
      <c r="A16" s="9" t="s">
        <v>21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8" customFormat="1" ht="13.5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8" customFormat="1" ht="15.75" customHeight="1" x14ac:dyDescent="0.15">
      <c r="A18" s="7" t="s">
        <v>22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8" customFormat="1" ht="13.5" x14ac:dyDescent="0.15">
      <c r="A19" s="37" t="s">
        <v>23</v>
      </c>
      <c r="B19" s="37"/>
      <c r="C19" s="37"/>
      <c r="D19" s="9"/>
      <c r="E19" s="9"/>
      <c r="F19" s="9"/>
      <c r="G19" s="9"/>
      <c r="H19" s="9"/>
      <c r="I19" s="9"/>
      <c r="J19" s="9"/>
      <c r="K19" s="9"/>
      <c r="L19" s="9"/>
      <c r="M19" s="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8" customFormat="1" ht="13.5" x14ac:dyDescent="0.15">
      <c r="A20" s="38"/>
      <c r="B20" s="38"/>
      <c r="C20" s="39"/>
      <c r="D20" s="40" t="s">
        <v>24</v>
      </c>
      <c r="E20" s="41"/>
      <c r="F20" s="42" t="s">
        <v>25</v>
      </c>
      <c r="G20" s="43"/>
      <c r="H20" s="44" t="s">
        <v>26</v>
      </c>
      <c r="I20" s="44"/>
      <c r="J20" s="44"/>
      <c r="K20" s="44"/>
      <c r="L20" s="44"/>
      <c r="M20" s="4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8" customFormat="1" ht="13.5" x14ac:dyDescent="0.15">
      <c r="A21" s="45"/>
      <c r="B21" s="45"/>
      <c r="C21" s="46"/>
      <c r="D21" s="40"/>
      <c r="E21" s="47"/>
      <c r="F21" s="48" t="s">
        <v>27</v>
      </c>
      <c r="G21" s="48" t="s">
        <v>28</v>
      </c>
      <c r="H21" s="42" t="s">
        <v>29</v>
      </c>
      <c r="I21" s="49"/>
      <c r="J21" s="43"/>
      <c r="K21" s="42" t="s">
        <v>30</v>
      </c>
      <c r="L21" s="43"/>
      <c r="M21" s="50" t="s">
        <v>31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8" customFormat="1" ht="13.5" customHeight="1" x14ac:dyDescent="0.15">
      <c r="A22" s="45"/>
      <c r="B22" s="45"/>
      <c r="C22" s="46"/>
      <c r="D22" s="40"/>
      <c r="E22" s="51"/>
      <c r="F22" s="52"/>
      <c r="G22" s="52"/>
      <c r="H22" s="53" t="s">
        <v>32</v>
      </c>
      <c r="I22" s="53" t="s">
        <v>33</v>
      </c>
      <c r="J22" s="53" t="s">
        <v>34</v>
      </c>
      <c r="K22" s="53" t="s">
        <v>35</v>
      </c>
      <c r="L22" s="54" t="s">
        <v>36</v>
      </c>
      <c r="M22" s="55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8" customFormat="1" ht="13.5" x14ac:dyDescent="0.15">
      <c r="A23" s="45"/>
      <c r="B23" s="45"/>
      <c r="C23" s="46"/>
      <c r="D23" s="40"/>
      <c r="E23" s="51"/>
      <c r="F23" s="52"/>
      <c r="G23" s="52"/>
      <c r="H23" s="56" t="s">
        <v>37</v>
      </c>
      <c r="I23" s="56" t="s">
        <v>37</v>
      </c>
      <c r="J23" s="56" t="s">
        <v>37</v>
      </c>
      <c r="K23" s="56" t="s">
        <v>37</v>
      </c>
      <c r="L23" s="57"/>
      <c r="M23" s="55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8" customFormat="1" ht="13.5" x14ac:dyDescent="0.15">
      <c r="A24" s="45"/>
      <c r="B24" s="45"/>
      <c r="C24" s="46"/>
      <c r="D24" s="58"/>
      <c r="E24" s="51"/>
      <c r="F24" s="52"/>
      <c r="G24" s="52"/>
      <c r="H24" s="59" t="s">
        <v>38</v>
      </c>
      <c r="I24" s="59" t="s">
        <v>39</v>
      </c>
      <c r="J24" s="59" t="s">
        <v>40</v>
      </c>
      <c r="K24" s="59" t="s">
        <v>41</v>
      </c>
      <c r="L24" s="57"/>
      <c r="M24" s="55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8" customFormat="1" ht="13.5" x14ac:dyDescent="0.15">
      <c r="A25" s="60"/>
      <c r="B25" s="60"/>
      <c r="C25" s="61"/>
      <c r="D25" s="62" t="s">
        <v>42</v>
      </c>
      <c r="E25" s="62"/>
      <c r="F25" s="62" t="s">
        <v>42</v>
      </c>
      <c r="G25" s="62" t="s">
        <v>42</v>
      </c>
      <c r="H25" s="62" t="s">
        <v>42</v>
      </c>
      <c r="I25" s="62" t="s">
        <v>42</v>
      </c>
      <c r="J25" s="62" t="s">
        <v>42</v>
      </c>
      <c r="K25" s="62" t="s">
        <v>42</v>
      </c>
      <c r="L25" s="62" t="s">
        <v>42</v>
      </c>
      <c r="M25" s="63" t="s">
        <v>43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8" customFormat="1" ht="13.5" x14ac:dyDescent="0.15">
      <c r="A26" s="64" t="s">
        <v>18</v>
      </c>
      <c r="B26" s="65"/>
      <c r="C26" s="65"/>
      <c r="D26" s="66">
        <v>19174</v>
      </c>
      <c r="E26" s="66"/>
      <c r="F26" s="66">
        <v>10954</v>
      </c>
      <c r="G26" s="66">
        <v>8220</v>
      </c>
      <c r="H26" s="67">
        <v>228</v>
      </c>
      <c r="I26" s="67">
        <v>6950</v>
      </c>
      <c r="J26" s="67">
        <v>10100</v>
      </c>
      <c r="K26" s="67">
        <v>1455</v>
      </c>
      <c r="L26" s="67">
        <v>441</v>
      </c>
      <c r="M26" s="68">
        <v>45.8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8" customFormat="1" ht="13.5" x14ac:dyDescent="0.15">
      <c r="A27" s="69" t="s">
        <v>19</v>
      </c>
      <c r="B27" s="70"/>
      <c r="C27" s="70"/>
      <c r="D27" s="71">
        <v>19122</v>
      </c>
      <c r="E27" s="72"/>
      <c r="F27" s="71">
        <v>10651</v>
      </c>
      <c r="G27" s="71">
        <v>8471</v>
      </c>
      <c r="H27" s="73">
        <v>270</v>
      </c>
      <c r="I27" s="73">
        <v>6461</v>
      </c>
      <c r="J27" s="73">
        <v>10208</v>
      </c>
      <c r="K27" s="73">
        <v>1743</v>
      </c>
      <c r="L27" s="73">
        <v>440</v>
      </c>
      <c r="M27" s="74">
        <v>47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9" spans="1:36" s="8" customFormat="1" ht="13.5" x14ac:dyDescent="0.15">
      <c r="A29" s="64"/>
      <c r="B29" s="65"/>
      <c r="C29" s="65"/>
      <c r="D29" s="66"/>
      <c r="E29" s="66"/>
      <c r="F29" s="66"/>
      <c r="G29" s="66"/>
      <c r="H29" s="67"/>
      <c r="I29" s="67"/>
      <c r="J29" s="67"/>
      <c r="K29" s="67"/>
      <c r="L29" s="67"/>
      <c r="M29" s="68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8" customFormat="1" ht="13.5" x14ac:dyDescent="0.15">
      <c r="A30" s="75" t="s">
        <v>20</v>
      </c>
      <c r="B30" s="76"/>
      <c r="C30" s="76"/>
      <c r="D30" s="66">
        <f>D31+D36+D41+D57</f>
        <v>19004</v>
      </c>
      <c r="E30" s="66">
        <f t="shared" ref="E30:L30" si="0">E31+E36+E41+E57</f>
        <v>0</v>
      </c>
      <c r="F30" s="66">
        <f t="shared" si="0"/>
        <v>10323</v>
      </c>
      <c r="G30" s="66">
        <f t="shared" si="0"/>
        <v>8681</v>
      </c>
      <c r="H30" s="66">
        <f t="shared" si="0"/>
        <v>283</v>
      </c>
      <c r="I30" s="66">
        <f t="shared" si="0"/>
        <v>5793</v>
      </c>
      <c r="J30" s="66">
        <f t="shared" si="0"/>
        <v>10038</v>
      </c>
      <c r="K30" s="66">
        <f t="shared" si="0"/>
        <v>2196</v>
      </c>
      <c r="L30" s="66">
        <f t="shared" si="0"/>
        <v>694</v>
      </c>
      <c r="M30" s="77">
        <f>AVERAGE(M31,M36,M41)</f>
        <v>53.446825396825396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8" customFormat="1" ht="13.5" x14ac:dyDescent="0.15">
      <c r="A31" s="78" t="s">
        <v>44</v>
      </c>
      <c r="B31" s="78"/>
      <c r="C31" s="79"/>
      <c r="D31" s="80">
        <f>SUM(D32:D34)</f>
        <v>607</v>
      </c>
      <c r="E31" s="80">
        <f t="shared" ref="E31:L31" si="1">SUM(E32:E34)</f>
        <v>0</v>
      </c>
      <c r="F31" s="80">
        <f t="shared" si="1"/>
        <v>394</v>
      </c>
      <c r="G31" s="80">
        <f t="shared" si="1"/>
        <v>213</v>
      </c>
      <c r="H31" s="80">
        <f t="shared" si="1"/>
        <v>5</v>
      </c>
      <c r="I31" s="80">
        <f t="shared" si="1"/>
        <v>58</v>
      </c>
      <c r="J31" s="80">
        <f t="shared" si="1"/>
        <v>163</v>
      </c>
      <c r="K31" s="80">
        <f t="shared" si="1"/>
        <v>213</v>
      </c>
      <c r="L31" s="80">
        <f t="shared" si="1"/>
        <v>168</v>
      </c>
      <c r="M31" s="81">
        <f>AVERAGE(M32:M34)</f>
        <v>62.800000000000004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8" customFormat="1" ht="13.5" x14ac:dyDescent="0.15">
      <c r="A32" s="82" t="s">
        <v>45</v>
      </c>
      <c r="B32" s="83"/>
      <c r="C32" s="83"/>
      <c r="D32" s="84">
        <v>571</v>
      </c>
      <c r="E32" s="85"/>
      <c r="F32" s="66">
        <v>365</v>
      </c>
      <c r="G32" s="66">
        <v>206</v>
      </c>
      <c r="H32" s="86">
        <v>4</v>
      </c>
      <c r="I32" s="67">
        <v>54</v>
      </c>
      <c r="J32" s="67">
        <v>141</v>
      </c>
      <c r="K32" s="86">
        <v>204</v>
      </c>
      <c r="L32" s="86">
        <v>168</v>
      </c>
      <c r="M32" s="68">
        <v>65.7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8" customFormat="1" ht="13.5" x14ac:dyDescent="0.15">
      <c r="A33" s="87" t="s">
        <v>46</v>
      </c>
      <c r="B33" s="88"/>
      <c r="C33" s="88"/>
      <c r="D33" s="89">
        <v>21</v>
      </c>
      <c r="E33" s="85"/>
      <c r="F33" s="90">
        <v>18</v>
      </c>
      <c r="G33" s="90">
        <v>3</v>
      </c>
      <c r="H33" s="91">
        <v>0</v>
      </c>
      <c r="I33" s="92">
        <v>4</v>
      </c>
      <c r="J33" s="92">
        <v>14</v>
      </c>
      <c r="K33" s="93">
        <v>3</v>
      </c>
      <c r="L33" s="93">
        <v>0</v>
      </c>
      <c r="M33" s="94">
        <v>65.3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8" customFormat="1" ht="13.5" x14ac:dyDescent="0.15">
      <c r="A34" s="82" t="s">
        <v>47</v>
      </c>
      <c r="B34" s="83"/>
      <c r="C34" s="83"/>
      <c r="D34" s="84">
        <v>15</v>
      </c>
      <c r="E34" s="85"/>
      <c r="F34" s="66">
        <v>11</v>
      </c>
      <c r="G34" s="66">
        <v>4</v>
      </c>
      <c r="H34" s="95">
        <v>1</v>
      </c>
      <c r="I34" s="67">
        <v>0</v>
      </c>
      <c r="J34" s="67">
        <v>8</v>
      </c>
      <c r="K34" s="86">
        <v>6</v>
      </c>
      <c r="L34" s="86">
        <v>0</v>
      </c>
      <c r="M34" s="68">
        <v>57.4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8" customFormat="1" ht="13.5" x14ac:dyDescent="0.15">
      <c r="A35" s="96"/>
      <c r="B35" s="97"/>
      <c r="C35" s="97"/>
      <c r="D35" s="84"/>
      <c r="E35" s="85"/>
      <c r="F35" s="66"/>
      <c r="G35" s="66"/>
      <c r="H35" s="86"/>
      <c r="I35" s="67"/>
      <c r="J35" s="67"/>
      <c r="K35" s="86"/>
      <c r="L35" s="86"/>
      <c r="M35" s="68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8" customFormat="1" ht="13.5" x14ac:dyDescent="0.15">
      <c r="A36" s="79" t="s">
        <v>48</v>
      </c>
      <c r="B36" s="98"/>
      <c r="C36" s="98"/>
      <c r="D36" s="80">
        <f>SUM(D37:D39)</f>
        <v>6427</v>
      </c>
      <c r="E36" s="80">
        <f t="shared" ref="E36:L36" si="2">SUM(E37:E39)</f>
        <v>0</v>
      </c>
      <c r="F36" s="80">
        <f t="shared" si="2"/>
        <v>4452</v>
      </c>
      <c r="G36" s="80">
        <f t="shared" si="2"/>
        <v>1975</v>
      </c>
      <c r="H36" s="80">
        <f t="shared" si="2"/>
        <v>95</v>
      </c>
      <c r="I36" s="80">
        <f t="shared" si="2"/>
        <v>2175</v>
      </c>
      <c r="J36" s="80">
        <f t="shared" si="2"/>
        <v>3535</v>
      </c>
      <c r="K36" s="80">
        <f t="shared" si="2"/>
        <v>508</v>
      </c>
      <c r="L36" s="80">
        <f t="shared" si="2"/>
        <v>114</v>
      </c>
      <c r="M36" s="99">
        <f>AVERAGE(M37:M39)</f>
        <v>49.133333333333333</v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8" customFormat="1" ht="13.5" x14ac:dyDescent="0.15">
      <c r="A37" s="82" t="s">
        <v>49</v>
      </c>
      <c r="B37" s="83"/>
      <c r="C37" s="83"/>
      <c r="D37" s="84">
        <v>35</v>
      </c>
      <c r="E37" s="85"/>
      <c r="F37" s="84">
        <v>28</v>
      </c>
      <c r="G37" s="66">
        <v>7</v>
      </c>
      <c r="H37" s="95">
        <v>0</v>
      </c>
      <c r="I37" s="67">
        <v>6</v>
      </c>
      <c r="J37" s="67">
        <v>21</v>
      </c>
      <c r="K37" s="86">
        <v>6</v>
      </c>
      <c r="L37" s="86">
        <v>2</v>
      </c>
      <c r="M37" s="68">
        <v>52.1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8" customFormat="1" ht="13.5" x14ac:dyDescent="0.15">
      <c r="A38" s="87" t="s">
        <v>50</v>
      </c>
      <c r="B38" s="88"/>
      <c r="C38" s="88"/>
      <c r="D38" s="89">
        <v>1043</v>
      </c>
      <c r="E38" s="85"/>
      <c r="F38" s="89">
        <v>849</v>
      </c>
      <c r="G38" s="90">
        <v>194</v>
      </c>
      <c r="H38" s="100">
        <v>7</v>
      </c>
      <c r="I38" s="92">
        <v>219</v>
      </c>
      <c r="J38" s="92">
        <v>630</v>
      </c>
      <c r="K38" s="100">
        <v>150</v>
      </c>
      <c r="L38" s="100">
        <v>37</v>
      </c>
      <c r="M38" s="101">
        <v>50.4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8" customFormat="1" ht="13.5" x14ac:dyDescent="0.15">
      <c r="A39" s="82" t="s">
        <v>51</v>
      </c>
      <c r="B39" s="83"/>
      <c r="C39" s="83"/>
      <c r="D39" s="84">
        <v>5349</v>
      </c>
      <c r="E39" s="85"/>
      <c r="F39" s="84">
        <v>3575</v>
      </c>
      <c r="G39" s="66">
        <v>1774</v>
      </c>
      <c r="H39" s="102">
        <v>88</v>
      </c>
      <c r="I39" s="67">
        <v>1950</v>
      </c>
      <c r="J39" s="67">
        <v>2884</v>
      </c>
      <c r="K39" s="102">
        <v>352</v>
      </c>
      <c r="L39" s="102">
        <v>75</v>
      </c>
      <c r="M39" s="68">
        <v>44.9</v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8" customFormat="1" ht="13.5" x14ac:dyDescent="0.15">
      <c r="A40" s="96"/>
      <c r="B40" s="97"/>
      <c r="C40" s="97"/>
      <c r="D40" s="84"/>
      <c r="E40" s="85"/>
      <c r="F40" s="66"/>
      <c r="G40" s="66"/>
      <c r="H40" s="95"/>
      <c r="I40" s="67"/>
      <c r="J40" s="67"/>
      <c r="K40" s="86"/>
      <c r="L40" s="86"/>
      <c r="M40" s="68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8" customFormat="1" ht="13.5" x14ac:dyDescent="0.15">
      <c r="A41" s="79" t="s">
        <v>52</v>
      </c>
      <c r="B41" s="98"/>
      <c r="C41" s="98"/>
      <c r="D41" s="80">
        <f>SUM(D42:D55)</f>
        <v>11272</v>
      </c>
      <c r="E41" s="80">
        <f t="shared" ref="E41:L41" si="3">SUM(E42:E55)</f>
        <v>0</v>
      </c>
      <c r="F41" s="80">
        <f t="shared" si="3"/>
        <v>5082</v>
      </c>
      <c r="G41" s="80">
        <f t="shared" si="3"/>
        <v>6190</v>
      </c>
      <c r="H41" s="80">
        <f t="shared" si="3"/>
        <v>168</v>
      </c>
      <c r="I41" s="80">
        <f t="shared" si="3"/>
        <v>3417</v>
      </c>
      <c r="J41" s="80">
        <f t="shared" si="3"/>
        <v>6077</v>
      </c>
      <c r="K41" s="80">
        <f t="shared" si="3"/>
        <v>1322</v>
      </c>
      <c r="L41" s="80">
        <f t="shared" si="3"/>
        <v>288</v>
      </c>
      <c r="M41" s="99">
        <f>AVERAGE(M42:M55)</f>
        <v>48.407142857142858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8" customFormat="1" ht="13.5" customHeight="1" x14ac:dyDescent="0.15">
      <c r="A42" s="103" t="s">
        <v>53</v>
      </c>
      <c r="B42" s="103"/>
      <c r="C42" s="82"/>
      <c r="D42" s="84">
        <v>70</v>
      </c>
      <c r="E42" s="85"/>
      <c r="F42" s="66">
        <v>60</v>
      </c>
      <c r="G42" s="66">
        <v>10</v>
      </c>
      <c r="H42" s="104">
        <v>0</v>
      </c>
      <c r="I42" s="67">
        <v>18</v>
      </c>
      <c r="J42" s="67">
        <v>46</v>
      </c>
      <c r="K42" s="102">
        <v>6</v>
      </c>
      <c r="L42" s="102">
        <v>0</v>
      </c>
      <c r="M42" s="68">
        <v>49.2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8" customFormat="1" ht="13.5" x14ac:dyDescent="0.15">
      <c r="A43" s="87" t="s">
        <v>54</v>
      </c>
      <c r="B43" s="88"/>
      <c r="C43" s="88"/>
      <c r="D43" s="89">
        <v>156</v>
      </c>
      <c r="E43" s="85"/>
      <c r="F43" s="90">
        <v>124</v>
      </c>
      <c r="G43" s="90">
        <v>32</v>
      </c>
      <c r="H43" s="105">
        <v>0</v>
      </c>
      <c r="I43" s="92">
        <v>59</v>
      </c>
      <c r="J43" s="92">
        <v>92</v>
      </c>
      <c r="K43" s="100">
        <v>5</v>
      </c>
      <c r="L43" s="105">
        <v>0</v>
      </c>
      <c r="M43" s="101">
        <v>43.7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8" customFormat="1" ht="13.5" x14ac:dyDescent="0.15">
      <c r="A44" s="82" t="s">
        <v>55</v>
      </c>
      <c r="B44" s="83"/>
      <c r="C44" s="83"/>
      <c r="D44" s="84">
        <v>983</v>
      </c>
      <c r="E44" s="85"/>
      <c r="F44" s="66">
        <v>775</v>
      </c>
      <c r="G44" s="66">
        <v>208</v>
      </c>
      <c r="H44" s="106">
        <v>6</v>
      </c>
      <c r="I44" s="67">
        <v>248</v>
      </c>
      <c r="J44" s="67">
        <v>621</v>
      </c>
      <c r="K44" s="107">
        <v>97</v>
      </c>
      <c r="L44" s="107">
        <v>11</v>
      </c>
      <c r="M44" s="68">
        <v>49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8" customFormat="1" ht="13.5" x14ac:dyDescent="0.15">
      <c r="A45" s="87" t="s">
        <v>56</v>
      </c>
      <c r="B45" s="88"/>
      <c r="C45" s="88"/>
      <c r="D45" s="89">
        <v>2297</v>
      </c>
      <c r="E45" s="85"/>
      <c r="F45" s="90">
        <v>964</v>
      </c>
      <c r="G45" s="90">
        <v>1333</v>
      </c>
      <c r="H45" s="100">
        <v>85</v>
      </c>
      <c r="I45" s="92">
        <v>723</v>
      </c>
      <c r="J45" s="92">
        <v>1172</v>
      </c>
      <c r="K45" s="100">
        <v>253</v>
      </c>
      <c r="L45" s="100">
        <v>64</v>
      </c>
      <c r="M45" s="101">
        <v>46.7</v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8" customFormat="1" ht="13.5" x14ac:dyDescent="0.15">
      <c r="A46" s="82" t="s">
        <v>57</v>
      </c>
      <c r="B46" s="83"/>
      <c r="C46" s="83"/>
      <c r="D46" s="84">
        <v>300</v>
      </c>
      <c r="E46" s="85"/>
      <c r="F46" s="66">
        <v>131</v>
      </c>
      <c r="G46" s="66">
        <v>169</v>
      </c>
      <c r="H46" s="95">
        <v>1</v>
      </c>
      <c r="I46" s="67">
        <v>112</v>
      </c>
      <c r="J46" s="67">
        <v>169</v>
      </c>
      <c r="K46" s="86">
        <v>15</v>
      </c>
      <c r="L46" s="95">
        <v>3</v>
      </c>
      <c r="M46" s="68">
        <v>46.2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8" customFormat="1" ht="13.5" x14ac:dyDescent="0.15">
      <c r="A47" s="87" t="s">
        <v>58</v>
      </c>
      <c r="B47" s="88"/>
      <c r="C47" s="108"/>
      <c r="D47" s="89">
        <v>175</v>
      </c>
      <c r="E47" s="85"/>
      <c r="F47" s="90">
        <v>101</v>
      </c>
      <c r="G47" s="90">
        <v>74</v>
      </c>
      <c r="H47" s="93">
        <v>2</v>
      </c>
      <c r="I47" s="92">
        <v>39</v>
      </c>
      <c r="J47" s="92">
        <v>82</v>
      </c>
      <c r="K47" s="93">
        <v>39</v>
      </c>
      <c r="L47" s="93">
        <v>13</v>
      </c>
      <c r="M47" s="101">
        <v>53.5</v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8" customFormat="1" ht="13.5" x14ac:dyDescent="0.15">
      <c r="A48" s="109" t="s">
        <v>59</v>
      </c>
      <c r="B48" s="109"/>
      <c r="C48" s="110"/>
      <c r="D48" s="84">
        <v>411</v>
      </c>
      <c r="E48" s="85"/>
      <c r="F48" s="66">
        <v>269</v>
      </c>
      <c r="G48" s="66">
        <v>142</v>
      </c>
      <c r="H48" s="107">
        <v>0</v>
      </c>
      <c r="I48" s="67">
        <v>113</v>
      </c>
      <c r="J48" s="67">
        <v>232</v>
      </c>
      <c r="K48" s="107">
        <v>51</v>
      </c>
      <c r="L48" s="107">
        <v>15</v>
      </c>
      <c r="M48" s="68">
        <v>50</v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8" customFormat="1" ht="13.5" x14ac:dyDescent="0.15">
      <c r="A49" s="87" t="s">
        <v>60</v>
      </c>
      <c r="B49" s="88"/>
      <c r="C49" s="108"/>
      <c r="D49" s="89">
        <v>932</v>
      </c>
      <c r="E49" s="85"/>
      <c r="F49" s="90">
        <v>294</v>
      </c>
      <c r="G49" s="90">
        <v>638</v>
      </c>
      <c r="H49" s="100">
        <v>43</v>
      </c>
      <c r="I49" s="92">
        <v>270</v>
      </c>
      <c r="J49" s="92">
        <v>430</v>
      </c>
      <c r="K49" s="100">
        <v>160</v>
      </c>
      <c r="L49" s="100">
        <v>29</v>
      </c>
      <c r="M49" s="101">
        <v>47.9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8" customFormat="1" ht="13.5" x14ac:dyDescent="0.15">
      <c r="A50" s="82" t="s">
        <v>61</v>
      </c>
      <c r="B50" s="83"/>
      <c r="C50" s="111"/>
      <c r="D50" s="84">
        <v>460</v>
      </c>
      <c r="E50" s="85"/>
      <c r="F50" s="66">
        <v>139</v>
      </c>
      <c r="G50" s="66">
        <v>321</v>
      </c>
      <c r="H50" s="107">
        <v>3</v>
      </c>
      <c r="I50" s="67">
        <v>188</v>
      </c>
      <c r="J50" s="67">
        <v>180</v>
      </c>
      <c r="K50" s="107">
        <v>57</v>
      </c>
      <c r="L50" s="107">
        <v>32</v>
      </c>
      <c r="M50" s="68">
        <v>47.3</v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8" customFormat="1" ht="13.5" x14ac:dyDescent="0.15">
      <c r="A51" s="87" t="s">
        <v>62</v>
      </c>
      <c r="B51" s="88"/>
      <c r="C51" s="108"/>
      <c r="D51" s="89">
        <v>1187</v>
      </c>
      <c r="E51" s="85"/>
      <c r="F51" s="90">
        <v>450</v>
      </c>
      <c r="G51" s="90">
        <v>737</v>
      </c>
      <c r="H51" s="105">
        <v>8</v>
      </c>
      <c r="I51" s="92">
        <v>361</v>
      </c>
      <c r="J51" s="92">
        <v>715</v>
      </c>
      <c r="K51" s="100">
        <v>94</v>
      </c>
      <c r="L51" s="100">
        <v>9</v>
      </c>
      <c r="M51" s="101">
        <v>47.8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8" customFormat="1" ht="13.5" x14ac:dyDescent="0.15">
      <c r="A52" s="82" t="s">
        <v>63</v>
      </c>
      <c r="B52" s="83"/>
      <c r="C52" s="111"/>
      <c r="D52" s="84">
        <v>2365</v>
      </c>
      <c r="E52" s="85"/>
      <c r="F52" s="66">
        <v>537</v>
      </c>
      <c r="G52" s="66">
        <v>1828</v>
      </c>
      <c r="H52" s="107">
        <v>5</v>
      </c>
      <c r="I52" s="67">
        <v>793</v>
      </c>
      <c r="J52" s="67">
        <v>1297</v>
      </c>
      <c r="K52" s="107">
        <v>245</v>
      </c>
      <c r="L52" s="107">
        <v>25</v>
      </c>
      <c r="M52" s="68">
        <v>46.9</v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8" customFormat="1" ht="13.5" customHeight="1" x14ac:dyDescent="0.15">
      <c r="A53" s="87" t="s">
        <v>64</v>
      </c>
      <c r="B53" s="88"/>
      <c r="C53" s="108"/>
      <c r="D53" s="89">
        <v>191</v>
      </c>
      <c r="E53" s="85"/>
      <c r="F53" s="90">
        <v>116</v>
      </c>
      <c r="G53" s="90">
        <v>75</v>
      </c>
      <c r="H53" s="105">
        <v>3</v>
      </c>
      <c r="I53" s="92">
        <v>51</v>
      </c>
      <c r="J53" s="92">
        <v>123</v>
      </c>
      <c r="K53" s="100">
        <v>12</v>
      </c>
      <c r="L53" s="100">
        <v>2</v>
      </c>
      <c r="M53" s="101">
        <v>48.1</v>
      </c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8" customFormat="1" ht="13.5" x14ac:dyDescent="0.15">
      <c r="A54" s="112" t="s">
        <v>65</v>
      </c>
      <c r="B54" s="113"/>
      <c r="C54" s="114"/>
      <c r="D54" s="84">
        <v>1046</v>
      </c>
      <c r="E54" s="85"/>
      <c r="F54" s="66">
        <v>647</v>
      </c>
      <c r="G54" s="66">
        <v>399</v>
      </c>
      <c r="H54" s="107">
        <v>8</v>
      </c>
      <c r="I54" s="67">
        <v>225</v>
      </c>
      <c r="J54" s="67">
        <v>493</v>
      </c>
      <c r="K54" s="107">
        <v>242</v>
      </c>
      <c r="L54" s="107">
        <v>78</v>
      </c>
      <c r="M54" s="68">
        <v>54.5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8" customFormat="1" ht="13.5" x14ac:dyDescent="0.15">
      <c r="A55" s="115" t="s">
        <v>66</v>
      </c>
      <c r="B55" s="116"/>
      <c r="C55" s="117"/>
      <c r="D55" s="89">
        <v>699</v>
      </c>
      <c r="E55" s="85"/>
      <c r="F55" s="90">
        <v>475</v>
      </c>
      <c r="G55" s="90">
        <v>224</v>
      </c>
      <c r="H55" s="93">
        <v>4</v>
      </c>
      <c r="I55" s="92">
        <v>217</v>
      </c>
      <c r="J55" s="92">
        <v>425</v>
      </c>
      <c r="K55" s="93">
        <v>46</v>
      </c>
      <c r="L55" s="91">
        <v>7</v>
      </c>
      <c r="M55" s="101">
        <v>46.9</v>
      </c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8" customFormat="1" ht="13.5" x14ac:dyDescent="0.15">
      <c r="A56" s="82"/>
      <c r="B56" s="83"/>
      <c r="C56" s="111"/>
      <c r="D56" s="84"/>
      <c r="E56" s="84"/>
      <c r="F56" s="66"/>
      <c r="G56" s="66"/>
      <c r="H56" s="107"/>
      <c r="I56" s="67"/>
      <c r="J56" s="67"/>
      <c r="K56" s="107"/>
      <c r="L56" s="107"/>
      <c r="M56" s="68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8" customFormat="1" ht="13.5" x14ac:dyDescent="0.15">
      <c r="A57" s="118" t="s">
        <v>67</v>
      </c>
      <c r="B57" s="119"/>
      <c r="C57" s="120"/>
      <c r="D57" s="121">
        <v>698</v>
      </c>
      <c r="E57" s="121"/>
      <c r="F57" s="122">
        <v>395</v>
      </c>
      <c r="G57" s="122">
        <v>303</v>
      </c>
      <c r="H57" s="123">
        <v>15</v>
      </c>
      <c r="I57" s="124">
        <v>143</v>
      </c>
      <c r="J57" s="124">
        <v>263</v>
      </c>
      <c r="K57" s="123">
        <v>153</v>
      </c>
      <c r="L57" s="123">
        <v>124</v>
      </c>
      <c r="M57" s="125">
        <v>55.9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3.5" x14ac:dyDescent="0.15"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customFormat="1" ht="13.5" x14ac:dyDescent="0.15"/>
    <row r="60" spans="1:36" ht="13.5" x14ac:dyDescent="0.15"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3.5" x14ac:dyDescent="0.15"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13.5" x14ac:dyDescent="0.15"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3.5" x14ac:dyDescent="0.15"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3.5" x14ac:dyDescent="0.15"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13.5" x14ac:dyDescent="0.15"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3.5" x14ac:dyDescent="0.15">
      <c r="B66" s="8"/>
      <c r="C66" s="8"/>
      <c r="D66" s="8"/>
      <c r="E66" s="126"/>
      <c r="F66" s="126"/>
      <c r="H66" s="127"/>
      <c r="M66" s="10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3.5" x14ac:dyDescent="0.15">
      <c r="B67" s="8"/>
      <c r="C67" s="8"/>
      <c r="D67" s="8"/>
      <c r="H67" s="12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13.5" x14ac:dyDescent="0.15">
      <c r="B68" s="8"/>
      <c r="C68" s="8"/>
      <c r="D68" s="8"/>
      <c r="H68" s="127"/>
    </row>
    <row r="69" spans="1:36" ht="13.5" x14ac:dyDescent="0.15">
      <c r="B69" s="8"/>
      <c r="C69" s="8"/>
      <c r="D69" s="8"/>
      <c r="H69"/>
    </row>
    <row r="70" spans="1:36" ht="13.5" x14ac:dyDescent="0.15">
      <c r="A70"/>
      <c r="B70" s="8"/>
      <c r="C70" s="8"/>
      <c r="D70" s="8"/>
      <c r="G70"/>
      <c r="H70"/>
      <c r="M70" s="127"/>
    </row>
    <row r="71" spans="1:36" ht="13.5" x14ac:dyDescent="0.15">
      <c r="A71"/>
      <c r="B71" s="8"/>
      <c r="C71" s="8"/>
      <c r="D71" s="8"/>
      <c r="G71"/>
      <c r="H71"/>
      <c r="M71" s="127"/>
    </row>
    <row r="72" spans="1:36" ht="13.5" x14ac:dyDescent="0.15">
      <c r="A72"/>
      <c r="B72" s="8"/>
      <c r="C72" s="8"/>
      <c r="D72" s="8"/>
      <c r="G72"/>
      <c r="H72"/>
      <c r="M72" s="127"/>
    </row>
    <row r="73" spans="1:36" ht="13.5" x14ac:dyDescent="0.15">
      <c r="A73"/>
      <c r="B73" s="8"/>
      <c r="C73" s="8"/>
      <c r="D73" s="8"/>
      <c r="G73"/>
      <c r="H73"/>
      <c r="M73" s="127"/>
    </row>
    <row r="74" spans="1:36" ht="13.5" x14ac:dyDescent="0.15">
      <c r="A74"/>
      <c r="B74" s="8"/>
      <c r="C74" s="8"/>
      <c r="D74" s="8"/>
      <c r="F74"/>
      <c r="G74"/>
      <c r="H74"/>
      <c r="J74"/>
      <c r="M74" s="127"/>
    </row>
    <row r="75" spans="1:36" ht="13.5" x14ac:dyDescent="0.15">
      <c r="A75"/>
      <c r="B75" s="8"/>
      <c r="C75" s="8"/>
      <c r="D75" s="8"/>
      <c r="F75"/>
      <c r="G75"/>
      <c r="H75"/>
      <c r="J75"/>
      <c r="M75" s="127"/>
    </row>
    <row r="76" spans="1:36" ht="13.5" x14ac:dyDescent="0.15">
      <c r="A76"/>
      <c r="B76" s="8"/>
      <c r="C76" s="8"/>
      <c r="D76" s="8"/>
      <c r="G76"/>
      <c r="H76"/>
      <c r="J76"/>
      <c r="M76" s="127"/>
    </row>
    <row r="77" spans="1:36" ht="13.5" x14ac:dyDescent="0.15">
      <c r="A77"/>
      <c r="B77" s="8"/>
      <c r="C77" s="8"/>
      <c r="D77" s="8"/>
      <c r="G77"/>
      <c r="H77"/>
      <c r="J77"/>
      <c r="M77" s="127"/>
    </row>
    <row r="78" spans="1:36" ht="13.5" x14ac:dyDescent="0.15">
      <c r="A78"/>
      <c r="B78" s="8"/>
      <c r="C78" s="8"/>
      <c r="D78"/>
      <c r="G78"/>
      <c r="H78"/>
      <c r="J78"/>
      <c r="M78" s="127"/>
    </row>
    <row r="79" spans="1:36" ht="13.5" x14ac:dyDescent="0.15">
      <c r="A79"/>
      <c r="B79" s="8"/>
      <c r="C79" s="8"/>
      <c r="D79"/>
      <c r="G79"/>
      <c r="H79"/>
      <c r="J79"/>
      <c r="M79" s="127"/>
    </row>
    <row r="80" spans="1:36" ht="13.5" x14ac:dyDescent="0.15">
      <c r="A80"/>
      <c r="B80" s="8"/>
      <c r="C80" s="8"/>
      <c r="D80"/>
      <c r="G80"/>
      <c r="H80"/>
      <c r="J80"/>
      <c r="M80" s="127"/>
    </row>
    <row r="81" spans="1:13" ht="13.5" x14ac:dyDescent="0.15">
      <c r="A81"/>
      <c r="C81" s="8"/>
      <c r="D81" s="126"/>
      <c r="F81"/>
      <c r="G81"/>
      <c r="H81"/>
      <c r="J81"/>
      <c r="M81" s="127"/>
    </row>
    <row r="82" spans="1:13" ht="13.5" x14ac:dyDescent="0.15">
      <c r="A82"/>
      <c r="C82" s="8"/>
      <c r="D82" s="126"/>
      <c r="F82"/>
      <c r="G82"/>
      <c r="H82"/>
      <c r="J82"/>
      <c r="M82" s="127"/>
    </row>
    <row r="83" spans="1:13" ht="13.5" x14ac:dyDescent="0.15">
      <c r="A83"/>
      <c r="C83" s="8"/>
      <c r="D83" s="126"/>
      <c r="F83"/>
      <c r="G83"/>
      <c r="H83"/>
      <c r="J83"/>
      <c r="M83" s="127"/>
    </row>
    <row r="84" spans="1:13" ht="13.5" x14ac:dyDescent="0.15">
      <c r="A84"/>
      <c r="C84" s="8"/>
      <c r="D84" s="126"/>
      <c r="F84"/>
      <c r="G84"/>
      <c r="H84"/>
      <c r="J84"/>
      <c r="M84" s="127"/>
    </row>
    <row r="85" spans="1:13" ht="13.5" x14ac:dyDescent="0.15">
      <c r="A85"/>
      <c r="C85" s="8"/>
      <c r="D85" s="126"/>
      <c r="F85"/>
      <c r="G85"/>
      <c r="H85"/>
      <c r="J85"/>
      <c r="M85" s="127"/>
    </row>
    <row r="86" spans="1:13" ht="13.5" x14ac:dyDescent="0.15">
      <c r="A86"/>
      <c r="C86" s="8"/>
      <c r="D86" s="126"/>
      <c r="F86"/>
      <c r="G86"/>
      <c r="H86"/>
      <c r="J86"/>
      <c r="M86" s="127"/>
    </row>
    <row r="87" spans="1:13" ht="13.5" x14ac:dyDescent="0.15">
      <c r="A87"/>
      <c r="C87" s="8"/>
      <c r="D87" s="126"/>
      <c r="F87"/>
      <c r="G87"/>
      <c r="H87"/>
      <c r="J87"/>
      <c r="M87" s="127"/>
    </row>
    <row r="88" spans="1:13" ht="13.5" x14ac:dyDescent="0.15">
      <c r="A88"/>
      <c r="C88" s="8"/>
      <c r="D88" s="126"/>
      <c r="F88"/>
      <c r="G88"/>
      <c r="H88"/>
      <c r="J88"/>
      <c r="M88" s="127"/>
    </row>
    <row r="89" spans="1:13" ht="13.5" x14ac:dyDescent="0.15">
      <c r="A89"/>
      <c r="C89" s="8"/>
      <c r="D89" s="126"/>
      <c r="F89"/>
      <c r="G89"/>
      <c r="H89"/>
      <c r="M89" s="127"/>
    </row>
    <row r="90" spans="1:13" ht="13.5" x14ac:dyDescent="0.15">
      <c r="A90"/>
      <c r="C90" s="8"/>
      <c r="D90" s="126"/>
      <c r="F90"/>
      <c r="G90"/>
      <c r="H90"/>
      <c r="M90" s="127"/>
    </row>
    <row r="91" spans="1:13" ht="13.5" x14ac:dyDescent="0.15">
      <c r="A91"/>
      <c r="C91" s="8"/>
      <c r="D91" s="126"/>
      <c r="F91"/>
      <c r="G91"/>
      <c r="M91" s="127"/>
    </row>
    <row r="92" spans="1:13" ht="13.5" x14ac:dyDescent="0.15">
      <c r="C92" s="8"/>
      <c r="D92" s="126"/>
      <c r="F92"/>
      <c r="M92" s="127"/>
    </row>
    <row r="93" spans="1:13" ht="13.5" x14ac:dyDescent="0.15">
      <c r="C93" s="8"/>
      <c r="D93" s="126"/>
      <c r="F93"/>
      <c r="M93" s="127"/>
    </row>
    <row r="94" spans="1:13" ht="13.5" x14ac:dyDescent="0.15">
      <c r="C94" s="8"/>
      <c r="D94" s="126"/>
      <c r="F94"/>
    </row>
    <row r="95" spans="1:13" ht="13.5" x14ac:dyDescent="0.15">
      <c r="C95" s="8"/>
      <c r="D95" s="126"/>
      <c r="F95"/>
    </row>
    <row r="96" spans="1:13" ht="13.5" x14ac:dyDescent="0.15">
      <c r="C96" s="8"/>
      <c r="D96" s="126"/>
    </row>
    <row r="97" spans="3:4" ht="13.5" x14ac:dyDescent="0.15">
      <c r="C97" s="8"/>
      <c r="D97" s="126"/>
    </row>
    <row r="98" spans="3:4" ht="13.5" x14ac:dyDescent="0.15">
      <c r="C98" s="8"/>
      <c r="D98" s="126"/>
    </row>
    <row r="99" spans="3:4" ht="13.5" x14ac:dyDescent="0.15">
      <c r="C99" s="8"/>
      <c r="D99" s="126"/>
    </row>
    <row r="100" spans="3:4" ht="13.5" x14ac:dyDescent="0.15">
      <c r="C100" s="8"/>
      <c r="D100" s="126"/>
    </row>
    <row r="101" spans="3:4" ht="13.5" x14ac:dyDescent="0.15">
      <c r="C101" s="8"/>
      <c r="D101" s="126"/>
    </row>
    <row r="102" spans="3:4" x14ac:dyDescent="0.15">
      <c r="D102" s="126"/>
    </row>
  </sheetData>
  <mergeCells count="45">
    <mergeCell ref="A53:C53"/>
    <mergeCell ref="A54:C54"/>
    <mergeCell ref="A55:C55"/>
    <mergeCell ref="A56:C56"/>
    <mergeCell ref="A57:C57"/>
    <mergeCell ref="A47:C47"/>
    <mergeCell ref="A48:C48"/>
    <mergeCell ref="A49:C49"/>
    <mergeCell ref="A50:C50"/>
    <mergeCell ref="A51:C51"/>
    <mergeCell ref="A52:C52"/>
    <mergeCell ref="A41:C41"/>
    <mergeCell ref="A42:C42"/>
    <mergeCell ref="A43:C43"/>
    <mergeCell ref="A44:C44"/>
    <mergeCell ref="A45:C45"/>
    <mergeCell ref="A46:C46"/>
    <mergeCell ref="A35:C35"/>
    <mergeCell ref="A36:C36"/>
    <mergeCell ref="A37:C37"/>
    <mergeCell ref="A38:C38"/>
    <mergeCell ref="A39:C39"/>
    <mergeCell ref="A40:C40"/>
    <mergeCell ref="A29:C29"/>
    <mergeCell ref="A30:C30"/>
    <mergeCell ref="A31:C31"/>
    <mergeCell ref="A32:C32"/>
    <mergeCell ref="A33:C33"/>
    <mergeCell ref="A34:C34"/>
    <mergeCell ref="H21:J21"/>
    <mergeCell ref="K21:L21"/>
    <mergeCell ref="M21:M24"/>
    <mergeCell ref="L22:L24"/>
    <mergeCell ref="A26:C26"/>
    <mergeCell ref="A27:C27"/>
    <mergeCell ref="B9:B10"/>
    <mergeCell ref="C9:I9"/>
    <mergeCell ref="J9:M9"/>
    <mergeCell ref="A19:C19"/>
    <mergeCell ref="A20:C24"/>
    <mergeCell ref="D20:D24"/>
    <mergeCell ref="F20:G20"/>
    <mergeCell ref="H20:M20"/>
    <mergeCell ref="F21:F24"/>
    <mergeCell ref="G21:G24"/>
  </mergeCells>
  <phoneticPr fontId="3"/>
  <pageMargins left="0.78740157480314965" right="0.78740157480314965" top="0.19685039370078741" bottom="0.59055118110236227" header="0" footer="0.19685039370078741"/>
  <pageSetup paperSize="9" orientation="portrait" r:id="rId1"/>
  <headerFooter alignWithMargins="0">
    <oddFooter>&amp;C&amp;"ＭＳ ゴシック,標準"&amp;9―&amp;A―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2890-83FB-4BEB-AEAB-ADA11F6644DD}">
  <sheetPr>
    <tabColor theme="9" tint="0.39997558519241921"/>
    <pageSetUpPr fitToPage="1"/>
  </sheetPr>
  <dimension ref="A1:IL44"/>
  <sheetViews>
    <sheetView tabSelected="1" view="pageBreakPreview" topLeftCell="A16" zoomScaleNormal="100" zoomScaleSheetLayoutView="100" workbookViewId="0">
      <selection activeCell="A36" sqref="A36"/>
    </sheetView>
  </sheetViews>
  <sheetFormatPr defaultColWidth="9" defaultRowHeight="13.5" x14ac:dyDescent="0.15"/>
  <cols>
    <col min="1" max="1" width="14.375" style="8" customWidth="1"/>
    <col min="2" max="2" width="15.625" style="8" customWidth="1"/>
    <col min="3" max="3" width="5.625" style="8" customWidth="1"/>
    <col min="4" max="5" width="10.625" style="8" customWidth="1"/>
    <col min="6" max="7" width="10.5" style="8" customWidth="1"/>
    <col min="8" max="8" width="10.375" style="8" customWidth="1"/>
    <col min="9" max="16384" width="9" style="8"/>
  </cols>
  <sheetData>
    <row r="1" spans="1:246" s="1" customFormat="1" ht="10.5" x14ac:dyDescent="0.15"/>
    <row r="2" spans="1:246" s="1" customFormat="1" ht="10.5" x14ac:dyDescent="0.15">
      <c r="A2" s="172" t="s">
        <v>0</v>
      </c>
    </row>
    <row r="3" spans="1:246" s="1" customFormat="1" ht="10.5" x14ac:dyDescent="0.15"/>
    <row r="4" spans="1:246" s="1" customFormat="1" ht="10.5" x14ac:dyDescent="0.15"/>
    <row r="5" spans="1:246" ht="13.5" customHeight="1" x14ac:dyDescent="0.15">
      <c r="A5" s="7" t="s">
        <v>107</v>
      </c>
      <c r="B5" s="5"/>
      <c r="C5" s="5"/>
      <c r="D5" s="5"/>
      <c r="E5" s="5"/>
      <c r="F5" s="5"/>
      <c r="G5" s="5"/>
      <c r="H5" s="5"/>
      <c r="I5" s="5"/>
    </row>
    <row r="6" spans="1:246" ht="13.5" customHeight="1" x14ac:dyDescent="0.15">
      <c r="A6" s="37" t="s">
        <v>3</v>
      </c>
      <c r="B6" s="37"/>
      <c r="C6" s="37"/>
      <c r="D6" s="9"/>
      <c r="E6" s="9"/>
      <c r="F6" s="9"/>
      <c r="G6" s="9"/>
      <c r="H6" s="10" t="s">
        <v>106</v>
      </c>
    </row>
    <row r="7" spans="1:246" ht="13.5" customHeight="1" x14ac:dyDescent="0.15">
      <c r="A7" s="49"/>
      <c r="B7" s="49"/>
      <c r="C7" s="43"/>
      <c r="D7" s="134" t="s">
        <v>105</v>
      </c>
      <c r="E7" s="134" t="s">
        <v>104</v>
      </c>
      <c r="F7" s="132" t="s">
        <v>103</v>
      </c>
      <c r="G7" s="132" t="s">
        <v>102</v>
      </c>
      <c r="H7" s="132" t="s">
        <v>101</v>
      </c>
    </row>
    <row r="8" spans="1:246" ht="13.5" customHeight="1" x14ac:dyDescent="0.15">
      <c r="A8" s="171" t="s">
        <v>100</v>
      </c>
      <c r="B8" s="171"/>
      <c r="C8" s="170"/>
      <c r="D8" s="169">
        <v>1130</v>
      </c>
      <c r="E8" s="169">
        <v>1199</v>
      </c>
      <c r="F8" s="161">
        <v>734</v>
      </c>
      <c r="G8" s="161">
        <v>649</v>
      </c>
      <c r="H8" s="161">
        <v>607</v>
      </c>
    </row>
    <row r="9" spans="1:246" ht="13.5" customHeight="1" x14ac:dyDescent="0.15">
      <c r="A9" s="168" t="s">
        <v>99</v>
      </c>
      <c r="B9" s="168"/>
      <c r="C9" s="167"/>
      <c r="D9" s="166">
        <v>7797</v>
      </c>
      <c r="E9" s="166">
        <v>7295</v>
      </c>
      <c r="F9" s="148">
        <v>6591</v>
      </c>
      <c r="G9" s="148">
        <v>6681</v>
      </c>
      <c r="H9" s="148">
        <v>6427</v>
      </c>
    </row>
    <row r="10" spans="1:246" ht="13.5" customHeight="1" x14ac:dyDescent="0.15">
      <c r="A10" s="165" t="s">
        <v>98</v>
      </c>
      <c r="B10" s="165"/>
      <c r="C10" s="164"/>
      <c r="D10" s="163">
        <v>10794</v>
      </c>
      <c r="E10" s="163">
        <v>11415</v>
      </c>
      <c r="F10" s="145">
        <v>10956</v>
      </c>
      <c r="G10" s="145">
        <v>11289</v>
      </c>
      <c r="H10" s="145">
        <v>11272</v>
      </c>
    </row>
    <row r="11" spans="1:246" ht="13.5" customHeight="1" x14ac:dyDescent="0.15">
      <c r="A11" s="9" t="s">
        <v>97</v>
      </c>
      <c r="B11" s="142"/>
      <c r="C11" s="9"/>
      <c r="D11" s="9"/>
      <c r="E11" s="9"/>
      <c r="F11" s="9"/>
      <c r="G11" s="9"/>
      <c r="H11" s="9"/>
    </row>
    <row r="12" spans="1:246" s="5" customFormat="1" ht="13.5" customHeight="1" x14ac:dyDescent="0.15">
      <c r="A12" s="9"/>
      <c r="B12" s="9"/>
      <c r="C12" s="9"/>
      <c r="D12" s="9"/>
      <c r="E12" s="9"/>
      <c r="F12" s="9"/>
      <c r="G12" s="9"/>
      <c r="H12" s="10" t="s">
        <v>96</v>
      </c>
      <c r="I12" s="162"/>
    </row>
    <row r="13" spans="1:246" s="5" customFormat="1" ht="13.5" customHeight="1" x14ac:dyDescent="0.15">
      <c r="A13" s="9"/>
      <c r="B13" s="9"/>
      <c r="C13" s="9"/>
      <c r="D13" s="9"/>
      <c r="E13" s="9"/>
      <c r="F13" s="9"/>
      <c r="G13" s="9"/>
      <c r="H13" s="10"/>
      <c r="I13" s="162"/>
    </row>
    <row r="14" spans="1:246" ht="13.5" customHeight="1" x14ac:dyDescent="0.15"/>
    <row r="15" spans="1:246" ht="21" customHeight="1" x14ac:dyDescent="0.15">
      <c r="A15" s="3" t="s">
        <v>95</v>
      </c>
      <c r="B15" s="139"/>
      <c r="C15" s="139"/>
      <c r="D15" s="139"/>
      <c r="E15" s="139"/>
      <c r="F15" s="139"/>
      <c r="G15" s="139"/>
      <c r="H15" s="139"/>
      <c r="I15" s="138"/>
      <c r="N15" s="138"/>
      <c r="V15" s="138"/>
      <c r="AD15" s="138"/>
      <c r="AL15" s="138"/>
      <c r="AT15" s="138"/>
      <c r="BB15" s="138"/>
      <c r="BJ15" s="138"/>
      <c r="BR15" s="138"/>
      <c r="BZ15" s="138"/>
      <c r="CH15" s="138"/>
      <c r="CP15" s="138"/>
      <c r="CX15" s="138"/>
      <c r="DF15" s="138"/>
      <c r="DN15" s="138"/>
      <c r="DV15" s="138"/>
      <c r="ED15" s="138"/>
      <c r="EL15" s="138"/>
      <c r="ET15" s="138"/>
      <c r="FB15" s="138"/>
      <c r="FJ15" s="138"/>
      <c r="FR15" s="138"/>
      <c r="FZ15" s="138"/>
      <c r="GH15" s="138"/>
      <c r="GP15" s="138"/>
      <c r="GX15" s="138"/>
      <c r="HF15" s="138"/>
      <c r="HN15" s="138"/>
      <c r="HV15" s="138"/>
      <c r="ID15" s="138"/>
      <c r="IL15" s="138"/>
    </row>
    <row r="16" spans="1:246" ht="13.5" customHeight="1" x14ac:dyDescent="0.15"/>
    <row r="17" spans="1:8" s="9" customFormat="1" ht="13.5" customHeight="1" x14ac:dyDescent="0.15">
      <c r="A17" s="49"/>
      <c r="B17" s="49"/>
      <c r="C17" s="43"/>
      <c r="D17" s="132" t="s">
        <v>94</v>
      </c>
      <c r="E17" s="132" t="s">
        <v>93</v>
      </c>
      <c r="F17" s="132" t="s">
        <v>92</v>
      </c>
      <c r="G17" s="132" t="s">
        <v>91</v>
      </c>
      <c r="H17" s="132" t="s">
        <v>90</v>
      </c>
    </row>
    <row r="18" spans="1:8" s="9" customFormat="1" ht="13.5" customHeight="1" x14ac:dyDescent="0.15">
      <c r="A18" s="154" t="s">
        <v>83</v>
      </c>
      <c r="B18" s="153"/>
      <c r="C18" s="152"/>
      <c r="D18" s="161">
        <v>192</v>
      </c>
      <c r="E18" s="161">
        <v>186</v>
      </c>
      <c r="F18" s="161">
        <v>158</v>
      </c>
      <c r="G18" s="161">
        <v>149</v>
      </c>
      <c r="H18" s="161">
        <v>128</v>
      </c>
    </row>
    <row r="19" spans="1:8" s="9" customFormat="1" ht="13.5" customHeight="1" x14ac:dyDescent="0.15">
      <c r="A19" s="150" t="s">
        <v>77</v>
      </c>
      <c r="B19" s="150"/>
      <c r="C19" s="149"/>
      <c r="D19" s="148">
        <v>4817</v>
      </c>
      <c r="E19" s="148">
        <v>4683</v>
      </c>
      <c r="F19" s="148">
        <v>4378</v>
      </c>
      <c r="G19" s="148">
        <v>4140</v>
      </c>
      <c r="H19" s="148">
        <v>4141</v>
      </c>
    </row>
    <row r="20" spans="1:8" s="9" customFormat="1" ht="13.5" customHeight="1" x14ac:dyDescent="0.15">
      <c r="A20" s="147" t="s">
        <v>82</v>
      </c>
      <c r="B20" s="147"/>
      <c r="C20" s="146"/>
      <c r="D20" s="145">
        <v>17177429</v>
      </c>
      <c r="E20" s="145">
        <v>15466878</v>
      </c>
      <c r="F20" s="145">
        <v>14408458</v>
      </c>
      <c r="G20" s="145">
        <v>13117122</v>
      </c>
      <c r="H20" s="145">
        <v>17473810</v>
      </c>
    </row>
    <row r="21" spans="1:8" s="9" customFormat="1" ht="13.5" customHeight="1" x14ac:dyDescent="0.15">
      <c r="A21" s="156"/>
      <c r="B21" s="156"/>
      <c r="C21" s="156"/>
      <c r="D21" s="158"/>
      <c r="E21" s="158"/>
      <c r="F21" s="158"/>
      <c r="G21" s="158"/>
      <c r="H21" s="158"/>
    </row>
    <row r="22" spans="1:8" s="9" customFormat="1" ht="13.5" customHeight="1" x14ac:dyDescent="0.15">
      <c r="A22" s="156"/>
      <c r="B22" s="156"/>
      <c r="C22" s="155"/>
      <c r="D22" s="132" t="s">
        <v>89</v>
      </c>
      <c r="E22" s="132" t="s">
        <v>79</v>
      </c>
      <c r="F22" s="132" t="s">
        <v>88</v>
      </c>
      <c r="G22" s="132" t="s">
        <v>87</v>
      </c>
      <c r="H22" s="132" t="s">
        <v>86</v>
      </c>
    </row>
    <row r="23" spans="1:8" s="9" customFormat="1" ht="13.5" customHeight="1" x14ac:dyDescent="0.15">
      <c r="A23" s="154" t="s">
        <v>83</v>
      </c>
      <c r="B23" s="153"/>
      <c r="C23" s="152"/>
      <c r="D23" s="151">
        <v>135</v>
      </c>
      <c r="E23" s="151">
        <v>133</v>
      </c>
      <c r="F23" s="151">
        <v>103</v>
      </c>
      <c r="G23" s="151">
        <v>108</v>
      </c>
      <c r="H23" s="151">
        <v>109</v>
      </c>
    </row>
    <row r="24" spans="1:8" s="9" customFormat="1" ht="13.5" customHeight="1" x14ac:dyDescent="0.15">
      <c r="A24" s="150" t="s">
        <v>77</v>
      </c>
      <c r="B24" s="150"/>
      <c r="C24" s="149"/>
      <c r="D24" s="160">
        <v>4017</v>
      </c>
      <c r="E24" s="160">
        <v>4607</v>
      </c>
      <c r="F24" s="160">
        <v>4356</v>
      </c>
      <c r="G24" s="160">
        <v>4726</v>
      </c>
      <c r="H24" s="160">
        <v>4954</v>
      </c>
    </row>
    <row r="25" spans="1:8" s="9" customFormat="1" ht="13.5" customHeight="1" x14ac:dyDescent="0.15">
      <c r="A25" s="147" t="s">
        <v>82</v>
      </c>
      <c r="B25" s="147"/>
      <c r="C25" s="146"/>
      <c r="D25" s="145">
        <v>32847921</v>
      </c>
      <c r="E25" s="145">
        <v>37646739</v>
      </c>
      <c r="F25" s="145">
        <v>38048158</v>
      </c>
      <c r="G25" s="145">
        <v>39879718</v>
      </c>
      <c r="H25" s="145">
        <v>46957316</v>
      </c>
    </row>
    <row r="26" spans="1:8" s="9" customFormat="1" ht="13.5" customHeight="1" x14ac:dyDescent="0.15">
      <c r="A26" s="159"/>
      <c r="B26" s="159"/>
      <c r="C26" s="159"/>
      <c r="D26" s="158"/>
      <c r="E26" s="158"/>
      <c r="F26" s="157"/>
      <c r="G26" s="157"/>
      <c r="H26" s="157"/>
    </row>
    <row r="27" spans="1:8" s="9" customFormat="1" ht="13.5" customHeight="1" x14ac:dyDescent="0.15">
      <c r="A27" s="156"/>
      <c r="B27" s="156"/>
      <c r="C27" s="155"/>
      <c r="D27" s="132" t="s">
        <v>85</v>
      </c>
      <c r="E27" s="132" t="s">
        <v>84</v>
      </c>
      <c r="F27" s="128"/>
      <c r="G27" s="128"/>
      <c r="H27" s="128"/>
    </row>
    <row r="28" spans="1:8" s="9" customFormat="1" ht="13.5" customHeight="1" x14ac:dyDescent="0.15">
      <c r="A28" s="154" t="s">
        <v>83</v>
      </c>
      <c r="B28" s="153"/>
      <c r="C28" s="152"/>
      <c r="D28" s="151">
        <v>105</v>
      </c>
      <c r="E28" s="151">
        <v>102</v>
      </c>
      <c r="F28" s="128"/>
      <c r="G28" s="128"/>
      <c r="H28" s="128"/>
    </row>
    <row r="29" spans="1:8" s="9" customFormat="1" ht="13.5" customHeight="1" x14ac:dyDescent="0.15">
      <c r="A29" s="150" t="s">
        <v>77</v>
      </c>
      <c r="B29" s="150"/>
      <c r="C29" s="149"/>
      <c r="D29" s="148">
        <v>5402</v>
      </c>
      <c r="E29" s="148">
        <v>5011</v>
      </c>
      <c r="F29" s="144"/>
      <c r="G29" s="144"/>
      <c r="H29" s="144"/>
    </row>
    <row r="30" spans="1:8" s="9" customFormat="1" ht="13.5" customHeight="1" x14ac:dyDescent="0.15">
      <c r="A30" s="147" t="s">
        <v>82</v>
      </c>
      <c r="B30" s="147"/>
      <c r="C30" s="146"/>
      <c r="D30" s="145">
        <v>52133732</v>
      </c>
      <c r="E30" s="145">
        <v>47328624</v>
      </c>
      <c r="F30" s="144"/>
      <c r="G30" s="144"/>
      <c r="H30" s="144"/>
    </row>
    <row r="31" spans="1:8" s="9" customFormat="1" ht="13.5" customHeight="1" x14ac:dyDescent="0.15">
      <c r="A31" s="143"/>
      <c r="B31" s="142"/>
      <c r="C31" s="142"/>
      <c r="D31" s="141"/>
      <c r="E31" s="141"/>
      <c r="F31" s="141"/>
      <c r="G31" s="141"/>
    </row>
    <row r="32" spans="1:8" s="9" customFormat="1" ht="13.5" customHeight="1" x14ac:dyDescent="0.15">
      <c r="H32" s="10" t="s">
        <v>68</v>
      </c>
    </row>
    <row r="33" spans="1:246" s="9" customFormat="1" ht="13.5" customHeight="1" x14ac:dyDescent="0.15">
      <c r="E33" s="140"/>
    </row>
    <row r="34" spans="1:246" ht="13.5" customHeight="1" x14ac:dyDescent="0.15"/>
    <row r="35" spans="1:246" ht="21" customHeight="1" x14ac:dyDescent="0.15">
      <c r="A35" s="3" t="s">
        <v>81</v>
      </c>
      <c r="B35" s="139"/>
      <c r="C35" s="139"/>
      <c r="D35" s="139"/>
      <c r="E35" s="139"/>
      <c r="F35" s="139"/>
      <c r="G35" s="139"/>
      <c r="H35" s="139"/>
      <c r="I35" s="138"/>
      <c r="N35" s="138"/>
      <c r="V35" s="138"/>
      <c r="AD35" s="138"/>
      <c r="AL35" s="138"/>
      <c r="AT35" s="138"/>
      <c r="BB35" s="138"/>
      <c r="BJ35" s="138"/>
      <c r="BR35" s="138"/>
      <c r="BZ35" s="138"/>
      <c r="CH35" s="138"/>
      <c r="CP35" s="138"/>
      <c r="CX35" s="138"/>
      <c r="DF35" s="138"/>
      <c r="DN35" s="138"/>
      <c r="DV35" s="138"/>
      <c r="ED35" s="138"/>
      <c r="EL35" s="138"/>
      <c r="ET35" s="138"/>
      <c r="FB35" s="138"/>
      <c r="FJ35" s="138"/>
      <c r="FR35" s="138"/>
      <c r="FZ35" s="138"/>
      <c r="GH35" s="138"/>
      <c r="GP35" s="138"/>
      <c r="GX35" s="138"/>
      <c r="HF35" s="138"/>
      <c r="HN35" s="138"/>
      <c r="HV35" s="138"/>
      <c r="ID35" s="138"/>
      <c r="IL35" s="138"/>
    </row>
    <row r="36" spans="1:246" ht="13.5" customHeight="1" x14ac:dyDescent="0.15"/>
    <row r="37" spans="1:246" ht="13.5" customHeight="1" x14ac:dyDescent="0.15">
      <c r="A37" s="137"/>
      <c r="B37" s="136"/>
      <c r="C37" s="135"/>
      <c r="D37" s="134" t="s">
        <v>80</v>
      </c>
      <c r="E37" s="134" t="s">
        <v>79</v>
      </c>
      <c r="F37" s="132" t="s">
        <v>78</v>
      </c>
      <c r="G37" s="128"/>
      <c r="H37" s="128"/>
    </row>
    <row r="38" spans="1:246" ht="13.5" customHeight="1" x14ac:dyDescent="0.15">
      <c r="A38" s="39" t="s">
        <v>77</v>
      </c>
      <c r="B38" s="132" t="s">
        <v>76</v>
      </c>
      <c r="C38" s="133" t="s">
        <v>74</v>
      </c>
      <c r="D38" s="132">
        <v>52</v>
      </c>
      <c r="E38" s="132">
        <v>29</v>
      </c>
      <c r="F38" s="132">
        <v>33</v>
      </c>
      <c r="G38" s="128"/>
      <c r="H38" s="128"/>
    </row>
    <row r="39" spans="1:246" ht="13.5" customHeight="1" x14ac:dyDescent="0.15">
      <c r="A39" s="46"/>
      <c r="B39" s="129" t="s">
        <v>75</v>
      </c>
      <c r="C39" s="130" t="s">
        <v>74</v>
      </c>
      <c r="D39" s="129">
        <v>5</v>
      </c>
      <c r="E39" s="129">
        <v>0</v>
      </c>
      <c r="F39" s="129">
        <v>1</v>
      </c>
      <c r="G39" s="128"/>
      <c r="H39" s="128"/>
    </row>
    <row r="40" spans="1:246" ht="13.5" customHeight="1" x14ac:dyDescent="0.15">
      <c r="A40" s="131"/>
      <c r="B40" s="132" t="s">
        <v>70</v>
      </c>
      <c r="C40" s="133" t="s">
        <v>74</v>
      </c>
      <c r="D40" s="132">
        <v>57</v>
      </c>
      <c r="E40" s="132">
        <v>29</v>
      </c>
      <c r="F40" s="132">
        <v>34</v>
      </c>
      <c r="G40" s="128"/>
      <c r="H40" s="128"/>
    </row>
    <row r="41" spans="1:246" ht="13.5" customHeight="1" x14ac:dyDescent="0.15">
      <c r="A41" s="39" t="s">
        <v>73</v>
      </c>
      <c r="B41" s="129" t="s">
        <v>72</v>
      </c>
      <c r="C41" s="130" t="s">
        <v>69</v>
      </c>
      <c r="D41" s="129">
        <v>3</v>
      </c>
      <c r="E41" s="129">
        <v>1</v>
      </c>
      <c r="F41" s="129">
        <v>4</v>
      </c>
      <c r="G41" s="128"/>
      <c r="H41" s="128"/>
    </row>
    <row r="42" spans="1:246" ht="13.5" customHeight="1" x14ac:dyDescent="0.15">
      <c r="A42" s="46"/>
      <c r="B42" s="132" t="s">
        <v>71</v>
      </c>
      <c r="C42" s="133" t="s">
        <v>69</v>
      </c>
      <c r="D42" s="132">
        <v>26</v>
      </c>
      <c r="E42" s="132">
        <v>12</v>
      </c>
      <c r="F42" s="132">
        <v>6</v>
      </c>
      <c r="G42" s="128"/>
      <c r="H42" s="128"/>
    </row>
    <row r="43" spans="1:246" ht="13.5" customHeight="1" x14ac:dyDescent="0.15">
      <c r="A43" s="131"/>
      <c r="B43" s="129" t="s">
        <v>70</v>
      </c>
      <c r="C43" s="130" t="s">
        <v>69</v>
      </c>
      <c r="D43" s="129">
        <v>29</v>
      </c>
      <c r="E43" s="129">
        <v>13</v>
      </c>
      <c r="F43" s="129">
        <v>10</v>
      </c>
      <c r="G43" s="128"/>
      <c r="H43" s="128"/>
    </row>
    <row r="44" spans="1:246" ht="13.5" customHeight="1" x14ac:dyDescent="0.15">
      <c r="A44" s="9"/>
      <c r="B44" s="9"/>
      <c r="C44" s="9"/>
      <c r="D44" s="9"/>
      <c r="E44" s="9"/>
      <c r="F44" s="9"/>
      <c r="G44" s="9"/>
      <c r="H44" s="10" t="s">
        <v>68</v>
      </c>
    </row>
  </sheetData>
  <mergeCells count="21">
    <mergeCell ref="A28:C28"/>
    <mergeCell ref="A21:C21"/>
    <mergeCell ref="A29:C29"/>
    <mergeCell ref="A30:C30"/>
    <mergeCell ref="A38:A40"/>
    <mergeCell ref="A41:A43"/>
    <mergeCell ref="A23:C23"/>
    <mergeCell ref="A24:C24"/>
    <mergeCell ref="A25:C25"/>
    <mergeCell ref="A26:C26"/>
    <mergeCell ref="A27:C27"/>
    <mergeCell ref="A22:C22"/>
    <mergeCell ref="A6:C6"/>
    <mergeCell ref="A7:C7"/>
    <mergeCell ref="A8:C8"/>
    <mergeCell ref="A9:C9"/>
    <mergeCell ref="A10:C10"/>
    <mergeCell ref="A17:C17"/>
    <mergeCell ref="A18:C18"/>
    <mergeCell ref="A19:C19"/>
    <mergeCell ref="A20:C20"/>
  </mergeCells>
  <phoneticPr fontId="3"/>
  <pageMargins left="0.78740157480314965" right="0.78740157480314965" top="0.19685039370078741" bottom="0.59055118110236227" header="0" footer="0.19685039370078741"/>
  <pageSetup paperSize="9" scale="98" orientation="portrait" r:id="rId1"/>
  <headerFooter alignWithMargins="0">
    <oddFooter>&amp;C&amp;"ＭＳ ゴシック,標準"&amp;9―&amp;A―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１５</vt:lpstr>
      <vt:lpstr>１６</vt:lpstr>
      <vt:lpstr>'１５'!Print_Area</vt:lpstr>
      <vt:lpstr>'１６'!Print_Area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広報秘書課 米原市</dc:creator>
  <cp:lastModifiedBy>広報秘書課 米原市</cp:lastModifiedBy>
  <dcterms:created xsi:type="dcterms:W3CDTF">2025-03-25T07:48:41Z</dcterms:created>
  <dcterms:modified xsi:type="dcterms:W3CDTF">2025-03-25T08:36:47Z</dcterms:modified>
</cp:coreProperties>
</file>