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xr:revisionPtr revIDLastSave="0" documentId="13_ncr:1_{68019AC2-A015-49B1-B95E-682530B533C1}" xr6:coauthVersionLast="47" xr6:coauthVersionMax="47" xr10:uidLastSave="{00000000-0000-0000-0000-000000000000}"/>
  <bookViews>
    <workbookView xWindow="-120" yWindow="-120" windowWidth="29040" windowHeight="15720" activeTab="2" xr2:uid="{1EC6F36F-1A5D-47A6-8750-E8F5AE7AA31C}"/>
  </bookViews>
  <sheets>
    <sheet name="３０" sheetId="1" r:id="rId1"/>
    <sheet name="３１" sheetId="2" r:id="rId2"/>
    <sheet name="３２" sheetId="3" r:id="rId3"/>
  </sheets>
  <externalReferences>
    <externalReference r:id="rId4"/>
  </externalReferences>
  <definedNames>
    <definedName name="KENSHI_LIST">OFFSET([1]都道府県・指定都市・中核市!$A$1,0,0,COUNTA([1]都道府県・指定都市・中核市!$A$1:$A$500),2)</definedName>
    <definedName name="_xlnm.Print_Area" localSheetId="1">'３１'!$A$1:$G$39</definedName>
    <definedName name="_xlnm.Print_Area" localSheetId="2">'３２'!$A$1:$I$48</definedName>
    <definedName name="Z_0FE022DF_1FAE_4609_86DA_816C7502E7E8_.wvu.PrintArea" localSheetId="1" hidden="1">'３１'!$A$1:$F$53</definedName>
    <definedName name="Z_0FE022DF_1FAE_4609_86DA_816C7502E7E8_.wvu.PrintArea" localSheetId="2" hidden="1">'３２'!$A$1:$I$51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2" i="3" l="1"/>
  <c r="H42" i="3"/>
  <c r="G42" i="3"/>
  <c r="F42" i="3"/>
  <c r="E42" i="3"/>
  <c r="I30" i="3"/>
  <c r="H30" i="3"/>
  <c r="G30" i="3"/>
  <c r="F30" i="3"/>
  <c r="E30" i="3"/>
  <c r="I28" i="3"/>
  <c r="H28" i="3"/>
  <c r="G28" i="3"/>
  <c r="F28" i="3"/>
  <c r="F9" i="3" s="1"/>
  <c r="E28" i="3"/>
  <c r="I14" i="3"/>
  <c r="H14" i="3"/>
  <c r="G14" i="3"/>
  <c r="F14" i="3"/>
  <c r="E14" i="3"/>
  <c r="E11" i="3"/>
  <c r="E10" i="3" s="1"/>
  <c r="E9" i="3" s="1"/>
  <c r="I10" i="3"/>
  <c r="I9" i="3" s="1"/>
  <c r="H10" i="3"/>
  <c r="H9" i="3" s="1"/>
  <c r="G10" i="3"/>
  <c r="G9" i="3" s="1"/>
  <c r="F10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古野　慎介</author>
  </authors>
  <commentList>
    <comment ref="E11" authorId="0" shapeId="0" xr:uid="{C1AB43A1-9598-476A-A40B-7FB6AF3E5F61}">
      <text>
        <r>
          <rPr>
            <sz val="8"/>
            <color indexed="81"/>
            <rFont val="MS P ゴシック"/>
            <family val="3"/>
            <charset val="128"/>
          </rPr>
          <t>※令和元年のみ、可燃ごみに可燃性粗大の収集分が含まれている。
令和元年統計資料 3頁
①可燃収集　　 5,110,860㎏
②可燃性粗大収集　44,320㎏
①＋②＝5,515,180㎏＝5,515.180t</t>
        </r>
      </text>
    </comment>
  </commentList>
</comments>
</file>

<file path=xl/sharedStrings.xml><?xml version="1.0" encoding="utf-8"?>
<sst xmlns="http://schemas.openxmlformats.org/spreadsheetml/2006/main" count="229" uniqueCount="178">
  <si>
    <t>9　保健・衛生</t>
    <rPh sb="2" eb="4">
      <t>ホケン</t>
    </rPh>
    <rPh sb="5" eb="7">
      <t>エイセイ</t>
    </rPh>
    <phoneticPr fontId="3"/>
  </si>
  <si>
    <t>49．予防接種実施状況</t>
    <rPh sb="3" eb="5">
      <t>ヨボウ</t>
    </rPh>
    <rPh sb="5" eb="7">
      <t>セッシュ</t>
    </rPh>
    <rPh sb="7" eb="9">
      <t>ジッシ</t>
    </rPh>
    <rPh sb="9" eb="11">
      <t>ジョウキョウ</t>
    </rPh>
    <phoneticPr fontId="3"/>
  </si>
  <si>
    <t>3月31日現在</t>
    <rPh sb="1" eb="2">
      <t>ガツ</t>
    </rPh>
    <rPh sb="4" eb="5">
      <t>ニチ</t>
    </rPh>
    <rPh sb="5" eb="7">
      <t>ゲンザイ</t>
    </rPh>
    <phoneticPr fontId="3"/>
  </si>
  <si>
    <t>（単位：人）</t>
    <rPh sb="1" eb="3">
      <t>タンイ</t>
    </rPh>
    <rPh sb="4" eb="5">
      <t>ニン</t>
    </rPh>
    <phoneticPr fontId="3"/>
  </si>
  <si>
    <t>令和元年度</t>
    <rPh sb="0" eb="2">
      <t>レイワ</t>
    </rPh>
    <rPh sb="2" eb="3">
      <t>ガン</t>
    </rPh>
    <phoneticPr fontId="3"/>
  </si>
  <si>
    <t>令和2年度</t>
    <rPh sb="0" eb="2">
      <t>レイワ</t>
    </rPh>
    <phoneticPr fontId="3"/>
  </si>
  <si>
    <t>令和3年度</t>
    <phoneticPr fontId="3"/>
  </si>
  <si>
    <t>令和4年度</t>
    <phoneticPr fontId="3"/>
  </si>
  <si>
    <t>令和5年度</t>
    <phoneticPr fontId="3"/>
  </si>
  <si>
    <t>２種混合
（ジフテリア、破傷風）</t>
    <rPh sb="1" eb="2">
      <t>シュ</t>
    </rPh>
    <rPh sb="2" eb="4">
      <t>コンゴウ</t>
    </rPh>
    <rPh sb="12" eb="15">
      <t>ハショウフウ</t>
    </rPh>
    <phoneticPr fontId="3"/>
  </si>
  <si>
    <t>１期初回</t>
    <rPh sb="1" eb="2">
      <t>キ</t>
    </rPh>
    <rPh sb="2" eb="4">
      <t>ショカイ</t>
    </rPh>
    <phoneticPr fontId="3"/>
  </si>
  <si>
    <t>１期追加</t>
    <rPh sb="1" eb="2">
      <t>キ</t>
    </rPh>
    <rPh sb="2" eb="4">
      <t>ツイカ</t>
    </rPh>
    <phoneticPr fontId="3"/>
  </si>
  <si>
    <t>２期</t>
    <rPh sb="1" eb="2">
      <t>キ</t>
    </rPh>
    <phoneticPr fontId="3"/>
  </si>
  <si>
    <t>３種混合
(百日ぜき、ｼﾞﾌﾃﾘｱ、破傷風)</t>
    <rPh sb="1" eb="2">
      <t>シュ</t>
    </rPh>
    <rPh sb="2" eb="4">
      <t>コンゴウ</t>
    </rPh>
    <rPh sb="6" eb="8">
      <t>ヒャクニチ</t>
    </rPh>
    <rPh sb="18" eb="21">
      <t>ハショウフウ</t>
    </rPh>
    <phoneticPr fontId="3"/>
  </si>
  <si>
    <r>
      <rPr>
        <sz val="9"/>
        <rFont val="ＭＳ ゴシック"/>
        <family val="3"/>
        <charset val="128"/>
      </rPr>
      <t xml:space="preserve">４　　　 種 　　　混 　　　合
</t>
    </r>
    <r>
      <rPr>
        <sz val="8"/>
        <rFont val="ＭＳ ゴシック"/>
        <family val="3"/>
        <charset val="128"/>
      </rPr>
      <t>(百日ぜき、ｼﾞﾌﾃﾘｱ、破傷風、ポリオ)</t>
    </r>
    <rPh sb="5" eb="6">
      <t>シュ</t>
    </rPh>
    <rPh sb="10" eb="11">
      <t>コン</t>
    </rPh>
    <rPh sb="15" eb="16">
      <t>ゴウ</t>
    </rPh>
    <rPh sb="18" eb="20">
      <t>ヒャクニチ</t>
    </rPh>
    <rPh sb="30" eb="33">
      <t>ハショウフウ</t>
    </rPh>
    <phoneticPr fontId="3"/>
  </si>
  <si>
    <t>１期初回　　１回目</t>
    <rPh sb="1" eb="2">
      <t>キ</t>
    </rPh>
    <rPh sb="2" eb="4">
      <t>ショカイ</t>
    </rPh>
    <rPh sb="7" eb="9">
      <t>カイメ</t>
    </rPh>
    <phoneticPr fontId="3"/>
  </si>
  <si>
    <t>１期初回　　２回目</t>
    <rPh sb="1" eb="2">
      <t>キ</t>
    </rPh>
    <rPh sb="2" eb="4">
      <t>ショカイ</t>
    </rPh>
    <rPh sb="7" eb="9">
      <t>カイメ</t>
    </rPh>
    <phoneticPr fontId="3"/>
  </si>
  <si>
    <t>1期初回　　　３回目</t>
    <rPh sb="1" eb="2">
      <t>キ</t>
    </rPh>
    <rPh sb="2" eb="4">
      <t>ショカイ</t>
    </rPh>
    <rPh sb="8" eb="10">
      <t>カイメ</t>
    </rPh>
    <phoneticPr fontId="3"/>
  </si>
  <si>
    <t>ＢＣＧ</t>
  </si>
  <si>
    <t>急性灰白髄炎　　　　　　　　　　　（不活化ポリオワクチン）</t>
    <rPh sb="0" eb="2">
      <t>キュウセイ</t>
    </rPh>
    <rPh sb="2" eb="3">
      <t>ハイ</t>
    </rPh>
    <rPh sb="3" eb="4">
      <t>シロ</t>
    </rPh>
    <rPh sb="4" eb="5">
      <t>ズイ</t>
    </rPh>
    <rPh sb="5" eb="6">
      <t>エン</t>
    </rPh>
    <rPh sb="18" eb="19">
      <t>フ</t>
    </rPh>
    <rPh sb="19" eb="21">
      <t>カツカ</t>
    </rPh>
    <phoneticPr fontId="3"/>
  </si>
  <si>
    <t>日本脳炎</t>
    <rPh sb="0" eb="2">
      <t>ニホン</t>
    </rPh>
    <rPh sb="2" eb="4">
      <t>ノウエン</t>
    </rPh>
    <phoneticPr fontId="3"/>
  </si>
  <si>
    <t>麻しん風しん混合</t>
    <rPh sb="0" eb="1">
      <t>マ</t>
    </rPh>
    <rPh sb="3" eb="4">
      <t>フウ</t>
    </rPh>
    <rPh sb="6" eb="8">
      <t>コンゴウ</t>
    </rPh>
    <phoneticPr fontId="3"/>
  </si>
  <si>
    <t>１期</t>
    <rPh sb="1" eb="2">
      <t>キ</t>
    </rPh>
    <phoneticPr fontId="3"/>
  </si>
  <si>
    <t>麻しん（はしか）</t>
    <rPh sb="0" eb="1">
      <t>マ</t>
    </rPh>
    <phoneticPr fontId="3"/>
  </si>
  <si>
    <t>風しん</t>
    <rPh sb="0" eb="1">
      <t>フウ</t>
    </rPh>
    <phoneticPr fontId="3"/>
  </si>
  <si>
    <t>子宮頸がん</t>
    <rPh sb="0" eb="2">
      <t>シキュウ</t>
    </rPh>
    <rPh sb="2" eb="3">
      <t>ケイ</t>
    </rPh>
    <phoneticPr fontId="3"/>
  </si>
  <si>
    <t>１回目</t>
    <rPh sb="1" eb="3">
      <t>カイメ</t>
    </rPh>
    <phoneticPr fontId="3"/>
  </si>
  <si>
    <t>２回目</t>
    <rPh sb="1" eb="3">
      <t>カイメ</t>
    </rPh>
    <phoneticPr fontId="3"/>
  </si>
  <si>
    <t>３回目</t>
    <rPh sb="1" eb="3">
      <t>カイメ</t>
    </rPh>
    <phoneticPr fontId="3"/>
  </si>
  <si>
    <t>ヒ　　　　　　ブ</t>
    <phoneticPr fontId="3"/>
  </si>
  <si>
    <t>初回１回目</t>
    <rPh sb="0" eb="2">
      <t>ショカイ</t>
    </rPh>
    <rPh sb="3" eb="5">
      <t>カイメ</t>
    </rPh>
    <phoneticPr fontId="3"/>
  </si>
  <si>
    <t>初回２回目</t>
    <rPh sb="0" eb="2">
      <t>ショカイ</t>
    </rPh>
    <rPh sb="3" eb="5">
      <t>カイメ</t>
    </rPh>
    <phoneticPr fontId="3"/>
  </si>
  <si>
    <t>初回３回目</t>
    <rPh sb="0" eb="2">
      <t>ショカイ</t>
    </rPh>
    <rPh sb="3" eb="5">
      <t>カイメ</t>
    </rPh>
    <phoneticPr fontId="3"/>
  </si>
  <si>
    <t>追加</t>
    <rPh sb="0" eb="2">
      <t>ツイカ</t>
    </rPh>
    <phoneticPr fontId="3"/>
  </si>
  <si>
    <t>小児用肺炎球菌</t>
    <rPh sb="0" eb="3">
      <t>ショウニヨウ</t>
    </rPh>
    <rPh sb="3" eb="5">
      <t>ハイエン</t>
    </rPh>
    <rPh sb="5" eb="7">
      <t>キュウキン</t>
    </rPh>
    <phoneticPr fontId="3"/>
  </si>
  <si>
    <t>水　　　　　　痘</t>
    <rPh sb="0" eb="1">
      <t>ミズ</t>
    </rPh>
    <rPh sb="7" eb="8">
      <t>トウ</t>
    </rPh>
    <phoneticPr fontId="3"/>
  </si>
  <si>
    <t>Ｂ 型 肝 炎</t>
    <rPh sb="2" eb="3">
      <t>ガタ</t>
    </rPh>
    <rPh sb="4" eb="5">
      <t>キモ</t>
    </rPh>
    <rPh sb="6" eb="7">
      <t>ホノオ</t>
    </rPh>
    <phoneticPr fontId="3"/>
  </si>
  <si>
    <t>ロタウイルス</t>
    <phoneticPr fontId="3"/>
  </si>
  <si>
    <t>ロタリックス</t>
    <phoneticPr fontId="3"/>
  </si>
  <si>
    <t>1回目</t>
    <rPh sb="1" eb="3">
      <t>カイメ</t>
    </rPh>
    <phoneticPr fontId="3"/>
  </si>
  <si>
    <t>2回目</t>
    <rPh sb="1" eb="3">
      <t>カイメ</t>
    </rPh>
    <phoneticPr fontId="3"/>
  </si>
  <si>
    <t>ロタテック</t>
    <phoneticPr fontId="3"/>
  </si>
  <si>
    <t>3回目</t>
    <rPh sb="1" eb="3">
      <t>カイメ</t>
    </rPh>
    <phoneticPr fontId="3"/>
  </si>
  <si>
    <t>高齢者インフルエンザ</t>
    <rPh sb="0" eb="3">
      <t>コウレイシャ</t>
    </rPh>
    <phoneticPr fontId="3"/>
  </si>
  <si>
    <t>高齢者用肺炎球菌</t>
    <rPh sb="0" eb="3">
      <t>コウレイシャ</t>
    </rPh>
    <rPh sb="3" eb="4">
      <t>ヨウ</t>
    </rPh>
    <rPh sb="4" eb="6">
      <t>ハイエン</t>
    </rPh>
    <rPh sb="6" eb="8">
      <t>キュウキン</t>
    </rPh>
    <phoneticPr fontId="3"/>
  </si>
  <si>
    <t>※ロタウイルスは令和2年10月より実施。</t>
    <phoneticPr fontId="3"/>
  </si>
  <si>
    <t>【資料　健康づくり課】</t>
    <rPh sb="1" eb="3">
      <t>シリョウ</t>
    </rPh>
    <rPh sb="4" eb="6">
      <t>ケンコウ</t>
    </rPh>
    <rPh sb="9" eb="10">
      <t>カ</t>
    </rPh>
    <phoneticPr fontId="3"/>
  </si>
  <si>
    <t>50．健康診査受診者の状況</t>
    <rPh sb="3" eb="5">
      <t>ケンコウ</t>
    </rPh>
    <rPh sb="5" eb="7">
      <t>シンサ</t>
    </rPh>
    <rPh sb="7" eb="10">
      <t>ジュシンシャ</t>
    </rPh>
    <rPh sb="11" eb="13">
      <t>ジョウキョウ</t>
    </rPh>
    <phoneticPr fontId="3"/>
  </si>
  <si>
    <t>乳幼児健康診査</t>
    <rPh sb="0" eb="3">
      <t>ニュウヨウジ</t>
    </rPh>
    <rPh sb="3" eb="5">
      <t>ケンコウ</t>
    </rPh>
    <rPh sb="5" eb="7">
      <t>シンサ</t>
    </rPh>
    <phoneticPr fontId="3"/>
  </si>
  <si>
    <t>総数</t>
    <rPh sb="0" eb="2">
      <t>ソウスウ</t>
    </rPh>
    <phoneticPr fontId="3"/>
  </si>
  <si>
    <t>４か月児</t>
    <rPh sb="2" eb="3">
      <t>ゲツ</t>
    </rPh>
    <rPh sb="3" eb="4">
      <t>ジ</t>
    </rPh>
    <phoneticPr fontId="3"/>
  </si>
  <si>
    <t>１０か月児</t>
    <rPh sb="3" eb="4">
      <t>ゲツ</t>
    </rPh>
    <rPh sb="4" eb="5">
      <t>ジ</t>
    </rPh>
    <phoneticPr fontId="3"/>
  </si>
  <si>
    <t>１歳８か月児</t>
    <rPh sb="1" eb="2">
      <t>サイ</t>
    </rPh>
    <rPh sb="4" eb="5">
      <t>ゲツ</t>
    </rPh>
    <rPh sb="5" eb="6">
      <t>ジ</t>
    </rPh>
    <phoneticPr fontId="3"/>
  </si>
  <si>
    <t>２歳６か月児</t>
    <rPh sb="1" eb="2">
      <t>サイ</t>
    </rPh>
    <rPh sb="4" eb="5">
      <t>ゲツ</t>
    </rPh>
    <rPh sb="5" eb="6">
      <t>ジ</t>
    </rPh>
    <phoneticPr fontId="3"/>
  </si>
  <si>
    <t>３歳６か月児</t>
    <rPh sb="1" eb="2">
      <t>サイ</t>
    </rPh>
    <rPh sb="4" eb="5">
      <t>ゲツ</t>
    </rPh>
    <rPh sb="5" eb="6">
      <t>ジ</t>
    </rPh>
    <phoneticPr fontId="3"/>
  </si>
  <si>
    <t>結核健康診断</t>
    <rPh sb="0" eb="2">
      <t>ケッカク</t>
    </rPh>
    <rPh sb="2" eb="4">
      <t>ケンコウ</t>
    </rPh>
    <rPh sb="4" eb="6">
      <t>シンダン</t>
    </rPh>
    <phoneticPr fontId="3"/>
  </si>
  <si>
    <t>65歳以上の者</t>
    <rPh sb="2" eb="3">
      <t>サイ</t>
    </rPh>
    <rPh sb="3" eb="5">
      <t>イジョウ</t>
    </rPh>
    <rPh sb="6" eb="7">
      <t>シャ</t>
    </rPh>
    <phoneticPr fontId="3"/>
  </si>
  <si>
    <t>基本健康診査</t>
    <rPh sb="0" eb="2">
      <t>キホン</t>
    </rPh>
    <rPh sb="2" eb="4">
      <t>ケンコウ</t>
    </rPh>
    <rPh sb="4" eb="6">
      <t>シンサ</t>
    </rPh>
    <phoneticPr fontId="3"/>
  </si>
  <si>
    <t>39歳以下の市民</t>
    <rPh sb="2" eb="5">
      <t>サイイカ</t>
    </rPh>
    <rPh sb="6" eb="8">
      <t>シミン</t>
    </rPh>
    <phoneticPr fontId="3"/>
  </si>
  <si>
    <t>40歳以上の生活保護受給者</t>
    <rPh sb="2" eb="5">
      <t>サイイジョウ</t>
    </rPh>
    <rPh sb="6" eb="10">
      <t>セイカツホゴ</t>
    </rPh>
    <rPh sb="10" eb="13">
      <t>ジュキュウシャ</t>
    </rPh>
    <phoneticPr fontId="3"/>
  </si>
  <si>
    <t>特定健康診査</t>
    <rPh sb="0" eb="1">
      <t>トク</t>
    </rPh>
    <rPh sb="1" eb="2">
      <t>テイ</t>
    </rPh>
    <rPh sb="2" eb="4">
      <t>ケンコウ</t>
    </rPh>
    <rPh sb="4" eb="6">
      <t>シンサ</t>
    </rPh>
    <phoneticPr fontId="3"/>
  </si>
  <si>
    <t>40歳～74歳の
国保加入者</t>
    <rPh sb="2" eb="3">
      <t>サイ</t>
    </rPh>
    <rPh sb="6" eb="7">
      <t>サイ</t>
    </rPh>
    <rPh sb="9" eb="11">
      <t>コクホ</t>
    </rPh>
    <rPh sb="11" eb="13">
      <t>カニュウ</t>
    </rPh>
    <rPh sb="13" eb="14">
      <t>シャ</t>
    </rPh>
    <phoneticPr fontId="3"/>
  </si>
  <si>
    <t>後期高齢者
健康診査</t>
    <rPh sb="0" eb="5">
      <t>コウキコウレイシャ</t>
    </rPh>
    <rPh sb="6" eb="10">
      <t>ケンコウシンサ</t>
    </rPh>
    <phoneticPr fontId="3"/>
  </si>
  <si>
    <t>後期高齢者</t>
    <rPh sb="0" eb="2">
      <t>コウキ</t>
    </rPh>
    <rPh sb="2" eb="5">
      <t>コウレイシャ</t>
    </rPh>
    <phoneticPr fontId="3"/>
  </si>
  <si>
    <t>胃がん</t>
    <rPh sb="0" eb="1">
      <t>イ</t>
    </rPh>
    <phoneticPr fontId="3"/>
  </si>
  <si>
    <t>40歳以上の者</t>
    <rPh sb="2" eb="3">
      <t>サイ</t>
    </rPh>
    <rPh sb="3" eb="5">
      <t>イジョウ</t>
    </rPh>
    <rPh sb="6" eb="7">
      <t>シャ</t>
    </rPh>
    <phoneticPr fontId="3"/>
  </si>
  <si>
    <t>子宮がん</t>
    <rPh sb="0" eb="2">
      <t>シキュウ</t>
    </rPh>
    <phoneticPr fontId="3"/>
  </si>
  <si>
    <t>20歳以上の女性</t>
    <rPh sb="2" eb="3">
      <t>サイ</t>
    </rPh>
    <rPh sb="3" eb="5">
      <t>イジョウ</t>
    </rPh>
    <rPh sb="6" eb="8">
      <t>ジョセイ</t>
    </rPh>
    <phoneticPr fontId="3"/>
  </si>
  <si>
    <t>乳がん</t>
    <rPh sb="0" eb="1">
      <t>ニュウ</t>
    </rPh>
    <phoneticPr fontId="3"/>
  </si>
  <si>
    <t>40歳以上の女性</t>
    <rPh sb="2" eb="3">
      <t>サイ</t>
    </rPh>
    <rPh sb="3" eb="5">
      <t>イジョウ</t>
    </rPh>
    <rPh sb="6" eb="8">
      <t>ジョセイ</t>
    </rPh>
    <phoneticPr fontId="3"/>
  </si>
  <si>
    <t>大腸がん</t>
    <rPh sb="0" eb="2">
      <t>ダイチョウ</t>
    </rPh>
    <phoneticPr fontId="3"/>
  </si>
  <si>
    <t>肺がん</t>
    <rPh sb="0" eb="1">
      <t>ハイ</t>
    </rPh>
    <phoneticPr fontId="3"/>
  </si>
  <si>
    <t>51．医療施設数</t>
    <rPh sb="3" eb="5">
      <t>イリョウ</t>
    </rPh>
    <rPh sb="5" eb="7">
      <t>シセツ</t>
    </rPh>
    <rPh sb="7" eb="8">
      <t>スウ</t>
    </rPh>
    <phoneticPr fontId="3"/>
  </si>
  <si>
    <t>各年10月1日現在</t>
    <rPh sb="0" eb="2">
      <t>カクネン</t>
    </rPh>
    <rPh sb="4" eb="5">
      <t>ガツ</t>
    </rPh>
    <rPh sb="6" eb="7">
      <t>ニチ</t>
    </rPh>
    <rPh sb="7" eb="9">
      <t>ゲンザイ</t>
    </rPh>
    <phoneticPr fontId="3"/>
  </si>
  <si>
    <t>令和元年</t>
    <rPh sb="0" eb="2">
      <t>レイワ</t>
    </rPh>
    <rPh sb="2" eb="3">
      <t>ガン</t>
    </rPh>
    <rPh sb="3" eb="4">
      <t>ネン</t>
    </rPh>
    <phoneticPr fontId="3"/>
  </si>
  <si>
    <t>令和2年</t>
    <rPh sb="0" eb="2">
      <t>レイワ</t>
    </rPh>
    <phoneticPr fontId="3"/>
  </si>
  <si>
    <t>令和3年</t>
    <phoneticPr fontId="3"/>
  </si>
  <si>
    <t>令和4年</t>
    <phoneticPr fontId="3"/>
  </si>
  <si>
    <t>令和5年</t>
    <phoneticPr fontId="3"/>
  </si>
  <si>
    <t>診療所</t>
    <rPh sb="0" eb="2">
      <t>シンリョウ</t>
    </rPh>
    <rPh sb="2" eb="3">
      <t>ショ</t>
    </rPh>
    <phoneticPr fontId="3"/>
  </si>
  <si>
    <t>歯科診療所</t>
    <rPh sb="0" eb="1">
      <t>ハ</t>
    </rPh>
    <rPh sb="1" eb="2">
      <t>カ</t>
    </rPh>
    <rPh sb="2" eb="4">
      <t>シンリョウ</t>
    </rPh>
    <rPh sb="4" eb="5">
      <t>ショ</t>
    </rPh>
    <phoneticPr fontId="3"/>
  </si>
  <si>
    <t>保険薬局</t>
    <rPh sb="0" eb="4">
      <t>ホケンヤッキョク</t>
    </rPh>
    <phoneticPr fontId="3"/>
  </si>
  <si>
    <t>注）　診療所：分院・特別養護老人ホームに開設する診療所を含む。</t>
    <rPh sb="0" eb="1">
      <t>チュウ</t>
    </rPh>
    <rPh sb="3" eb="6">
      <t>シンリョウショ</t>
    </rPh>
    <rPh sb="7" eb="9">
      <t>ブンイン</t>
    </rPh>
    <rPh sb="10" eb="14">
      <t>トクベツヨウゴ</t>
    </rPh>
    <rPh sb="14" eb="16">
      <t>ロウジン</t>
    </rPh>
    <rPh sb="20" eb="22">
      <t>カイセツ</t>
    </rPh>
    <rPh sb="24" eb="27">
      <t>シンリョウショ</t>
    </rPh>
    <rPh sb="28" eb="29">
      <t>フク</t>
    </rPh>
    <phoneticPr fontId="3"/>
  </si>
  <si>
    <t>　　　歯科診療所：市内に開設している歯科診療所数</t>
    <rPh sb="3" eb="8">
      <t>シカシンリョウショ</t>
    </rPh>
    <rPh sb="9" eb="11">
      <t>シナイ</t>
    </rPh>
    <rPh sb="12" eb="14">
      <t>カイセツ</t>
    </rPh>
    <rPh sb="18" eb="20">
      <t>シカ</t>
    </rPh>
    <rPh sb="20" eb="23">
      <t>シンリョウショ</t>
    </rPh>
    <rPh sb="23" eb="24">
      <t>スウ</t>
    </rPh>
    <phoneticPr fontId="3"/>
  </si>
  <si>
    <t>　　　　 保健薬局資料：湖北薬剤師会に加入している保険薬局数(湖北薬剤師会）資料</t>
    <rPh sb="5" eb="7">
      <t>ホケン</t>
    </rPh>
    <rPh sb="7" eb="9">
      <t>ヤッキョク</t>
    </rPh>
    <rPh sb="9" eb="11">
      <t>シリョウ</t>
    </rPh>
    <rPh sb="12" eb="18">
      <t>コホクヤクザイシカイ</t>
    </rPh>
    <rPh sb="19" eb="21">
      <t>カニュウ</t>
    </rPh>
    <rPh sb="25" eb="27">
      <t>ホケン</t>
    </rPh>
    <rPh sb="27" eb="29">
      <t>ヤッキョク</t>
    </rPh>
    <rPh sb="29" eb="30">
      <t>スウ</t>
    </rPh>
    <rPh sb="31" eb="33">
      <t>コホク</t>
    </rPh>
    <rPh sb="33" eb="37">
      <t>ヤクザイシカイ</t>
    </rPh>
    <rPh sb="38" eb="40">
      <t>シリョウ</t>
    </rPh>
    <phoneticPr fontId="3"/>
  </si>
  <si>
    <t>53．医療従事者数</t>
    <rPh sb="3" eb="5">
      <t>イリョウ</t>
    </rPh>
    <rPh sb="5" eb="7">
      <t>ジュウジ</t>
    </rPh>
    <rPh sb="7" eb="8">
      <t>シャ</t>
    </rPh>
    <rPh sb="8" eb="9">
      <t>スウ</t>
    </rPh>
    <phoneticPr fontId="3"/>
  </si>
  <si>
    <t>令和5年10月現在　保険薬局</t>
    <rPh sb="0" eb="2">
      <t>レイワ</t>
    </rPh>
    <rPh sb="3" eb="4">
      <t>ネン</t>
    </rPh>
    <rPh sb="6" eb="7">
      <t>ガツ</t>
    </rPh>
    <rPh sb="7" eb="9">
      <t>ゲンザイ</t>
    </rPh>
    <rPh sb="10" eb="12">
      <t>ホケン</t>
    </rPh>
    <rPh sb="12" eb="14">
      <t>ヤッキョク</t>
    </rPh>
    <phoneticPr fontId="3"/>
  </si>
  <si>
    <t>各年12月31日現在</t>
    <rPh sb="0" eb="2">
      <t>カクネン</t>
    </rPh>
    <rPh sb="4" eb="5">
      <t>ガツ</t>
    </rPh>
    <rPh sb="7" eb="8">
      <t>ニチ</t>
    </rPh>
    <rPh sb="8" eb="10">
      <t>ゲンザイ</t>
    </rPh>
    <phoneticPr fontId="3"/>
  </si>
  <si>
    <t>（単位：人）</t>
  </si>
  <si>
    <t>１ういんぐ薬局　令和5年8月開業</t>
    <rPh sb="5" eb="7">
      <t>ヤッキョク</t>
    </rPh>
    <rPh sb="8" eb="10">
      <t>レイワ</t>
    </rPh>
    <rPh sb="11" eb="12">
      <t>ネン</t>
    </rPh>
    <rPh sb="13" eb="14">
      <t>ガツ</t>
    </rPh>
    <rPh sb="14" eb="16">
      <t>カイギョウ</t>
    </rPh>
    <phoneticPr fontId="3"/>
  </si>
  <si>
    <t>平成24年</t>
    <rPh sb="0" eb="2">
      <t>ヘイセイ</t>
    </rPh>
    <rPh sb="4" eb="5">
      <t>ネン</t>
    </rPh>
    <phoneticPr fontId="11"/>
  </si>
  <si>
    <t>平成26年</t>
    <rPh sb="0" eb="2">
      <t>ヘイセイ</t>
    </rPh>
    <rPh sb="4" eb="5">
      <t>ネン</t>
    </rPh>
    <phoneticPr fontId="11"/>
  </si>
  <si>
    <t>平成28年</t>
    <rPh sb="0" eb="2">
      <t>ヘイセイ</t>
    </rPh>
    <rPh sb="4" eb="5">
      <t>ネン</t>
    </rPh>
    <phoneticPr fontId="11"/>
  </si>
  <si>
    <t>平成30年</t>
    <rPh sb="0" eb="2">
      <t>ヘイセイ</t>
    </rPh>
    <rPh sb="4" eb="5">
      <t>ネン</t>
    </rPh>
    <phoneticPr fontId="11"/>
  </si>
  <si>
    <t>令和2年</t>
    <rPh sb="0" eb="2">
      <t>レイワ</t>
    </rPh>
    <rPh sb="3" eb="4">
      <t>ネン</t>
    </rPh>
    <phoneticPr fontId="11"/>
  </si>
  <si>
    <t>２近江ローズ薬局</t>
    <rPh sb="1" eb="3">
      <t>オウミ</t>
    </rPh>
    <rPh sb="6" eb="8">
      <t>ヤッキョク</t>
    </rPh>
    <phoneticPr fontId="3"/>
  </si>
  <si>
    <t>医師</t>
    <rPh sb="0" eb="2">
      <t>イシ</t>
    </rPh>
    <phoneticPr fontId="3"/>
  </si>
  <si>
    <t>３くぼ薬局ケアセンター前</t>
    <rPh sb="3" eb="5">
      <t>ヤッキョク</t>
    </rPh>
    <rPh sb="11" eb="12">
      <t>マエ</t>
    </rPh>
    <phoneticPr fontId="3"/>
  </si>
  <si>
    <t>歯科医師</t>
    <rPh sb="0" eb="2">
      <t>シカ</t>
    </rPh>
    <rPh sb="2" eb="4">
      <t>イシ</t>
    </rPh>
    <phoneticPr fontId="3"/>
  </si>
  <si>
    <t>４スギ薬局　近江店</t>
    <rPh sb="3" eb="5">
      <t>ヤッキョク</t>
    </rPh>
    <rPh sb="6" eb="9">
      <t>オウミテン</t>
    </rPh>
    <phoneticPr fontId="3"/>
  </si>
  <si>
    <t>薬剤師</t>
    <rPh sb="0" eb="3">
      <t>ヤクザイシ</t>
    </rPh>
    <phoneticPr fontId="3"/>
  </si>
  <si>
    <t>５タケシタ薬局</t>
    <rPh sb="5" eb="7">
      <t>ヤッキョク</t>
    </rPh>
    <phoneticPr fontId="3"/>
  </si>
  <si>
    <t>６どんぐり薬局</t>
    <rPh sb="5" eb="7">
      <t>ヤッキョク</t>
    </rPh>
    <phoneticPr fontId="3"/>
  </si>
  <si>
    <t>【資料　医師・歯科医師・薬剤師統計】</t>
    <rPh sb="1" eb="3">
      <t>シリョウ</t>
    </rPh>
    <rPh sb="4" eb="6">
      <t>イシ</t>
    </rPh>
    <rPh sb="7" eb="9">
      <t>シカ</t>
    </rPh>
    <rPh sb="9" eb="11">
      <t>イシ</t>
    </rPh>
    <rPh sb="12" eb="15">
      <t>ヤクザイシ</t>
    </rPh>
    <rPh sb="15" eb="17">
      <t>トウケイ</t>
    </rPh>
    <phoneticPr fontId="3"/>
  </si>
  <si>
    <t>７ふれあい薬局まいばら　但し令和6年閉店</t>
    <rPh sb="5" eb="7">
      <t>ヤッキョク</t>
    </rPh>
    <rPh sb="12" eb="13">
      <t>タダ</t>
    </rPh>
    <rPh sb="14" eb="16">
      <t>レイワ</t>
    </rPh>
    <rPh sb="17" eb="18">
      <t>ネン</t>
    </rPh>
    <rPh sb="18" eb="20">
      <t>ヘイテン</t>
    </rPh>
    <phoneticPr fontId="3"/>
  </si>
  <si>
    <t>８みよし薬局</t>
    <rPh sb="4" eb="6">
      <t>ヤッキョク</t>
    </rPh>
    <phoneticPr fontId="3"/>
  </si>
  <si>
    <t>９ヤマグチ薬局</t>
    <rPh sb="5" eb="7">
      <t>ヤッキョク</t>
    </rPh>
    <phoneticPr fontId="3"/>
  </si>
  <si>
    <t>10ユタカ調剤薬局近江</t>
    <rPh sb="5" eb="7">
      <t>チョウザイ</t>
    </rPh>
    <rPh sb="7" eb="9">
      <t>ヤッキョク</t>
    </rPh>
    <rPh sb="9" eb="11">
      <t>オウミ</t>
    </rPh>
    <phoneticPr fontId="3"/>
  </si>
  <si>
    <t>11ユタカ調剤薬局３６５　令和5年8月開業</t>
    <rPh sb="5" eb="7">
      <t>チョウザイ</t>
    </rPh>
    <rPh sb="7" eb="9">
      <t>ヤッキョク</t>
    </rPh>
    <rPh sb="13" eb="15">
      <t>レイワ</t>
    </rPh>
    <rPh sb="16" eb="17">
      <t>ネン</t>
    </rPh>
    <rPh sb="18" eb="19">
      <t>ガツ</t>
    </rPh>
    <rPh sb="19" eb="21">
      <t>カイギョウ</t>
    </rPh>
    <phoneticPr fontId="3"/>
  </si>
  <si>
    <t>52．ごみ処理状況</t>
    <rPh sb="5" eb="7">
      <t>ショリ</t>
    </rPh>
    <rPh sb="7" eb="9">
      <t>ジョウキョウ</t>
    </rPh>
    <phoneticPr fontId="3"/>
  </si>
  <si>
    <t>(引用資料）令和元年～５年度　
湖北広域行政事務センターごみ量等統計資料</t>
    <rPh sb="1" eb="3">
      <t>インヨウ</t>
    </rPh>
    <rPh sb="3" eb="5">
      <t>シリョウ</t>
    </rPh>
    <rPh sb="6" eb="8">
      <t>レイワ</t>
    </rPh>
    <rPh sb="8" eb="10">
      <t>ガンネン</t>
    </rPh>
    <rPh sb="12" eb="14">
      <t>ネンド</t>
    </rPh>
    <rPh sb="16" eb="18">
      <t>コホク</t>
    </rPh>
    <rPh sb="18" eb="20">
      <t>コウイキ</t>
    </rPh>
    <rPh sb="20" eb="24">
      <t>ギョウセイジム</t>
    </rPh>
    <rPh sb="30" eb="31">
      <t>リョウ</t>
    </rPh>
    <rPh sb="31" eb="32">
      <t>トウ</t>
    </rPh>
    <rPh sb="32" eb="34">
      <t>トウケイ</t>
    </rPh>
    <rPh sb="34" eb="36">
      <t>シリョウ</t>
    </rPh>
    <phoneticPr fontId="3"/>
  </si>
  <si>
    <t>(単位：t)</t>
    <phoneticPr fontId="3"/>
  </si>
  <si>
    <t>総　　　　　　数</t>
    <rPh sb="0" eb="1">
      <t>フサ</t>
    </rPh>
    <rPh sb="7" eb="8">
      <t>カズ</t>
    </rPh>
    <phoneticPr fontId="3"/>
  </si>
  <si>
    <t>例）頁数、番号は令和5年度統計資料のものを記載している。</t>
    <rPh sb="0" eb="1">
      <t>レイ</t>
    </rPh>
    <rPh sb="2" eb="4">
      <t>ページスウ</t>
    </rPh>
    <rPh sb="5" eb="7">
      <t>バンゴウ</t>
    </rPh>
    <rPh sb="8" eb="10">
      <t>レイワ</t>
    </rPh>
    <rPh sb="11" eb="13">
      <t>ネンド</t>
    </rPh>
    <rPh sb="13" eb="15">
      <t>トウケイ</t>
    </rPh>
    <rPh sb="15" eb="17">
      <t>シリョウ</t>
    </rPh>
    <rPh sb="21" eb="23">
      <t>キサイ</t>
    </rPh>
    <phoneticPr fontId="3"/>
  </si>
  <si>
    <t>収集ごみ</t>
    <rPh sb="0" eb="2">
      <t>シュウシュウ</t>
    </rPh>
    <phoneticPr fontId="3"/>
  </si>
  <si>
    <t>下段　収集ごみ＋直接搬入ごみ</t>
    <rPh sb="0" eb="1">
      <t>シタ</t>
    </rPh>
    <rPh sb="1" eb="2">
      <t>ダン</t>
    </rPh>
    <rPh sb="3" eb="5">
      <t>シュウシュウ</t>
    </rPh>
    <phoneticPr fontId="3"/>
  </si>
  <si>
    <t>可　燃　ご　み</t>
    <rPh sb="0" eb="1">
      <t>カ</t>
    </rPh>
    <rPh sb="2" eb="3">
      <t>ネン</t>
    </rPh>
    <phoneticPr fontId="3"/>
  </si>
  <si>
    <t>4頁　1.クリスタルプラザ構成市別搬入実績表　米原市、■可燃ごみ　収集</t>
    <rPh sb="1" eb="2">
      <t>ページ</t>
    </rPh>
    <rPh sb="13" eb="15">
      <t>コウセイ</t>
    </rPh>
    <rPh sb="15" eb="16">
      <t>シ</t>
    </rPh>
    <rPh sb="16" eb="17">
      <t>ベツ</t>
    </rPh>
    <rPh sb="17" eb="19">
      <t>ハンニュウ</t>
    </rPh>
    <rPh sb="19" eb="21">
      <t>ジッセキ</t>
    </rPh>
    <rPh sb="21" eb="22">
      <t>ヒョウ</t>
    </rPh>
    <rPh sb="23" eb="26">
      <t>マイバラシ</t>
    </rPh>
    <rPh sb="28" eb="30">
      <t>カネン</t>
    </rPh>
    <rPh sb="33" eb="35">
      <t>シュウシュウ</t>
    </rPh>
    <phoneticPr fontId="3"/>
  </si>
  <si>
    <t>不　燃　ご　み</t>
    <rPh sb="0" eb="1">
      <t>フ</t>
    </rPh>
    <rPh sb="2" eb="3">
      <t>ネン</t>
    </rPh>
    <phoneticPr fontId="3"/>
  </si>
  <si>
    <t>削除　収集以外に項目なし</t>
    <rPh sb="0" eb="2">
      <t>サクジョ</t>
    </rPh>
    <rPh sb="3" eb="5">
      <t>シュウシュウ</t>
    </rPh>
    <rPh sb="5" eb="7">
      <t>イガイ</t>
    </rPh>
    <rPh sb="8" eb="10">
      <t>コウモク</t>
    </rPh>
    <phoneticPr fontId="3"/>
  </si>
  <si>
    <t>15頁 3.クリーンプラント構成市別搬入実績表　米原市、■不燃ごみ　収集</t>
    <rPh sb="2" eb="3">
      <t>ページ</t>
    </rPh>
    <rPh sb="14" eb="16">
      <t>コウセイ</t>
    </rPh>
    <rPh sb="16" eb="17">
      <t>シ</t>
    </rPh>
    <rPh sb="17" eb="18">
      <t>ベツ</t>
    </rPh>
    <rPh sb="18" eb="20">
      <t>ハンニュウ</t>
    </rPh>
    <rPh sb="20" eb="23">
      <t>ジッセキヒョウ</t>
    </rPh>
    <rPh sb="24" eb="27">
      <t>マイバラシ</t>
    </rPh>
    <rPh sb="29" eb="31">
      <t>フネン</t>
    </rPh>
    <rPh sb="34" eb="36">
      <t>シュウシュウ</t>
    </rPh>
    <phoneticPr fontId="3"/>
  </si>
  <si>
    <t>粗　大　ご　み</t>
    <rPh sb="0" eb="1">
      <t>ホボ</t>
    </rPh>
    <rPh sb="2" eb="3">
      <t>ダイ</t>
    </rPh>
    <phoneticPr fontId="3"/>
  </si>
  <si>
    <t>4頁　1.米原市、可燃性粗大ごみ 収集　＋　15頁　3.米原市、粗大ごみ　収集</t>
    <rPh sb="1" eb="2">
      <t>ページ</t>
    </rPh>
    <rPh sb="5" eb="8">
      <t>マイバラシ</t>
    </rPh>
    <rPh sb="9" eb="12">
      <t>カネンセイ</t>
    </rPh>
    <rPh sb="12" eb="14">
      <t>ソダイ</t>
    </rPh>
    <rPh sb="17" eb="19">
      <t>シュウシュウ</t>
    </rPh>
    <rPh sb="24" eb="25">
      <t>ページ</t>
    </rPh>
    <rPh sb="28" eb="31">
      <t>マイバラシ</t>
    </rPh>
    <rPh sb="32" eb="34">
      <t>ソダイ</t>
    </rPh>
    <rPh sb="37" eb="39">
      <t>シュウシュウ</t>
    </rPh>
    <phoneticPr fontId="3"/>
  </si>
  <si>
    <t>資　源　ご　み</t>
    <rPh sb="0" eb="1">
      <t>シ</t>
    </rPh>
    <rPh sb="2" eb="3">
      <t>ミナモト</t>
    </rPh>
    <phoneticPr fontId="3"/>
  </si>
  <si>
    <t>修正　こほくるーるの品目に変更修正</t>
    <rPh sb="0" eb="2">
      <t>シュウセイ</t>
    </rPh>
    <rPh sb="10" eb="12">
      <t>ヒンモク</t>
    </rPh>
    <rPh sb="13" eb="15">
      <t>ヘンコウ</t>
    </rPh>
    <rPh sb="15" eb="17">
      <t>シュウセイ</t>
    </rPh>
    <phoneticPr fontId="3"/>
  </si>
  <si>
    <t>3頁　年度別・品目別資源ごみ実績</t>
    <rPh sb="1" eb="2">
      <t>ペイジ</t>
    </rPh>
    <rPh sb="3" eb="5">
      <t>ネンド</t>
    </rPh>
    <rPh sb="5" eb="6">
      <t>ベツ</t>
    </rPh>
    <rPh sb="7" eb="10">
      <t>ヒンモクベツ</t>
    </rPh>
    <rPh sb="10" eb="12">
      <t>シゲン</t>
    </rPh>
    <rPh sb="14" eb="16">
      <t>ジッセキ</t>
    </rPh>
    <phoneticPr fontId="3"/>
  </si>
  <si>
    <t>ペットボトル</t>
    <phoneticPr fontId="3"/>
  </si>
  <si>
    <t>3頁　米原市　ペットボトル</t>
    <rPh sb="1" eb="2">
      <t>ページ</t>
    </rPh>
    <rPh sb="3" eb="6">
      <t>マイバラシ</t>
    </rPh>
    <phoneticPr fontId="3"/>
  </si>
  <si>
    <t>発砲スチロール</t>
    <rPh sb="0" eb="2">
      <t>ハッポウ</t>
    </rPh>
    <phoneticPr fontId="3"/>
  </si>
  <si>
    <t>3頁　米原市　発砲スチロール</t>
    <rPh sb="1" eb="2">
      <t>ページ</t>
    </rPh>
    <rPh sb="3" eb="6">
      <t>マイバラシ</t>
    </rPh>
    <phoneticPr fontId="3"/>
  </si>
  <si>
    <t>紙パック</t>
    <rPh sb="0" eb="1">
      <t>カミ</t>
    </rPh>
    <phoneticPr fontId="3"/>
  </si>
  <si>
    <t>3頁　米原市　紙パック</t>
    <rPh sb="1" eb="2">
      <t>ページ</t>
    </rPh>
    <rPh sb="3" eb="6">
      <t>マイバラシ</t>
    </rPh>
    <phoneticPr fontId="3"/>
  </si>
  <si>
    <t>空き缶類(アルミ・スチール)</t>
    <rPh sb="0" eb="1">
      <t>ア</t>
    </rPh>
    <rPh sb="2" eb="4">
      <t>カンルイ</t>
    </rPh>
    <phoneticPr fontId="3"/>
  </si>
  <si>
    <t>3頁　米原市　缶　アルミ＋スチール</t>
    <rPh sb="1" eb="2">
      <t>ページ</t>
    </rPh>
    <rPh sb="3" eb="6">
      <t>マイバラシ</t>
    </rPh>
    <rPh sb="7" eb="8">
      <t>カン</t>
    </rPh>
    <phoneticPr fontId="3"/>
  </si>
  <si>
    <t>ガラスびん</t>
    <phoneticPr fontId="3"/>
  </si>
  <si>
    <t>3頁　米原市　ガラス　無色＋茶色＋その他有色</t>
    <rPh sb="1" eb="2">
      <t>ページ</t>
    </rPh>
    <rPh sb="3" eb="6">
      <t>マイバラシ</t>
    </rPh>
    <rPh sb="11" eb="13">
      <t>ムショク</t>
    </rPh>
    <rPh sb="14" eb="16">
      <t>チャイロ</t>
    </rPh>
    <rPh sb="19" eb="20">
      <t>タ</t>
    </rPh>
    <rPh sb="20" eb="21">
      <t>ア</t>
    </rPh>
    <rPh sb="21" eb="22">
      <t>イロ</t>
    </rPh>
    <phoneticPr fontId="3"/>
  </si>
  <si>
    <t>古紙(新　　　   聞)</t>
    <rPh sb="0" eb="2">
      <t>コシ</t>
    </rPh>
    <rPh sb="3" eb="4">
      <t>シン</t>
    </rPh>
    <rPh sb="10" eb="11">
      <t>ブン</t>
    </rPh>
    <phoneticPr fontId="3"/>
  </si>
  <si>
    <t>3頁　米原市　古紙　新聞</t>
    <rPh sb="1" eb="2">
      <t>ページ</t>
    </rPh>
    <rPh sb="3" eb="6">
      <t>マイバラシ</t>
    </rPh>
    <rPh sb="7" eb="9">
      <t>コシ</t>
    </rPh>
    <rPh sb="10" eb="12">
      <t>シンブン</t>
    </rPh>
    <phoneticPr fontId="3"/>
  </si>
  <si>
    <t>古紙(ダンボール)</t>
    <rPh sb="0" eb="2">
      <t>コシ</t>
    </rPh>
    <phoneticPr fontId="3"/>
  </si>
  <si>
    <t>3頁　米原市　古紙　ダンボール</t>
    <rPh sb="1" eb="2">
      <t>ページ</t>
    </rPh>
    <rPh sb="3" eb="6">
      <t>マイバラシ</t>
    </rPh>
    <rPh sb="7" eb="9">
      <t>コシ</t>
    </rPh>
    <phoneticPr fontId="3"/>
  </si>
  <si>
    <t>古紙(雑誌･チラシ)</t>
    <rPh sb="0" eb="2">
      <t>コシ</t>
    </rPh>
    <rPh sb="3" eb="5">
      <t>ザッシ</t>
    </rPh>
    <phoneticPr fontId="3"/>
  </si>
  <si>
    <t>3頁　米原市　古紙　雑誌・チラシ</t>
    <rPh sb="1" eb="2">
      <t>ページ</t>
    </rPh>
    <rPh sb="3" eb="6">
      <t>マイバラシ</t>
    </rPh>
    <rPh sb="7" eb="9">
      <t>コシ</t>
    </rPh>
    <rPh sb="10" eb="12">
      <t>ザッシ</t>
    </rPh>
    <phoneticPr fontId="3"/>
  </si>
  <si>
    <t>古布(古　　 　　着)</t>
    <rPh sb="0" eb="2">
      <t>コフ</t>
    </rPh>
    <rPh sb="3" eb="4">
      <t>フル</t>
    </rPh>
    <rPh sb="9" eb="10">
      <t>キ</t>
    </rPh>
    <phoneticPr fontId="3"/>
  </si>
  <si>
    <t>3頁　米原市　古布（古着）</t>
    <rPh sb="1" eb="2">
      <t>ページ</t>
    </rPh>
    <rPh sb="3" eb="6">
      <t>マイバラシ</t>
    </rPh>
    <rPh sb="7" eb="9">
      <t>コフ</t>
    </rPh>
    <rPh sb="10" eb="12">
      <t>フルギ</t>
    </rPh>
    <phoneticPr fontId="3"/>
  </si>
  <si>
    <t>プラスチック製容器包装</t>
    <rPh sb="6" eb="7">
      <t>セイ</t>
    </rPh>
    <rPh sb="7" eb="9">
      <t>ヨウキ</t>
    </rPh>
    <rPh sb="9" eb="11">
      <t>ホウソウ</t>
    </rPh>
    <phoneticPr fontId="3"/>
  </si>
  <si>
    <t>3頁　米原市　プラスチック製容器包装</t>
    <rPh sb="1" eb="2">
      <t>ページ</t>
    </rPh>
    <rPh sb="3" eb="6">
      <t>マイバラシ</t>
    </rPh>
    <phoneticPr fontId="3"/>
  </si>
  <si>
    <t>使用ずみ乾電池類</t>
    <rPh sb="0" eb="2">
      <t>シヨウ</t>
    </rPh>
    <rPh sb="4" eb="7">
      <t>カンデンチ</t>
    </rPh>
    <rPh sb="7" eb="8">
      <t>ルイ</t>
    </rPh>
    <phoneticPr fontId="3"/>
  </si>
  <si>
    <t>削除　有害ごみ（蛍光管・乾電池）</t>
    <rPh sb="0" eb="2">
      <t>サクジョ</t>
    </rPh>
    <phoneticPr fontId="3"/>
  </si>
  <si>
    <t>2頁　年度別・品目別ごみ実績　米原市　使用ずみ乾電池類</t>
    <rPh sb="1" eb="2">
      <t>ページ</t>
    </rPh>
    <rPh sb="3" eb="5">
      <t>ネンド</t>
    </rPh>
    <rPh sb="5" eb="6">
      <t>ベツ</t>
    </rPh>
    <rPh sb="7" eb="10">
      <t>ヒンモクベツ</t>
    </rPh>
    <rPh sb="12" eb="14">
      <t>ジッセキ</t>
    </rPh>
    <rPh sb="15" eb="18">
      <t>マイバラシ</t>
    </rPh>
    <phoneticPr fontId="3"/>
  </si>
  <si>
    <t>使用ずみ蛍光管</t>
    <rPh sb="0" eb="2">
      <t>シヨウ</t>
    </rPh>
    <rPh sb="4" eb="7">
      <t>ケイコウカン</t>
    </rPh>
    <phoneticPr fontId="3"/>
  </si>
  <si>
    <t>追加　使用ずみ乾電池、使用ずみ蛍光管に分ける</t>
    <rPh sb="0" eb="2">
      <t>ツイカ</t>
    </rPh>
    <phoneticPr fontId="3"/>
  </si>
  <si>
    <t>2頁　年度別・品目別ごみ実績　米原市　使用ずみ蛍光管</t>
    <rPh sb="1" eb="2">
      <t>ページ</t>
    </rPh>
    <rPh sb="3" eb="5">
      <t>ネンド</t>
    </rPh>
    <rPh sb="5" eb="6">
      <t>ベツ</t>
    </rPh>
    <rPh sb="7" eb="10">
      <t>ヒンモクベツ</t>
    </rPh>
    <rPh sb="12" eb="14">
      <t>ジッセキ</t>
    </rPh>
    <rPh sb="15" eb="18">
      <t>マイバラシ</t>
    </rPh>
    <rPh sb="23" eb="26">
      <t>ケイコウカン</t>
    </rPh>
    <phoneticPr fontId="3"/>
  </si>
  <si>
    <t>ライター</t>
    <phoneticPr fontId="3"/>
  </si>
  <si>
    <t>乾電池</t>
    <rPh sb="0" eb="3">
      <t>カンデンチ</t>
    </rPh>
    <phoneticPr fontId="3"/>
  </si>
  <si>
    <t>修正　廃食油→ライターに変更に項目を変更</t>
    <rPh sb="0" eb="2">
      <t>シュウセイ</t>
    </rPh>
    <rPh sb="3" eb="6">
      <t>ハイショクユ</t>
    </rPh>
    <rPh sb="12" eb="14">
      <t>ヘンコウ</t>
    </rPh>
    <rPh sb="15" eb="17">
      <t>コウモク</t>
    </rPh>
    <rPh sb="18" eb="20">
      <t>ヘンコウ</t>
    </rPh>
    <phoneticPr fontId="3"/>
  </si>
  <si>
    <t>2頁　年度別・品目別ごみ実績　米原市　ライター</t>
    <rPh sb="1" eb="2">
      <t>ページ</t>
    </rPh>
    <rPh sb="3" eb="5">
      <t>ネンド</t>
    </rPh>
    <rPh sb="5" eb="6">
      <t>ベツ</t>
    </rPh>
    <rPh sb="7" eb="10">
      <t>ヒンモクベツ</t>
    </rPh>
    <rPh sb="12" eb="14">
      <t>ジッセキ</t>
    </rPh>
    <rPh sb="15" eb="18">
      <t>マイバラシ</t>
    </rPh>
    <phoneticPr fontId="3"/>
  </si>
  <si>
    <t>直接搬入ごみ</t>
    <rPh sb="0" eb="2">
      <t>チョクセツ</t>
    </rPh>
    <rPh sb="2" eb="4">
      <t>ハンニュウ</t>
    </rPh>
    <phoneticPr fontId="3"/>
  </si>
  <si>
    <t>下段　可燃ごみ＋不燃ごみ＋粗大ごみ＋草木類</t>
    <rPh sb="0" eb="1">
      <t>シタ</t>
    </rPh>
    <rPh sb="1" eb="2">
      <t>ダン</t>
    </rPh>
    <rPh sb="3" eb="5">
      <t>カネン</t>
    </rPh>
    <rPh sb="8" eb="10">
      <t>フネン</t>
    </rPh>
    <rPh sb="13" eb="15">
      <t>ソダイ</t>
    </rPh>
    <rPh sb="18" eb="20">
      <t>クサキ</t>
    </rPh>
    <rPh sb="20" eb="21">
      <t>ルイ</t>
    </rPh>
    <phoneticPr fontId="3"/>
  </si>
  <si>
    <t>4頁　1.米原市、■可燃ごみ　家庭持込＋事業所持込＋公用持込　</t>
    <rPh sb="1" eb="2">
      <t>ページ</t>
    </rPh>
    <rPh sb="5" eb="8">
      <t>マイバラシ</t>
    </rPh>
    <rPh sb="10" eb="12">
      <t>カネン</t>
    </rPh>
    <rPh sb="15" eb="17">
      <t>カテイ</t>
    </rPh>
    <rPh sb="17" eb="19">
      <t>モチコミ</t>
    </rPh>
    <rPh sb="20" eb="23">
      <t>ジギョウショ</t>
    </rPh>
    <rPh sb="23" eb="25">
      <t>モチコミ</t>
    </rPh>
    <rPh sb="26" eb="28">
      <t>コウヨウ</t>
    </rPh>
    <rPh sb="28" eb="30">
      <t>モチコミ</t>
    </rPh>
    <phoneticPr fontId="3"/>
  </si>
  <si>
    <t>下2段の合計値</t>
    <rPh sb="0" eb="1">
      <t>シタ</t>
    </rPh>
    <rPh sb="2" eb="3">
      <t>ダン</t>
    </rPh>
    <rPh sb="4" eb="7">
      <t>ゴウケイチ</t>
    </rPh>
    <phoneticPr fontId="3"/>
  </si>
  <si>
    <t>不燃ごみ(家庭)</t>
    <rPh sb="0" eb="2">
      <t>フネン</t>
    </rPh>
    <rPh sb="5" eb="7">
      <t>カテイ</t>
    </rPh>
    <phoneticPr fontId="3"/>
  </si>
  <si>
    <t>家庭持込</t>
    <rPh sb="0" eb="2">
      <t>カテイ</t>
    </rPh>
    <rPh sb="2" eb="4">
      <t>モチコミ</t>
    </rPh>
    <phoneticPr fontId="3"/>
  </si>
  <si>
    <t>15頁 3.米原市、■不燃ごみ　家庭持込</t>
    <rPh sb="2" eb="3">
      <t>ページ</t>
    </rPh>
    <rPh sb="6" eb="9">
      <t>マイバラシ</t>
    </rPh>
    <rPh sb="11" eb="13">
      <t>フネン</t>
    </rPh>
    <rPh sb="16" eb="18">
      <t>カテイ</t>
    </rPh>
    <rPh sb="18" eb="20">
      <t>モチコミ</t>
    </rPh>
    <phoneticPr fontId="3"/>
  </si>
  <si>
    <t>不燃ごみ(公用)</t>
    <rPh sb="0" eb="2">
      <t>フネン</t>
    </rPh>
    <rPh sb="5" eb="7">
      <t>コウヨウ</t>
    </rPh>
    <phoneticPr fontId="3"/>
  </si>
  <si>
    <t>公用持込</t>
    <rPh sb="0" eb="2">
      <t>コウヨウ</t>
    </rPh>
    <rPh sb="2" eb="4">
      <t>モチコミ</t>
    </rPh>
    <phoneticPr fontId="3"/>
  </si>
  <si>
    <t>15頁 3.米原市、■不燃ごみ　公用持込</t>
    <rPh sb="2" eb="3">
      <t>ページ</t>
    </rPh>
    <rPh sb="6" eb="9">
      <t>マイバラシ</t>
    </rPh>
    <rPh sb="11" eb="13">
      <t>フネン</t>
    </rPh>
    <rPh sb="16" eb="18">
      <t>コウヨウ</t>
    </rPh>
    <rPh sb="18" eb="20">
      <t>モチコミ</t>
    </rPh>
    <phoneticPr fontId="3"/>
  </si>
  <si>
    <t>4頁　1.米原市、■可燃性粗大ごみ　持込分　＋　15頁 3.米原市、■粗大ごみ　家庭持込、公用持込</t>
    <rPh sb="10" eb="12">
      <t>カネン</t>
    </rPh>
    <rPh sb="12" eb="13">
      <t>セイ</t>
    </rPh>
    <rPh sb="13" eb="15">
      <t>ソダイ</t>
    </rPh>
    <rPh sb="18" eb="20">
      <t>モチコミ</t>
    </rPh>
    <rPh sb="20" eb="21">
      <t>ブン</t>
    </rPh>
    <rPh sb="26" eb="27">
      <t>ページ</t>
    </rPh>
    <rPh sb="30" eb="33">
      <t>マイバラシ</t>
    </rPh>
    <rPh sb="35" eb="37">
      <t>ソダイ</t>
    </rPh>
    <rPh sb="40" eb="42">
      <t>カテイ</t>
    </rPh>
    <rPh sb="42" eb="43">
      <t>モ</t>
    </rPh>
    <rPh sb="43" eb="44">
      <t>コ</t>
    </rPh>
    <rPh sb="45" eb="47">
      <t>コウヨウ</t>
    </rPh>
    <rPh sb="47" eb="49">
      <t>モチコミ</t>
    </rPh>
    <phoneticPr fontId="3"/>
  </si>
  <si>
    <t>※端数計算（小数点第一位の値を四捨五入）のため、合計値が合わない場合があります。</t>
    <rPh sb="1" eb="3">
      <t>ハスウ</t>
    </rPh>
    <rPh sb="3" eb="5">
      <t>ケイサン</t>
    </rPh>
    <rPh sb="6" eb="9">
      <t>ショウスウテン</t>
    </rPh>
    <rPh sb="9" eb="10">
      <t>ダイ</t>
    </rPh>
    <rPh sb="10" eb="11">
      <t>イチ</t>
    </rPh>
    <rPh sb="11" eb="12">
      <t>イ</t>
    </rPh>
    <rPh sb="13" eb="14">
      <t>アタイ</t>
    </rPh>
    <rPh sb="15" eb="19">
      <t>シシャゴニュウ</t>
    </rPh>
    <rPh sb="24" eb="27">
      <t>ゴウケイチ</t>
    </rPh>
    <rPh sb="28" eb="29">
      <t>ア</t>
    </rPh>
    <rPh sb="32" eb="34">
      <t>バアイ</t>
    </rPh>
    <phoneticPr fontId="3"/>
  </si>
  <si>
    <t>削除　草木類</t>
    <rPh sb="0" eb="2">
      <t>サクジョ</t>
    </rPh>
    <rPh sb="3" eb="6">
      <t>クサキルイ</t>
    </rPh>
    <phoneticPr fontId="3"/>
  </si>
  <si>
    <t>【資料　環境政策課】</t>
    <rPh sb="1" eb="3">
      <t>シリョウ</t>
    </rPh>
    <rPh sb="4" eb="6">
      <t>カンキョウ</t>
    </rPh>
    <rPh sb="6" eb="8">
      <t>セイサク</t>
    </rPh>
    <rPh sb="8" eb="9">
      <t>カ</t>
    </rPh>
    <phoneticPr fontId="18"/>
  </si>
  <si>
    <t>53．し尿および浄化槽汚泥処理状況</t>
    <rPh sb="4" eb="5">
      <t>ニョウ</t>
    </rPh>
    <rPh sb="8" eb="11">
      <t>ジョウカソウ</t>
    </rPh>
    <rPh sb="11" eb="13">
      <t>オデイ</t>
    </rPh>
    <rPh sb="13" eb="15">
      <t>ショリ</t>
    </rPh>
    <rPh sb="15" eb="17">
      <t>ジョウキョウ</t>
    </rPh>
    <phoneticPr fontId="3"/>
  </si>
  <si>
    <t>(単位：kl)</t>
    <rPh sb="1" eb="3">
      <t>タンイ</t>
    </rPh>
    <phoneticPr fontId="18"/>
  </si>
  <si>
    <t>し尿</t>
    <rPh sb="1" eb="2">
      <t>ニョウ</t>
    </rPh>
    <phoneticPr fontId="3"/>
  </si>
  <si>
    <t>修正　生し尿→し尿</t>
    <rPh sb="0" eb="2">
      <t>シュウセイ</t>
    </rPh>
    <rPh sb="3" eb="4">
      <t>ナマ</t>
    </rPh>
    <rPh sb="5" eb="6">
      <t>ニョウ</t>
    </rPh>
    <rPh sb="8" eb="9">
      <t>ニョウ</t>
    </rPh>
    <phoneticPr fontId="3"/>
  </si>
  <si>
    <t>24頁　5.年度別し尿・浄化槽汚泥収集実績表　米原市、し尿</t>
    <rPh sb="2" eb="3">
      <t>ページ</t>
    </rPh>
    <rPh sb="6" eb="8">
      <t>ネンド</t>
    </rPh>
    <rPh sb="8" eb="9">
      <t>ベツ</t>
    </rPh>
    <rPh sb="10" eb="11">
      <t>ニョウ</t>
    </rPh>
    <rPh sb="12" eb="15">
      <t>ジョウカソウ</t>
    </rPh>
    <rPh sb="15" eb="17">
      <t>オデイ</t>
    </rPh>
    <rPh sb="17" eb="19">
      <t>シュウシュウ</t>
    </rPh>
    <rPh sb="19" eb="22">
      <t>ジッセキヒョウ</t>
    </rPh>
    <rPh sb="23" eb="26">
      <t>マイバラシ</t>
    </rPh>
    <rPh sb="28" eb="29">
      <t>ニョウ</t>
    </rPh>
    <phoneticPr fontId="3"/>
  </si>
  <si>
    <t>浄化槽汚泥</t>
    <rPh sb="0" eb="3">
      <t>ジョウカソウ</t>
    </rPh>
    <rPh sb="3" eb="5">
      <t>オデイ</t>
    </rPh>
    <phoneticPr fontId="3"/>
  </si>
  <si>
    <t>24頁　5.年度別し尿・浄化槽汚泥収集実績表　米原市、汚泥</t>
    <rPh sb="2" eb="3">
      <t>ページ</t>
    </rPh>
    <rPh sb="6" eb="8">
      <t>ネンド</t>
    </rPh>
    <rPh sb="8" eb="9">
      <t>ベツ</t>
    </rPh>
    <rPh sb="10" eb="11">
      <t>ニョウ</t>
    </rPh>
    <rPh sb="12" eb="15">
      <t>ジョウカソウ</t>
    </rPh>
    <rPh sb="15" eb="17">
      <t>オデイ</t>
    </rPh>
    <rPh sb="17" eb="19">
      <t>シュウシュウ</t>
    </rPh>
    <rPh sb="19" eb="22">
      <t>ジッセキヒョウ</t>
    </rPh>
    <rPh sb="23" eb="26">
      <t>マイバラシ</t>
    </rPh>
    <rPh sb="27" eb="29">
      <t>オデイ</t>
    </rPh>
    <phoneticPr fontId="3"/>
  </si>
  <si>
    <t>【資料　環境政策課】</t>
    <rPh sb="1" eb="3">
      <t>シリョウ</t>
    </rPh>
    <rPh sb="4" eb="6">
      <t>カンキョウ</t>
    </rPh>
    <rPh sb="6" eb="8">
      <t>セイサク</t>
    </rPh>
    <rPh sb="8" eb="9">
      <t>カ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</si>
</sst>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#,##0;&quot;△ &quot;#,##0"/>
    <numFmt numFmtId="177" formatCode="#,##0_ ;[Red]\-#,##0\ "/>
    <numFmt numFmtId="178" formatCode="#,##0.00_ ;[Red]\-#,##0.00\ "/>
    <numFmt numFmtId="179" formatCode="#,##0.00_);[Red]\(#,##0.00\)"/>
    <numFmt numFmtId="180" formatCode="0_ "/>
    <numFmt numFmtId="181" formatCode="#,##0_ "/>
    <numFmt numFmtId="182" formatCode="#,##0.000_ "/>
  </numFmts>
  <fonts count="2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4"/>
      <color indexed="9"/>
      <name val="ＭＳ ゴシック"/>
      <family val="3"/>
      <charset val="128"/>
    </font>
    <font>
      <sz val="11"/>
      <color indexed="9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明朝"/>
      <family val="1"/>
      <charset val="128"/>
    </font>
    <font>
      <sz val="9"/>
      <name val="ＭＳ Ｐゴシック"/>
      <family val="3"/>
      <charset val="128"/>
    </font>
    <font>
      <sz val="6"/>
      <name val="ＭＳ Ｐ明朝"/>
      <family val="1"/>
      <charset val="128"/>
    </font>
    <font>
      <sz val="10"/>
      <name val="ＭＳ ゴシック"/>
      <family val="3"/>
      <charset val="128"/>
    </font>
    <font>
      <sz val="8"/>
      <color rgb="FFFF0000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b/>
      <sz val="9"/>
      <color rgb="FFFF0000"/>
      <name val="ＭＳ ゴシック"/>
      <family val="3"/>
      <charset val="128"/>
    </font>
    <font>
      <sz val="9"/>
      <color rgb="FFFF0000"/>
      <name val="ＭＳ ゴシック"/>
      <family val="3"/>
      <charset val="128"/>
    </font>
    <font>
      <sz val="9"/>
      <color theme="4" tint="-0.249977111117893"/>
      <name val="ＭＳ 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color indexed="9"/>
      <name val="ＭＳ ゴシック"/>
      <family val="3"/>
      <charset val="128"/>
    </font>
    <font>
      <sz val="9"/>
      <color indexed="9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8"/>
      <color indexed="81"/>
      <name val="MS P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4"/>
        <bgColor indexed="64"/>
      </patternFill>
    </fill>
  </fills>
  <borders count="1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auto="1"/>
      </bottom>
      <diagonal style="thin">
        <color indexed="64"/>
      </diagonal>
    </border>
    <border>
      <left/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</borders>
  <cellStyleXfs count="3">
    <xf numFmtId="0" fontId="0" fillId="0" borderId="0">
      <alignment vertical="center"/>
    </xf>
    <xf numFmtId="0" fontId="9" fillId="0" borderId="0"/>
    <xf numFmtId="38" fontId="1" fillId="0" borderId="0" applyFont="0" applyFill="0" applyBorder="0" applyAlignment="0" applyProtection="0">
      <alignment vertical="center"/>
    </xf>
  </cellStyleXfs>
  <cellXfs count="18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4" fillId="2" borderId="0" xfId="0" applyFont="1" applyFill="1">
      <alignment vertical="center"/>
    </xf>
    <xf numFmtId="0" fontId="5" fillId="2" borderId="0" xfId="0" applyFont="1" applyFill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2" xfId="0" applyFont="1" applyBorder="1" applyAlignment="1">
      <alignment horizontal="distributed" vertical="center" wrapText="1"/>
    </xf>
    <xf numFmtId="0" fontId="8" fillId="0" borderId="3" xfId="0" applyFont="1" applyBorder="1" applyAlignment="1">
      <alignment horizontal="distributed" vertical="center" wrapText="1"/>
    </xf>
    <xf numFmtId="0" fontId="8" fillId="0" borderId="3" xfId="0" applyFont="1" applyBorder="1" applyAlignment="1">
      <alignment horizontal="distributed" vertical="distributed"/>
    </xf>
    <xf numFmtId="176" fontId="8" fillId="0" borderId="5" xfId="0" applyNumberFormat="1" applyFont="1" applyBorder="1" applyAlignment="1">
      <alignment horizontal="right" vertical="center"/>
    </xf>
    <xf numFmtId="176" fontId="8" fillId="0" borderId="6" xfId="0" applyNumberFormat="1" applyFont="1" applyBorder="1" applyAlignment="1">
      <alignment horizontal="right" vertical="center"/>
    </xf>
    <xf numFmtId="176" fontId="8" fillId="0" borderId="3" xfId="0" applyNumberFormat="1" applyFont="1" applyBorder="1" applyAlignment="1">
      <alignment horizontal="right" vertical="center"/>
    </xf>
    <xf numFmtId="176" fontId="8" fillId="0" borderId="4" xfId="0" applyNumberFormat="1" applyFont="1" applyBorder="1" applyAlignment="1">
      <alignment horizontal="right" vertical="center"/>
    </xf>
    <xf numFmtId="0" fontId="8" fillId="3" borderId="2" xfId="0" applyFont="1" applyFill="1" applyBorder="1" applyAlignment="1">
      <alignment horizontal="distributed" vertical="distributed" wrapText="1"/>
    </xf>
    <xf numFmtId="0" fontId="8" fillId="3" borderId="3" xfId="0" applyFont="1" applyFill="1" applyBorder="1" applyAlignment="1">
      <alignment horizontal="distributed" vertical="distributed" wrapText="1"/>
    </xf>
    <xf numFmtId="0" fontId="8" fillId="3" borderId="3" xfId="0" applyFont="1" applyFill="1" applyBorder="1" applyAlignment="1">
      <alignment horizontal="distributed" vertical="distributed"/>
    </xf>
    <xf numFmtId="176" fontId="8" fillId="3" borderId="5" xfId="0" applyNumberFormat="1" applyFont="1" applyFill="1" applyBorder="1" applyAlignment="1">
      <alignment horizontal="right" vertical="center"/>
    </xf>
    <xf numFmtId="176" fontId="8" fillId="3" borderId="6" xfId="0" applyNumberFormat="1" applyFont="1" applyFill="1" applyBorder="1" applyAlignment="1">
      <alignment horizontal="right" vertical="center"/>
    </xf>
    <xf numFmtId="0" fontId="8" fillId="0" borderId="2" xfId="0" applyFont="1" applyBorder="1" applyAlignment="1">
      <alignment horizontal="center" vertical="center" wrapText="1" shrinkToFit="1"/>
    </xf>
    <xf numFmtId="0" fontId="8" fillId="0" borderId="3" xfId="0" applyFont="1" applyBorder="1" applyAlignment="1">
      <alignment horizontal="center" vertical="center" wrapText="1" shrinkToFit="1"/>
    </xf>
    <xf numFmtId="0" fontId="8" fillId="3" borderId="2" xfId="0" applyFont="1" applyFill="1" applyBorder="1" applyAlignment="1">
      <alignment horizontal="distributed" vertical="distributed"/>
    </xf>
    <xf numFmtId="0" fontId="8" fillId="3" borderId="3" xfId="0" applyFont="1" applyFill="1" applyBorder="1" applyAlignment="1">
      <alignment horizontal="distributed" vertical="distributed"/>
    </xf>
    <xf numFmtId="176" fontId="8" fillId="3" borderId="3" xfId="0" applyNumberFormat="1" applyFont="1" applyFill="1" applyBorder="1" applyAlignment="1">
      <alignment horizontal="right" vertical="center"/>
    </xf>
    <xf numFmtId="176" fontId="8" fillId="3" borderId="4" xfId="0" applyNumberFormat="1" applyFont="1" applyFill="1" applyBorder="1" applyAlignment="1">
      <alignment horizontal="right" vertical="center"/>
    </xf>
    <xf numFmtId="0" fontId="8" fillId="0" borderId="2" xfId="0" applyFont="1" applyBorder="1" applyAlignment="1">
      <alignment horizontal="distributed" vertical="distributed"/>
    </xf>
    <xf numFmtId="0" fontId="8" fillId="0" borderId="3" xfId="0" applyFont="1" applyBorder="1" applyAlignment="1">
      <alignment horizontal="distributed" vertical="distributed"/>
    </xf>
    <xf numFmtId="176" fontId="8" fillId="3" borderId="3" xfId="0" applyNumberFormat="1" applyFont="1" applyFill="1" applyBorder="1">
      <alignment vertical="center"/>
    </xf>
    <xf numFmtId="176" fontId="8" fillId="3" borderId="4" xfId="0" applyNumberFormat="1" applyFont="1" applyFill="1" applyBorder="1">
      <alignment vertical="center"/>
    </xf>
    <xf numFmtId="0" fontId="8" fillId="0" borderId="2" xfId="0" applyFont="1" applyBorder="1" applyAlignment="1">
      <alignment horizontal="distributed" vertical="distributed" wrapText="1"/>
    </xf>
    <xf numFmtId="0" fontId="8" fillId="0" borderId="3" xfId="0" applyFont="1" applyBorder="1" applyAlignment="1">
      <alignment horizontal="distributed" vertical="distributed" wrapText="1"/>
    </xf>
    <xf numFmtId="0" fontId="8" fillId="0" borderId="3" xfId="0" applyFont="1" applyBorder="1" applyAlignment="1">
      <alignment horizontal="distributed" vertical="distributed" wrapText="1"/>
    </xf>
    <xf numFmtId="0" fontId="8" fillId="3" borderId="3" xfId="0" applyFont="1" applyFill="1" applyBorder="1" applyAlignment="1">
      <alignment horizontal="distributed" vertical="distributed" wrapText="1"/>
    </xf>
    <xf numFmtId="0" fontId="8" fillId="0" borderId="2" xfId="0" applyFont="1" applyBorder="1" applyAlignment="1">
      <alignment horizontal="center" vertical="distributed" wrapText="1"/>
    </xf>
    <xf numFmtId="0" fontId="8" fillId="0" borderId="3" xfId="0" applyFont="1" applyBorder="1" applyAlignment="1">
      <alignment horizontal="center" vertical="distributed" wrapText="1"/>
    </xf>
    <xf numFmtId="176" fontId="8" fillId="0" borderId="3" xfId="0" applyNumberFormat="1" applyFont="1" applyBorder="1">
      <alignment vertical="center"/>
    </xf>
    <xf numFmtId="176" fontId="8" fillId="0" borderId="4" xfId="0" applyNumberFormat="1" applyFont="1" applyBorder="1">
      <alignment vertical="center"/>
    </xf>
    <xf numFmtId="0" fontId="8" fillId="3" borderId="2" xfId="0" applyFont="1" applyFill="1" applyBorder="1" applyAlignment="1">
      <alignment horizontal="center" vertical="distributed" wrapText="1"/>
    </xf>
    <xf numFmtId="0" fontId="8" fillId="3" borderId="3" xfId="0" applyFont="1" applyFill="1" applyBorder="1" applyAlignment="1">
      <alignment horizontal="center" vertical="distributed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3" xfId="0" applyFont="1" applyBorder="1">
      <alignment vertical="center"/>
    </xf>
    <xf numFmtId="0" fontId="8" fillId="0" borderId="5" xfId="0" applyFont="1" applyBorder="1" applyAlignment="1">
      <alignment horizontal="right" vertical="center"/>
    </xf>
    <xf numFmtId="0" fontId="8" fillId="0" borderId="3" xfId="0" applyFont="1" applyBorder="1" applyAlignment="1">
      <alignment horizontal="right" vertical="center"/>
    </xf>
    <xf numFmtId="0" fontId="8" fillId="0" borderId="4" xfId="0" applyFont="1" applyBorder="1">
      <alignment vertical="center"/>
    </xf>
    <xf numFmtId="0" fontId="8" fillId="0" borderId="7" xfId="0" applyFont="1" applyBorder="1">
      <alignment vertical="center"/>
    </xf>
    <xf numFmtId="0" fontId="6" fillId="0" borderId="7" xfId="0" applyFont="1" applyBorder="1">
      <alignment vertical="center"/>
    </xf>
    <xf numFmtId="0" fontId="8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8" fillId="0" borderId="0" xfId="1" applyFont="1" applyAlignment="1">
      <alignment horizontal="distributed" vertical="center"/>
    </xf>
    <xf numFmtId="38" fontId="8" fillId="0" borderId="0" xfId="2" applyFont="1" applyFill="1" applyBorder="1" applyAlignment="1">
      <alignment vertical="center"/>
    </xf>
    <xf numFmtId="0" fontId="8" fillId="0" borderId="8" xfId="1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8" fillId="3" borderId="7" xfId="0" applyFont="1" applyFill="1" applyBorder="1" applyAlignment="1">
      <alignment horizontal="distributed" vertical="center"/>
    </xf>
    <xf numFmtId="0" fontId="8" fillId="0" borderId="9" xfId="0" applyFont="1" applyBorder="1" applyAlignment="1">
      <alignment horizontal="distributed" vertical="center"/>
    </xf>
    <xf numFmtId="176" fontId="8" fillId="0" borderId="10" xfId="0" applyNumberFormat="1" applyFont="1" applyBorder="1">
      <alignment vertical="center"/>
    </xf>
    <xf numFmtId="0" fontId="8" fillId="3" borderId="0" xfId="0" applyFont="1" applyFill="1" applyAlignment="1">
      <alignment horizontal="distributed" vertical="center"/>
    </xf>
    <xf numFmtId="0" fontId="8" fillId="3" borderId="9" xfId="0" applyFont="1" applyFill="1" applyBorder="1" applyAlignment="1">
      <alignment horizontal="distributed" vertical="center"/>
    </xf>
    <xf numFmtId="176" fontId="8" fillId="3" borderId="9" xfId="0" applyNumberFormat="1" applyFont="1" applyFill="1" applyBorder="1">
      <alignment vertical="center"/>
    </xf>
    <xf numFmtId="176" fontId="8" fillId="0" borderId="9" xfId="0" applyNumberFormat="1" applyFont="1" applyBorder="1">
      <alignment vertical="center"/>
    </xf>
    <xf numFmtId="176" fontId="8" fillId="0" borderId="9" xfId="0" applyNumberFormat="1" applyFont="1" applyBorder="1" applyAlignment="1">
      <alignment horizontal="right" vertical="center"/>
    </xf>
    <xf numFmtId="0" fontId="8" fillId="3" borderId="8" xfId="0" applyFont="1" applyFill="1" applyBorder="1" applyAlignment="1">
      <alignment horizontal="distributed" vertical="center"/>
    </xf>
    <xf numFmtId="0" fontId="8" fillId="3" borderId="11" xfId="0" applyFont="1" applyFill="1" applyBorder="1" applyAlignment="1">
      <alignment horizontal="distributed" vertical="center"/>
    </xf>
    <xf numFmtId="176" fontId="8" fillId="3" borderId="11" xfId="0" applyNumberFormat="1" applyFont="1" applyFill="1" applyBorder="1">
      <alignment vertical="center"/>
    </xf>
    <xf numFmtId="0" fontId="8" fillId="0" borderId="1" xfId="0" applyFont="1" applyBorder="1" applyAlignment="1">
      <alignment horizontal="distributed" vertical="center"/>
    </xf>
    <xf numFmtId="0" fontId="8" fillId="0" borderId="4" xfId="0" applyFont="1" applyBorder="1" applyAlignment="1">
      <alignment horizontal="distributed" vertical="center"/>
    </xf>
    <xf numFmtId="0" fontId="8" fillId="3" borderId="12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distributed" vertical="center"/>
    </xf>
    <xf numFmtId="0" fontId="8" fillId="3" borderId="13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distributed" vertical="center"/>
    </xf>
    <xf numFmtId="0" fontId="8" fillId="4" borderId="4" xfId="0" applyFont="1" applyFill="1" applyBorder="1" applyAlignment="1">
      <alignment horizontal="distributed" vertical="center" wrapText="1"/>
    </xf>
    <xf numFmtId="176" fontId="8" fillId="4" borderId="4" xfId="0" applyNumberFormat="1" applyFont="1" applyFill="1" applyBorder="1" applyAlignment="1">
      <alignment horizontal="right" vertical="center"/>
    </xf>
    <xf numFmtId="0" fontId="8" fillId="3" borderId="1" xfId="0" applyFont="1" applyFill="1" applyBorder="1" applyAlignment="1">
      <alignment horizontal="distributed" vertical="center" wrapText="1"/>
    </xf>
    <xf numFmtId="0" fontId="8" fillId="3" borderId="4" xfId="0" applyFont="1" applyFill="1" applyBorder="1" applyAlignment="1">
      <alignment horizontal="distributed" vertical="center" wrapText="1"/>
    </xf>
    <xf numFmtId="176" fontId="8" fillId="3" borderId="4" xfId="0" applyNumberFormat="1" applyFont="1" applyFill="1" applyBorder="1" applyAlignment="1">
      <alignment horizontal="right" vertical="center" wrapText="1"/>
    </xf>
    <xf numFmtId="0" fontId="8" fillId="4" borderId="4" xfId="0" applyFont="1" applyFill="1" applyBorder="1" applyAlignment="1">
      <alignment horizontal="distributed" vertical="center"/>
    </xf>
    <xf numFmtId="176" fontId="8" fillId="4" borderId="4" xfId="0" applyNumberFormat="1" applyFont="1" applyFill="1" applyBorder="1">
      <alignment vertical="center"/>
    </xf>
    <xf numFmtId="0" fontId="8" fillId="3" borderId="1" xfId="0" applyFont="1" applyFill="1" applyBorder="1" applyAlignment="1">
      <alignment horizontal="distributed" vertical="center"/>
    </xf>
    <xf numFmtId="0" fontId="2" fillId="0" borderId="7" xfId="0" applyFont="1" applyBorder="1" applyAlignment="1">
      <alignment horizontal="left" vertical="center"/>
    </xf>
    <xf numFmtId="0" fontId="8" fillId="0" borderId="7" xfId="0" applyFont="1" applyBorder="1" applyAlignment="1">
      <alignment horizontal="center" vertical="center"/>
    </xf>
    <xf numFmtId="176" fontId="8" fillId="0" borderId="7" xfId="0" applyNumberFormat="1" applyFont="1" applyBorder="1" applyAlignment="1">
      <alignment horizontal="right" vertical="center"/>
    </xf>
    <xf numFmtId="176" fontId="8" fillId="0" borderId="0" xfId="0" applyNumberFormat="1" applyFont="1" applyAlignment="1">
      <alignment horizontal="right" vertical="center"/>
    </xf>
    <xf numFmtId="0" fontId="8" fillId="0" borderId="0" xfId="0" applyFont="1" applyAlignment="1">
      <alignment vertical="center" shrinkToFit="1"/>
    </xf>
    <xf numFmtId="0" fontId="8" fillId="0" borderId="8" xfId="0" applyFont="1" applyBorder="1">
      <alignment vertical="center"/>
    </xf>
    <xf numFmtId="0" fontId="8" fillId="0" borderId="8" xfId="0" applyFont="1" applyBorder="1">
      <alignment vertical="center"/>
    </xf>
    <xf numFmtId="0" fontId="8" fillId="5" borderId="1" xfId="0" applyFont="1" applyFill="1" applyBorder="1" applyAlignment="1">
      <alignment horizontal="distributed" vertical="center" indent="1"/>
    </xf>
    <xf numFmtId="0" fontId="8" fillId="5" borderId="4" xfId="0" applyFont="1" applyFill="1" applyBorder="1" applyAlignment="1">
      <alignment horizontal="right" vertical="center" indent="1"/>
    </xf>
    <xf numFmtId="0" fontId="8" fillId="0" borderId="1" xfId="0" applyFont="1" applyBorder="1" applyAlignment="1">
      <alignment horizontal="distributed" vertical="center" indent="1"/>
    </xf>
    <xf numFmtId="0" fontId="8" fillId="0" borderId="4" xfId="0" applyFont="1" applyBorder="1" applyAlignment="1">
      <alignment horizontal="right" vertical="center" indent="1"/>
    </xf>
    <xf numFmtId="0" fontId="8" fillId="3" borderId="1" xfId="0" applyFont="1" applyFill="1" applyBorder="1" applyAlignment="1">
      <alignment horizontal="distributed" vertical="center" indent="1"/>
    </xf>
    <xf numFmtId="0" fontId="8" fillId="3" borderId="4" xfId="0" applyFont="1" applyFill="1" applyBorder="1" applyAlignment="1">
      <alignment horizontal="right" vertical="center" indent="1"/>
    </xf>
    <xf numFmtId="0" fontId="10" fillId="0" borderId="0" xfId="0" applyFont="1" applyAlignment="1">
      <alignment horizontal="left" vertical="center"/>
    </xf>
    <xf numFmtId="0" fontId="8" fillId="0" borderId="7" xfId="0" applyFont="1" applyBorder="1" applyAlignment="1">
      <alignment horizontal="distributed" vertical="center" indent="1"/>
    </xf>
    <xf numFmtId="176" fontId="8" fillId="0" borderId="10" xfId="0" applyNumberFormat="1" applyFont="1" applyBorder="1" applyAlignment="1">
      <alignment horizontal="right" vertical="center" indent="1"/>
    </xf>
    <xf numFmtId="0" fontId="8" fillId="5" borderId="0" xfId="0" applyFont="1" applyFill="1" applyAlignment="1">
      <alignment horizontal="distributed" vertical="center" indent="1"/>
    </xf>
    <xf numFmtId="176" fontId="8" fillId="5" borderId="9" xfId="0" applyNumberFormat="1" applyFont="1" applyFill="1" applyBorder="1" applyAlignment="1">
      <alignment horizontal="right" vertical="center" indent="1"/>
    </xf>
    <xf numFmtId="0" fontId="8" fillId="0" borderId="8" xfId="0" applyFont="1" applyBorder="1" applyAlignment="1">
      <alignment horizontal="distributed" vertical="center" indent="1"/>
    </xf>
    <xf numFmtId="176" fontId="8" fillId="0" borderId="11" xfId="0" applyNumberFormat="1" applyFont="1" applyBorder="1" applyAlignment="1">
      <alignment horizontal="right" vertical="center" indent="1"/>
    </xf>
    <xf numFmtId="0" fontId="12" fillId="0" borderId="0" xfId="0" applyFont="1">
      <alignment vertical="center"/>
    </xf>
    <xf numFmtId="0" fontId="12" fillId="0" borderId="0" xfId="0" applyFont="1" applyAlignment="1">
      <alignment horizontal="right" vertical="center"/>
    </xf>
    <xf numFmtId="0" fontId="13" fillId="0" borderId="0" xfId="0" applyFont="1">
      <alignment vertical="center"/>
    </xf>
    <xf numFmtId="0" fontId="5" fillId="0" borderId="0" xfId="0" applyFont="1">
      <alignment vertical="center"/>
    </xf>
    <xf numFmtId="0" fontId="14" fillId="0" borderId="0" xfId="0" applyFont="1" applyAlignment="1">
      <alignment vertical="top" wrapText="1"/>
    </xf>
    <xf numFmtId="0" fontId="6" fillId="0" borderId="0" xfId="0" applyFont="1" applyAlignment="1">
      <alignment vertical="center" wrapText="1"/>
    </xf>
    <xf numFmtId="0" fontId="8" fillId="0" borderId="8" xfId="0" applyFont="1" applyBorder="1" applyAlignment="1">
      <alignment horizontal="left" vertical="center"/>
    </xf>
    <xf numFmtId="0" fontId="14" fillId="0" borderId="0" xfId="0" applyFont="1">
      <alignment vertical="center"/>
    </xf>
    <xf numFmtId="0" fontId="8" fillId="0" borderId="1" xfId="0" applyFont="1" applyBorder="1">
      <alignment vertical="center"/>
    </xf>
    <xf numFmtId="0" fontId="8" fillId="0" borderId="2" xfId="0" applyFont="1" applyBorder="1">
      <alignment vertical="center"/>
    </xf>
    <xf numFmtId="177" fontId="8" fillId="0" borderId="4" xfId="2" applyNumberFormat="1" applyFont="1" applyFill="1" applyBorder="1" applyAlignment="1">
      <alignment vertical="center"/>
    </xf>
    <xf numFmtId="0" fontId="15" fillId="0" borderId="0" xfId="0" applyFont="1">
      <alignment vertical="center"/>
    </xf>
    <xf numFmtId="0" fontId="8" fillId="0" borderId="7" xfId="0" applyFont="1" applyBorder="1" applyAlignment="1">
      <alignment horizontal="distributed" vertical="center"/>
    </xf>
    <xf numFmtId="0" fontId="8" fillId="0" borderId="12" xfId="0" applyFont="1" applyBorder="1">
      <alignment vertical="center"/>
    </xf>
    <xf numFmtId="0" fontId="16" fillId="0" borderId="0" xfId="0" applyFont="1">
      <alignment vertical="center"/>
    </xf>
    <xf numFmtId="0" fontId="8" fillId="5" borderId="10" xfId="0" applyFont="1" applyFill="1" applyBorder="1" applyAlignment="1">
      <alignment horizontal="distributed" vertical="center"/>
    </xf>
    <xf numFmtId="0" fontId="8" fillId="5" borderId="7" xfId="0" applyFont="1" applyFill="1" applyBorder="1">
      <alignment vertical="center"/>
    </xf>
    <xf numFmtId="0" fontId="8" fillId="5" borderId="12" xfId="0" applyFont="1" applyFill="1" applyBorder="1">
      <alignment vertical="center"/>
    </xf>
    <xf numFmtId="177" fontId="8" fillId="5" borderId="10" xfId="2" applyNumberFormat="1" applyFont="1" applyFill="1" applyBorder="1" applyAlignment="1">
      <alignment vertical="center"/>
    </xf>
    <xf numFmtId="177" fontId="8" fillId="3" borderId="10" xfId="2" applyNumberFormat="1" applyFont="1" applyFill="1" applyBorder="1" applyAlignment="1">
      <alignment vertical="center"/>
    </xf>
    <xf numFmtId="178" fontId="8" fillId="0" borderId="0" xfId="0" applyNumberFormat="1" applyFont="1">
      <alignment vertical="center"/>
    </xf>
    <xf numFmtId="178" fontId="16" fillId="0" borderId="0" xfId="0" applyNumberFormat="1" applyFont="1">
      <alignment vertical="center"/>
    </xf>
    <xf numFmtId="0" fontId="8" fillId="0" borderId="9" xfId="0" applyFont="1" applyBorder="1" applyAlignment="1">
      <alignment horizontal="distributed" vertical="center"/>
    </xf>
    <xf numFmtId="0" fontId="8" fillId="0" borderId="0" xfId="0" applyFont="1">
      <alignment vertical="center"/>
    </xf>
    <xf numFmtId="0" fontId="8" fillId="0" borderId="14" xfId="0" applyFont="1" applyBorder="1">
      <alignment vertical="center"/>
    </xf>
    <xf numFmtId="177" fontId="8" fillId="0" borderId="9" xfId="2" applyNumberFormat="1" applyFont="1" applyFill="1" applyBorder="1" applyAlignment="1">
      <alignment vertical="center"/>
    </xf>
    <xf numFmtId="0" fontId="8" fillId="5" borderId="9" xfId="0" applyFont="1" applyFill="1" applyBorder="1" applyAlignment="1">
      <alignment horizontal="distributed" vertical="center"/>
    </xf>
    <xf numFmtId="0" fontId="8" fillId="5" borderId="0" xfId="0" applyFont="1" applyFill="1">
      <alignment vertical="center"/>
    </xf>
    <xf numFmtId="0" fontId="8" fillId="5" borderId="14" xfId="0" applyFont="1" applyFill="1" applyBorder="1">
      <alignment vertical="center"/>
    </xf>
    <xf numFmtId="177" fontId="8" fillId="5" borderId="9" xfId="2" applyNumberFormat="1" applyFont="1" applyFill="1" applyBorder="1" applyAlignment="1">
      <alignment vertical="center"/>
    </xf>
    <xf numFmtId="177" fontId="8" fillId="3" borderId="9" xfId="2" applyNumberFormat="1" applyFont="1" applyFill="1" applyBorder="1" applyAlignment="1">
      <alignment vertical="center"/>
    </xf>
    <xf numFmtId="0" fontId="8" fillId="0" borderId="13" xfId="0" applyFont="1" applyBorder="1">
      <alignment vertical="center"/>
    </xf>
    <xf numFmtId="177" fontId="8" fillId="0" borderId="11" xfId="2" applyNumberFormat="1" applyFont="1" applyFill="1" applyBorder="1" applyAlignment="1">
      <alignment vertical="center"/>
    </xf>
    <xf numFmtId="0" fontId="16" fillId="0" borderId="0" xfId="0" applyFont="1" applyAlignment="1">
      <alignment horizontal="left" vertical="center"/>
    </xf>
    <xf numFmtId="0" fontId="8" fillId="0" borderId="15" xfId="0" applyFont="1" applyBorder="1">
      <alignment vertical="center"/>
    </xf>
    <xf numFmtId="0" fontId="8" fillId="5" borderId="12" xfId="0" applyFont="1" applyFill="1" applyBorder="1" applyAlignment="1">
      <alignment horizontal="distributed" vertical="center"/>
    </xf>
    <xf numFmtId="0" fontId="17" fillId="0" borderId="9" xfId="0" applyFont="1" applyBorder="1" applyAlignment="1">
      <alignment horizontal="left" vertical="center"/>
    </xf>
    <xf numFmtId="0" fontId="8" fillId="0" borderId="9" xfId="0" applyFont="1" applyBorder="1">
      <alignment vertical="center"/>
    </xf>
    <xf numFmtId="0" fontId="8" fillId="0" borderId="14" xfId="0" applyFont="1" applyBorder="1" applyAlignment="1">
      <alignment horizontal="distributed" vertical="center"/>
    </xf>
    <xf numFmtId="0" fontId="8" fillId="5" borderId="14" xfId="0" applyFont="1" applyFill="1" applyBorder="1" applyAlignment="1">
      <alignment horizontal="distributed" vertical="center"/>
    </xf>
    <xf numFmtId="0" fontId="2" fillId="0" borderId="9" xfId="0" applyFont="1" applyBorder="1" applyAlignment="1">
      <alignment horizontal="distributed" vertical="center"/>
    </xf>
    <xf numFmtId="0" fontId="2" fillId="0" borderId="14" xfId="0" applyFont="1" applyBorder="1" applyAlignment="1">
      <alignment horizontal="distributed" vertical="center"/>
    </xf>
    <xf numFmtId="0" fontId="8" fillId="0" borderId="11" xfId="0" applyFont="1" applyBorder="1">
      <alignment vertical="center"/>
    </xf>
    <xf numFmtId="0" fontId="8" fillId="5" borderId="10" xfId="0" applyFont="1" applyFill="1" applyBorder="1" applyAlignment="1">
      <alignment horizontal="distributed" vertical="center" shrinkToFit="1"/>
    </xf>
    <xf numFmtId="0" fontId="8" fillId="5" borderId="7" xfId="0" applyFont="1" applyFill="1" applyBorder="1" applyAlignment="1">
      <alignment horizontal="distributed" vertical="center" shrinkToFit="1"/>
    </xf>
    <xf numFmtId="0" fontId="8" fillId="5" borderId="12" xfId="0" applyFont="1" applyFill="1" applyBorder="1" applyAlignment="1">
      <alignment horizontal="distributed" vertical="center" shrinkToFit="1"/>
    </xf>
    <xf numFmtId="0" fontId="8" fillId="0" borderId="9" xfId="0" applyFont="1" applyBorder="1" applyAlignment="1">
      <alignment horizontal="distributed" vertical="center" shrinkToFit="1"/>
    </xf>
    <xf numFmtId="0" fontId="8" fillId="0" borderId="0" xfId="0" applyFont="1" applyAlignment="1">
      <alignment horizontal="distributed" vertical="center" shrinkToFit="1"/>
    </xf>
    <xf numFmtId="0" fontId="8" fillId="0" borderId="14" xfId="0" applyFont="1" applyBorder="1" applyAlignment="1">
      <alignment horizontal="distributed" vertical="center" shrinkToFit="1"/>
    </xf>
    <xf numFmtId="0" fontId="8" fillId="3" borderId="9" xfId="0" applyFont="1" applyFill="1" applyBorder="1" applyAlignment="1">
      <alignment horizontal="distributed" vertical="center"/>
    </xf>
    <xf numFmtId="0" fontId="8" fillId="3" borderId="0" xfId="0" applyFont="1" applyFill="1">
      <alignment vertical="center"/>
    </xf>
    <xf numFmtId="0" fontId="8" fillId="3" borderId="14" xfId="0" applyFont="1" applyFill="1" applyBorder="1">
      <alignment vertical="center"/>
    </xf>
    <xf numFmtId="0" fontId="8" fillId="0" borderId="16" xfId="0" applyFont="1" applyBorder="1">
      <alignment vertical="center"/>
    </xf>
    <xf numFmtId="0" fontId="8" fillId="0" borderId="11" xfId="0" applyFont="1" applyBorder="1" applyAlignment="1">
      <alignment horizontal="distributed" vertical="center"/>
    </xf>
    <xf numFmtId="0" fontId="8" fillId="0" borderId="13" xfId="0" applyFont="1" applyBorder="1" applyAlignment="1">
      <alignment horizontal="distributed" vertical="center"/>
    </xf>
    <xf numFmtId="0" fontId="8" fillId="5" borderId="4" xfId="0" applyFont="1" applyFill="1" applyBorder="1" applyAlignment="1">
      <alignment horizontal="distributed" vertical="center"/>
    </xf>
    <xf numFmtId="0" fontId="8" fillId="5" borderId="1" xfId="0" applyFont="1" applyFill="1" applyBorder="1" applyAlignment="1">
      <alignment horizontal="distributed" vertical="center"/>
    </xf>
    <xf numFmtId="0" fontId="8" fillId="5" borderId="2" xfId="0" applyFont="1" applyFill="1" applyBorder="1">
      <alignment vertical="center"/>
    </xf>
    <xf numFmtId="177" fontId="8" fillId="5" borderId="4" xfId="2" applyNumberFormat="1" applyFont="1" applyFill="1" applyBorder="1" applyAlignment="1">
      <alignment vertical="center"/>
    </xf>
    <xf numFmtId="177" fontId="8" fillId="3" borderId="4" xfId="2" applyNumberFormat="1" applyFont="1" applyFill="1" applyBorder="1" applyAlignment="1">
      <alignment vertical="center"/>
    </xf>
    <xf numFmtId="0" fontId="8" fillId="0" borderId="0" xfId="0" applyFont="1" applyAlignment="1">
      <alignment horizontal="distributed" vertical="center"/>
    </xf>
    <xf numFmtId="179" fontId="8" fillId="0" borderId="0" xfId="0" applyNumberFormat="1" applyFont="1" applyAlignment="1">
      <alignment horizontal="right" vertical="center" indent="1"/>
    </xf>
    <xf numFmtId="180" fontId="8" fillId="0" borderId="0" xfId="0" applyNumberFormat="1" applyFont="1">
      <alignment vertical="center"/>
    </xf>
    <xf numFmtId="0" fontId="19" fillId="2" borderId="0" xfId="0" applyFont="1" applyFill="1">
      <alignment vertical="center"/>
    </xf>
    <xf numFmtId="0" fontId="20" fillId="2" borderId="0" xfId="0" applyFont="1" applyFill="1">
      <alignment vertical="center"/>
    </xf>
    <xf numFmtId="0" fontId="8" fillId="0" borderId="12" xfId="0" applyFont="1" applyBorder="1" applyAlignment="1">
      <alignment horizontal="distributed" vertical="center" indent="1"/>
    </xf>
    <xf numFmtId="0" fontId="8" fillId="0" borderId="17" xfId="0" applyFont="1" applyBorder="1" applyAlignment="1">
      <alignment horizontal="distributed" vertical="center" indent="1"/>
    </xf>
    <xf numFmtId="181" fontId="8" fillId="0" borderId="10" xfId="0" applyNumberFormat="1" applyFont="1" applyBorder="1">
      <alignment vertical="center"/>
    </xf>
    <xf numFmtId="181" fontId="21" fillId="0" borderId="10" xfId="0" applyNumberFormat="1" applyFont="1" applyBorder="1">
      <alignment vertical="center"/>
    </xf>
    <xf numFmtId="0" fontId="8" fillId="5" borderId="14" xfId="0" applyFont="1" applyFill="1" applyBorder="1" applyAlignment="1">
      <alignment horizontal="distributed" vertical="center" indent="1"/>
    </xf>
    <xf numFmtId="0" fontId="8" fillId="5" borderId="15" xfId="0" applyFont="1" applyFill="1" applyBorder="1" applyAlignment="1">
      <alignment horizontal="distributed" vertical="center" indent="1"/>
    </xf>
    <xf numFmtId="181" fontId="8" fillId="5" borderId="9" xfId="0" applyNumberFormat="1" applyFont="1" applyFill="1" applyBorder="1">
      <alignment vertical="center"/>
    </xf>
    <xf numFmtId="181" fontId="8" fillId="3" borderId="9" xfId="0" applyNumberFormat="1" applyFont="1" applyFill="1" applyBorder="1" applyAlignment="1">
      <alignment horizontal="right" vertical="center"/>
    </xf>
    <xf numFmtId="181" fontId="21" fillId="5" borderId="9" xfId="0" applyNumberFormat="1" applyFont="1" applyFill="1" applyBorder="1">
      <alignment vertical="center"/>
    </xf>
    <xf numFmtId="0" fontId="8" fillId="0" borderId="13" xfId="0" applyFont="1" applyBorder="1" applyAlignment="1">
      <alignment horizontal="distributed" vertical="center" indent="1"/>
    </xf>
    <xf numFmtId="0" fontId="8" fillId="0" borderId="16" xfId="0" applyFont="1" applyBorder="1" applyAlignment="1">
      <alignment horizontal="distributed" vertical="center" indent="1"/>
    </xf>
    <xf numFmtId="181" fontId="8" fillId="0" borderId="11" xfId="0" applyNumberFormat="1" applyFont="1" applyBorder="1">
      <alignment vertical="center"/>
    </xf>
    <xf numFmtId="181" fontId="21" fillId="0" borderId="11" xfId="0" applyNumberFormat="1" applyFont="1" applyBorder="1">
      <alignment vertical="center"/>
    </xf>
    <xf numFmtId="0" fontId="8" fillId="0" borderId="0" xfId="0" applyFont="1" applyAlignment="1">
      <alignment horizontal="distributed" vertical="center" indent="1"/>
    </xf>
    <xf numFmtId="182" fontId="8" fillId="0" borderId="0" xfId="0" applyNumberFormat="1" applyFont="1" applyAlignment="1">
      <alignment horizontal="right" vertical="center" indent="1"/>
    </xf>
    <xf numFmtId="0" fontId="6" fillId="0" borderId="0" xfId="0" applyFont="1" applyAlignment="1">
      <alignment horizontal="right" vertical="center"/>
    </xf>
    <xf numFmtId="180" fontId="6" fillId="0" borderId="0" xfId="0" applyNumberFormat="1" applyFont="1">
      <alignment vertical="center"/>
    </xf>
  </cellXfs>
  <cellStyles count="3">
    <cellStyle name="桁区切り 2" xfId="2" xr:uid="{C737DCAC-9A5D-4C1F-BC3E-FE14FC4965FA}"/>
    <cellStyle name="標準" xfId="0" builtinId="0"/>
    <cellStyle name="標準_健康福祉政策課_236" xfId="1" xr:uid="{421A1481-AFF3-4189-A106-43562FE4A54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000928\Desktop\&#31859;&#21407;&#24066;&#32113;&#35336;&#26360;\140&#65288;&#20196;&#21644;&#65299;&#24180;&#24230;&#12539;&#20445;&#35703;&#12394;&#12375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お願い"/>
      <sheetName val="第14表"/>
      <sheetName val="02140"/>
      <sheetName val="M14表"/>
      <sheetName val="140"/>
      <sheetName val="LastVal140"/>
      <sheetName val="都道府県・指定都市・中核市"/>
    </sheetNames>
    <sheetDataSet>
      <sheetData sheetId="0"/>
      <sheetData sheetId="1"/>
      <sheetData sheetId="2"/>
      <sheetData sheetId="3"/>
      <sheetData sheetId="4">
        <row r="12">
          <cell r="S12" t="str">
            <v/>
          </cell>
        </row>
      </sheetData>
      <sheetData sheetId="5"/>
      <sheetData sheetId="6">
        <row r="1">
          <cell r="A1" t="str">
            <v>0100</v>
          </cell>
        </row>
        <row r="2">
          <cell r="A2" t="str">
            <v>0112</v>
          </cell>
        </row>
        <row r="3">
          <cell r="A3" t="str">
            <v>0115</v>
          </cell>
        </row>
        <row r="4">
          <cell r="A4" t="str">
            <v>0125</v>
          </cell>
        </row>
        <row r="5">
          <cell r="A5" t="str">
            <v>0200</v>
          </cell>
        </row>
        <row r="6">
          <cell r="A6" t="str">
            <v>0215</v>
          </cell>
        </row>
        <row r="7">
          <cell r="A7" t="str">
            <v>0225</v>
          </cell>
        </row>
        <row r="8">
          <cell r="A8" t="str">
            <v>0300</v>
          </cell>
        </row>
        <row r="9">
          <cell r="A9" t="str">
            <v>0315</v>
          </cell>
        </row>
        <row r="10">
          <cell r="A10" t="str">
            <v>0400</v>
          </cell>
        </row>
        <row r="11">
          <cell r="A11" t="str">
            <v>0412</v>
          </cell>
        </row>
        <row r="12">
          <cell r="A12" t="str">
            <v>0500</v>
          </cell>
        </row>
        <row r="13">
          <cell r="A13" t="str">
            <v>0515</v>
          </cell>
        </row>
        <row r="14">
          <cell r="A14" t="str">
            <v>0600</v>
          </cell>
        </row>
        <row r="15">
          <cell r="A15" t="str">
            <v>0615</v>
          </cell>
        </row>
        <row r="16">
          <cell r="A16" t="str">
            <v>0700</v>
          </cell>
        </row>
        <row r="17">
          <cell r="A17" t="str">
            <v>0715</v>
          </cell>
        </row>
        <row r="18">
          <cell r="A18" t="str">
            <v>0725</v>
          </cell>
        </row>
        <row r="19">
          <cell r="A19" t="str">
            <v>0735</v>
          </cell>
        </row>
        <row r="20">
          <cell r="A20" t="str">
            <v>0800</v>
          </cell>
        </row>
        <row r="21">
          <cell r="A21" t="str">
            <v>0815</v>
          </cell>
        </row>
        <row r="22">
          <cell r="A22" t="str">
            <v>0900</v>
          </cell>
        </row>
        <row r="23">
          <cell r="A23" t="str">
            <v>0915</v>
          </cell>
        </row>
        <row r="24">
          <cell r="A24" t="str">
            <v>1000</v>
          </cell>
        </row>
        <row r="25">
          <cell r="A25" t="str">
            <v>1015</v>
          </cell>
        </row>
        <row r="26">
          <cell r="A26" t="str">
            <v>1025</v>
          </cell>
        </row>
        <row r="27">
          <cell r="A27" t="str">
            <v>1100</v>
          </cell>
        </row>
        <row r="28">
          <cell r="A28" t="str">
            <v>1112</v>
          </cell>
        </row>
        <row r="29">
          <cell r="A29" t="str">
            <v>1115</v>
          </cell>
        </row>
        <row r="30">
          <cell r="A30" t="str">
            <v>1125</v>
          </cell>
        </row>
        <row r="31">
          <cell r="A31" t="str">
            <v>1135</v>
          </cell>
        </row>
        <row r="32">
          <cell r="A32" t="str">
            <v>1200</v>
          </cell>
        </row>
        <row r="33">
          <cell r="A33" t="str">
            <v>1212</v>
          </cell>
        </row>
        <row r="34">
          <cell r="A34" t="str">
            <v>1215</v>
          </cell>
        </row>
        <row r="35">
          <cell r="A35" t="str">
            <v>1225</v>
          </cell>
        </row>
        <row r="36">
          <cell r="A36" t="str">
            <v>1300</v>
          </cell>
        </row>
        <row r="37">
          <cell r="A37" t="str">
            <v>1315</v>
          </cell>
        </row>
        <row r="38">
          <cell r="A38" t="str">
            <v>1400</v>
          </cell>
        </row>
        <row r="39">
          <cell r="A39" t="str">
            <v>1412</v>
          </cell>
        </row>
        <row r="40">
          <cell r="A40" t="str">
            <v>1415</v>
          </cell>
        </row>
        <row r="41">
          <cell r="A41" t="str">
            <v>1422</v>
          </cell>
        </row>
        <row r="42">
          <cell r="A42" t="str">
            <v>1432</v>
          </cell>
        </row>
        <row r="43">
          <cell r="A43" t="str">
            <v>1500</v>
          </cell>
        </row>
        <row r="44">
          <cell r="A44" t="str">
            <v>1512</v>
          </cell>
        </row>
        <row r="45">
          <cell r="A45" t="str">
            <v>1600</v>
          </cell>
        </row>
        <row r="46">
          <cell r="A46" t="str">
            <v>1615</v>
          </cell>
        </row>
        <row r="47">
          <cell r="A47" t="str">
            <v>1700</v>
          </cell>
        </row>
        <row r="48">
          <cell r="A48" t="str">
            <v>1715</v>
          </cell>
        </row>
        <row r="49">
          <cell r="A49" t="str">
            <v>1800</v>
          </cell>
        </row>
        <row r="50">
          <cell r="A50" t="str">
            <v>1815</v>
          </cell>
        </row>
        <row r="51">
          <cell r="A51" t="str">
            <v>1900</v>
          </cell>
        </row>
        <row r="52">
          <cell r="A52" t="str">
            <v>1915</v>
          </cell>
        </row>
        <row r="53">
          <cell r="A53" t="str">
            <v>2000</v>
          </cell>
        </row>
        <row r="54">
          <cell r="A54" t="str">
            <v>2015</v>
          </cell>
        </row>
        <row r="55">
          <cell r="A55" t="str">
            <v>2025</v>
          </cell>
        </row>
        <row r="56">
          <cell r="A56" t="str">
            <v>2100</v>
          </cell>
        </row>
        <row r="57">
          <cell r="A57" t="str">
            <v>2115</v>
          </cell>
        </row>
        <row r="58">
          <cell r="A58" t="str">
            <v>2200</v>
          </cell>
        </row>
        <row r="59">
          <cell r="A59" t="str">
            <v>2212</v>
          </cell>
        </row>
        <row r="60">
          <cell r="A60" t="str">
            <v>2222</v>
          </cell>
        </row>
        <row r="61">
          <cell r="A61" t="str">
            <v>2300</v>
          </cell>
        </row>
        <row r="62">
          <cell r="A62" t="str">
            <v>2312</v>
          </cell>
        </row>
        <row r="63">
          <cell r="A63" t="str">
            <v>2315</v>
          </cell>
        </row>
        <row r="64">
          <cell r="A64" t="str">
            <v>2325</v>
          </cell>
        </row>
        <row r="65">
          <cell r="A65" t="str">
            <v>2335</v>
          </cell>
        </row>
        <row r="66">
          <cell r="A66" t="str">
            <v>2345</v>
          </cell>
        </row>
        <row r="67">
          <cell r="A67" t="str">
            <v>2400</v>
          </cell>
        </row>
        <row r="68">
          <cell r="A68" t="str">
            <v>2500</v>
          </cell>
        </row>
        <row r="69">
          <cell r="A69" t="str">
            <v>2515</v>
          </cell>
        </row>
        <row r="70">
          <cell r="A70" t="str">
            <v>2600</v>
          </cell>
        </row>
        <row r="71">
          <cell r="A71" t="str">
            <v>2612</v>
          </cell>
        </row>
        <row r="72">
          <cell r="A72" t="str">
            <v>2700</v>
          </cell>
        </row>
        <row r="73">
          <cell r="A73" t="str">
            <v>2712</v>
          </cell>
        </row>
        <row r="74">
          <cell r="A74" t="str">
            <v>2722</v>
          </cell>
        </row>
        <row r="75">
          <cell r="A75" t="str">
            <v>2725</v>
          </cell>
        </row>
        <row r="76">
          <cell r="A76" t="str">
            <v>2735</v>
          </cell>
        </row>
        <row r="77">
          <cell r="A77" t="str">
            <v>2745</v>
          </cell>
        </row>
        <row r="78">
          <cell r="A78" t="str">
            <v>2755</v>
          </cell>
        </row>
        <row r="79">
          <cell r="A79" t="str">
            <v>2765</v>
          </cell>
        </row>
        <row r="80">
          <cell r="A80" t="str">
            <v>2775</v>
          </cell>
        </row>
        <row r="81">
          <cell r="A81" t="str">
            <v>2785</v>
          </cell>
        </row>
        <row r="82">
          <cell r="A82" t="str">
            <v>2800</v>
          </cell>
        </row>
        <row r="83">
          <cell r="A83" t="str">
            <v>2812</v>
          </cell>
        </row>
        <row r="84">
          <cell r="A84" t="str">
            <v>2815</v>
          </cell>
        </row>
        <row r="85">
          <cell r="A85" t="str">
            <v>2825</v>
          </cell>
        </row>
        <row r="86">
          <cell r="A86" t="str">
            <v>2835</v>
          </cell>
        </row>
        <row r="87">
          <cell r="A87" t="str">
            <v>2845</v>
          </cell>
        </row>
        <row r="88">
          <cell r="A88" t="str">
            <v>2900</v>
          </cell>
        </row>
        <row r="89">
          <cell r="A89" t="str">
            <v>2915</v>
          </cell>
        </row>
        <row r="90">
          <cell r="A90" t="str">
            <v>3000</v>
          </cell>
        </row>
        <row r="91">
          <cell r="A91" t="str">
            <v>3015</v>
          </cell>
        </row>
        <row r="92">
          <cell r="A92" t="str">
            <v>3100</v>
          </cell>
        </row>
        <row r="93">
          <cell r="A93" t="str">
            <v>3115</v>
          </cell>
        </row>
        <row r="94">
          <cell r="A94" t="str">
            <v>3200</v>
          </cell>
        </row>
        <row r="95">
          <cell r="A95" t="str">
            <v>3215</v>
          </cell>
        </row>
        <row r="96">
          <cell r="A96" t="str">
            <v>3300</v>
          </cell>
        </row>
        <row r="97">
          <cell r="A97" t="str">
            <v>3312</v>
          </cell>
        </row>
        <row r="98">
          <cell r="A98" t="str">
            <v>3325</v>
          </cell>
        </row>
        <row r="99">
          <cell r="A99" t="str">
            <v>3400</v>
          </cell>
        </row>
        <row r="100">
          <cell r="A100" t="str">
            <v>3412</v>
          </cell>
        </row>
        <row r="101">
          <cell r="A101" t="str">
            <v>3415</v>
          </cell>
        </row>
        <row r="102">
          <cell r="A102" t="str">
            <v>3425</v>
          </cell>
        </row>
        <row r="103">
          <cell r="A103" t="str">
            <v>3500</v>
          </cell>
        </row>
        <row r="104">
          <cell r="A104" t="str">
            <v>3515</v>
          </cell>
        </row>
        <row r="105">
          <cell r="A105" t="str">
            <v>3600</v>
          </cell>
        </row>
        <row r="106">
          <cell r="A106" t="str">
            <v>3700</v>
          </cell>
        </row>
        <row r="107">
          <cell r="A107" t="str">
            <v>3715</v>
          </cell>
        </row>
        <row r="108">
          <cell r="A108" t="str">
            <v>3800</v>
          </cell>
        </row>
        <row r="109">
          <cell r="A109" t="str">
            <v>3815</v>
          </cell>
        </row>
        <row r="110">
          <cell r="A110" t="str">
            <v>3900</v>
          </cell>
        </row>
        <row r="111">
          <cell r="A111" t="str">
            <v>3915</v>
          </cell>
        </row>
        <row r="112">
          <cell r="A112" t="str">
            <v>4000</v>
          </cell>
        </row>
        <row r="113">
          <cell r="A113" t="str">
            <v>4012</v>
          </cell>
        </row>
        <row r="114">
          <cell r="A114" t="str">
            <v>4015</v>
          </cell>
        </row>
        <row r="115">
          <cell r="A115" t="str">
            <v>4022</v>
          </cell>
        </row>
        <row r="116">
          <cell r="A116" t="str">
            <v>4100</v>
          </cell>
        </row>
        <row r="117">
          <cell r="A117" t="str">
            <v>4200</v>
          </cell>
        </row>
        <row r="118">
          <cell r="A118" t="str">
            <v>4215</v>
          </cell>
        </row>
        <row r="119">
          <cell r="A119" t="str">
            <v>4225</v>
          </cell>
        </row>
        <row r="120">
          <cell r="A120" t="str">
            <v>4300</v>
          </cell>
        </row>
        <row r="121">
          <cell r="A121" t="str">
            <v>4312</v>
          </cell>
        </row>
        <row r="122">
          <cell r="A122" t="str">
            <v>4400</v>
          </cell>
        </row>
        <row r="123">
          <cell r="A123" t="str">
            <v>4415</v>
          </cell>
        </row>
        <row r="124">
          <cell r="A124" t="str">
            <v>4500</v>
          </cell>
        </row>
        <row r="125">
          <cell r="A125" t="str">
            <v>4515</v>
          </cell>
        </row>
        <row r="126">
          <cell r="A126" t="str">
            <v>4600</v>
          </cell>
        </row>
        <row r="127">
          <cell r="A127" t="str">
            <v>4615</v>
          </cell>
        </row>
        <row r="128">
          <cell r="A128" t="str">
            <v>4700</v>
          </cell>
        </row>
        <row r="129">
          <cell r="A129" t="str">
            <v>4715</v>
          </cell>
        </row>
        <row r="130">
          <cell r="A130"/>
        </row>
        <row r="131">
          <cell r="A131"/>
        </row>
        <row r="132">
          <cell r="A132"/>
        </row>
        <row r="133">
          <cell r="A133"/>
        </row>
        <row r="134">
          <cell r="A134"/>
        </row>
        <row r="135">
          <cell r="A135"/>
        </row>
        <row r="136">
          <cell r="A136"/>
        </row>
        <row r="137">
          <cell r="A137"/>
        </row>
        <row r="138">
          <cell r="A138"/>
        </row>
        <row r="139">
          <cell r="A139"/>
        </row>
        <row r="140">
          <cell r="A140"/>
        </row>
        <row r="141">
          <cell r="A141"/>
        </row>
        <row r="142">
          <cell r="A142"/>
        </row>
        <row r="143">
          <cell r="A143"/>
        </row>
        <row r="144">
          <cell r="A144"/>
        </row>
        <row r="145">
          <cell r="A145"/>
        </row>
        <row r="146">
          <cell r="A146"/>
        </row>
        <row r="147">
          <cell r="A147"/>
        </row>
        <row r="148">
          <cell r="A148"/>
        </row>
        <row r="149">
          <cell r="A149"/>
        </row>
        <row r="150">
          <cell r="A150"/>
        </row>
        <row r="151">
          <cell r="A151"/>
        </row>
        <row r="152">
          <cell r="A152"/>
        </row>
        <row r="153">
          <cell r="A153"/>
        </row>
        <row r="154">
          <cell r="A154"/>
        </row>
        <row r="155">
          <cell r="A155"/>
        </row>
        <row r="156">
          <cell r="A156"/>
        </row>
        <row r="157">
          <cell r="A157"/>
        </row>
        <row r="158">
          <cell r="A158"/>
        </row>
        <row r="159">
          <cell r="A159"/>
        </row>
        <row r="160">
          <cell r="A160"/>
        </row>
        <row r="161">
          <cell r="A161"/>
        </row>
        <row r="162">
          <cell r="A162"/>
        </row>
        <row r="163">
          <cell r="A163"/>
        </row>
        <row r="164">
          <cell r="A164"/>
        </row>
        <row r="165">
          <cell r="A165"/>
        </row>
        <row r="166">
          <cell r="A166"/>
        </row>
        <row r="167">
          <cell r="A167"/>
        </row>
        <row r="168">
          <cell r="A168"/>
        </row>
        <row r="169">
          <cell r="A169"/>
        </row>
        <row r="170">
          <cell r="A170"/>
        </row>
        <row r="171">
          <cell r="A171"/>
        </row>
        <row r="172">
          <cell r="A172"/>
        </row>
        <row r="173">
          <cell r="A173"/>
        </row>
        <row r="174">
          <cell r="A174"/>
        </row>
        <row r="175">
          <cell r="A175"/>
        </row>
        <row r="176">
          <cell r="A176"/>
        </row>
        <row r="177">
          <cell r="A177"/>
        </row>
        <row r="178">
          <cell r="A178"/>
        </row>
        <row r="179">
          <cell r="A179"/>
        </row>
        <row r="180">
          <cell r="A180"/>
        </row>
        <row r="181">
          <cell r="A181"/>
        </row>
        <row r="182">
          <cell r="A182"/>
        </row>
        <row r="183">
          <cell r="A183"/>
        </row>
        <row r="184">
          <cell r="A184"/>
        </row>
        <row r="185">
          <cell r="A185"/>
        </row>
        <row r="186">
          <cell r="A186"/>
        </row>
        <row r="187">
          <cell r="A187"/>
        </row>
        <row r="188">
          <cell r="A188"/>
        </row>
        <row r="189">
          <cell r="A189"/>
        </row>
        <row r="190">
          <cell r="A190"/>
        </row>
        <row r="191">
          <cell r="A191"/>
        </row>
        <row r="192">
          <cell r="A192"/>
        </row>
        <row r="193">
          <cell r="A193"/>
        </row>
        <row r="194">
          <cell r="A194"/>
        </row>
        <row r="195">
          <cell r="A195"/>
        </row>
        <row r="196">
          <cell r="A196"/>
        </row>
        <row r="197">
          <cell r="A197"/>
        </row>
        <row r="198">
          <cell r="A198"/>
        </row>
        <row r="199">
          <cell r="A199"/>
        </row>
        <row r="200">
          <cell r="A200"/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1151C5-A61B-40D9-B765-B1AE5282CF7D}">
  <sheetPr>
    <tabColor rgb="FF92D050"/>
    <pageSetUpPr fitToPage="1"/>
  </sheetPr>
  <dimension ref="A1:J54"/>
  <sheetViews>
    <sheetView view="pageBreakPreview" topLeftCell="A37" zoomScale="130" zoomScaleNormal="100" zoomScaleSheetLayoutView="130" workbookViewId="0">
      <selection activeCell="A6" sqref="A6"/>
    </sheetView>
  </sheetViews>
  <sheetFormatPr defaultColWidth="9" defaultRowHeight="13.5"/>
  <cols>
    <col min="1" max="1" width="17.75" style="5" customWidth="1"/>
    <col min="2" max="2" width="10.75" style="5" customWidth="1"/>
    <col min="3" max="3" width="9.875" style="5" customWidth="1"/>
    <col min="4" max="6" width="10.375" style="5" customWidth="1"/>
    <col min="7" max="7" width="10.25" style="5" customWidth="1"/>
    <col min="8" max="8" width="10.125" style="5" customWidth="1"/>
    <col min="9" max="22" width="7.625" style="5" customWidth="1"/>
    <col min="23" max="16384" width="9" style="5"/>
  </cols>
  <sheetData>
    <row r="1" spans="1:10" s="1" customFormat="1" ht="10.5"/>
    <row r="2" spans="1:10" s="1" customFormat="1" ht="10.5">
      <c r="A2" s="2" t="s">
        <v>0</v>
      </c>
    </row>
    <row r="3" spans="1:10" s="1" customFormat="1" ht="10.5"/>
    <row r="4" spans="1:10" s="1" customFormat="1" ht="10.5"/>
    <row r="5" spans="1:10" ht="21" customHeight="1">
      <c r="A5" s="3" t="s">
        <v>1</v>
      </c>
      <c r="B5" s="3"/>
      <c r="C5" s="4"/>
      <c r="D5" s="4"/>
      <c r="E5" s="4"/>
      <c r="F5" s="4"/>
      <c r="G5" s="4"/>
      <c r="H5" s="4"/>
      <c r="I5"/>
      <c r="J5"/>
    </row>
    <row r="6" spans="1:10" ht="14.25">
      <c r="A6" s="6"/>
      <c r="B6" s="6"/>
      <c r="C6" s="6"/>
      <c r="D6"/>
      <c r="E6"/>
      <c r="F6"/>
      <c r="G6"/>
      <c r="H6"/>
      <c r="I6"/>
      <c r="J6"/>
    </row>
    <row r="7" spans="1:10" ht="14.25">
      <c r="A7" s="7" t="s">
        <v>2</v>
      </c>
      <c r="B7" s="6"/>
      <c r="C7" s="6"/>
      <c r="D7" s="8"/>
      <c r="E7" s="8"/>
      <c r="F7" s="8"/>
      <c r="G7" s="8"/>
      <c r="H7" s="8" t="s">
        <v>3</v>
      </c>
      <c r="I7"/>
      <c r="J7"/>
    </row>
    <row r="8" spans="1:10">
      <c r="A8" s="9"/>
      <c r="B8" s="9"/>
      <c r="C8" s="10"/>
      <c r="D8" s="11" t="s">
        <v>4</v>
      </c>
      <c r="E8" s="11" t="s">
        <v>5</v>
      </c>
      <c r="F8" s="11" t="s">
        <v>6</v>
      </c>
      <c r="G8" s="12" t="s">
        <v>7</v>
      </c>
      <c r="H8" s="12" t="s">
        <v>8</v>
      </c>
    </row>
    <row r="9" spans="1:10" ht="13.5" customHeight="1">
      <c r="A9" s="13" t="s">
        <v>9</v>
      </c>
      <c r="B9" s="14"/>
      <c r="C9" s="15" t="s">
        <v>10</v>
      </c>
      <c r="D9" s="16"/>
      <c r="E9" s="16"/>
      <c r="F9" s="16"/>
      <c r="G9" s="17"/>
      <c r="H9" s="17"/>
    </row>
    <row r="10" spans="1:10">
      <c r="A10" s="13"/>
      <c r="B10" s="14"/>
      <c r="C10" s="15" t="s">
        <v>11</v>
      </c>
      <c r="D10" s="16"/>
      <c r="E10" s="16"/>
      <c r="F10" s="16"/>
      <c r="G10" s="17"/>
      <c r="H10" s="17"/>
    </row>
    <row r="11" spans="1:10">
      <c r="A11" s="13"/>
      <c r="B11" s="14"/>
      <c r="C11" s="15" t="s">
        <v>12</v>
      </c>
      <c r="D11" s="18">
        <v>290</v>
      </c>
      <c r="E11" s="18">
        <v>293</v>
      </c>
      <c r="F11" s="18">
        <v>293</v>
      </c>
      <c r="G11" s="19">
        <v>266</v>
      </c>
      <c r="H11" s="19">
        <v>260</v>
      </c>
    </row>
    <row r="12" spans="1:10" ht="13.5" customHeight="1">
      <c r="A12" s="20" t="s">
        <v>13</v>
      </c>
      <c r="B12" s="21"/>
      <c r="C12" s="22" t="s">
        <v>10</v>
      </c>
      <c r="D12" s="23"/>
      <c r="E12" s="23"/>
      <c r="F12" s="23"/>
      <c r="G12" s="24"/>
      <c r="H12" s="24"/>
    </row>
    <row r="13" spans="1:10">
      <c r="A13" s="20"/>
      <c r="B13" s="21"/>
      <c r="C13" s="22" t="s">
        <v>11</v>
      </c>
      <c r="D13" s="23"/>
      <c r="E13" s="23"/>
      <c r="F13" s="23"/>
      <c r="G13" s="24"/>
      <c r="H13" s="24"/>
    </row>
    <row r="14" spans="1:10" ht="22.5" customHeight="1">
      <c r="A14" s="25" t="s">
        <v>14</v>
      </c>
      <c r="B14" s="26"/>
      <c r="C14" s="15" t="s">
        <v>15</v>
      </c>
      <c r="D14" s="18">
        <v>256</v>
      </c>
      <c r="E14" s="18">
        <v>268</v>
      </c>
      <c r="F14" s="18">
        <v>255</v>
      </c>
      <c r="G14" s="19">
        <v>268</v>
      </c>
      <c r="H14" s="19">
        <v>205</v>
      </c>
    </row>
    <row r="15" spans="1:10" ht="22.5">
      <c r="A15" s="25"/>
      <c r="B15" s="26"/>
      <c r="C15" s="15" t="s">
        <v>16</v>
      </c>
      <c r="D15" s="18">
        <v>271</v>
      </c>
      <c r="E15" s="18">
        <v>268</v>
      </c>
      <c r="F15" s="18">
        <v>271</v>
      </c>
      <c r="G15" s="19">
        <v>268</v>
      </c>
      <c r="H15" s="19">
        <v>210</v>
      </c>
    </row>
    <row r="16" spans="1:10" ht="22.5" customHeight="1">
      <c r="A16" s="25"/>
      <c r="B16" s="26"/>
      <c r="C16" s="15" t="s">
        <v>17</v>
      </c>
      <c r="D16" s="18">
        <v>264</v>
      </c>
      <c r="E16" s="18">
        <v>263</v>
      </c>
      <c r="F16" s="18">
        <v>267</v>
      </c>
      <c r="G16" s="19">
        <v>263</v>
      </c>
      <c r="H16" s="19">
        <v>206</v>
      </c>
    </row>
    <row r="17" spans="1:9" ht="13.5" customHeight="1">
      <c r="A17" s="25"/>
      <c r="B17" s="26"/>
      <c r="C17" s="15" t="s">
        <v>11</v>
      </c>
      <c r="D17" s="18">
        <v>243</v>
      </c>
      <c r="E17" s="18">
        <v>290</v>
      </c>
      <c r="F17" s="18">
        <v>259</v>
      </c>
      <c r="G17" s="19">
        <v>290</v>
      </c>
      <c r="H17" s="19">
        <v>221</v>
      </c>
    </row>
    <row r="18" spans="1:9" ht="13.5" customHeight="1">
      <c r="A18" s="27" t="s">
        <v>18</v>
      </c>
      <c r="B18" s="28"/>
      <c r="C18" s="28"/>
      <c r="D18" s="29">
        <v>261</v>
      </c>
      <c r="E18" s="29">
        <v>255</v>
      </c>
      <c r="F18" s="29">
        <v>260</v>
      </c>
      <c r="G18" s="30">
        <v>215</v>
      </c>
      <c r="H18" s="30">
        <v>210</v>
      </c>
    </row>
    <row r="19" spans="1:9">
      <c r="A19" s="31" t="s">
        <v>19</v>
      </c>
      <c r="B19" s="32"/>
      <c r="C19" s="15" t="s">
        <v>10</v>
      </c>
      <c r="D19" s="16"/>
      <c r="E19" s="16"/>
      <c r="F19" s="16"/>
      <c r="G19" s="17"/>
      <c r="H19" s="17"/>
    </row>
    <row r="20" spans="1:9" ht="15.75" customHeight="1">
      <c r="A20" s="31"/>
      <c r="B20" s="32"/>
      <c r="C20" s="15" t="s">
        <v>11</v>
      </c>
      <c r="D20" s="16"/>
      <c r="E20" s="16"/>
      <c r="F20" s="16"/>
      <c r="G20" s="17"/>
      <c r="H20" s="17"/>
    </row>
    <row r="21" spans="1:9" ht="22.5">
      <c r="A21" s="27" t="s">
        <v>20</v>
      </c>
      <c r="B21" s="28"/>
      <c r="C21" s="22" t="s">
        <v>15</v>
      </c>
      <c r="D21" s="33">
        <v>219</v>
      </c>
      <c r="E21" s="33">
        <v>347</v>
      </c>
      <c r="F21" s="33">
        <v>323</v>
      </c>
      <c r="G21" s="34">
        <v>347</v>
      </c>
      <c r="H21" s="34">
        <v>269</v>
      </c>
    </row>
    <row r="22" spans="1:9" ht="22.5" customHeight="1">
      <c r="A22" s="27"/>
      <c r="B22" s="28"/>
      <c r="C22" s="22" t="s">
        <v>16</v>
      </c>
      <c r="D22" s="33">
        <v>234</v>
      </c>
      <c r="E22" s="33">
        <v>343</v>
      </c>
      <c r="F22" s="33">
        <v>318</v>
      </c>
      <c r="G22" s="34">
        <v>343</v>
      </c>
      <c r="H22" s="34">
        <v>266</v>
      </c>
    </row>
    <row r="23" spans="1:9">
      <c r="A23" s="27"/>
      <c r="B23" s="28"/>
      <c r="C23" s="22" t="s">
        <v>11</v>
      </c>
      <c r="D23" s="33">
        <v>183</v>
      </c>
      <c r="E23" s="33">
        <v>322</v>
      </c>
      <c r="F23" s="33">
        <v>399</v>
      </c>
      <c r="G23" s="34">
        <v>322</v>
      </c>
      <c r="H23" s="34">
        <v>303</v>
      </c>
    </row>
    <row r="24" spans="1:9">
      <c r="A24" s="27"/>
      <c r="B24" s="28"/>
      <c r="C24" s="22" t="s">
        <v>12</v>
      </c>
      <c r="D24" s="33">
        <v>293</v>
      </c>
      <c r="E24" s="33">
        <v>360</v>
      </c>
      <c r="F24" s="33">
        <v>129</v>
      </c>
      <c r="G24" s="34">
        <v>445</v>
      </c>
      <c r="H24" s="34">
        <v>301</v>
      </c>
    </row>
    <row r="25" spans="1:9">
      <c r="A25" s="35" t="s">
        <v>21</v>
      </c>
      <c r="B25" s="36"/>
      <c r="C25" s="37" t="s">
        <v>22</v>
      </c>
      <c r="D25" s="18">
        <v>264</v>
      </c>
      <c r="E25" s="18">
        <v>266</v>
      </c>
      <c r="F25" s="18">
        <v>255</v>
      </c>
      <c r="G25" s="19">
        <v>235</v>
      </c>
      <c r="H25" s="19">
        <v>212</v>
      </c>
    </row>
    <row r="26" spans="1:9" ht="13.5" customHeight="1">
      <c r="A26" s="35"/>
      <c r="B26" s="36"/>
      <c r="C26" s="37" t="s">
        <v>12</v>
      </c>
      <c r="D26" s="18">
        <v>331</v>
      </c>
      <c r="E26" s="18">
        <v>323</v>
      </c>
      <c r="F26" s="18">
        <v>330</v>
      </c>
      <c r="G26" s="19">
        <v>300</v>
      </c>
      <c r="H26" s="19">
        <v>289</v>
      </c>
    </row>
    <row r="27" spans="1:9" ht="13.5" customHeight="1">
      <c r="A27" s="20" t="s">
        <v>23</v>
      </c>
      <c r="B27" s="21"/>
      <c r="C27" s="21"/>
      <c r="D27" s="23"/>
      <c r="E27" s="23"/>
      <c r="F27" s="23"/>
      <c r="G27" s="24"/>
      <c r="H27" s="24"/>
    </row>
    <row r="28" spans="1:9" ht="13.5" customHeight="1">
      <c r="A28" s="31" t="s">
        <v>24</v>
      </c>
      <c r="B28" s="32"/>
      <c r="C28" s="32"/>
      <c r="D28" s="16"/>
      <c r="E28" s="16"/>
      <c r="F28" s="16"/>
      <c r="G28" s="17"/>
      <c r="H28" s="17"/>
    </row>
    <row r="29" spans="1:9" ht="13.5" customHeight="1">
      <c r="A29" s="20" t="s">
        <v>25</v>
      </c>
      <c r="B29" s="21"/>
      <c r="C29" s="38" t="s">
        <v>26</v>
      </c>
      <c r="D29" s="29">
        <v>10</v>
      </c>
      <c r="E29" s="29">
        <v>23</v>
      </c>
      <c r="F29" s="29">
        <v>74</v>
      </c>
      <c r="G29" s="30">
        <v>249</v>
      </c>
      <c r="H29" s="30">
        <v>228</v>
      </c>
    </row>
    <row r="30" spans="1:9">
      <c r="A30" s="20"/>
      <c r="B30" s="21"/>
      <c r="C30" s="38" t="s">
        <v>27</v>
      </c>
      <c r="D30" s="29">
        <v>9</v>
      </c>
      <c r="E30" s="29">
        <v>14</v>
      </c>
      <c r="F30" s="29">
        <v>63</v>
      </c>
      <c r="G30" s="30">
        <v>232</v>
      </c>
      <c r="H30" s="30">
        <v>181</v>
      </c>
      <c r="I30"/>
    </row>
    <row r="31" spans="1:9">
      <c r="A31" s="20"/>
      <c r="B31" s="21"/>
      <c r="C31" s="38" t="s">
        <v>28</v>
      </c>
      <c r="D31" s="29">
        <v>6</v>
      </c>
      <c r="E31" s="29">
        <v>4</v>
      </c>
      <c r="F31" s="29">
        <v>55</v>
      </c>
      <c r="G31" s="30">
        <v>175</v>
      </c>
      <c r="H31" s="30">
        <v>158</v>
      </c>
      <c r="I31"/>
    </row>
    <row r="32" spans="1:9">
      <c r="A32" s="39" t="s">
        <v>29</v>
      </c>
      <c r="B32" s="40"/>
      <c r="C32" s="37" t="s">
        <v>30</v>
      </c>
      <c r="D32" s="18">
        <v>265</v>
      </c>
      <c r="E32" s="18">
        <v>266</v>
      </c>
      <c r="F32" s="18">
        <v>251</v>
      </c>
      <c r="G32" s="19">
        <v>215</v>
      </c>
      <c r="H32" s="19">
        <v>196</v>
      </c>
      <c r="I32"/>
    </row>
    <row r="33" spans="1:10" ht="13.5" customHeight="1">
      <c r="A33" s="39"/>
      <c r="B33" s="40"/>
      <c r="C33" s="37" t="s">
        <v>31</v>
      </c>
      <c r="D33" s="18">
        <v>248</v>
      </c>
      <c r="E33" s="18">
        <v>280</v>
      </c>
      <c r="F33" s="18">
        <v>249</v>
      </c>
      <c r="G33" s="19">
        <v>218</v>
      </c>
      <c r="H33" s="19">
        <v>185</v>
      </c>
      <c r="I33"/>
    </row>
    <row r="34" spans="1:10" ht="13.5" customHeight="1">
      <c r="A34" s="39"/>
      <c r="B34" s="40"/>
      <c r="C34" s="37" t="s">
        <v>32</v>
      </c>
      <c r="D34" s="18">
        <v>257</v>
      </c>
      <c r="E34" s="18">
        <v>273</v>
      </c>
      <c r="F34" s="18">
        <v>269</v>
      </c>
      <c r="G34" s="19">
        <v>202</v>
      </c>
      <c r="H34" s="19">
        <v>192</v>
      </c>
      <c r="I34"/>
    </row>
    <row r="35" spans="1:10">
      <c r="A35" s="39"/>
      <c r="B35" s="40"/>
      <c r="C35" s="37" t="s">
        <v>33</v>
      </c>
      <c r="D35" s="18">
        <v>270</v>
      </c>
      <c r="E35" s="18">
        <v>300</v>
      </c>
      <c r="F35" s="18">
        <v>272</v>
      </c>
      <c r="G35" s="19">
        <v>237</v>
      </c>
      <c r="H35" s="19">
        <v>206</v>
      </c>
      <c r="I35"/>
    </row>
    <row r="36" spans="1:10">
      <c r="A36" s="20" t="s">
        <v>34</v>
      </c>
      <c r="B36" s="21"/>
      <c r="C36" s="38" t="s">
        <v>30</v>
      </c>
      <c r="D36" s="29">
        <v>267</v>
      </c>
      <c r="E36" s="29">
        <v>264</v>
      </c>
      <c r="F36" s="29">
        <v>250</v>
      </c>
      <c r="G36" s="30">
        <v>216</v>
      </c>
      <c r="H36" s="30">
        <v>196</v>
      </c>
      <c r="I36"/>
      <c r="J36"/>
    </row>
    <row r="37" spans="1:10" ht="13.5" customHeight="1">
      <c r="A37" s="20"/>
      <c r="B37" s="21"/>
      <c r="C37" s="38" t="s">
        <v>31</v>
      </c>
      <c r="D37" s="29">
        <v>257</v>
      </c>
      <c r="E37" s="29">
        <v>272</v>
      </c>
      <c r="F37" s="29">
        <v>249</v>
      </c>
      <c r="G37" s="30">
        <v>218</v>
      </c>
      <c r="H37" s="30">
        <v>186</v>
      </c>
      <c r="I37"/>
      <c r="J37"/>
    </row>
    <row r="38" spans="1:10" ht="13.5" customHeight="1">
      <c r="A38" s="20"/>
      <c r="B38" s="21"/>
      <c r="C38" s="38" t="s">
        <v>32</v>
      </c>
      <c r="D38" s="29">
        <v>266</v>
      </c>
      <c r="E38" s="29">
        <v>265</v>
      </c>
      <c r="F38" s="29">
        <v>269</v>
      </c>
      <c r="G38" s="30">
        <v>202</v>
      </c>
      <c r="H38" s="30">
        <v>193</v>
      </c>
      <c r="I38"/>
      <c r="J38"/>
    </row>
    <row r="39" spans="1:10" ht="13.5" customHeight="1">
      <c r="A39" s="20"/>
      <c r="B39" s="21"/>
      <c r="C39" s="38" t="s">
        <v>33</v>
      </c>
      <c r="D39" s="29">
        <v>284</v>
      </c>
      <c r="E39" s="29">
        <v>288</v>
      </c>
      <c r="F39" s="29">
        <v>271</v>
      </c>
      <c r="G39" s="30">
        <v>236</v>
      </c>
      <c r="H39" s="30">
        <v>210</v>
      </c>
      <c r="I39"/>
      <c r="J39"/>
    </row>
    <row r="40" spans="1:10" ht="13.5" customHeight="1">
      <c r="A40" s="39" t="s">
        <v>35</v>
      </c>
      <c r="B40" s="40"/>
      <c r="C40" s="37" t="s">
        <v>26</v>
      </c>
      <c r="D40" s="18">
        <v>265</v>
      </c>
      <c r="E40" s="41">
        <v>264</v>
      </c>
      <c r="F40" s="41">
        <v>256</v>
      </c>
      <c r="G40" s="42">
        <v>232</v>
      </c>
      <c r="H40" s="19">
        <v>213</v>
      </c>
    </row>
    <row r="41" spans="1:10" ht="13.5" customHeight="1">
      <c r="A41" s="39"/>
      <c r="B41" s="40"/>
      <c r="C41" s="37" t="s">
        <v>27</v>
      </c>
      <c r="D41" s="18">
        <v>276</v>
      </c>
      <c r="E41" s="41">
        <v>293</v>
      </c>
      <c r="F41" s="41">
        <v>242</v>
      </c>
      <c r="G41" s="42">
        <v>236</v>
      </c>
      <c r="H41" s="19">
        <v>215</v>
      </c>
    </row>
    <row r="42" spans="1:10" ht="13.5" customHeight="1">
      <c r="A42" s="43" t="s">
        <v>36</v>
      </c>
      <c r="B42" s="44"/>
      <c r="C42" s="38" t="s">
        <v>30</v>
      </c>
      <c r="D42" s="29">
        <v>245</v>
      </c>
      <c r="E42" s="29">
        <v>260</v>
      </c>
      <c r="F42" s="33">
        <v>249</v>
      </c>
      <c r="G42" s="34">
        <v>212</v>
      </c>
      <c r="H42" s="30">
        <v>190</v>
      </c>
      <c r="I42"/>
      <c r="J42"/>
    </row>
    <row r="43" spans="1:10">
      <c r="A43" s="43"/>
      <c r="B43" s="44"/>
      <c r="C43" s="38" t="s">
        <v>31</v>
      </c>
      <c r="D43" s="29">
        <v>241</v>
      </c>
      <c r="E43" s="29">
        <v>268</v>
      </c>
      <c r="F43" s="33">
        <v>250</v>
      </c>
      <c r="G43" s="34">
        <v>216</v>
      </c>
      <c r="H43" s="30">
        <v>184</v>
      </c>
    </row>
    <row r="44" spans="1:10">
      <c r="A44" s="43"/>
      <c r="B44" s="44"/>
      <c r="C44" s="38" t="s">
        <v>33</v>
      </c>
      <c r="D44" s="29">
        <v>260</v>
      </c>
      <c r="E44" s="29">
        <v>259</v>
      </c>
      <c r="F44" s="33">
        <v>261</v>
      </c>
      <c r="G44" s="34">
        <v>214</v>
      </c>
      <c r="H44" s="30">
        <v>192</v>
      </c>
    </row>
    <row r="45" spans="1:10">
      <c r="A45" s="45" t="s">
        <v>37</v>
      </c>
      <c r="B45" s="46" t="s">
        <v>38</v>
      </c>
      <c r="C45" s="47" t="s">
        <v>39</v>
      </c>
      <c r="D45" s="48"/>
      <c r="E45" s="49">
        <v>67</v>
      </c>
      <c r="F45" s="49">
        <v>127</v>
      </c>
      <c r="G45" s="49">
        <v>113</v>
      </c>
      <c r="H45" s="50">
        <v>122</v>
      </c>
    </row>
    <row r="46" spans="1:10">
      <c r="A46" s="45"/>
      <c r="B46" s="46"/>
      <c r="C46" s="47" t="s">
        <v>40</v>
      </c>
      <c r="D46" s="48"/>
      <c r="E46" s="49">
        <v>58</v>
      </c>
      <c r="F46" s="49">
        <v>130</v>
      </c>
      <c r="G46" s="49">
        <v>117</v>
      </c>
      <c r="H46" s="50">
        <v>121</v>
      </c>
    </row>
    <row r="47" spans="1:10">
      <c r="A47" s="45"/>
      <c r="B47" s="46" t="s">
        <v>41</v>
      </c>
      <c r="C47" s="47" t="s">
        <v>39</v>
      </c>
      <c r="D47" s="48"/>
      <c r="E47" s="49">
        <v>65</v>
      </c>
      <c r="F47" s="49">
        <v>120</v>
      </c>
      <c r="G47" s="49">
        <v>97</v>
      </c>
      <c r="H47" s="50">
        <v>60</v>
      </c>
    </row>
    <row r="48" spans="1:10">
      <c r="A48" s="45"/>
      <c r="B48" s="46"/>
      <c r="C48" s="47" t="s">
        <v>40</v>
      </c>
      <c r="D48" s="48"/>
      <c r="E48" s="49">
        <v>58</v>
      </c>
      <c r="F48" s="49">
        <v>119</v>
      </c>
      <c r="G48" s="49">
        <v>99</v>
      </c>
      <c r="H48" s="50">
        <v>59</v>
      </c>
    </row>
    <row r="49" spans="1:8">
      <c r="A49" s="45"/>
      <c r="B49" s="46"/>
      <c r="C49" s="47" t="s">
        <v>42</v>
      </c>
      <c r="D49" s="48"/>
      <c r="E49" s="49">
        <v>45</v>
      </c>
      <c r="F49" s="49">
        <v>124</v>
      </c>
      <c r="G49" s="49">
        <v>95</v>
      </c>
      <c r="H49" s="50">
        <v>64</v>
      </c>
    </row>
    <row r="50" spans="1:8">
      <c r="A50" s="20" t="s">
        <v>43</v>
      </c>
      <c r="B50" s="21"/>
      <c r="C50" s="21"/>
      <c r="D50" s="34">
        <v>6432</v>
      </c>
      <c r="E50" s="34">
        <v>8574</v>
      </c>
      <c r="F50" s="34">
        <v>7233</v>
      </c>
      <c r="G50" s="34">
        <v>7141</v>
      </c>
      <c r="H50" s="34">
        <v>6729</v>
      </c>
    </row>
    <row r="51" spans="1:8">
      <c r="A51" s="35" t="s">
        <v>44</v>
      </c>
      <c r="B51" s="36"/>
      <c r="C51" s="36"/>
      <c r="D51" s="18">
        <v>449</v>
      </c>
      <c r="E51" s="41">
        <v>508</v>
      </c>
      <c r="F51" s="41">
        <v>410</v>
      </c>
      <c r="G51" s="42">
        <v>393</v>
      </c>
      <c r="H51" s="19">
        <v>430</v>
      </c>
    </row>
    <row r="52" spans="1:8">
      <c r="A52" s="51" t="s">
        <v>45</v>
      </c>
      <c r="B52" s="52"/>
      <c r="C52" s="52"/>
      <c r="D52" s="52"/>
      <c r="E52" s="52"/>
      <c r="F52" s="52"/>
      <c r="G52" s="52"/>
      <c r="H52" s="52"/>
    </row>
    <row r="54" spans="1:8">
      <c r="A54" s="53"/>
      <c r="B54" s="53"/>
      <c r="C54" s="53"/>
      <c r="D54" s="53"/>
      <c r="E54" s="53"/>
      <c r="F54" s="53"/>
      <c r="G54" s="8"/>
      <c r="H54" s="8" t="s">
        <v>46</v>
      </c>
    </row>
  </sheetData>
  <mergeCells count="20">
    <mergeCell ref="A50:C50"/>
    <mergeCell ref="A51:C51"/>
    <mergeCell ref="A36:B39"/>
    <mergeCell ref="A40:B41"/>
    <mergeCell ref="A42:B44"/>
    <mergeCell ref="A45:A49"/>
    <mergeCell ref="B45:B46"/>
    <mergeCell ref="B47:B49"/>
    <mergeCell ref="A21:B24"/>
    <mergeCell ref="A25:B26"/>
    <mergeCell ref="A27:C27"/>
    <mergeCell ref="A28:C28"/>
    <mergeCell ref="A29:B31"/>
    <mergeCell ref="A32:B35"/>
    <mergeCell ref="A8:C8"/>
    <mergeCell ref="A9:B11"/>
    <mergeCell ref="A12:B13"/>
    <mergeCell ref="A14:B17"/>
    <mergeCell ref="A18:C18"/>
    <mergeCell ref="A19:B20"/>
  </mergeCells>
  <phoneticPr fontId="3"/>
  <pageMargins left="0.78740157480314965" right="0.78740157480314965" top="0.19685039370078741" bottom="0.59055118110236227" header="0" footer="0.19685039370078741"/>
  <pageSetup paperSize="9" scale="96" orientation="portrait" r:id="rId1"/>
  <headerFooter alignWithMargins="0">
    <oddFooter>&amp;C&amp;"ＭＳ ゴシック,標準"&amp;9―&amp;A―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8996F2-CBBB-438C-B2F4-4C90D3D8AF33}">
  <sheetPr>
    <tabColor rgb="FF92D050"/>
    <pageSetUpPr fitToPage="1"/>
  </sheetPr>
  <dimension ref="A1:M59"/>
  <sheetViews>
    <sheetView view="pageBreakPreview" topLeftCell="A25" zoomScale="120" zoomScaleNormal="100" zoomScaleSheetLayoutView="120" workbookViewId="0">
      <selection activeCell="B20" sqref="B20"/>
    </sheetView>
  </sheetViews>
  <sheetFormatPr defaultColWidth="9" defaultRowHeight="13.5"/>
  <cols>
    <col min="1" max="1" width="13.25" style="5" customWidth="1"/>
    <col min="2" max="2" width="13.875" style="5" customWidth="1"/>
    <col min="3" max="3" width="11.625" style="5" customWidth="1"/>
    <col min="4" max="6" width="11.75" style="5" customWidth="1"/>
    <col min="7" max="7" width="12.125" style="5" customWidth="1"/>
    <col min="8" max="16384" width="9" style="5"/>
  </cols>
  <sheetData>
    <row r="1" spans="1:8" s="1" customFormat="1" ht="10.5"/>
    <row r="2" spans="1:8" s="1" customFormat="1" ht="10.5">
      <c r="F2" s="54"/>
      <c r="G2" s="54" t="s">
        <v>0</v>
      </c>
    </row>
    <row r="3" spans="1:8" s="1" customFormat="1" ht="10.5">
      <c r="F3" s="54"/>
      <c r="G3" s="54"/>
    </row>
    <row r="4" spans="1:8" s="1" customFormat="1" ht="10.5"/>
    <row r="5" spans="1:8" ht="21" customHeight="1">
      <c r="A5" s="3" t="s">
        <v>47</v>
      </c>
      <c r="B5" s="4"/>
      <c r="C5" s="4"/>
      <c r="D5" s="4"/>
      <c r="E5" s="4"/>
      <c r="F5" s="4"/>
      <c r="G5" s="4"/>
    </row>
    <row r="6" spans="1:8">
      <c r="A6" s="55"/>
      <c r="B6" s="56"/>
    </row>
    <row r="7" spans="1:8">
      <c r="A7" s="57" t="s">
        <v>2</v>
      </c>
      <c r="B7" s="57"/>
      <c r="C7" s="8"/>
      <c r="D7" s="8"/>
      <c r="E7" s="8"/>
      <c r="F7" s="8"/>
      <c r="G7" s="8" t="s">
        <v>3</v>
      </c>
    </row>
    <row r="8" spans="1:8">
      <c r="A8" s="58"/>
      <c r="B8" s="58"/>
      <c r="C8" s="12" t="s">
        <v>4</v>
      </c>
      <c r="D8" s="12" t="s">
        <v>5</v>
      </c>
      <c r="E8" s="12" t="s">
        <v>6</v>
      </c>
      <c r="F8" s="12" t="s">
        <v>7</v>
      </c>
      <c r="G8" s="12" t="s">
        <v>8</v>
      </c>
      <c r="H8"/>
    </row>
    <row r="9" spans="1:8" ht="13.5" customHeight="1">
      <c r="A9" s="59" t="s">
        <v>48</v>
      </c>
      <c r="B9" s="60" t="s">
        <v>49</v>
      </c>
      <c r="C9" s="61">
        <v>1290</v>
      </c>
      <c r="D9" s="61">
        <v>992</v>
      </c>
      <c r="E9" s="61">
        <v>1357</v>
      </c>
      <c r="F9" s="61">
        <v>1288</v>
      </c>
      <c r="G9" s="61">
        <v>1170</v>
      </c>
      <c r="H9"/>
    </row>
    <row r="10" spans="1:8" ht="13.5" customHeight="1">
      <c r="A10" s="62"/>
      <c r="B10" s="63" t="s">
        <v>50</v>
      </c>
      <c r="C10" s="64">
        <v>232</v>
      </c>
      <c r="D10" s="64">
        <v>271</v>
      </c>
      <c r="E10" s="64">
        <v>265</v>
      </c>
      <c r="F10" s="64">
        <v>217</v>
      </c>
      <c r="G10" s="64">
        <v>192</v>
      </c>
      <c r="H10"/>
    </row>
    <row r="11" spans="1:8" ht="13.5" customHeight="1">
      <c r="A11" s="62"/>
      <c r="B11" s="60" t="s">
        <v>51</v>
      </c>
      <c r="C11" s="65">
        <v>242</v>
      </c>
      <c r="D11" s="65">
        <v>122</v>
      </c>
      <c r="E11" s="65">
        <v>262</v>
      </c>
      <c r="F11" s="65">
        <v>243</v>
      </c>
      <c r="G11" s="65">
        <v>193</v>
      </c>
      <c r="H11"/>
    </row>
    <row r="12" spans="1:8" ht="13.5" customHeight="1">
      <c r="A12" s="62"/>
      <c r="B12" s="63" t="s">
        <v>52</v>
      </c>
      <c r="C12" s="64">
        <v>280</v>
      </c>
      <c r="D12" s="64">
        <v>277</v>
      </c>
      <c r="E12" s="64">
        <v>250</v>
      </c>
      <c r="F12" s="64">
        <v>264</v>
      </c>
      <c r="G12" s="64">
        <v>228</v>
      </c>
      <c r="H12"/>
    </row>
    <row r="13" spans="1:8" ht="13.5" customHeight="1">
      <c r="A13" s="62"/>
      <c r="B13" s="60" t="s">
        <v>53</v>
      </c>
      <c r="C13" s="65">
        <v>241</v>
      </c>
      <c r="D13" s="65">
        <v>24</v>
      </c>
      <c r="E13" s="65">
        <v>260</v>
      </c>
      <c r="F13" s="65">
        <v>266</v>
      </c>
      <c r="G13" s="66">
        <v>278</v>
      </c>
      <c r="H13"/>
    </row>
    <row r="14" spans="1:8" ht="13.5" customHeight="1">
      <c r="A14" s="67"/>
      <c r="B14" s="68" t="s">
        <v>54</v>
      </c>
      <c r="C14" s="69">
        <v>295</v>
      </c>
      <c r="D14" s="69">
        <v>298</v>
      </c>
      <c r="E14" s="69">
        <v>320</v>
      </c>
      <c r="F14" s="69">
        <v>291</v>
      </c>
      <c r="G14" s="69">
        <v>279</v>
      </c>
      <c r="H14"/>
    </row>
    <row r="15" spans="1:8" ht="13.5" customHeight="1">
      <c r="A15" s="70" t="s">
        <v>55</v>
      </c>
      <c r="B15" s="71" t="s">
        <v>56</v>
      </c>
      <c r="C15" s="42">
        <v>2889</v>
      </c>
      <c r="D15" s="42">
        <v>1800</v>
      </c>
      <c r="E15" s="42">
        <v>2794</v>
      </c>
      <c r="F15" s="42">
        <v>2755</v>
      </c>
      <c r="G15" s="42">
        <v>2530</v>
      </c>
      <c r="H15"/>
    </row>
    <row r="16" spans="1:8" ht="13.5" customHeight="1">
      <c r="A16" s="72" t="s">
        <v>57</v>
      </c>
      <c r="B16" s="73" t="s">
        <v>58</v>
      </c>
      <c r="C16" s="29">
        <v>366</v>
      </c>
      <c r="D16" s="29">
        <v>146</v>
      </c>
      <c r="E16" s="29">
        <v>308</v>
      </c>
      <c r="F16" s="30">
        <v>312</v>
      </c>
      <c r="G16" s="30">
        <v>283</v>
      </c>
      <c r="H16"/>
    </row>
    <row r="17" spans="1:8" ht="22.15" customHeight="1">
      <c r="A17" s="74"/>
      <c r="B17" s="73" t="s">
        <v>59</v>
      </c>
      <c r="C17" s="30">
        <v>5</v>
      </c>
      <c r="D17" s="30">
        <v>5</v>
      </c>
      <c r="E17" s="30">
        <v>4</v>
      </c>
      <c r="F17" s="30">
        <v>7</v>
      </c>
      <c r="G17" s="30">
        <v>9</v>
      </c>
      <c r="H17"/>
    </row>
    <row r="18" spans="1:8" ht="27" customHeight="1">
      <c r="A18" s="75" t="s">
        <v>60</v>
      </c>
      <c r="B18" s="76" t="s">
        <v>61</v>
      </c>
      <c r="C18" s="77">
        <v>2840</v>
      </c>
      <c r="D18" s="77">
        <v>2184</v>
      </c>
      <c r="E18" s="77">
        <v>2665</v>
      </c>
      <c r="F18" s="77">
        <v>2716</v>
      </c>
      <c r="G18" s="77">
        <v>2579</v>
      </c>
      <c r="H18"/>
    </row>
    <row r="19" spans="1:8" ht="25.15" customHeight="1">
      <c r="A19" s="78" t="s">
        <v>62</v>
      </c>
      <c r="B19" s="79" t="s">
        <v>63</v>
      </c>
      <c r="C19" s="80">
        <v>564</v>
      </c>
      <c r="D19" s="80">
        <v>417</v>
      </c>
      <c r="E19" s="80">
        <v>369</v>
      </c>
      <c r="F19" s="80">
        <v>463</v>
      </c>
      <c r="G19" s="80">
        <v>494</v>
      </c>
      <c r="H19"/>
    </row>
    <row r="20" spans="1:8" ht="13.5" customHeight="1">
      <c r="A20" s="75" t="s">
        <v>64</v>
      </c>
      <c r="B20" s="81" t="s">
        <v>65</v>
      </c>
      <c r="C20" s="82">
        <v>1105</v>
      </c>
      <c r="D20" s="82">
        <v>870</v>
      </c>
      <c r="E20" s="82">
        <v>1045</v>
      </c>
      <c r="F20" s="82">
        <v>1014</v>
      </c>
      <c r="G20" s="82">
        <v>980</v>
      </c>
      <c r="H20"/>
    </row>
    <row r="21" spans="1:8" ht="15.75" customHeight="1">
      <c r="A21" s="83" t="s">
        <v>66</v>
      </c>
      <c r="B21" s="73" t="s">
        <v>67</v>
      </c>
      <c r="C21" s="34">
        <v>993</v>
      </c>
      <c r="D21" s="34">
        <v>693</v>
      </c>
      <c r="E21" s="34">
        <v>986</v>
      </c>
      <c r="F21" s="34">
        <v>836</v>
      </c>
      <c r="G21" s="34">
        <v>923</v>
      </c>
      <c r="H21"/>
    </row>
    <row r="22" spans="1:8" ht="13.5" customHeight="1">
      <c r="A22" s="75" t="s">
        <v>68</v>
      </c>
      <c r="B22" s="81" t="s">
        <v>69</v>
      </c>
      <c r="C22" s="82">
        <v>1059</v>
      </c>
      <c r="D22" s="82">
        <v>746</v>
      </c>
      <c r="E22" s="82">
        <v>1059</v>
      </c>
      <c r="F22" s="82">
        <v>871</v>
      </c>
      <c r="G22" s="82">
        <v>1019</v>
      </c>
      <c r="H22"/>
    </row>
    <row r="23" spans="1:8" ht="13.5" customHeight="1">
      <c r="A23" s="83" t="s">
        <v>70</v>
      </c>
      <c r="B23" s="73" t="s">
        <v>65</v>
      </c>
      <c r="C23" s="34">
        <v>2005</v>
      </c>
      <c r="D23" s="34">
        <v>1640</v>
      </c>
      <c r="E23" s="34">
        <v>1905</v>
      </c>
      <c r="F23" s="34">
        <v>1798</v>
      </c>
      <c r="G23" s="34">
        <v>1820</v>
      </c>
      <c r="H23"/>
    </row>
    <row r="24" spans="1:8" ht="13.5" customHeight="1">
      <c r="A24" s="75" t="s">
        <v>71</v>
      </c>
      <c r="B24" s="81" t="s">
        <v>65</v>
      </c>
      <c r="C24" s="77">
        <v>1105</v>
      </c>
      <c r="D24" s="77">
        <v>921</v>
      </c>
      <c r="E24" s="77">
        <v>1134</v>
      </c>
      <c r="F24" s="77">
        <v>1143</v>
      </c>
      <c r="G24" s="77">
        <v>1225</v>
      </c>
      <c r="H24"/>
    </row>
    <row r="25" spans="1:8" ht="13.5" customHeight="1">
      <c r="A25" s="84"/>
      <c r="B25" s="85"/>
      <c r="C25" s="86"/>
      <c r="D25" s="86"/>
      <c r="E25" s="87"/>
      <c r="F25" s="87"/>
      <c r="G25" s="87"/>
      <c r="H25"/>
    </row>
    <row r="26" spans="1:8">
      <c r="A26" s="88"/>
      <c r="B26" s="88"/>
      <c r="C26" s="88"/>
      <c r="D26" s="88"/>
      <c r="E26" s="8"/>
      <c r="F26" s="8"/>
      <c r="G26" s="8" t="s">
        <v>46</v>
      </c>
    </row>
    <row r="27" spans="1:8">
      <c r="A27" s="88"/>
      <c r="B27" s="88"/>
      <c r="C27" s="88"/>
      <c r="D27" s="88"/>
      <c r="E27" s="8"/>
      <c r="F27" s="8"/>
      <c r="G27" s="8"/>
    </row>
    <row r="28" spans="1:8">
      <c r="A28" s="88"/>
      <c r="B28" s="88"/>
      <c r="C28" s="88"/>
      <c r="D28" s="88"/>
      <c r="E28" s="8"/>
      <c r="F28" s="8"/>
      <c r="G28" s="8"/>
    </row>
    <row r="29" spans="1:8" ht="21" customHeight="1">
      <c r="A29" s="3" t="s">
        <v>72</v>
      </c>
      <c r="B29" s="3"/>
      <c r="C29" s="4"/>
      <c r="D29" s="4"/>
      <c r="E29" s="4"/>
      <c r="F29" s="4"/>
      <c r="G29" s="4"/>
      <c r="H29"/>
    </row>
    <row r="30" spans="1:8" ht="13.5" customHeight="1">
      <c r="A30"/>
      <c r="B30"/>
      <c r="C30"/>
      <c r="D30"/>
      <c r="E30"/>
      <c r="F30"/>
      <c r="G30"/>
      <c r="H30"/>
    </row>
    <row r="31" spans="1:8" ht="13.5" customHeight="1">
      <c r="A31" s="89" t="s">
        <v>73</v>
      </c>
      <c r="B31" s="89"/>
      <c r="C31" s="53"/>
      <c r="D31" s="53"/>
      <c r="E31" s="53"/>
      <c r="F31" s="53"/>
      <c r="G31" s="53"/>
      <c r="H31"/>
    </row>
    <row r="32" spans="1:8" ht="13.5" customHeight="1">
      <c r="A32" s="90"/>
      <c r="B32" s="90"/>
      <c r="C32" s="12" t="s">
        <v>74</v>
      </c>
      <c r="D32" s="12" t="s">
        <v>75</v>
      </c>
      <c r="E32" s="12" t="s">
        <v>76</v>
      </c>
      <c r="F32" s="12" t="s">
        <v>77</v>
      </c>
      <c r="G32" s="12" t="s">
        <v>78</v>
      </c>
      <c r="H32"/>
    </row>
    <row r="33" spans="1:13" ht="13.5" customHeight="1">
      <c r="A33" s="91" t="s">
        <v>79</v>
      </c>
      <c r="B33" s="91"/>
      <c r="C33" s="92">
        <v>20</v>
      </c>
      <c r="D33" s="92">
        <v>21</v>
      </c>
      <c r="E33" s="92">
        <v>20</v>
      </c>
      <c r="F33" s="92">
        <v>21</v>
      </c>
      <c r="G33" s="92">
        <v>21</v>
      </c>
    </row>
    <row r="34" spans="1:13" ht="13.5" customHeight="1">
      <c r="A34" s="93" t="s">
        <v>80</v>
      </c>
      <c r="B34" s="93"/>
      <c r="C34" s="94">
        <v>15</v>
      </c>
      <c r="D34" s="94">
        <v>15</v>
      </c>
      <c r="E34" s="94">
        <v>15</v>
      </c>
      <c r="F34" s="94">
        <v>15</v>
      </c>
      <c r="G34" s="94">
        <v>15</v>
      </c>
    </row>
    <row r="35" spans="1:13" ht="13.5" customHeight="1">
      <c r="A35" s="95" t="s">
        <v>81</v>
      </c>
      <c r="B35" s="95"/>
      <c r="C35" s="96">
        <v>9</v>
      </c>
      <c r="D35" s="96">
        <v>9</v>
      </c>
      <c r="E35" s="96">
        <v>9</v>
      </c>
      <c r="F35" s="96">
        <v>9</v>
      </c>
      <c r="G35" s="96">
        <v>11</v>
      </c>
    </row>
    <row r="36" spans="1:13" ht="13.5" customHeight="1">
      <c r="A36" s="53"/>
      <c r="B36" s="53"/>
      <c r="C36" s="53"/>
      <c r="D36" s="53"/>
      <c r="E36" s="53"/>
      <c r="F36" s="8"/>
      <c r="G36" s="8" t="s">
        <v>46</v>
      </c>
    </row>
    <row r="37" spans="1:13" ht="13.5" customHeight="1">
      <c r="A37" s="53" t="s">
        <v>82</v>
      </c>
      <c r="B37" s="53"/>
      <c r="C37" s="53"/>
      <c r="D37" s="53"/>
      <c r="E37" s="53"/>
      <c r="F37" s="8"/>
      <c r="G37" s="8"/>
    </row>
    <row r="38" spans="1:13" ht="13.5" customHeight="1">
      <c r="A38" s="53" t="s">
        <v>83</v>
      </c>
      <c r="B38" s="53"/>
      <c r="C38" s="53"/>
      <c r="D38" s="53"/>
      <c r="E38" s="53"/>
      <c r="F38" s="8"/>
      <c r="G38" s="8"/>
    </row>
    <row r="39" spans="1:13" ht="13.5" customHeight="1">
      <c r="A39" s="97" t="s">
        <v>84</v>
      </c>
      <c r="B39" s="97"/>
      <c r="C39" s="97"/>
      <c r="D39" s="97"/>
      <c r="E39" s="97"/>
      <c r="F39" s="97"/>
      <c r="G39" s="97"/>
    </row>
    <row r="40" spans="1:13" ht="21" customHeight="1">
      <c r="A40" s="3" t="s">
        <v>85</v>
      </c>
      <c r="B40" s="3"/>
      <c r="C40" s="4"/>
      <c r="D40" s="4"/>
      <c r="E40" s="4"/>
      <c r="F40" s="4"/>
      <c r="G40" s="4"/>
    </row>
    <row r="41" spans="1:13" ht="13.5" customHeight="1">
      <c r="A41"/>
      <c r="B41"/>
      <c r="C41"/>
      <c r="D41"/>
      <c r="E41"/>
      <c r="F41"/>
      <c r="G41"/>
      <c r="M41" s="5" t="s">
        <v>86</v>
      </c>
    </row>
    <row r="42" spans="1:13" ht="13.5" customHeight="1">
      <c r="A42" s="89" t="s">
        <v>87</v>
      </c>
      <c r="B42" s="89"/>
      <c r="C42" s="53"/>
      <c r="D42" s="8"/>
      <c r="E42" s="8"/>
      <c r="F42" s="8"/>
      <c r="G42" s="8" t="s">
        <v>88</v>
      </c>
      <c r="M42" s="5" t="s">
        <v>89</v>
      </c>
    </row>
    <row r="43" spans="1:13" ht="13.5" customHeight="1">
      <c r="A43" s="10"/>
      <c r="B43" s="46"/>
      <c r="C43" s="12" t="s">
        <v>90</v>
      </c>
      <c r="D43" s="12" t="s">
        <v>91</v>
      </c>
      <c r="E43" s="12" t="s">
        <v>92</v>
      </c>
      <c r="F43" s="12" t="s">
        <v>93</v>
      </c>
      <c r="G43" s="12" t="s">
        <v>94</v>
      </c>
      <c r="M43" s="5" t="s">
        <v>95</v>
      </c>
    </row>
    <row r="44" spans="1:13" ht="13.5" customHeight="1">
      <c r="A44" s="98" t="s">
        <v>96</v>
      </c>
      <c r="B44" s="98"/>
      <c r="C44" s="99">
        <v>78</v>
      </c>
      <c r="D44" s="99">
        <v>78</v>
      </c>
      <c r="E44" s="99">
        <v>74</v>
      </c>
      <c r="F44" s="99">
        <v>88</v>
      </c>
      <c r="G44" s="99">
        <v>85</v>
      </c>
      <c r="M44" s="5" t="s">
        <v>97</v>
      </c>
    </row>
    <row r="45" spans="1:13" ht="13.5" customHeight="1">
      <c r="A45" s="100" t="s">
        <v>98</v>
      </c>
      <c r="B45" s="100"/>
      <c r="C45" s="101">
        <v>27</v>
      </c>
      <c r="D45" s="101">
        <v>26</v>
      </c>
      <c r="E45" s="101">
        <v>28</v>
      </c>
      <c r="F45" s="101">
        <v>27</v>
      </c>
      <c r="G45" s="101">
        <v>29</v>
      </c>
      <c r="M45" s="5" t="s">
        <v>99</v>
      </c>
    </row>
    <row r="46" spans="1:13" ht="13.5" customHeight="1">
      <c r="A46" s="102" t="s">
        <v>100</v>
      </c>
      <c r="B46" s="102"/>
      <c r="C46" s="103">
        <v>82</v>
      </c>
      <c r="D46" s="103">
        <v>79</v>
      </c>
      <c r="E46" s="103">
        <v>87</v>
      </c>
      <c r="F46" s="103">
        <v>88</v>
      </c>
      <c r="G46" s="103">
        <v>84</v>
      </c>
      <c r="M46" s="5" t="s">
        <v>101</v>
      </c>
    </row>
    <row r="47" spans="1:13" ht="13.5" customHeight="1">
      <c r="A47" s="53"/>
      <c r="B47" s="53"/>
      <c r="C47" s="53"/>
      <c r="D47" s="53"/>
      <c r="E47" s="53"/>
      <c r="F47" s="53"/>
      <c r="G47" s="53"/>
      <c r="M47" s="5" t="s">
        <v>102</v>
      </c>
    </row>
    <row r="48" spans="1:13" ht="13.5" customHeight="1">
      <c r="A48" s="53"/>
      <c r="B48" s="53"/>
      <c r="C48" s="53"/>
      <c r="D48" s="53"/>
      <c r="E48" s="53"/>
      <c r="F48" s="8"/>
      <c r="G48" s="8" t="s">
        <v>103</v>
      </c>
      <c r="M48" s="5" t="s">
        <v>104</v>
      </c>
    </row>
    <row r="49" spans="1:13" ht="13.5" customHeight="1">
      <c r="A49" s="53"/>
      <c r="B49" s="53"/>
      <c r="C49" s="53"/>
      <c r="D49" s="53"/>
      <c r="E49" s="53"/>
      <c r="F49" s="8"/>
      <c r="G49" s="8"/>
      <c r="M49" s="5" t="s">
        <v>105</v>
      </c>
    </row>
    <row r="50" spans="1:13" ht="13.5" customHeight="1">
      <c r="A50"/>
      <c r="B50"/>
      <c r="C50"/>
      <c r="D50"/>
      <c r="E50"/>
      <c r="F50" s="8"/>
      <c r="G50" s="8"/>
      <c r="M50" s="5" t="s">
        <v>106</v>
      </c>
    </row>
    <row r="51" spans="1:13" ht="13.5" customHeight="1">
      <c r="A51"/>
      <c r="B51"/>
      <c r="C51"/>
      <c r="D51"/>
      <c r="E51"/>
      <c r="F51"/>
      <c r="G51"/>
      <c r="M51" s="5" t="s">
        <v>107</v>
      </c>
    </row>
    <row r="52" spans="1:13" ht="13.5" customHeight="1">
      <c r="A52"/>
      <c r="B52"/>
      <c r="C52"/>
      <c r="D52"/>
      <c r="E52"/>
      <c r="F52"/>
      <c r="G52"/>
      <c r="M52" s="5" t="s">
        <v>108</v>
      </c>
    </row>
    <row r="53" spans="1:13" ht="13.5" customHeight="1">
      <c r="A53"/>
      <c r="B53"/>
      <c r="C53"/>
      <c r="D53"/>
      <c r="E53"/>
      <c r="F53"/>
      <c r="G53"/>
    </row>
    <row r="59" spans="1:13">
      <c r="A59" s="104"/>
      <c r="B59" s="104"/>
      <c r="C59" s="104"/>
      <c r="D59" s="104"/>
      <c r="E59" s="104"/>
      <c r="F59" s="105"/>
      <c r="G59" s="105"/>
    </row>
  </sheetData>
  <mergeCells count="13">
    <mergeCell ref="A46:B46"/>
    <mergeCell ref="A35:B35"/>
    <mergeCell ref="A39:G39"/>
    <mergeCell ref="A42:B42"/>
    <mergeCell ref="A43:B43"/>
    <mergeCell ref="A44:B44"/>
    <mergeCell ref="A45:B45"/>
    <mergeCell ref="A7:B7"/>
    <mergeCell ref="A9:A14"/>
    <mergeCell ref="A16:A17"/>
    <mergeCell ref="A31:B31"/>
    <mergeCell ref="A33:B33"/>
    <mergeCell ref="A34:B34"/>
  </mergeCells>
  <phoneticPr fontId="3"/>
  <pageMargins left="0.78740157480314965" right="0.78740157480314965" top="0.19685039370078741" bottom="0.59055118110236227" header="0" footer="0.19685039370078741"/>
  <pageSetup paperSize="9" orientation="portrait" r:id="rId1"/>
  <headerFooter alignWithMargins="0">
    <oddFooter>&amp;C&amp;"ＭＳ ゴシック,標準"&amp;9―&amp;A―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86F11B-C96C-4BAF-8D35-5654ED91A198}">
  <sheetPr>
    <tabColor rgb="FF92D050"/>
    <pageSetUpPr fitToPage="1"/>
  </sheetPr>
  <dimension ref="A1:P73"/>
  <sheetViews>
    <sheetView tabSelected="1" view="pageBreakPreview" topLeftCell="A28" zoomScale="130" zoomScaleNormal="100" zoomScaleSheetLayoutView="130" workbookViewId="0">
      <selection activeCell="C37" sqref="C37"/>
    </sheetView>
  </sheetViews>
  <sheetFormatPr defaultColWidth="9" defaultRowHeight="13.5"/>
  <cols>
    <col min="1" max="1" width="1.75" style="5" customWidth="1"/>
    <col min="2" max="2" width="2.625" style="5" customWidth="1"/>
    <col min="3" max="3" width="12.75" style="5" customWidth="1"/>
    <col min="4" max="4" width="9.125" style="5" customWidth="1"/>
    <col min="5" max="6" width="12" style="5" customWidth="1"/>
    <col min="7" max="9" width="12.25" style="5" customWidth="1"/>
    <col min="10" max="10" width="30.75" style="5" customWidth="1"/>
    <col min="11" max="15" width="9" style="111"/>
    <col min="16" max="16384" width="9" style="5"/>
  </cols>
  <sheetData>
    <row r="1" spans="1:16" s="1" customFormat="1" ht="10.5">
      <c r="H1" s="54"/>
      <c r="K1" s="106"/>
      <c r="L1" s="106"/>
      <c r="M1" s="106"/>
      <c r="N1" s="106"/>
      <c r="O1" s="106"/>
    </row>
    <row r="2" spans="1:16" s="1" customFormat="1" ht="10.5">
      <c r="A2" s="2" t="s">
        <v>0</v>
      </c>
      <c r="K2" s="106"/>
      <c r="L2" s="106"/>
      <c r="M2" s="106"/>
      <c r="N2" s="106"/>
      <c r="O2" s="106"/>
    </row>
    <row r="3" spans="1:16" s="1" customFormat="1" ht="10.5">
      <c r="K3" s="106"/>
      <c r="L3" s="106"/>
      <c r="M3" s="106"/>
      <c r="N3" s="106"/>
      <c r="O3" s="106"/>
    </row>
    <row r="4" spans="1:16" s="1" customFormat="1" ht="10.5">
      <c r="K4" s="106"/>
      <c r="L4" s="106"/>
      <c r="M4" s="106"/>
      <c r="N4" s="106"/>
      <c r="O4" s="106"/>
    </row>
    <row r="5" spans="1:16" ht="21" customHeight="1">
      <c r="A5" s="3" t="s">
        <v>109</v>
      </c>
      <c r="B5" s="3"/>
      <c r="C5" s="3"/>
      <c r="D5" s="4"/>
      <c r="E5" s="4"/>
      <c r="F5" s="4"/>
      <c r="G5" s="4"/>
      <c r="H5" s="4"/>
      <c r="I5" s="4"/>
      <c r="J5" s="107"/>
      <c r="K5" s="108" t="s">
        <v>110</v>
      </c>
      <c r="L5" s="108"/>
      <c r="M5" s="108"/>
      <c r="N5" s="108"/>
      <c r="O5" s="108"/>
      <c r="P5" s="109"/>
    </row>
    <row r="6" spans="1:16">
      <c r="K6" s="108"/>
      <c r="L6" s="108"/>
      <c r="M6" s="108"/>
      <c r="N6" s="108"/>
      <c r="O6" s="108"/>
      <c r="P6" s="109"/>
    </row>
    <row r="7" spans="1:16">
      <c r="A7" s="110" t="s">
        <v>2</v>
      </c>
      <c r="B7" s="110"/>
      <c r="C7" s="110"/>
      <c r="D7" s="53"/>
      <c r="E7" s="8"/>
      <c r="F7" s="8"/>
      <c r="G7" s="8"/>
      <c r="H7" s="8"/>
      <c r="I7" s="8" t="s">
        <v>111</v>
      </c>
      <c r="J7" s="8"/>
    </row>
    <row r="8" spans="1:16">
      <c r="A8" s="112"/>
      <c r="B8" s="112"/>
      <c r="C8" s="112"/>
      <c r="D8" s="113"/>
      <c r="E8" s="12" t="s">
        <v>4</v>
      </c>
      <c r="F8" s="12" t="s">
        <v>5</v>
      </c>
      <c r="G8" s="12" t="s">
        <v>6</v>
      </c>
      <c r="H8" s="12" t="s">
        <v>7</v>
      </c>
      <c r="I8" s="12" t="s">
        <v>8</v>
      </c>
    </row>
    <row r="9" spans="1:16">
      <c r="A9" s="9" t="s">
        <v>112</v>
      </c>
      <c r="B9" s="9"/>
      <c r="C9" s="9"/>
      <c r="D9" s="10"/>
      <c r="E9" s="114">
        <f>E10+E28</f>
        <v>10858.263999999999</v>
      </c>
      <c r="F9" s="114">
        <f t="shared" ref="F9:I9" si="0">F10+F28</f>
        <v>10678.409</v>
      </c>
      <c r="G9" s="114">
        <f t="shared" si="0"/>
        <v>10595.393999999998</v>
      </c>
      <c r="H9" s="114">
        <f t="shared" si="0"/>
        <v>10366.591</v>
      </c>
      <c r="I9" s="114">
        <f t="shared" si="0"/>
        <v>10181.047000000002</v>
      </c>
      <c r="K9" s="115" t="s">
        <v>113</v>
      </c>
    </row>
    <row r="10" spans="1:16" ht="13.5" customHeight="1">
      <c r="A10" s="116" t="s">
        <v>114</v>
      </c>
      <c r="B10" s="116"/>
      <c r="C10" s="116"/>
      <c r="D10" s="117"/>
      <c r="E10" s="114">
        <f>E11+E12+E13+E15+E16+E17+E18+E19+E20+E21+E22+E23+E24+E25+E26+E27</f>
        <v>7376.3149999999996</v>
      </c>
      <c r="F10" s="114">
        <f t="shared" ref="F10:I10" si="1">F11+F12+F13+F15+F16+F17+F18+F19+F20+F21+F22+F23+F24+F25+F26+F27</f>
        <v>7525.9849999999988</v>
      </c>
      <c r="G10" s="114">
        <f t="shared" si="1"/>
        <v>7473.1509999999989</v>
      </c>
      <c r="H10" s="114">
        <f t="shared" si="1"/>
        <v>7348.648000000001</v>
      </c>
      <c r="I10" s="114">
        <f t="shared" si="1"/>
        <v>6989.3190000000013</v>
      </c>
      <c r="J10" s="53"/>
      <c r="K10" s="118" t="s">
        <v>115</v>
      </c>
      <c r="L10" s="118"/>
    </row>
    <row r="11" spans="1:16" ht="13.5" customHeight="1">
      <c r="A11" s="53"/>
      <c r="B11" s="119" t="s">
        <v>116</v>
      </c>
      <c r="C11" s="120"/>
      <c r="D11" s="121"/>
      <c r="E11" s="122">
        <f>5110.86+44.32</f>
        <v>5155.1799999999994</v>
      </c>
      <c r="F11" s="123">
        <v>5162.07</v>
      </c>
      <c r="G11" s="123">
        <v>5220.66</v>
      </c>
      <c r="H11" s="123">
        <v>5165.17</v>
      </c>
      <c r="I11" s="122">
        <v>4960.38</v>
      </c>
      <c r="J11" s="124"/>
      <c r="K11" s="125" t="s">
        <v>117</v>
      </c>
      <c r="L11" s="125"/>
      <c r="M11" s="125"/>
    </row>
    <row r="12" spans="1:16" ht="13.5" customHeight="1">
      <c r="A12" s="53"/>
      <c r="B12" s="126" t="s">
        <v>118</v>
      </c>
      <c r="C12" s="127"/>
      <c r="D12" s="128"/>
      <c r="E12" s="129">
        <v>539.45000000000005</v>
      </c>
      <c r="F12" s="129">
        <v>606.03</v>
      </c>
      <c r="G12" s="129">
        <v>567.59</v>
      </c>
      <c r="H12" s="129">
        <v>546.53</v>
      </c>
      <c r="I12" s="129">
        <v>497.93</v>
      </c>
      <c r="J12" s="53" t="s">
        <v>119</v>
      </c>
      <c r="K12" s="118" t="s">
        <v>120</v>
      </c>
      <c r="L12" s="118"/>
    </row>
    <row r="13" spans="1:16" ht="13.5" customHeight="1">
      <c r="A13" s="53"/>
      <c r="B13" s="130" t="s">
        <v>121</v>
      </c>
      <c r="C13" s="131"/>
      <c r="D13" s="132"/>
      <c r="E13" s="133">
        <v>153.16999999999999</v>
      </c>
      <c r="F13" s="134">
        <v>248.31</v>
      </c>
      <c r="G13" s="134">
        <v>221.68</v>
      </c>
      <c r="H13" s="134">
        <v>221.27</v>
      </c>
      <c r="I13" s="133">
        <v>206.56</v>
      </c>
      <c r="J13" s="53"/>
      <c r="K13" s="118" t="s">
        <v>122</v>
      </c>
      <c r="L13" s="118"/>
    </row>
    <row r="14" spans="1:16" ht="13.5" customHeight="1">
      <c r="A14" s="53"/>
      <c r="B14" s="126" t="s">
        <v>123</v>
      </c>
      <c r="C14" s="89"/>
      <c r="D14" s="135"/>
      <c r="E14" s="136">
        <f>ROUND(SUM(E15:E24),0)</f>
        <v>1512</v>
      </c>
      <c r="F14" s="136">
        <f>ROUND(SUM(F15:F24),0)</f>
        <v>1492</v>
      </c>
      <c r="G14" s="136">
        <f>ROUNDDOWN(SUM(G15:G24),0)</f>
        <v>1447</v>
      </c>
      <c r="H14" s="136">
        <f>ROUNDDOWN(SUM(H15:H24),0)</f>
        <v>1398</v>
      </c>
      <c r="I14" s="136">
        <f>ROUNDDOWN(SUM(I15:I24),0)</f>
        <v>1307</v>
      </c>
      <c r="J14" s="88" t="s">
        <v>124</v>
      </c>
      <c r="K14" s="137" t="s">
        <v>125</v>
      </c>
      <c r="L14" s="118"/>
    </row>
    <row r="15" spans="1:16">
      <c r="A15" s="53"/>
      <c r="B15" s="138"/>
      <c r="C15" s="119" t="s">
        <v>126</v>
      </c>
      <c r="D15" s="139"/>
      <c r="E15" s="122">
        <v>79.209999999999994</v>
      </c>
      <c r="F15" s="123">
        <v>78.73</v>
      </c>
      <c r="G15" s="123">
        <v>82.24</v>
      </c>
      <c r="H15" s="123">
        <v>86.06</v>
      </c>
      <c r="I15" s="122">
        <v>79.510000000000005</v>
      </c>
      <c r="J15" s="140"/>
      <c r="K15" s="118" t="s">
        <v>127</v>
      </c>
      <c r="L15" s="118"/>
    </row>
    <row r="16" spans="1:16">
      <c r="A16" s="53"/>
      <c r="B16" s="141"/>
      <c r="C16" s="126" t="s">
        <v>128</v>
      </c>
      <c r="D16" s="142"/>
      <c r="E16" s="129">
        <v>15.95</v>
      </c>
      <c r="F16" s="129">
        <v>21.53</v>
      </c>
      <c r="G16" s="129">
        <v>22.5</v>
      </c>
      <c r="H16" s="129">
        <v>22.39</v>
      </c>
      <c r="I16" s="129">
        <v>23.14</v>
      </c>
      <c r="J16" s="140"/>
      <c r="K16" s="118" t="s">
        <v>129</v>
      </c>
      <c r="L16" s="118"/>
    </row>
    <row r="17" spans="1:12">
      <c r="A17" s="53"/>
      <c r="B17" s="141"/>
      <c r="C17" s="130" t="s">
        <v>130</v>
      </c>
      <c r="D17" s="143"/>
      <c r="E17" s="133">
        <v>14.28</v>
      </c>
      <c r="F17" s="134">
        <v>14.44</v>
      </c>
      <c r="G17" s="134">
        <v>13.72</v>
      </c>
      <c r="H17" s="134">
        <v>13.68</v>
      </c>
      <c r="I17" s="133">
        <v>12.93</v>
      </c>
      <c r="J17" s="140"/>
      <c r="K17" s="118" t="s">
        <v>131</v>
      </c>
      <c r="L17" s="118"/>
    </row>
    <row r="18" spans="1:12" ht="15.75" customHeight="1">
      <c r="A18" s="53"/>
      <c r="B18" s="141"/>
      <c r="C18" s="144" t="s">
        <v>132</v>
      </c>
      <c r="D18" s="145"/>
      <c r="E18" s="129">
        <v>57.42</v>
      </c>
      <c r="F18" s="129">
        <v>58.14</v>
      </c>
      <c r="G18" s="129">
        <v>55.29</v>
      </c>
      <c r="H18" s="129">
        <v>52.987000000000002</v>
      </c>
      <c r="I18" s="129">
        <v>50.4</v>
      </c>
      <c r="J18" s="140"/>
      <c r="K18" s="118" t="s">
        <v>133</v>
      </c>
      <c r="L18" s="118"/>
    </row>
    <row r="19" spans="1:12">
      <c r="A19" s="53"/>
      <c r="B19" s="141"/>
      <c r="C19" s="130" t="s">
        <v>134</v>
      </c>
      <c r="D19" s="143"/>
      <c r="E19" s="133">
        <v>179.33</v>
      </c>
      <c r="F19" s="134">
        <v>173.31</v>
      </c>
      <c r="G19" s="134">
        <v>166.91</v>
      </c>
      <c r="H19" s="134">
        <v>158.88999999999999</v>
      </c>
      <c r="I19" s="133">
        <v>156.36000000000001</v>
      </c>
      <c r="J19" s="140"/>
      <c r="K19" s="118" t="s">
        <v>135</v>
      </c>
      <c r="L19" s="118"/>
    </row>
    <row r="20" spans="1:12" ht="13.5" customHeight="1">
      <c r="A20" s="53"/>
      <c r="B20" s="141"/>
      <c r="C20" s="126" t="s">
        <v>136</v>
      </c>
      <c r="D20" s="142"/>
      <c r="E20" s="129">
        <v>182.76</v>
      </c>
      <c r="F20" s="129">
        <v>164</v>
      </c>
      <c r="G20" s="129">
        <v>164.13</v>
      </c>
      <c r="H20" s="129">
        <v>160.41</v>
      </c>
      <c r="I20" s="129">
        <v>143.31</v>
      </c>
      <c r="J20" s="140"/>
      <c r="K20" s="118" t="s">
        <v>137</v>
      </c>
      <c r="L20" s="118"/>
    </row>
    <row r="21" spans="1:12">
      <c r="A21" s="53"/>
      <c r="B21" s="141"/>
      <c r="C21" s="130" t="s">
        <v>138</v>
      </c>
      <c r="D21" s="143"/>
      <c r="E21" s="133">
        <v>240.2</v>
      </c>
      <c r="F21" s="134">
        <v>249.47</v>
      </c>
      <c r="G21" s="134">
        <v>245.57</v>
      </c>
      <c r="H21" s="134">
        <v>243.32</v>
      </c>
      <c r="I21" s="133">
        <v>222.37</v>
      </c>
      <c r="J21" s="140"/>
      <c r="K21" s="118" t="s">
        <v>139</v>
      </c>
      <c r="L21" s="118"/>
    </row>
    <row r="22" spans="1:12">
      <c r="A22" s="53"/>
      <c r="B22" s="141"/>
      <c r="C22" s="126" t="s">
        <v>140</v>
      </c>
      <c r="D22" s="142"/>
      <c r="E22" s="129">
        <v>338.27</v>
      </c>
      <c r="F22" s="129">
        <v>312.32</v>
      </c>
      <c r="G22" s="129">
        <v>294.89999999999998</v>
      </c>
      <c r="H22" s="129">
        <v>280.44</v>
      </c>
      <c r="I22" s="129">
        <v>244.08</v>
      </c>
      <c r="J22" s="140"/>
      <c r="K22" s="118" t="s">
        <v>141</v>
      </c>
      <c r="L22" s="118"/>
    </row>
    <row r="23" spans="1:12">
      <c r="A23" s="53"/>
      <c r="B23" s="141"/>
      <c r="C23" s="130" t="s">
        <v>142</v>
      </c>
      <c r="D23" s="143"/>
      <c r="E23" s="133">
        <v>85.84</v>
      </c>
      <c r="F23" s="134">
        <v>94.58</v>
      </c>
      <c r="G23" s="134">
        <v>80.819999999999993</v>
      </c>
      <c r="H23" s="134">
        <v>66.510000000000005</v>
      </c>
      <c r="I23" s="133">
        <v>69.790000000000006</v>
      </c>
      <c r="J23" s="140"/>
      <c r="K23" s="118" t="s">
        <v>143</v>
      </c>
      <c r="L23" s="118"/>
    </row>
    <row r="24" spans="1:12">
      <c r="A24" s="53"/>
      <c r="B24" s="146"/>
      <c r="C24" s="126" t="s">
        <v>144</v>
      </c>
      <c r="D24" s="142"/>
      <c r="E24" s="136">
        <v>318.62</v>
      </c>
      <c r="F24" s="136">
        <v>325.27999999999997</v>
      </c>
      <c r="G24" s="136">
        <v>321.16000000000003</v>
      </c>
      <c r="H24" s="136">
        <v>313.57</v>
      </c>
      <c r="I24" s="136">
        <v>305.81</v>
      </c>
      <c r="J24" s="140"/>
      <c r="K24" s="118" t="s">
        <v>145</v>
      </c>
      <c r="L24" s="118"/>
    </row>
    <row r="25" spans="1:12" ht="13.5" customHeight="1">
      <c r="A25" s="53"/>
      <c r="B25" s="147" t="s">
        <v>146</v>
      </c>
      <c r="C25" s="148"/>
      <c r="D25" s="149"/>
      <c r="E25" s="122">
        <v>11.68</v>
      </c>
      <c r="F25" s="123">
        <v>12.53</v>
      </c>
      <c r="G25" s="123">
        <v>11.004</v>
      </c>
      <c r="H25" s="123">
        <v>12.647</v>
      </c>
      <c r="I25" s="123">
        <v>12.513999999999999</v>
      </c>
      <c r="J25" s="88" t="s">
        <v>147</v>
      </c>
      <c r="K25" s="118" t="s">
        <v>148</v>
      </c>
      <c r="L25" s="118"/>
    </row>
    <row r="26" spans="1:12" ht="13.5" customHeight="1">
      <c r="A26" s="53"/>
      <c r="B26" s="150" t="s">
        <v>149</v>
      </c>
      <c r="C26" s="151"/>
      <c r="D26" s="152"/>
      <c r="E26" s="129">
        <v>3.2450000000000001</v>
      </c>
      <c r="F26" s="129">
        <v>3.4649999999999999</v>
      </c>
      <c r="G26" s="129">
        <v>3.5470000000000002</v>
      </c>
      <c r="H26" s="129">
        <v>3.1339999999999999</v>
      </c>
      <c r="I26" s="129">
        <v>2.7450000000000001</v>
      </c>
      <c r="J26" s="88" t="s">
        <v>150</v>
      </c>
      <c r="K26" s="118" t="s">
        <v>151</v>
      </c>
      <c r="L26" s="118"/>
    </row>
    <row r="27" spans="1:12" ht="13.5" customHeight="1">
      <c r="A27" s="53"/>
      <c r="B27" s="153" t="s">
        <v>152</v>
      </c>
      <c r="C27" s="154" t="s">
        <v>153</v>
      </c>
      <c r="D27" s="155"/>
      <c r="E27" s="134">
        <v>1.71</v>
      </c>
      <c r="F27" s="134">
        <v>1.78</v>
      </c>
      <c r="G27" s="134">
        <v>1.43</v>
      </c>
      <c r="H27" s="134">
        <v>1.64</v>
      </c>
      <c r="I27" s="134">
        <v>1.49</v>
      </c>
      <c r="J27" s="88" t="s">
        <v>154</v>
      </c>
      <c r="K27" s="118" t="s">
        <v>155</v>
      </c>
      <c r="L27" s="118"/>
    </row>
    <row r="28" spans="1:12" ht="13.5" customHeight="1">
      <c r="A28" s="116" t="s">
        <v>156</v>
      </c>
      <c r="B28" s="116"/>
      <c r="C28" s="116"/>
      <c r="D28" s="117"/>
      <c r="E28" s="114">
        <f>E29+E30+E33</f>
        <v>3481.9490000000005</v>
      </c>
      <c r="F28" s="114">
        <f>F29+F30+F33</f>
        <v>3152.424</v>
      </c>
      <c r="G28" s="114">
        <f t="shared" ref="G28" si="2">G29+G30+G33</f>
        <v>3122.2429999999999</v>
      </c>
      <c r="H28" s="114">
        <f>H29+H30+H33</f>
        <v>3017.9429999999998</v>
      </c>
      <c r="I28" s="114">
        <f>I29+I30+I33</f>
        <v>3191.7280000000001</v>
      </c>
      <c r="J28" s="53"/>
      <c r="K28" s="118" t="s">
        <v>157</v>
      </c>
      <c r="L28" s="118"/>
    </row>
    <row r="29" spans="1:12" ht="13.5" customHeight="1">
      <c r="A29" s="53"/>
      <c r="B29" s="119" t="s">
        <v>116</v>
      </c>
      <c r="C29" s="120"/>
      <c r="D29" s="121"/>
      <c r="E29" s="122">
        <v>2915.1590000000001</v>
      </c>
      <c r="F29" s="123">
        <v>2526.6640000000002</v>
      </c>
      <c r="G29" s="123">
        <v>2531.183</v>
      </c>
      <c r="H29" s="123">
        <v>2553.8429999999998</v>
      </c>
      <c r="I29" s="122">
        <v>2638.788</v>
      </c>
      <c r="J29" s="53"/>
      <c r="K29" s="125" t="s">
        <v>158</v>
      </c>
      <c r="L29" s="118"/>
    </row>
    <row r="30" spans="1:12" ht="13.5" customHeight="1">
      <c r="A30" s="53"/>
      <c r="B30" s="126" t="s">
        <v>118</v>
      </c>
      <c r="C30" s="127"/>
      <c r="D30" s="135"/>
      <c r="E30" s="136">
        <f>SUM(E31:E32)</f>
        <v>232.01000000000002</v>
      </c>
      <c r="F30" s="136">
        <f t="shared" ref="F30:H30" si="3">SUM(F31:F32)</f>
        <v>228</v>
      </c>
      <c r="G30" s="136">
        <f t="shared" si="3"/>
        <v>222.07999999999998</v>
      </c>
      <c r="H30" s="136">
        <f t="shared" si="3"/>
        <v>153.06</v>
      </c>
      <c r="I30" s="136">
        <f>SUM(I31:I32)</f>
        <v>192.26999999999998</v>
      </c>
      <c r="J30" s="53"/>
      <c r="K30" s="118" t="s">
        <v>159</v>
      </c>
      <c r="L30" s="118"/>
    </row>
    <row r="31" spans="1:12">
      <c r="A31" s="53"/>
      <c r="B31" s="138"/>
      <c r="C31" s="119" t="s">
        <v>160</v>
      </c>
      <c r="D31" s="139"/>
      <c r="E31" s="122">
        <v>203.02</v>
      </c>
      <c r="F31" s="123">
        <v>208</v>
      </c>
      <c r="G31" s="123">
        <v>190.75</v>
      </c>
      <c r="H31" s="122">
        <v>133.65</v>
      </c>
      <c r="I31" s="122">
        <v>172.35</v>
      </c>
      <c r="J31" s="53" t="s">
        <v>161</v>
      </c>
      <c r="K31" s="118" t="s">
        <v>162</v>
      </c>
      <c r="L31" s="118"/>
    </row>
    <row r="32" spans="1:12">
      <c r="A32" s="53"/>
      <c r="B32" s="156"/>
      <c r="C32" s="157" t="s">
        <v>163</v>
      </c>
      <c r="D32" s="158"/>
      <c r="E32" s="136">
        <v>28.99</v>
      </c>
      <c r="F32" s="136">
        <v>20</v>
      </c>
      <c r="G32" s="136">
        <v>31.33</v>
      </c>
      <c r="H32" s="136">
        <v>19.41</v>
      </c>
      <c r="I32" s="136">
        <v>19.920000000000002</v>
      </c>
      <c r="J32" s="53" t="s">
        <v>164</v>
      </c>
      <c r="K32" s="118" t="s">
        <v>165</v>
      </c>
      <c r="L32" s="118"/>
    </row>
    <row r="33" spans="1:16" ht="13.5" customHeight="1">
      <c r="A33" s="135"/>
      <c r="B33" s="159" t="s">
        <v>121</v>
      </c>
      <c r="C33" s="160"/>
      <c r="D33" s="161"/>
      <c r="E33" s="162">
        <v>334.78</v>
      </c>
      <c r="F33" s="163">
        <v>397.76</v>
      </c>
      <c r="G33" s="163">
        <v>368.98</v>
      </c>
      <c r="H33" s="163">
        <v>311.04000000000002</v>
      </c>
      <c r="I33" s="162">
        <v>360.67</v>
      </c>
      <c r="J33" s="53"/>
      <c r="K33" s="118" t="s">
        <v>166</v>
      </c>
      <c r="L33" s="118"/>
    </row>
    <row r="34" spans="1:16">
      <c r="A34" s="53"/>
      <c r="B34" s="53" t="s">
        <v>167</v>
      </c>
      <c r="C34" s="164"/>
      <c r="D34" s="164"/>
      <c r="E34" s="165"/>
      <c r="F34" s="53"/>
      <c r="G34" s="53"/>
      <c r="H34" s="53"/>
      <c r="I34" s="53"/>
      <c r="J34" s="53" t="s">
        <v>168</v>
      </c>
      <c r="K34" s="118"/>
      <c r="L34" s="118"/>
      <c r="M34" s="118"/>
      <c r="N34" s="118"/>
      <c r="O34" s="118"/>
      <c r="P34" s="53"/>
    </row>
    <row r="35" spans="1:16">
      <c r="A35" s="53"/>
      <c r="B35" s="53"/>
      <c r="C35" s="164"/>
      <c r="D35" s="164"/>
      <c r="E35" s="165"/>
      <c r="F35" s="53"/>
      <c r="G35" s="53"/>
      <c r="H35" s="8"/>
      <c r="I35" s="8" t="s">
        <v>169</v>
      </c>
      <c r="K35" s="118"/>
      <c r="L35" s="118"/>
      <c r="M35" s="118"/>
      <c r="N35" s="118"/>
      <c r="O35" s="118"/>
      <c r="P35" s="53"/>
    </row>
    <row r="36" spans="1:16">
      <c r="A36" s="53"/>
      <c r="B36" s="53"/>
      <c r="C36" s="53"/>
      <c r="D36" s="166"/>
      <c r="E36" s="53"/>
      <c r="F36" s="53"/>
      <c r="G36" s="8"/>
      <c r="K36" s="118"/>
      <c r="L36" s="118"/>
      <c r="M36" s="118"/>
      <c r="N36" s="118"/>
      <c r="O36" s="118"/>
      <c r="P36" s="53"/>
    </row>
    <row r="38" spans="1:16" ht="21" customHeight="1">
      <c r="A38" s="3" t="s">
        <v>170</v>
      </c>
      <c r="B38" s="3"/>
      <c r="C38" s="3"/>
      <c r="D38" s="167"/>
      <c r="E38" s="168"/>
      <c r="F38" s="168"/>
      <c r="G38" s="168"/>
      <c r="H38" s="168"/>
      <c r="I38" s="168"/>
      <c r="J38" s="53"/>
      <c r="K38" s="118"/>
      <c r="L38" s="118"/>
      <c r="M38" s="118"/>
      <c r="N38" s="118"/>
      <c r="O38" s="118"/>
    </row>
    <row r="39" spans="1:16">
      <c r="E39" s="53"/>
      <c r="F39" s="53"/>
      <c r="G39" s="53"/>
      <c r="H39" s="53"/>
      <c r="I39" s="53"/>
      <c r="J39" s="53"/>
      <c r="K39" s="118"/>
      <c r="L39" s="118"/>
      <c r="M39" s="118"/>
      <c r="N39" s="118"/>
      <c r="O39" s="118"/>
    </row>
    <row r="40" spans="1:16">
      <c r="A40" s="110" t="s">
        <v>2</v>
      </c>
      <c r="B40" s="110"/>
      <c r="C40" s="110"/>
      <c r="D40" s="53"/>
      <c r="E40" s="8"/>
      <c r="F40" s="8"/>
      <c r="G40" s="8"/>
      <c r="H40" s="8"/>
      <c r="I40" s="8" t="s">
        <v>171</v>
      </c>
      <c r="J40" s="53"/>
      <c r="K40" s="118"/>
      <c r="L40" s="118"/>
      <c r="M40" s="118"/>
      <c r="N40" s="118"/>
      <c r="O40" s="118"/>
    </row>
    <row r="41" spans="1:16">
      <c r="A41" s="10"/>
      <c r="B41" s="46"/>
      <c r="C41" s="46"/>
      <c r="D41" s="46"/>
      <c r="E41" s="12" t="s">
        <v>4</v>
      </c>
      <c r="F41" s="12" t="s">
        <v>5</v>
      </c>
      <c r="G41" s="12" t="s">
        <v>6</v>
      </c>
      <c r="H41" s="12" t="s">
        <v>7</v>
      </c>
      <c r="I41" s="12" t="s">
        <v>8</v>
      </c>
      <c r="J41" s="53"/>
      <c r="K41" s="118"/>
    </row>
    <row r="42" spans="1:16" ht="13.5" customHeight="1">
      <c r="A42" s="169" t="s">
        <v>49</v>
      </c>
      <c r="B42" s="170"/>
      <c r="C42" s="170"/>
      <c r="D42" s="170"/>
      <c r="E42" s="171">
        <f>SUM(E43:E44)</f>
        <v>3887.0219999999999</v>
      </c>
      <c r="F42" s="171">
        <f t="shared" ref="F42:I42" si="4">SUM(F43:F44)</f>
        <v>4035.5060000000003</v>
      </c>
      <c r="G42" s="171">
        <f>ROUNDDOWN(SUM(G43:G44),0)</f>
        <v>3623</v>
      </c>
      <c r="H42" s="171">
        <f t="shared" si="4"/>
        <v>3941.4940000000001</v>
      </c>
      <c r="I42" s="172">
        <f t="shared" si="4"/>
        <v>3551.77</v>
      </c>
      <c r="K42" s="118" t="s">
        <v>159</v>
      </c>
    </row>
    <row r="43" spans="1:16" ht="13.5" customHeight="1">
      <c r="A43" s="173" t="s">
        <v>172</v>
      </c>
      <c r="B43" s="174"/>
      <c r="C43" s="174"/>
      <c r="D43" s="174"/>
      <c r="E43" s="175">
        <v>1296.162</v>
      </c>
      <c r="F43" s="175">
        <v>1227.816</v>
      </c>
      <c r="G43" s="176">
        <v>1172.2139999999999</v>
      </c>
      <c r="H43" s="176">
        <v>1118.0340000000001</v>
      </c>
      <c r="I43" s="177">
        <v>1076.58</v>
      </c>
      <c r="J43" s="53" t="s">
        <v>173</v>
      </c>
      <c r="K43" s="118" t="s">
        <v>174</v>
      </c>
    </row>
    <row r="44" spans="1:16" ht="13.5" customHeight="1">
      <c r="A44" s="178" t="s">
        <v>175</v>
      </c>
      <c r="B44" s="179"/>
      <c r="C44" s="179"/>
      <c r="D44" s="179"/>
      <c r="E44" s="180">
        <v>2590.86</v>
      </c>
      <c r="F44" s="180">
        <v>2807.69</v>
      </c>
      <c r="G44" s="180">
        <v>2451.46</v>
      </c>
      <c r="H44" s="180">
        <v>2823.46</v>
      </c>
      <c r="I44" s="181">
        <v>2475.19</v>
      </c>
      <c r="J44" s="53"/>
      <c r="K44" s="118" t="s">
        <v>176</v>
      </c>
    </row>
    <row r="45" spans="1:16">
      <c r="A45" s="182"/>
      <c r="B45" s="182"/>
      <c r="C45" s="182"/>
      <c r="D45" s="182"/>
      <c r="E45" s="183"/>
      <c r="F45" s="53"/>
      <c r="G45" s="53"/>
      <c r="H45" s="53"/>
      <c r="I45" s="53"/>
      <c r="J45" s="53"/>
      <c r="K45" s="118"/>
    </row>
    <row r="46" spans="1:16">
      <c r="A46" s="53"/>
      <c r="B46" s="53"/>
      <c r="C46" s="53"/>
      <c r="D46" s="53"/>
      <c r="E46" s="53"/>
      <c r="F46" s="53"/>
      <c r="G46" s="53"/>
      <c r="H46" s="8"/>
      <c r="I46" s="8" t="s">
        <v>177</v>
      </c>
      <c r="J46" s="53"/>
      <c r="K46" s="118"/>
      <c r="L46" s="118"/>
      <c r="M46" s="118"/>
      <c r="N46" s="118"/>
      <c r="O46" s="118"/>
    </row>
    <row r="47" spans="1:16">
      <c r="A47" s="53"/>
      <c r="B47" s="53"/>
      <c r="C47" s="53"/>
      <c r="D47" s="53"/>
      <c r="E47" s="53"/>
      <c r="F47" s="53"/>
      <c r="G47" s="53"/>
      <c r="J47" s="53"/>
      <c r="K47" s="118"/>
      <c r="L47" s="118"/>
      <c r="M47" s="118"/>
      <c r="N47" s="118"/>
      <c r="O47" s="118"/>
    </row>
    <row r="48" spans="1:16">
      <c r="A48" s="53"/>
      <c r="B48" s="53"/>
      <c r="C48" s="53"/>
      <c r="D48" s="53"/>
      <c r="E48" s="53"/>
      <c r="F48" s="53"/>
      <c r="G48" s="53"/>
      <c r="H48" s="8"/>
      <c r="I48" s="8"/>
    </row>
    <row r="58" spans="1:4">
      <c r="A58" s="104"/>
      <c r="B58" s="104"/>
      <c r="C58" s="104"/>
      <c r="D58" s="104"/>
    </row>
    <row r="59" spans="1:4">
      <c r="A59" s="104"/>
      <c r="B59" s="104"/>
      <c r="C59" s="104"/>
      <c r="D59" s="104"/>
    </row>
    <row r="60" spans="1:4">
      <c r="A60" s="104"/>
      <c r="B60" s="104"/>
      <c r="C60" s="104"/>
      <c r="D60" s="104"/>
    </row>
    <row r="61" spans="1:4">
      <c r="A61" s="104"/>
      <c r="B61" s="104"/>
      <c r="C61" s="104"/>
      <c r="D61" s="104"/>
    </row>
    <row r="62" spans="1:4">
      <c r="A62" s="104"/>
      <c r="B62" s="104"/>
      <c r="C62" s="104"/>
      <c r="D62" s="104"/>
    </row>
    <row r="63" spans="1:4">
      <c r="A63" s="104"/>
      <c r="B63" s="104"/>
      <c r="C63" s="104"/>
      <c r="D63" s="104"/>
    </row>
    <row r="64" spans="1:4">
      <c r="A64" s="104"/>
      <c r="B64" s="104"/>
      <c r="C64" s="104"/>
      <c r="D64" s="104"/>
    </row>
    <row r="65" spans="1:4">
      <c r="A65" s="104"/>
      <c r="B65" s="104"/>
      <c r="C65" s="104"/>
      <c r="D65" s="104"/>
    </row>
    <row r="66" spans="1:4">
      <c r="A66" s="104"/>
      <c r="B66" s="104"/>
      <c r="C66" s="104"/>
      <c r="D66" s="104"/>
    </row>
    <row r="67" spans="1:4">
      <c r="A67" s="104"/>
      <c r="B67" s="104"/>
      <c r="C67" s="104"/>
      <c r="D67" s="104"/>
    </row>
    <row r="68" spans="1:4">
      <c r="A68" s="104"/>
      <c r="B68" s="104"/>
      <c r="C68" s="104"/>
      <c r="D68" s="104"/>
    </row>
    <row r="69" spans="1:4">
      <c r="A69" s="104"/>
      <c r="B69" s="104"/>
      <c r="C69" s="104"/>
      <c r="D69" s="104"/>
    </row>
    <row r="70" spans="1:4">
      <c r="A70" s="104"/>
      <c r="B70" s="104"/>
      <c r="C70" s="104"/>
      <c r="D70" s="104"/>
    </row>
    <row r="71" spans="1:4">
      <c r="A71" s="104"/>
      <c r="B71" s="104"/>
      <c r="C71" s="104"/>
      <c r="D71" s="104"/>
    </row>
    <row r="72" spans="1:4">
      <c r="A72" s="184"/>
      <c r="D72" s="185"/>
    </row>
    <row r="73" spans="1:4">
      <c r="A73" s="184"/>
      <c r="D73" s="185"/>
    </row>
  </sheetData>
  <mergeCells count="33">
    <mergeCell ref="A42:D42"/>
    <mergeCell ref="A43:D43"/>
    <mergeCell ref="A44:D44"/>
    <mergeCell ref="B30:C30"/>
    <mergeCell ref="C31:D31"/>
    <mergeCell ref="C32:D32"/>
    <mergeCell ref="B33:C33"/>
    <mergeCell ref="A40:C40"/>
    <mergeCell ref="A41:D41"/>
    <mergeCell ref="C24:D24"/>
    <mergeCell ref="B25:D25"/>
    <mergeCell ref="B26:D26"/>
    <mergeCell ref="B27:C27"/>
    <mergeCell ref="A28:C28"/>
    <mergeCell ref="B29:C29"/>
    <mergeCell ref="C18:D18"/>
    <mergeCell ref="C19:D19"/>
    <mergeCell ref="C20:D20"/>
    <mergeCell ref="C21:D21"/>
    <mergeCell ref="C22:D22"/>
    <mergeCell ref="C23:D23"/>
    <mergeCell ref="B12:C12"/>
    <mergeCell ref="B13:C13"/>
    <mergeCell ref="B14:C14"/>
    <mergeCell ref="C15:D15"/>
    <mergeCell ref="C16:D16"/>
    <mergeCell ref="C17:D17"/>
    <mergeCell ref="K5:O6"/>
    <mergeCell ref="A7:C7"/>
    <mergeCell ref="A8:D8"/>
    <mergeCell ref="A9:D9"/>
    <mergeCell ref="A10:C10"/>
    <mergeCell ref="B11:C11"/>
  </mergeCells>
  <phoneticPr fontId="3"/>
  <pageMargins left="0.78740157480314965" right="0.78740157480314965" top="0.19685039370078741" bottom="0.59055118110236227" header="0" footer="0.19685039370078741"/>
  <pageSetup paperSize="9" orientation="portrait" r:id="rId1"/>
  <headerFooter alignWithMargins="0">
    <oddFooter>&amp;C&amp;"ＭＳ ゴシック,標準"&amp;9―&amp;A―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３０</vt:lpstr>
      <vt:lpstr>３１</vt:lpstr>
      <vt:lpstr>３２</vt:lpstr>
      <vt:lpstr>'３１'!Print_Area</vt:lpstr>
      <vt:lpstr>'３２'!Print_Area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広報秘書課 米原市</dc:creator>
  <cp:lastModifiedBy>広報秘書課 米原市</cp:lastModifiedBy>
  <dcterms:created xsi:type="dcterms:W3CDTF">2025-03-25T08:02:35Z</dcterms:created>
  <dcterms:modified xsi:type="dcterms:W3CDTF">2025-03-25T08:36:28Z</dcterms:modified>
</cp:coreProperties>
</file>