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s01008\02_全職員共有\01_政策推進部\01_広報秘書課\02_広報・広聴\100_米原市統計書\"/>
    </mc:Choice>
  </mc:AlternateContent>
  <bookViews>
    <workbookView xWindow="-120" yWindow="-120" windowWidth="29040" windowHeight="15720"/>
  </bookViews>
  <sheets>
    <sheet name="３３" sheetId="1" r:id="rId1"/>
    <sheet name="３４" sheetId="2" r:id="rId2"/>
    <sheet name="３５" sheetId="3" r:id="rId3"/>
    <sheet name="３６" sheetId="4" r:id="rId4"/>
    <sheet name="３７" sheetId="5" r:id="rId5"/>
  </sheets>
  <externalReferences>
    <externalReference r:id="rId6"/>
    <externalReference r:id="rId7"/>
  </externalReferences>
  <definedNames>
    <definedName name="KENSHI_LIST">OFFSET([1]都道府県・指定都市・中核市!$A$1,0,0,COUNTA([1]都道府県・指定都市・中核市!$A$1:$A$500),2)</definedName>
    <definedName name="_xlnm.Print_Area" localSheetId="0">'３３'!$A$1:$AH$63</definedName>
    <definedName name="_xlnm.Print_Area" localSheetId="1">'３４'!$A$1:$G$45</definedName>
    <definedName name="_xlnm.Print_Area" localSheetId="2">'３５'!$A$1:$H$62</definedName>
    <definedName name="_xlnm.Print_Area" localSheetId="3">'３６'!$A$1:$I$53</definedName>
    <definedName name="_xlnm.Print_Area" localSheetId="4">'３７'!$A$1:$H$59</definedName>
    <definedName name="Z_0FE022DF_1FAE_4609_86DA_816C7502E7E8_.wvu.PrintArea" localSheetId="2" hidden="1">'３５'!$A$1:$J$66</definedName>
    <definedName name="Z_0FE022DF_1FAE_4609_86DA_816C7502E7E8_.wvu.PrintArea" localSheetId="3" hidden="1">'３６'!$A$1:$I$53</definedName>
    <definedName name="Z_0FE022DF_1FAE_4609_86DA_816C7502E7E8_.wvu.PrintArea" localSheetId="4" hidden="1">'３７'!$A$1:$G$29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5" l="1"/>
  <c r="H23" i="5"/>
  <c r="G23" i="5"/>
  <c r="F23" i="5"/>
  <c r="E23" i="5"/>
  <c r="D23" i="5"/>
  <c r="H11" i="5"/>
  <c r="G11" i="5"/>
  <c r="F11" i="5"/>
  <c r="E11" i="5"/>
  <c r="D11" i="5"/>
  <c r="I47" i="4"/>
  <c r="I15" i="4" s="1"/>
  <c r="H47" i="4"/>
  <c r="G47" i="4"/>
  <c r="F47" i="4"/>
  <c r="E47" i="4"/>
  <c r="I46" i="4"/>
  <c r="H46" i="4"/>
  <c r="G46" i="4"/>
  <c r="F46" i="4"/>
  <c r="E46" i="4"/>
  <c r="I45" i="4"/>
  <c r="H45" i="4"/>
  <c r="G45" i="4"/>
  <c r="F45" i="4"/>
  <c r="E45" i="4"/>
  <c r="I44" i="4"/>
  <c r="H44" i="4"/>
  <c r="G44" i="4"/>
  <c r="G15" i="4" s="1"/>
  <c r="F44" i="4"/>
  <c r="F15" i="4" s="1"/>
  <c r="E44" i="4"/>
  <c r="E15" i="4" s="1"/>
  <c r="I43" i="4"/>
  <c r="H43" i="4"/>
  <c r="G43" i="4"/>
  <c r="F43" i="4"/>
  <c r="E43" i="4"/>
  <c r="I42" i="4"/>
  <c r="H42" i="4"/>
  <c r="G42" i="4"/>
  <c r="F42" i="4"/>
  <c r="E42" i="4"/>
  <c r="I41" i="4"/>
  <c r="H41" i="4"/>
  <c r="G41" i="4"/>
  <c r="F41" i="4"/>
  <c r="E41" i="4"/>
  <c r="I40" i="4"/>
  <c r="H40" i="4"/>
  <c r="G40" i="4"/>
  <c r="F40" i="4"/>
  <c r="E40" i="4"/>
  <c r="I39" i="4"/>
  <c r="H39" i="4"/>
  <c r="G39" i="4"/>
  <c r="F39" i="4"/>
  <c r="E39" i="4"/>
  <c r="E14" i="4" s="1"/>
  <c r="I38" i="4"/>
  <c r="I14" i="4" s="1"/>
  <c r="H38" i="4"/>
  <c r="H14" i="4" s="1"/>
  <c r="G38" i="4"/>
  <c r="G14" i="4" s="1"/>
  <c r="F38" i="4"/>
  <c r="F14" i="4" s="1"/>
  <c r="E38" i="4"/>
  <c r="I35" i="4"/>
  <c r="H35" i="4"/>
  <c r="G35" i="4"/>
  <c r="F35" i="4"/>
  <c r="E35" i="4"/>
  <c r="I34" i="4"/>
  <c r="H34" i="4"/>
  <c r="G34" i="4"/>
  <c r="F34" i="4"/>
  <c r="E34" i="4"/>
  <c r="I33" i="4"/>
  <c r="H33" i="4"/>
  <c r="G33" i="4"/>
  <c r="F33" i="4"/>
  <c r="E33" i="4"/>
  <c r="I32" i="4"/>
  <c r="H32" i="4"/>
  <c r="G32" i="4"/>
  <c r="F32" i="4"/>
  <c r="E32" i="4"/>
  <c r="I31" i="4"/>
  <c r="H31" i="4"/>
  <c r="G31" i="4"/>
  <c r="F31" i="4"/>
  <c r="E31" i="4"/>
  <c r="I30" i="4"/>
  <c r="H30" i="4"/>
  <c r="G30" i="4"/>
  <c r="F30" i="4"/>
  <c r="E30" i="4"/>
  <c r="I29" i="4"/>
  <c r="H29" i="4"/>
  <c r="G29" i="4"/>
  <c r="F29" i="4"/>
  <c r="E29" i="4"/>
  <c r="I28" i="4"/>
  <c r="H28" i="4"/>
  <c r="G28" i="4"/>
  <c r="F28" i="4"/>
  <c r="E28" i="4"/>
  <c r="I27" i="4"/>
  <c r="H27" i="4"/>
  <c r="G27" i="4"/>
  <c r="G12" i="4" s="1"/>
  <c r="F27" i="4"/>
  <c r="F12" i="4" s="1"/>
  <c r="E27" i="4"/>
  <c r="E12" i="4" s="1"/>
  <c r="I26" i="4"/>
  <c r="I12" i="4" s="1"/>
  <c r="H26" i="4"/>
  <c r="H12" i="4" s="1"/>
  <c r="G26" i="4"/>
  <c r="F26" i="4"/>
  <c r="E26" i="4"/>
  <c r="I25" i="4"/>
  <c r="H25" i="4"/>
  <c r="G25" i="4"/>
  <c r="F25" i="4"/>
  <c r="E25" i="4"/>
  <c r="I24" i="4"/>
  <c r="H24" i="4"/>
  <c r="G24" i="4"/>
  <c r="F24" i="4"/>
  <c r="E24" i="4"/>
  <c r="I23" i="4"/>
  <c r="H23" i="4"/>
  <c r="G23" i="4"/>
  <c r="F23" i="4"/>
  <c r="E23" i="4"/>
  <c r="I22" i="4"/>
  <c r="H22" i="4"/>
  <c r="H11" i="4" s="1"/>
  <c r="G22" i="4"/>
  <c r="F22" i="4"/>
  <c r="F11" i="4" s="1"/>
  <c r="E22" i="4"/>
  <c r="E11" i="4" s="1"/>
  <c r="E10" i="4" s="1"/>
  <c r="I21" i="4"/>
  <c r="I11" i="4" s="1"/>
  <c r="I10" i="4" s="1"/>
  <c r="H21" i="4"/>
  <c r="G21" i="4"/>
  <c r="F21" i="4"/>
  <c r="E21" i="4"/>
  <c r="I20" i="4"/>
  <c r="H20" i="4"/>
  <c r="G20" i="4"/>
  <c r="G11" i="4" s="1"/>
  <c r="F20" i="4"/>
  <c r="E20" i="4"/>
  <c r="H15" i="4"/>
  <c r="I13" i="4"/>
  <c r="H13" i="4"/>
  <c r="G13" i="4"/>
  <c r="F13" i="4"/>
  <c r="E13" i="4"/>
  <c r="H56" i="3"/>
  <c r="G56" i="3"/>
  <c r="F56" i="3"/>
  <c r="E56" i="3"/>
  <c r="H10" i="3"/>
  <c r="G10" i="3"/>
  <c r="F10" i="3"/>
  <c r="E10" i="3"/>
  <c r="D10" i="3"/>
  <c r="H9" i="3"/>
  <c r="G9" i="3"/>
  <c r="F9" i="3"/>
  <c r="E9" i="3"/>
  <c r="D9" i="3"/>
  <c r="G35" i="2"/>
  <c r="G37" i="2" s="1"/>
  <c r="F35" i="2"/>
  <c r="F37" i="2" s="1"/>
  <c r="E35" i="2"/>
  <c r="E37" i="2" s="1"/>
  <c r="D35" i="2"/>
  <c r="D37" i="2" s="1"/>
  <c r="C35" i="2"/>
  <c r="C37" i="2" s="1"/>
  <c r="G16" i="2"/>
  <c r="G18" i="2" s="1"/>
  <c r="F16" i="2"/>
  <c r="F18" i="2" s="1"/>
  <c r="E16" i="2"/>
  <c r="E18" i="2" s="1"/>
  <c r="D16" i="2"/>
  <c r="D18" i="2" s="1"/>
  <c r="C16" i="2"/>
  <c r="C18" i="2" s="1"/>
  <c r="AE60" i="1"/>
  <c r="AA60" i="1"/>
  <c r="W60" i="1"/>
  <c r="S60" i="1"/>
  <c r="O60" i="1"/>
  <c r="AE59" i="1"/>
  <c r="AA59" i="1"/>
  <c r="W59" i="1"/>
  <c r="S59" i="1"/>
  <c r="O59" i="1"/>
  <c r="AE57" i="1"/>
  <c r="AA57" i="1"/>
  <c r="W57" i="1"/>
  <c r="S57" i="1"/>
  <c r="O57" i="1"/>
  <c r="AE44" i="1"/>
  <c r="AA44" i="1"/>
  <c r="W44" i="1"/>
  <c r="S44" i="1"/>
  <c r="O44" i="1"/>
  <c r="AE42" i="1"/>
  <c r="AA42" i="1"/>
  <c r="W42" i="1"/>
  <c r="S42" i="1"/>
  <c r="O42" i="1"/>
  <c r="AE40" i="1"/>
  <c r="AA40" i="1"/>
  <c r="W40" i="1"/>
  <c r="S40" i="1"/>
  <c r="O40" i="1"/>
  <c r="AE38" i="1"/>
  <c r="AA38" i="1"/>
  <c r="W38" i="1"/>
  <c r="S38" i="1"/>
  <c r="O38" i="1"/>
  <c r="F10" i="4" l="1"/>
  <c r="H10" i="4"/>
  <c r="G10" i="4"/>
</calcChain>
</file>

<file path=xl/sharedStrings.xml><?xml version="1.0" encoding="utf-8"?>
<sst xmlns="http://schemas.openxmlformats.org/spreadsheetml/2006/main" count="405" uniqueCount="179">
  <si>
    <t>10　社会福祉</t>
    <rPh sb="3" eb="5">
      <t>シャカイ</t>
    </rPh>
    <rPh sb="5" eb="7">
      <t>フクシ</t>
    </rPh>
    <phoneticPr fontId="4"/>
  </si>
  <si>
    <t>54．国民年金加入状況</t>
    <rPh sb="3" eb="5">
      <t>コクミン</t>
    </rPh>
    <rPh sb="5" eb="7">
      <t>ネンキン</t>
    </rPh>
    <rPh sb="7" eb="9">
      <t>カニュウ</t>
    </rPh>
    <rPh sb="9" eb="11">
      <t>ジョウキョウ</t>
    </rPh>
    <phoneticPr fontId="4"/>
  </si>
  <si>
    <t>3月31日現在</t>
    <rPh sb="1" eb="2">
      <t>ガツ</t>
    </rPh>
    <rPh sb="4" eb="5">
      <t>ニチ</t>
    </rPh>
    <rPh sb="5" eb="7">
      <t>ゲンザイ</t>
    </rPh>
    <phoneticPr fontId="4"/>
  </si>
  <si>
    <t>（単位：人）</t>
    <rPh sb="1" eb="3">
      <t>タンイ</t>
    </rPh>
    <rPh sb="4" eb="5">
      <t>ニン</t>
    </rPh>
    <phoneticPr fontId="4"/>
  </si>
  <si>
    <t>令和元年度</t>
    <rPh sb="0" eb="2">
      <t>レイワ</t>
    </rPh>
    <rPh sb="2" eb="3">
      <t>ガン</t>
    </rPh>
    <phoneticPr fontId="4"/>
  </si>
  <si>
    <t>令和2年度</t>
    <rPh sb="0" eb="2">
      <t>レイワ</t>
    </rPh>
    <phoneticPr fontId="4"/>
  </si>
  <si>
    <t>令和3年度</t>
    <phoneticPr fontId="4"/>
  </si>
  <si>
    <t>令和4年度</t>
    <phoneticPr fontId="4"/>
  </si>
  <si>
    <t>令和5年度</t>
    <phoneticPr fontId="4"/>
  </si>
  <si>
    <t>被保険者数</t>
    <rPh sb="0" eb="4">
      <t>ヒホケンシャ</t>
    </rPh>
    <rPh sb="4" eb="5">
      <t>スウ</t>
    </rPh>
    <phoneticPr fontId="4"/>
  </si>
  <si>
    <t>第1号</t>
    <rPh sb="0" eb="1">
      <t>ダイ</t>
    </rPh>
    <rPh sb="2" eb="3">
      <t>ゴウ</t>
    </rPh>
    <phoneticPr fontId="4"/>
  </si>
  <si>
    <t>任意加入</t>
    <rPh sb="0" eb="2">
      <t>ニンイ</t>
    </rPh>
    <rPh sb="2" eb="4">
      <t>カニュウ</t>
    </rPh>
    <phoneticPr fontId="4"/>
  </si>
  <si>
    <t>第3号</t>
    <rPh sb="0" eb="1">
      <t>ダイ</t>
    </rPh>
    <rPh sb="2" eb="3">
      <t>ゴウ</t>
    </rPh>
    <phoneticPr fontId="4"/>
  </si>
  <si>
    <t>計</t>
    <rPh sb="0" eb="1">
      <t>ケイ</t>
    </rPh>
    <phoneticPr fontId="4"/>
  </si>
  <si>
    <t>保険料免除被保険者数</t>
    <rPh sb="0" eb="3">
      <t>ホケンリョウ</t>
    </rPh>
    <rPh sb="3" eb="5">
      <t>メンジョ</t>
    </rPh>
    <rPh sb="5" eb="6">
      <t>ヒ</t>
    </rPh>
    <rPh sb="6" eb="8">
      <t>ホケン</t>
    </rPh>
    <rPh sb="8" eb="9">
      <t>シャ</t>
    </rPh>
    <rPh sb="9" eb="10">
      <t>スウ</t>
    </rPh>
    <phoneticPr fontId="4"/>
  </si>
  <si>
    <t>付加保険料納付
被保険者数</t>
    <rPh sb="0" eb="2">
      <t>フカ</t>
    </rPh>
    <rPh sb="2" eb="5">
      <t>ホケンリョウ</t>
    </rPh>
    <rPh sb="5" eb="7">
      <t>ノウフ</t>
    </rPh>
    <rPh sb="8" eb="12">
      <t>ヒホケンシャ</t>
    </rPh>
    <rPh sb="12" eb="13">
      <t>スウ</t>
    </rPh>
    <phoneticPr fontId="4"/>
  </si>
  <si>
    <t>強制</t>
    <rPh sb="0" eb="2">
      <t>キョウセイ</t>
    </rPh>
    <phoneticPr fontId="4"/>
  </si>
  <si>
    <t>任意</t>
    <rPh sb="0" eb="2">
      <t>ニンイ</t>
    </rPh>
    <phoneticPr fontId="4"/>
  </si>
  <si>
    <t>【資料　日本年金機構】</t>
    <rPh sb="1" eb="3">
      <t>シリョウ</t>
    </rPh>
    <rPh sb="4" eb="6">
      <t>ニホン</t>
    </rPh>
    <rPh sb="6" eb="8">
      <t>ネンキン</t>
    </rPh>
    <rPh sb="8" eb="10">
      <t>キコウ</t>
    </rPh>
    <phoneticPr fontId="4"/>
  </si>
  <si>
    <t>55．国民年金給付状況</t>
    <rPh sb="3" eb="5">
      <t>コクミン</t>
    </rPh>
    <rPh sb="5" eb="7">
      <t>ネンキン</t>
    </rPh>
    <rPh sb="7" eb="9">
      <t>キュウフ</t>
    </rPh>
    <rPh sb="9" eb="11">
      <t>ジョウキョウ</t>
    </rPh>
    <phoneticPr fontId="4"/>
  </si>
  <si>
    <t>給付分類</t>
    <rPh sb="0" eb="2">
      <t>キュウフ</t>
    </rPh>
    <rPh sb="2" eb="4">
      <t>ブンルイ</t>
    </rPh>
    <phoneticPr fontId="4"/>
  </si>
  <si>
    <t>老齢給付</t>
    <rPh sb="0" eb="2">
      <t>ロウレイ</t>
    </rPh>
    <rPh sb="2" eb="4">
      <t>キュウフ</t>
    </rPh>
    <phoneticPr fontId="4"/>
  </si>
  <si>
    <t>障害給付</t>
    <rPh sb="0" eb="2">
      <t>ショウガイ</t>
    </rPh>
    <rPh sb="2" eb="4">
      <t>キュウフ</t>
    </rPh>
    <phoneticPr fontId="4"/>
  </si>
  <si>
    <t>遺族給付</t>
    <rPh sb="0" eb="2">
      <t>イゾク</t>
    </rPh>
    <rPh sb="2" eb="4">
      <t>キュウフ</t>
    </rPh>
    <phoneticPr fontId="4"/>
  </si>
  <si>
    <t>56．後期高齢者医療等給付状況</t>
    <rPh sb="3" eb="5">
      <t>コウキ</t>
    </rPh>
    <rPh sb="5" eb="8">
      <t>コウレイシャ</t>
    </rPh>
    <rPh sb="8" eb="10">
      <t>イリョウ</t>
    </rPh>
    <rPh sb="10" eb="11">
      <t>トウ</t>
    </rPh>
    <rPh sb="11" eb="13">
      <t>キュウフ</t>
    </rPh>
    <rPh sb="13" eb="15">
      <t>ジョウキョウ</t>
    </rPh>
    <phoneticPr fontId="4"/>
  </si>
  <si>
    <t>後期高齢者医療</t>
    <rPh sb="0" eb="2">
      <t>コウキ</t>
    </rPh>
    <rPh sb="2" eb="5">
      <t>コウレイシャ</t>
    </rPh>
    <rPh sb="5" eb="7">
      <t>イリョウ</t>
    </rPh>
    <phoneticPr fontId="4"/>
  </si>
  <si>
    <t>令和3年度</t>
  </si>
  <si>
    <t>令和4年度</t>
  </si>
  <si>
    <t>令和5年度</t>
  </si>
  <si>
    <t>被保険者数</t>
    <rPh sb="0" eb="1">
      <t>ヒ</t>
    </rPh>
    <rPh sb="1" eb="3">
      <t>ホケン</t>
    </rPh>
    <rPh sb="3" eb="4">
      <t>シャ</t>
    </rPh>
    <rPh sb="4" eb="5">
      <t>スウ</t>
    </rPh>
    <phoneticPr fontId="4"/>
  </si>
  <si>
    <t>療養給付費（千円）</t>
    <rPh sb="0" eb="2">
      <t>リョウヨウ</t>
    </rPh>
    <rPh sb="2" eb="4">
      <t>キュウフ</t>
    </rPh>
    <rPh sb="4" eb="5">
      <t>ヒ</t>
    </rPh>
    <phoneticPr fontId="4"/>
  </si>
  <si>
    <t>療養給付費（円）</t>
    <rPh sb="0" eb="2">
      <t>リョウヨウ</t>
    </rPh>
    <rPh sb="2" eb="4">
      <t>キュウフ</t>
    </rPh>
    <rPh sb="4" eb="5">
      <t>ヒ</t>
    </rPh>
    <phoneticPr fontId="4"/>
  </si>
  <si>
    <t>療養費（千円）</t>
    <rPh sb="0" eb="3">
      <t>リョウヨウヒ</t>
    </rPh>
    <phoneticPr fontId="4"/>
  </si>
  <si>
    <t>療養費（円）</t>
    <rPh sb="0" eb="3">
      <t>リョウヨウヒ</t>
    </rPh>
    <phoneticPr fontId="4"/>
  </si>
  <si>
    <t>高額療養費（千円）</t>
    <rPh sb="0" eb="2">
      <t>コウガク</t>
    </rPh>
    <rPh sb="2" eb="5">
      <t>リョウヨウヒ</t>
    </rPh>
    <phoneticPr fontId="4"/>
  </si>
  <si>
    <t>高額療養費（円）</t>
    <rPh sb="0" eb="2">
      <t>コウガク</t>
    </rPh>
    <rPh sb="2" eb="5">
      <t>リョウヨウヒ</t>
    </rPh>
    <phoneticPr fontId="4"/>
  </si>
  <si>
    <t>高額介護合算療養費（千円）</t>
    <rPh sb="0" eb="2">
      <t>コウガク</t>
    </rPh>
    <rPh sb="2" eb="4">
      <t>カイゴ</t>
    </rPh>
    <rPh sb="4" eb="6">
      <t>ガッサン</t>
    </rPh>
    <rPh sb="6" eb="9">
      <t>リョウヨウヒ</t>
    </rPh>
    <phoneticPr fontId="4"/>
  </si>
  <si>
    <t>高額介護合算療養費（円）</t>
    <rPh sb="0" eb="2">
      <t>コウガク</t>
    </rPh>
    <rPh sb="2" eb="4">
      <t>カイゴ</t>
    </rPh>
    <rPh sb="4" eb="6">
      <t>ガッサン</t>
    </rPh>
    <rPh sb="6" eb="9">
      <t>リョウヨウヒ</t>
    </rPh>
    <phoneticPr fontId="4"/>
  </si>
  <si>
    <t>広域提供データ　給付費状況</t>
    <rPh sb="0" eb="2">
      <t>コウイキ</t>
    </rPh>
    <rPh sb="2" eb="4">
      <t>テイキョウ</t>
    </rPh>
    <rPh sb="8" eb="10">
      <t>キュウフ</t>
    </rPh>
    <rPh sb="10" eb="11">
      <t>ヒ</t>
    </rPh>
    <rPh sb="11" eb="13">
      <t>ジョウキョウ</t>
    </rPh>
    <phoneticPr fontId="3"/>
  </si>
  <si>
    <t>【資料　市民保険課 】</t>
    <rPh sb="1" eb="3">
      <t>シリョウ</t>
    </rPh>
    <rPh sb="4" eb="6">
      <t>シミン</t>
    </rPh>
    <rPh sb="6" eb="8">
      <t>ホケン</t>
    </rPh>
    <rPh sb="8" eb="9">
      <t>カ</t>
    </rPh>
    <phoneticPr fontId="4"/>
  </si>
  <si>
    <t>57．国民健康保険加入状況</t>
    <rPh sb="3" eb="5">
      <t>コクミン</t>
    </rPh>
    <rPh sb="5" eb="7">
      <t>ケンコウ</t>
    </rPh>
    <rPh sb="7" eb="9">
      <t>ホケン</t>
    </rPh>
    <rPh sb="9" eb="11">
      <t>カニュウ</t>
    </rPh>
    <rPh sb="11" eb="13">
      <t>ジョウキョウ</t>
    </rPh>
    <phoneticPr fontId="4"/>
  </si>
  <si>
    <t>総人口</t>
    <rPh sb="0" eb="1">
      <t>フサ</t>
    </rPh>
    <rPh sb="1" eb="3">
      <t>ジンコウ</t>
    </rPh>
    <phoneticPr fontId="4"/>
  </si>
  <si>
    <t>総世帯</t>
    <rPh sb="0" eb="1">
      <t>ソウ</t>
    </rPh>
    <rPh sb="1" eb="3">
      <t>セタイ</t>
    </rPh>
    <phoneticPr fontId="4"/>
  </si>
  <si>
    <t>人　数　(人)</t>
    <rPh sb="0" eb="1">
      <t>ヒト</t>
    </rPh>
    <rPh sb="2" eb="3">
      <t>カズ</t>
    </rPh>
    <rPh sb="5" eb="6">
      <t>ニン</t>
    </rPh>
    <phoneticPr fontId="4"/>
  </si>
  <si>
    <t>加入率　(％)</t>
    <rPh sb="0" eb="2">
      <t>カニュウ</t>
    </rPh>
    <rPh sb="2" eb="3">
      <t>リツ</t>
    </rPh>
    <phoneticPr fontId="4"/>
  </si>
  <si>
    <t>被保険者世帯数</t>
    <rPh sb="0" eb="4">
      <t>ヒホケンシャ</t>
    </rPh>
    <rPh sb="4" eb="7">
      <t>セタイスウ</t>
    </rPh>
    <phoneticPr fontId="4"/>
  </si>
  <si>
    <t>世帯数(世帯)</t>
    <rPh sb="0" eb="3">
      <t>セタイスウ</t>
    </rPh>
    <rPh sb="4" eb="6">
      <t>セタイ</t>
    </rPh>
    <phoneticPr fontId="4"/>
  </si>
  <si>
    <t>加入世帯の一世帯当たり被保険者数</t>
    <rPh sb="0" eb="2">
      <t>カニュウ</t>
    </rPh>
    <rPh sb="2" eb="4">
      <t>セタイ</t>
    </rPh>
    <rPh sb="5" eb="6">
      <t>１</t>
    </rPh>
    <rPh sb="6" eb="8">
      <t>セタイ</t>
    </rPh>
    <rPh sb="8" eb="9">
      <t>ア</t>
    </rPh>
    <rPh sb="11" eb="15">
      <t>ヒホケンシャ</t>
    </rPh>
    <rPh sb="15" eb="16">
      <t>スウ</t>
    </rPh>
    <phoneticPr fontId="4"/>
  </si>
  <si>
    <t>【資料　市民保険課】</t>
    <rPh sb="1" eb="3">
      <t>シリョウ</t>
    </rPh>
    <rPh sb="4" eb="6">
      <t>シミン</t>
    </rPh>
    <rPh sb="6" eb="8">
      <t>ホケン</t>
    </rPh>
    <rPh sb="8" eb="9">
      <t>カ</t>
    </rPh>
    <phoneticPr fontId="4"/>
  </si>
  <si>
    <t>58．国民健康保険事業状況</t>
    <rPh sb="3" eb="5">
      <t>コクミン</t>
    </rPh>
    <rPh sb="5" eb="7">
      <t>ケンコウ</t>
    </rPh>
    <rPh sb="7" eb="9">
      <t>ホケン</t>
    </rPh>
    <rPh sb="9" eb="11">
      <t>ジギョウ</t>
    </rPh>
    <rPh sb="11" eb="13">
      <t>ジョウキョウ</t>
    </rPh>
    <phoneticPr fontId="4"/>
  </si>
  <si>
    <t>（１）給付件数</t>
    <rPh sb="3" eb="5">
      <t>キュウフ</t>
    </rPh>
    <rPh sb="5" eb="7">
      <t>ケンスウ</t>
    </rPh>
    <phoneticPr fontId="4"/>
  </si>
  <si>
    <t>3月31日現在</t>
    <rPh sb="1" eb="2">
      <t>ガツ</t>
    </rPh>
    <rPh sb="4" eb="7">
      <t>ニチゲンザイ</t>
    </rPh>
    <phoneticPr fontId="4"/>
  </si>
  <si>
    <t>（単位：件）</t>
    <rPh sb="1" eb="3">
      <t>タンイ</t>
    </rPh>
    <rPh sb="4" eb="5">
      <t>ケン</t>
    </rPh>
    <phoneticPr fontId="4"/>
  </si>
  <si>
    <t>令和元年度</t>
    <rPh sb="0" eb="2">
      <t>レイワ</t>
    </rPh>
    <rPh sb="2" eb="4">
      <t>ガンネン</t>
    </rPh>
    <phoneticPr fontId="4"/>
  </si>
  <si>
    <t>令和2年度</t>
    <phoneticPr fontId="4"/>
  </si>
  <si>
    <t>療養の給付</t>
    <rPh sb="0" eb="2">
      <t>リョウヨウ</t>
    </rPh>
    <rPh sb="3" eb="5">
      <t>キュウフ</t>
    </rPh>
    <phoneticPr fontId="4"/>
  </si>
  <si>
    <t>入　　院</t>
    <rPh sb="0" eb="1">
      <t>イリ</t>
    </rPh>
    <rPh sb="3" eb="4">
      <t>イン</t>
    </rPh>
    <phoneticPr fontId="4"/>
  </si>
  <si>
    <t>入　院　外</t>
    <rPh sb="0" eb="1">
      <t>イリ</t>
    </rPh>
    <rPh sb="2" eb="3">
      <t>イン</t>
    </rPh>
    <rPh sb="4" eb="5">
      <t>ガイ</t>
    </rPh>
    <phoneticPr fontId="4"/>
  </si>
  <si>
    <t>歯　　科</t>
    <rPh sb="0" eb="1">
      <t>ハ</t>
    </rPh>
    <rPh sb="3" eb="4">
      <t>カ</t>
    </rPh>
    <phoneticPr fontId="4"/>
  </si>
  <si>
    <t>調　　剤</t>
    <rPh sb="0" eb="1">
      <t>チョウ</t>
    </rPh>
    <rPh sb="3" eb="4">
      <t>ザイ</t>
    </rPh>
    <phoneticPr fontId="4"/>
  </si>
  <si>
    <t>食事療養費</t>
    <rPh sb="0" eb="2">
      <t>ショクジ</t>
    </rPh>
    <rPh sb="2" eb="5">
      <t>リョウヨウヒ</t>
    </rPh>
    <phoneticPr fontId="4"/>
  </si>
  <si>
    <t>（1,612）</t>
    <phoneticPr fontId="3"/>
  </si>
  <si>
    <t>（1,518）</t>
    <phoneticPr fontId="3"/>
  </si>
  <si>
    <t>（1,599）</t>
    <phoneticPr fontId="3"/>
  </si>
  <si>
    <t>（1,503）</t>
    <phoneticPr fontId="3"/>
  </si>
  <si>
    <t>（1,405）</t>
    <phoneticPr fontId="3"/>
  </si>
  <si>
    <t>訪問看護</t>
    <rPh sb="0" eb="2">
      <t>ホウモン</t>
    </rPh>
    <rPh sb="2" eb="4">
      <t>カンゴ</t>
    </rPh>
    <phoneticPr fontId="4"/>
  </si>
  <si>
    <t>小　　計</t>
    <rPh sb="0" eb="1">
      <t>ショウ</t>
    </rPh>
    <rPh sb="3" eb="4">
      <t>ケイ</t>
    </rPh>
    <phoneticPr fontId="4"/>
  </si>
  <si>
    <t>療　養　費等</t>
    <rPh sb="0" eb="1">
      <t>リョウ</t>
    </rPh>
    <rPh sb="2" eb="3">
      <t>オサム</t>
    </rPh>
    <rPh sb="4" eb="5">
      <t>ヒ</t>
    </rPh>
    <rPh sb="5" eb="6">
      <t>ナド</t>
    </rPh>
    <phoneticPr fontId="4"/>
  </si>
  <si>
    <t>高額療養費</t>
    <rPh sb="0" eb="2">
      <t>コウガク</t>
    </rPh>
    <rPh sb="2" eb="5">
      <t>リョウヨウヒ</t>
    </rPh>
    <phoneticPr fontId="4"/>
  </si>
  <si>
    <t>高額介護合算療養費</t>
    <rPh sb="0" eb="4">
      <t>コウガクカイゴ</t>
    </rPh>
    <rPh sb="4" eb="6">
      <t>ガッサン</t>
    </rPh>
    <rPh sb="6" eb="9">
      <t>リョウヨウヒ</t>
    </rPh>
    <phoneticPr fontId="3"/>
  </si>
  <si>
    <t>その他</t>
    <rPh sb="2" eb="3">
      <t>タ</t>
    </rPh>
    <phoneticPr fontId="4"/>
  </si>
  <si>
    <t>出産育児一時金</t>
    <rPh sb="0" eb="2">
      <t>シュッサン</t>
    </rPh>
    <rPh sb="2" eb="4">
      <t>イクジ</t>
    </rPh>
    <rPh sb="4" eb="7">
      <t>イチジキン</t>
    </rPh>
    <phoneticPr fontId="4"/>
  </si>
  <si>
    <t>葬 祭 諸 費</t>
    <rPh sb="0" eb="1">
      <t>ソウ</t>
    </rPh>
    <rPh sb="2" eb="3">
      <t>サイ</t>
    </rPh>
    <rPh sb="4" eb="5">
      <t>モロ</t>
    </rPh>
    <rPh sb="6" eb="7">
      <t>ヒ</t>
    </rPh>
    <phoneticPr fontId="4"/>
  </si>
  <si>
    <t>傷病手当金</t>
    <rPh sb="0" eb="5">
      <t>ショウビョウテアテキン</t>
    </rPh>
    <phoneticPr fontId="3"/>
  </si>
  <si>
    <t>-</t>
    <phoneticPr fontId="4"/>
  </si>
  <si>
    <t>※食事療養費の件数は、総数・計に含めない。</t>
    <rPh sb="1" eb="3">
      <t>ショクジ</t>
    </rPh>
    <rPh sb="3" eb="6">
      <t>リョウヨウヒ</t>
    </rPh>
    <rPh sb="7" eb="9">
      <t>ケンスウ</t>
    </rPh>
    <rPh sb="11" eb="13">
      <t>ソウスウ</t>
    </rPh>
    <rPh sb="14" eb="15">
      <t>ケイ</t>
    </rPh>
    <rPh sb="16" eb="17">
      <t>フク</t>
    </rPh>
    <phoneticPr fontId="4"/>
  </si>
  <si>
    <t>（２）医療費全体の金額</t>
    <rPh sb="3" eb="6">
      <t>イリョウヒ</t>
    </rPh>
    <rPh sb="6" eb="8">
      <t>ゼンタイ</t>
    </rPh>
    <rPh sb="9" eb="11">
      <t>キンガク</t>
    </rPh>
    <phoneticPr fontId="4"/>
  </si>
  <si>
    <t>（単位：円）</t>
    <rPh sb="1" eb="3">
      <t>タンイ</t>
    </rPh>
    <rPh sb="4" eb="5">
      <t>エン</t>
    </rPh>
    <phoneticPr fontId="4"/>
  </si>
  <si>
    <t>※医療費＝保険者等負担費＋患者負担費</t>
    <rPh sb="1" eb="4">
      <t>イリョウヒ</t>
    </rPh>
    <rPh sb="5" eb="8">
      <t>ホケンシャ</t>
    </rPh>
    <rPh sb="8" eb="9">
      <t>トウ</t>
    </rPh>
    <rPh sb="9" eb="11">
      <t>フタン</t>
    </rPh>
    <rPh sb="11" eb="12">
      <t>ヒ</t>
    </rPh>
    <rPh sb="13" eb="15">
      <t>カンジャ</t>
    </rPh>
    <rPh sb="15" eb="17">
      <t>フタン</t>
    </rPh>
    <rPh sb="17" eb="18">
      <t>ヒ</t>
    </rPh>
    <phoneticPr fontId="4"/>
  </si>
  <si>
    <t>59．福祉医療費助成状況</t>
    <rPh sb="3" eb="5">
      <t>フクシ</t>
    </rPh>
    <rPh sb="5" eb="8">
      <t>イリョウヒ</t>
    </rPh>
    <rPh sb="8" eb="10">
      <t>ジョセイ</t>
    </rPh>
    <rPh sb="10" eb="12">
      <t>ジョウキョウ</t>
    </rPh>
    <phoneticPr fontId="4"/>
  </si>
  <si>
    <t>3月31日現在</t>
    <rPh sb="1" eb="2">
      <t>ガツ</t>
    </rPh>
    <rPh sb="4" eb="7">
      <t>ニチゲンザイ</t>
    </rPh>
    <rPh sb="5" eb="7">
      <t>ゲンザイ</t>
    </rPh>
    <phoneticPr fontId="4"/>
  </si>
  <si>
    <t>合計</t>
    <rPh sb="0" eb="1">
      <t>ゴウ</t>
    </rPh>
    <rPh sb="1" eb="2">
      <t>ケイ</t>
    </rPh>
    <phoneticPr fontId="4"/>
  </si>
  <si>
    <t>対象者</t>
    <rPh sb="0" eb="1">
      <t>タイ</t>
    </rPh>
    <rPh sb="1" eb="2">
      <t>ゾウ</t>
    </rPh>
    <rPh sb="2" eb="3">
      <t>シャ</t>
    </rPh>
    <phoneticPr fontId="4"/>
  </si>
  <si>
    <t>（人）</t>
    <rPh sb="1" eb="2">
      <t>ニン</t>
    </rPh>
    <phoneticPr fontId="4"/>
  </si>
  <si>
    <t>助成額</t>
    <rPh sb="0" eb="1">
      <t>スケ</t>
    </rPh>
    <rPh sb="1" eb="2">
      <t>シゲル</t>
    </rPh>
    <rPh sb="2" eb="3">
      <t>ガク</t>
    </rPh>
    <phoneticPr fontId="4"/>
  </si>
  <si>
    <t>（円）</t>
    <rPh sb="1" eb="2">
      <t>エン</t>
    </rPh>
    <phoneticPr fontId="4"/>
  </si>
  <si>
    <t>乳幼児</t>
    <rPh sb="0" eb="1">
      <t>チチ</t>
    </rPh>
    <rPh sb="1" eb="2">
      <t>ヨウ</t>
    </rPh>
    <rPh sb="2" eb="3">
      <t>ジ</t>
    </rPh>
    <phoneticPr fontId="4"/>
  </si>
  <si>
    <t>児童・生徒等</t>
    <rPh sb="0" eb="2">
      <t>ジドウ</t>
    </rPh>
    <rPh sb="3" eb="5">
      <t>セイト</t>
    </rPh>
    <rPh sb="5" eb="6">
      <t>トウ</t>
    </rPh>
    <phoneticPr fontId="4"/>
  </si>
  <si>
    <t>重度障がい者</t>
    <rPh sb="0" eb="2">
      <t>ジュウド</t>
    </rPh>
    <rPh sb="2" eb="3">
      <t>ショウ</t>
    </rPh>
    <rPh sb="5" eb="6">
      <t>シャ</t>
    </rPh>
    <phoneticPr fontId="4"/>
  </si>
  <si>
    <t>６５～７４歳老人</t>
    <rPh sb="5" eb="6">
      <t>サイ</t>
    </rPh>
    <rPh sb="6" eb="8">
      <t>ロウジン</t>
    </rPh>
    <phoneticPr fontId="4"/>
  </si>
  <si>
    <t>母子家庭</t>
    <rPh sb="0" eb="1">
      <t>ハハ</t>
    </rPh>
    <rPh sb="1" eb="2">
      <t>コ</t>
    </rPh>
    <rPh sb="2" eb="3">
      <t>イエ</t>
    </rPh>
    <rPh sb="3" eb="4">
      <t>ニワ</t>
    </rPh>
    <phoneticPr fontId="4"/>
  </si>
  <si>
    <t>父子家庭</t>
    <rPh sb="0" eb="1">
      <t>チチ</t>
    </rPh>
    <rPh sb="1" eb="2">
      <t>コ</t>
    </rPh>
    <rPh sb="2" eb="3">
      <t>イエ</t>
    </rPh>
    <rPh sb="3" eb="4">
      <t>ニワ</t>
    </rPh>
    <phoneticPr fontId="4"/>
  </si>
  <si>
    <t>ひとり暮らし寡婦</t>
    <rPh sb="3" eb="4">
      <t>ク</t>
    </rPh>
    <rPh sb="6" eb="8">
      <t>カフ</t>
    </rPh>
    <phoneticPr fontId="4"/>
  </si>
  <si>
    <t>ひとり暮らし高齢寡婦</t>
    <rPh sb="3" eb="4">
      <t>ク</t>
    </rPh>
    <rPh sb="6" eb="8">
      <t>コウレイ</t>
    </rPh>
    <rPh sb="8" eb="10">
      <t>カフ</t>
    </rPh>
    <phoneticPr fontId="4"/>
  </si>
  <si>
    <t>重度障がい老人</t>
    <rPh sb="0" eb="2">
      <t>ジュウド</t>
    </rPh>
    <rPh sb="2" eb="3">
      <t>ショウ</t>
    </rPh>
    <rPh sb="5" eb="7">
      <t>ロウジン</t>
    </rPh>
    <phoneticPr fontId="4"/>
  </si>
  <si>
    <t>重度精神障がい者</t>
    <rPh sb="0" eb="2">
      <t>ジュウド</t>
    </rPh>
    <rPh sb="2" eb="4">
      <t>セイシン</t>
    </rPh>
    <rPh sb="4" eb="5">
      <t>ショウ</t>
    </rPh>
    <rPh sb="7" eb="8">
      <t>シャ</t>
    </rPh>
    <phoneticPr fontId="4"/>
  </si>
  <si>
    <t>重度精神障がい老人</t>
    <rPh sb="0" eb="2">
      <t>ジュウド</t>
    </rPh>
    <rPh sb="2" eb="4">
      <t>セイシン</t>
    </rPh>
    <rPh sb="4" eb="5">
      <t>ショウ</t>
    </rPh>
    <rPh sb="7" eb="9">
      <t>ロウジン</t>
    </rPh>
    <phoneticPr fontId="4"/>
  </si>
  <si>
    <t>その他市助成</t>
    <rPh sb="2" eb="3">
      <t>タ</t>
    </rPh>
    <rPh sb="3" eb="6">
      <t>シジョセイ</t>
    </rPh>
    <phoneticPr fontId="4"/>
  </si>
  <si>
    <t>※令和5年10月から市単独で高校生世代の入院および外来にかかる医療費を助成。</t>
    <rPh sb="1" eb="3">
      <t>レイワ</t>
    </rPh>
    <rPh sb="4" eb="5">
      <t>ネン</t>
    </rPh>
    <rPh sb="7" eb="8">
      <t>ガツ</t>
    </rPh>
    <rPh sb="10" eb="13">
      <t>シタンドク</t>
    </rPh>
    <rPh sb="14" eb="17">
      <t>コウコウセイ</t>
    </rPh>
    <rPh sb="17" eb="19">
      <t>セダイ</t>
    </rPh>
    <rPh sb="20" eb="22">
      <t>ニュウイン</t>
    </rPh>
    <rPh sb="25" eb="27">
      <t>ガイライ</t>
    </rPh>
    <rPh sb="31" eb="34">
      <t>イリョウヒ</t>
    </rPh>
    <rPh sb="35" eb="37">
      <t>ジョセイ</t>
    </rPh>
    <phoneticPr fontId="3"/>
  </si>
  <si>
    <t>※その他市助成:身体障害者手帳3級拡大、知的障がい者、精神科入院等</t>
    <rPh sb="3" eb="4">
      <t>ホカ</t>
    </rPh>
    <rPh sb="4" eb="5">
      <t>シ</t>
    </rPh>
    <rPh sb="5" eb="7">
      <t>ジョセイ</t>
    </rPh>
    <rPh sb="8" eb="10">
      <t>シンタイ</t>
    </rPh>
    <rPh sb="10" eb="13">
      <t>ショウガイシャ</t>
    </rPh>
    <rPh sb="13" eb="15">
      <t>テチョウ</t>
    </rPh>
    <rPh sb="16" eb="17">
      <t>キュウ</t>
    </rPh>
    <rPh sb="17" eb="19">
      <t>カクダイ</t>
    </rPh>
    <rPh sb="20" eb="21">
      <t>チ</t>
    </rPh>
    <rPh sb="21" eb="22">
      <t>テキ</t>
    </rPh>
    <rPh sb="22" eb="23">
      <t>ショウ</t>
    </rPh>
    <rPh sb="25" eb="26">
      <t>シャ</t>
    </rPh>
    <rPh sb="27" eb="30">
      <t>セイシンカ</t>
    </rPh>
    <rPh sb="30" eb="32">
      <t>ニュウイン</t>
    </rPh>
    <rPh sb="32" eb="33">
      <t>トウ</t>
    </rPh>
    <phoneticPr fontId="3"/>
  </si>
  <si>
    <t>60．療育手帳交付者状況</t>
    <rPh sb="3" eb="5">
      <t>リョウイク</t>
    </rPh>
    <rPh sb="5" eb="7">
      <t>テチョウ</t>
    </rPh>
    <rPh sb="7" eb="9">
      <t>コウフ</t>
    </rPh>
    <rPh sb="9" eb="10">
      <t>シャ</t>
    </rPh>
    <rPh sb="10" eb="12">
      <t>ジョウキョウ</t>
    </rPh>
    <phoneticPr fontId="4"/>
  </si>
  <si>
    <t>総数</t>
    <rPh sb="0" eb="2">
      <t>ソウスウ</t>
    </rPh>
    <phoneticPr fontId="4"/>
  </si>
  <si>
    <t>最重度</t>
    <rPh sb="0" eb="1">
      <t>サイ</t>
    </rPh>
    <rPh sb="1" eb="3">
      <t>ジュウド</t>
    </rPh>
    <phoneticPr fontId="4"/>
  </si>
  <si>
    <t>重度</t>
    <rPh sb="0" eb="2">
      <t>ジュウド</t>
    </rPh>
    <phoneticPr fontId="4"/>
  </si>
  <si>
    <t>中度</t>
    <rPh sb="0" eb="2">
      <t>チュウド</t>
    </rPh>
    <phoneticPr fontId="4"/>
  </si>
  <si>
    <t>軽度</t>
    <rPh sb="0" eb="2">
      <t>ケイド</t>
    </rPh>
    <phoneticPr fontId="4"/>
  </si>
  <si>
    <t>【資料　障がい福祉課】</t>
    <rPh sb="1" eb="3">
      <t>シリョウ</t>
    </rPh>
    <rPh sb="4" eb="5">
      <t>ショウ</t>
    </rPh>
    <rPh sb="7" eb="10">
      <t>フクシカ</t>
    </rPh>
    <phoneticPr fontId="8"/>
  </si>
  <si>
    <t>61．精神障害者保健福祉手帳交付者状況</t>
    <rPh sb="3" eb="5">
      <t>セイシン</t>
    </rPh>
    <rPh sb="5" eb="7">
      <t>ショウガイ</t>
    </rPh>
    <rPh sb="7" eb="8">
      <t>シャ</t>
    </rPh>
    <rPh sb="8" eb="10">
      <t>ホケン</t>
    </rPh>
    <rPh sb="10" eb="12">
      <t>フクシ</t>
    </rPh>
    <rPh sb="12" eb="14">
      <t>テチョウ</t>
    </rPh>
    <rPh sb="14" eb="16">
      <t>コウフ</t>
    </rPh>
    <rPh sb="16" eb="17">
      <t>シャ</t>
    </rPh>
    <rPh sb="17" eb="19">
      <t>ジョウキョウ</t>
    </rPh>
    <phoneticPr fontId="4"/>
  </si>
  <si>
    <t>４月１日現在</t>
    <rPh sb="1" eb="2">
      <t>ガツ</t>
    </rPh>
    <rPh sb="3" eb="6">
      <t>ニチゲンザイ</t>
    </rPh>
    <rPh sb="4" eb="6">
      <t>ゲンザイ</t>
    </rPh>
    <phoneticPr fontId="4"/>
  </si>
  <si>
    <t>（単位：人）</t>
    <rPh sb="1" eb="3">
      <t>タンイ</t>
    </rPh>
    <rPh sb="4" eb="5">
      <t>ニン</t>
    </rPh>
    <phoneticPr fontId="8"/>
  </si>
  <si>
    <t>平成23年度</t>
    <rPh sb="0" eb="2">
      <t>ヘイセイ</t>
    </rPh>
    <rPh sb="4" eb="6">
      <t>ネンド</t>
    </rPh>
    <phoneticPr fontId="4"/>
  </si>
  <si>
    <t>平成29年度</t>
    <rPh sb="0" eb="2">
      <t>ヘイセイ</t>
    </rPh>
    <phoneticPr fontId="4"/>
  </si>
  <si>
    <t>1級</t>
    <rPh sb="1" eb="2">
      <t>キュウ</t>
    </rPh>
    <phoneticPr fontId="4"/>
  </si>
  <si>
    <t>2級</t>
    <rPh sb="1" eb="2">
      <t>キュウ</t>
    </rPh>
    <phoneticPr fontId="4"/>
  </si>
  <si>
    <t>3級</t>
    <rPh sb="1" eb="2">
      <t>キュウ</t>
    </rPh>
    <phoneticPr fontId="4"/>
  </si>
  <si>
    <t>【資料　障がい福祉課】</t>
    <rPh sb="1" eb="3">
      <t>シリョウ</t>
    </rPh>
    <rPh sb="4" eb="5">
      <t>ショウ</t>
    </rPh>
    <rPh sb="7" eb="10">
      <t>フクシカ</t>
    </rPh>
    <phoneticPr fontId="4"/>
  </si>
  <si>
    <t>米原市障がい者計画より抜粋</t>
    <rPh sb="11" eb="13">
      <t>バッスイ</t>
    </rPh>
    <phoneticPr fontId="4"/>
  </si>
  <si>
    <t>62．身体障害者手帳交付状況</t>
    <rPh sb="3" eb="5">
      <t>シンタイ</t>
    </rPh>
    <rPh sb="5" eb="8">
      <t>ショウガイシャ</t>
    </rPh>
    <rPh sb="8" eb="10">
      <t>テチョウ</t>
    </rPh>
    <rPh sb="10" eb="12">
      <t>コウフ</t>
    </rPh>
    <rPh sb="12" eb="14">
      <t>ジョウキョウ</t>
    </rPh>
    <phoneticPr fontId="4"/>
  </si>
  <si>
    <t>（１）種類別総数</t>
    <rPh sb="3" eb="5">
      <t>シュルイ</t>
    </rPh>
    <rPh sb="5" eb="6">
      <t>ベツ</t>
    </rPh>
    <rPh sb="6" eb="8">
      <t>ソウスウ</t>
    </rPh>
    <phoneticPr fontId="4"/>
  </si>
  <si>
    <t>視覚障がい</t>
    <rPh sb="0" eb="2">
      <t>シカク</t>
    </rPh>
    <rPh sb="2" eb="3">
      <t>ショウ</t>
    </rPh>
    <phoneticPr fontId="4"/>
  </si>
  <si>
    <t>聴覚・平衡機能障がい</t>
    <rPh sb="0" eb="2">
      <t>チョウカク</t>
    </rPh>
    <rPh sb="3" eb="5">
      <t>ヘイコウ</t>
    </rPh>
    <rPh sb="5" eb="7">
      <t>キノウ</t>
    </rPh>
    <rPh sb="7" eb="8">
      <t>ショウ</t>
    </rPh>
    <phoneticPr fontId="4"/>
  </si>
  <si>
    <t>音声・言語・そしゃく機能障がい</t>
    <rPh sb="0" eb="2">
      <t>オンセイ</t>
    </rPh>
    <rPh sb="3" eb="5">
      <t>ゲンゴ</t>
    </rPh>
    <rPh sb="10" eb="12">
      <t>キノウ</t>
    </rPh>
    <rPh sb="12" eb="13">
      <t>ショウ</t>
    </rPh>
    <phoneticPr fontId="4"/>
  </si>
  <si>
    <t>肢体不自由</t>
    <rPh sb="0" eb="2">
      <t>シタイ</t>
    </rPh>
    <rPh sb="2" eb="5">
      <t>フジユウ</t>
    </rPh>
    <phoneticPr fontId="4"/>
  </si>
  <si>
    <t>内部障がい</t>
    <rPh sb="0" eb="2">
      <t>ナイブ</t>
    </rPh>
    <rPh sb="2" eb="3">
      <t>ショウ</t>
    </rPh>
    <phoneticPr fontId="4"/>
  </si>
  <si>
    <t>（２）種類別・等級別</t>
    <rPh sb="3" eb="5">
      <t>シュルイ</t>
    </rPh>
    <rPh sb="5" eb="6">
      <t>ベツ</t>
    </rPh>
    <rPh sb="7" eb="9">
      <t>トウキュウ</t>
    </rPh>
    <rPh sb="9" eb="10">
      <t>ベツ</t>
    </rPh>
    <phoneticPr fontId="4"/>
  </si>
  <si>
    <t>4級</t>
    <rPh sb="1" eb="2">
      <t>キュウ</t>
    </rPh>
    <phoneticPr fontId="4"/>
  </si>
  <si>
    <t>5級</t>
    <rPh sb="1" eb="2">
      <t>キュウ</t>
    </rPh>
    <phoneticPr fontId="4"/>
  </si>
  <si>
    <t>6級</t>
    <rPh sb="1" eb="2">
      <t>キュウ</t>
    </rPh>
    <phoneticPr fontId="4"/>
  </si>
  <si>
    <t>63．介護保険事業状況</t>
    <rPh sb="3" eb="5">
      <t>カイゴ</t>
    </rPh>
    <rPh sb="5" eb="7">
      <t>ホケン</t>
    </rPh>
    <rPh sb="7" eb="9">
      <t>ジギョウ</t>
    </rPh>
    <rPh sb="9" eb="11">
      <t>ジョウキョウ</t>
    </rPh>
    <phoneticPr fontId="13"/>
  </si>
  <si>
    <t>（１）介護保険被保険者数および認定状況</t>
    <rPh sb="3" eb="5">
      <t>カイゴ</t>
    </rPh>
    <rPh sb="5" eb="7">
      <t>ホケン</t>
    </rPh>
    <rPh sb="7" eb="11">
      <t>ヒホケンシャ</t>
    </rPh>
    <rPh sb="11" eb="12">
      <t>スウ</t>
    </rPh>
    <rPh sb="15" eb="17">
      <t>ニンテイ</t>
    </rPh>
    <rPh sb="17" eb="19">
      <t>ジョウキョウ</t>
    </rPh>
    <phoneticPr fontId="13"/>
  </si>
  <si>
    <t>3月31日現在</t>
    <rPh sb="1" eb="2">
      <t>ガツ</t>
    </rPh>
    <rPh sb="4" eb="5">
      <t>ニチ</t>
    </rPh>
    <rPh sb="5" eb="7">
      <t>ゲンザイ</t>
    </rPh>
    <phoneticPr fontId="13"/>
  </si>
  <si>
    <t>（単位：人）</t>
    <rPh sb="1" eb="3">
      <t>タンイ</t>
    </rPh>
    <rPh sb="4" eb="5">
      <t>ニン</t>
    </rPh>
    <phoneticPr fontId="13"/>
  </si>
  <si>
    <t>第１号被保険者数</t>
    <rPh sb="0" eb="1">
      <t>ダイ</t>
    </rPh>
    <rPh sb="2" eb="3">
      <t>ゴウ</t>
    </rPh>
    <rPh sb="3" eb="7">
      <t>ヒホケンシャ</t>
    </rPh>
    <rPh sb="7" eb="8">
      <t>スウ</t>
    </rPh>
    <phoneticPr fontId="13"/>
  </si>
  <si>
    <t>要介護・要支援
認定者数</t>
    <rPh sb="6" eb="7">
      <t>エン</t>
    </rPh>
    <rPh sb="8" eb="11">
      <t>ニンテイシャ</t>
    </rPh>
    <rPh sb="11" eb="12">
      <t>スウ</t>
    </rPh>
    <phoneticPr fontId="13"/>
  </si>
  <si>
    <t>総数</t>
    <rPh sb="0" eb="2">
      <t>ソウスウ</t>
    </rPh>
    <phoneticPr fontId="13"/>
  </si>
  <si>
    <t>要支援1</t>
    <rPh sb="0" eb="1">
      <t>ヨウ</t>
    </rPh>
    <rPh sb="1" eb="3">
      <t>シエン</t>
    </rPh>
    <phoneticPr fontId="13"/>
  </si>
  <si>
    <t>要支援2</t>
    <rPh sb="0" eb="1">
      <t>ヨウ</t>
    </rPh>
    <rPh sb="1" eb="3">
      <t>シエン</t>
    </rPh>
    <phoneticPr fontId="13"/>
  </si>
  <si>
    <t>要介護1</t>
    <rPh sb="0" eb="1">
      <t>ヨウ</t>
    </rPh>
    <rPh sb="1" eb="3">
      <t>カイゴ</t>
    </rPh>
    <phoneticPr fontId="13"/>
  </si>
  <si>
    <t>要介護2</t>
    <rPh sb="0" eb="1">
      <t>ヨウ</t>
    </rPh>
    <rPh sb="1" eb="3">
      <t>カイゴ</t>
    </rPh>
    <phoneticPr fontId="13"/>
  </si>
  <si>
    <t>要介護3</t>
    <rPh sb="0" eb="1">
      <t>ヨウ</t>
    </rPh>
    <rPh sb="1" eb="3">
      <t>カイゴ</t>
    </rPh>
    <phoneticPr fontId="13"/>
  </si>
  <si>
    <t>要介護4</t>
    <rPh sb="0" eb="1">
      <t>ヨウ</t>
    </rPh>
    <rPh sb="1" eb="3">
      <t>カイゴ</t>
    </rPh>
    <phoneticPr fontId="13"/>
  </si>
  <si>
    <t>要介護5</t>
    <rPh sb="0" eb="1">
      <t>ヨウ</t>
    </rPh>
    <rPh sb="1" eb="3">
      <t>カイゴ</t>
    </rPh>
    <phoneticPr fontId="13"/>
  </si>
  <si>
    <t>（２）介護保険サービス給付費状況</t>
    <rPh sb="3" eb="5">
      <t>カイゴ</t>
    </rPh>
    <rPh sb="5" eb="7">
      <t>ホケン</t>
    </rPh>
    <rPh sb="11" eb="13">
      <t>キュウフ</t>
    </rPh>
    <rPh sb="13" eb="14">
      <t>ヒ</t>
    </rPh>
    <rPh sb="14" eb="16">
      <t>ジョウキョウ</t>
    </rPh>
    <phoneticPr fontId="13"/>
  </si>
  <si>
    <t>（単位：円）</t>
    <rPh sb="1" eb="3">
      <t>タンイ</t>
    </rPh>
    <rPh sb="4" eb="5">
      <t>エン</t>
    </rPh>
    <phoneticPr fontId="13"/>
  </si>
  <si>
    <t>総計</t>
    <rPh sb="0" eb="1">
      <t>ソウ</t>
    </rPh>
    <rPh sb="1" eb="2">
      <t>ケイ</t>
    </rPh>
    <phoneticPr fontId="13"/>
  </si>
  <si>
    <t>居宅（介護予防）サービス</t>
    <rPh sb="0" eb="2">
      <t>キョタク</t>
    </rPh>
    <rPh sb="3" eb="7">
      <t>カイゴヨボウ</t>
    </rPh>
    <phoneticPr fontId="13"/>
  </si>
  <si>
    <t>地域密着型（介護予防）サービス</t>
    <rPh sb="0" eb="5">
      <t>チイキミッチャクガタ</t>
    </rPh>
    <rPh sb="6" eb="10">
      <t>カイゴヨボウ</t>
    </rPh>
    <phoneticPr fontId="13"/>
  </si>
  <si>
    <t>施設サービス</t>
    <rPh sb="0" eb="2">
      <t>シセツ</t>
    </rPh>
    <phoneticPr fontId="13"/>
  </si>
  <si>
    <t>【資料　厚生労働省「介護保険事業状況報告」】</t>
    <rPh sb="4" eb="9">
      <t>コウセイロウドウショウ</t>
    </rPh>
    <phoneticPr fontId="13"/>
  </si>
  <si>
    <t>64．保育所の状況</t>
    <rPh sb="3" eb="5">
      <t>ホイク</t>
    </rPh>
    <rPh sb="5" eb="6">
      <t>トコロ</t>
    </rPh>
    <rPh sb="7" eb="9">
      <t>ジョウキョウ</t>
    </rPh>
    <phoneticPr fontId="4"/>
  </si>
  <si>
    <t>各年4月1日現在</t>
    <rPh sb="0" eb="2">
      <t>カクネン</t>
    </rPh>
    <rPh sb="3" eb="4">
      <t>ガツ</t>
    </rPh>
    <rPh sb="5" eb="8">
      <t>ニチゲンザイ</t>
    </rPh>
    <phoneticPr fontId="4"/>
  </si>
  <si>
    <t>令和2年</t>
    <phoneticPr fontId="4"/>
  </si>
  <si>
    <t>令和3年</t>
    <phoneticPr fontId="4"/>
  </si>
  <si>
    <t>令和4年</t>
    <phoneticPr fontId="4"/>
  </si>
  <si>
    <t>令和5年</t>
    <phoneticPr fontId="4"/>
  </si>
  <si>
    <t>令和6年</t>
    <phoneticPr fontId="4"/>
  </si>
  <si>
    <t>園数</t>
    <rPh sb="0" eb="1">
      <t>エン</t>
    </rPh>
    <rPh sb="1" eb="2">
      <t>スウ</t>
    </rPh>
    <phoneticPr fontId="4"/>
  </si>
  <si>
    <t>保育士数</t>
    <rPh sb="0" eb="3">
      <t>ホイクシ</t>
    </rPh>
    <rPh sb="3" eb="4">
      <t>スウ</t>
    </rPh>
    <phoneticPr fontId="4"/>
  </si>
  <si>
    <t>(人)</t>
    <rPh sb="1" eb="2">
      <t>ニン</t>
    </rPh>
    <phoneticPr fontId="4"/>
  </si>
  <si>
    <t>園児数</t>
    <rPh sb="0" eb="2">
      <t>エンジ</t>
    </rPh>
    <rPh sb="2" eb="3">
      <t>カズ</t>
    </rPh>
    <phoneticPr fontId="4"/>
  </si>
  <si>
    <t>0歳</t>
    <rPh sb="1" eb="2">
      <t>サイ</t>
    </rPh>
    <phoneticPr fontId="4"/>
  </si>
  <si>
    <t>1歳</t>
    <rPh sb="1" eb="2">
      <t>サイ</t>
    </rPh>
    <phoneticPr fontId="4"/>
  </si>
  <si>
    <t>2歳</t>
    <rPh sb="1" eb="2">
      <t>サイ</t>
    </rPh>
    <phoneticPr fontId="4"/>
  </si>
  <si>
    <t>3歳</t>
    <rPh sb="1" eb="2">
      <t>サイ</t>
    </rPh>
    <phoneticPr fontId="4"/>
  </si>
  <si>
    <t>4歳</t>
    <rPh sb="1" eb="2">
      <t>サイ</t>
    </rPh>
    <phoneticPr fontId="4"/>
  </si>
  <si>
    <t>5歳</t>
    <rPh sb="1" eb="2">
      <t>サイ</t>
    </rPh>
    <phoneticPr fontId="4"/>
  </si>
  <si>
    <t>※保育士数は常勤職員（園長除く）及び非常勤職員</t>
    <rPh sb="1" eb="4">
      <t>ホイクシ</t>
    </rPh>
    <rPh sb="4" eb="5">
      <t>スウ</t>
    </rPh>
    <rPh sb="6" eb="8">
      <t>ジョウキン</t>
    </rPh>
    <rPh sb="8" eb="10">
      <t>ショクイン</t>
    </rPh>
    <rPh sb="11" eb="13">
      <t>エンチョウ</t>
    </rPh>
    <rPh sb="13" eb="14">
      <t>ノゾ</t>
    </rPh>
    <rPh sb="16" eb="17">
      <t>オヨ</t>
    </rPh>
    <rPh sb="18" eb="21">
      <t>ヒジョウキン</t>
    </rPh>
    <rPh sb="21" eb="23">
      <t>ショクイン</t>
    </rPh>
    <phoneticPr fontId="4"/>
  </si>
  <si>
    <t>【資料　保育幼稚園課】</t>
    <rPh sb="1" eb="3">
      <t>シリョウ</t>
    </rPh>
    <rPh sb="4" eb="6">
      <t>ホイク</t>
    </rPh>
    <rPh sb="6" eb="9">
      <t>ヨウチエン</t>
    </rPh>
    <rPh sb="9" eb="10">
      <t>カ</t>
    </rPh>
    <phoneticPr fontId="4"/>
  </si>
  <si>
    <t>65.児童クラブの状況</t>
    <rPh sb="3" eb="5">
      <t>ジドウ</t>
    </rPh>
    <rPh sb="9" eb="11">
      <t>ジョウキョウ</t>
    </rPh>
    <phoneticPr fontId="4"/>
  </si>
  <si>
    <t>各年5月1日現在</t>
    <rPh sb="0" eb="2">
      <t>カクネン</t>
    </rPh>
    <rPh sb="3" eb="4">
      <t>ガツ</t>
    </rPh>
    <rPh sb="5" eb="6">
      <t>ニチ</t>
    </rPh>
    <rPh sb="6" eb="8">
      <t>ゲンザイ</t>
    </rPh>
    <phoneticPr fontId="4"/>
  </si>
  <si>
    <t>放課後児童クラブ数</t>
    <rPh sb="0" eb="3">
      <t>ホウカゴ</t>
    </rPh>
    <rPh sb="3" eb="5">
      <t>ジドウ</t>
    </rPh>
    <rPh sb="8" eb="9">
      <t>スウ</t>
    </rPh>
    <phoneticPr fontId="4"/>
  </si>
  <si>
    <t>児童数</t>
    <rPh sb="0" eb="2">
      <t>ジドウ</t>
    </rPh>
    <rPh sb="2" eb="3">
      <t>カズ</t>
    </rPh>
    <phoneticPr fontId="4"/>
  </si>
  <si>
    <t>1　学　年</t>
    <rPh sb="2" eb="5">
      <t>ガクネン</t>
    </rPh>
    <phoneticPr fontId="4"/>
  </si>
  <si>
    <t>2　学　年</t>
    <rPh sb="2" eb="5">
      <t>ガクネン</t>
    </rPh>
    <phoneticPr fontId="4"/>
  </si>
  <si>
    <t>3　学　年</t>
    <rPh sb="2" eb="5">
      <t>ガクネン</t>
    </rPh>
    <phoneticPr fontId="4"/>
  </si>
  <si>
    <t>4　学　年</t>
    <rPh sb="2" eb="5">
      <t>ガクネン</t>
    </rPh>
    <phoneticPr fontId="4"/>
  </si>
  <si>
    <t>5　学　年</t>
    <rPh sb="2" eb="5">
      <t>ガクネン</t>
    </rPh>
    <phoneticPr fontId="4"/>
  </si>
  <si>
    <t>6　学　年</t>
    <rPh sb="2" eb="5">
      <t>ガクネン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</si>
</sst>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 #,##0_ ;_ * \-#,##0_ ;_ * &quot;-&quot;_ ;_ @_ "/>
    <numFmt numFmtId="176" formatCode="#,##0_ "/>
    <numFmt numFmtId="177" formatCode="#,##0;&quot;△ &quot;#,##0"/>
    <numFmt numFmtId="178" formatCode="0.0%"/>
    <numFmt numFmtId="179" formatCode="0.00_);[Red]\(0.00\)"/>
    <numFmt numFmtId="180" formatCode="#,##0.0;&quot;△ &quot;#,##0.0"/>
    <numFmt numFmtId="181" formatCode="#,##0_);\(#,##0\)"/>
    <numFmt numFmtId="182" formatCode="#,##0_);[Red]\(#,##0\)"/>
    <numFmt numFmtId="183" formatCode="\(0\)"/>
  </numFmts>
  <fonts count="16" x14ac:knownFonts="1">
    <font>
      <sz val="11"/>
      <color theme="1"/>
      <name val="游ゴシック"/>
      <family val="2"/>
      <charset val="128"/>
      <scheme val="minor"/>
    </font>
    <font>
      <sz val="11"/>
      <name val="ＭＳ Ｐゴシック"/>
      <family val="3"/>
      <charset val="128"/>
    </font>
    <font>
      <sz val="8"/>
      <name val="ＭＳ ゴシック"/>
      <family val="3"/>
      <charset val="128"/>
    </font>
    <font>
      <sz val="6"/>
      <name val="游ゴシック"/>
      <family val="2"/>
      <charset val="128"/>
      <scheme val="minor"/>
    </font>
    <font>
      <sz val="6"/>
      <name val="ＭＳ Ｐゴシック"/>
      <family val="3"/>
      <charset val="128"/>
    </font>
    <font>
      <b/>
      <sz val="14"/>
      <color indexed="9"/>
      <name val="ＭＳ ゴシック"/>
      <family val="3"/>
      <charset val="128"/>
    </font>
    <font>
      <sz val="11"/>
      <color indexed="9"/>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10"/>
      <color indexed="9"/>
      <name val="ＭＳ ゴシック"/>
      <family val="3"/>
      <charset val="128"/>
    </font>
    <font>
      <b/>
      <sz val="11"/>
      <name val="ＭＳ ゴシック"/>
      <family val="3"/>
      <charset val="128"/>
    </font>
    <font>
      <b/>
      <sz val="9"/>
      <name val="ＭＳ ゴシック"/>
      <family val="3"/>
      <charset val="128"/>
    </font>
    <font>
      <sz val="6"/>
      <name val="ＭＳ 明朝"/>
      <family val="1"/>
      <charset val="128"/>
    </font>
    <font>
      <b/>
      <sz val="14"/>
      <name val="ＭＳ ゴシック"/>
      <family val="3"/>
      <charset val="128"/>
    </font>
    <font>
      <sz val="14"/>
      <name val="ＭＳ ゴシック"/>
      <family val="3"/>
      <charset val="128"/>
    </font>
  </fonts>
  <fills count="8">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4"/>
        <bgColor indexed="64"/>
      </patternFill>
    </fill>
    <fill>
      <patternFill patternType="solid">
        <fgColor rgb="FF99CCFF"/>
        <bgColor indexed="64"/>
      </patternFill>
    </fill>
    <fill>
      <patternFill patternType="solid">
        <fgColor rgb="FF333333"/>
        <bgColor indexed="64"/>
      </patternFill>
    </fill>
    <fill>
      <patternFill patternType="solid">
        <fgColor theme="0"/>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top style="thin">
        <color auto="1"/>
      </top>
      <bottom/>
      <diagonal/>
    </border>
    <border>
      <left/>
      <right style="thin">
        <color indexed="64"/>
      </right>
      <top style="thin">
        <color auto="1"/>
      </top>
      <bottom/>
      <diagonal/>
    </border>
    <border>
      <left style="thin">
        <color indexed="64"/>
      </left>
      <right/>
      <top style="thin">
        <color auto="1"/>
      </top>
      <bottom/>
      <diagonal/>
    </border>
    <border>
      <left/>
      <right/>
      <top/>
      <bottom style="thin">
        <color indexed="64"/>
      </bottom>
      <diagonal/>
    </border>
    <border>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style="thin">
        <color auto="1"/>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bottom style="thin">
        <color auto="1"/>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3" fillId="0" borderId="0"/>
  </cellStyleXfs>
  <cellXfs count="333">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5" fillId="2" borderId="0" xfId="1" applyFont="1" applyFill="1">
      <alignment vertical="center"/>
    </xf>
    <xf numFmtId="0" fontId="6" fillId="2" borderId="0" xfId="1" applyFont="1" applyFill="1">
      <alignment vertical="center"/>
    </xf>
    <xf numFmtId="0" fontId="7" fillId="0" borderId="0" xfId="1" applyFont="1">
      <alignment vertical="center"/>
    </xf>
    <xf numFmtId="0" fontId="8" fillId="0" borderId="0" xfId="1" applyFont="1">
      <alignment vertical="center"/>
    </xf>
    <xf numFmtId="0" fontId="9" fillId="0" borderId="0" xfId="1" applyFont="1">
      <alignment vertical="center"/>
    </xf>
    <xf numFmtId="0" fontId="9" fillId="0" borderId="0" xfId="1" applyFont="1" applyAlignment="1">
      <alignment horizontal="right" vertical="center"/>
    </xf>
    <xf numFmtId="176" fontId="9" fillId="0" borderId="0" xfId="1" applyNumberFormat="1" applyFont="1" applyAlignment="1">
      <alignment horizontal="distributed" vertical="center"/>
    </xf>
    <xf numFmtId="0" fontId="7" fillId="0" borderId="0" xfId="1" applyFont="1" applyAlignment="1">
      <alignment horizontal="distributed" vertical="center"/>
    </xf>
    <xf numFmtId="177" fontId="9" fillId="0" borderId="0" xfId="1" applyNumberFormat="1" applyFont="1">
      <alignment vertical="center"/>
    </xf>
    <xf numFmtId="0" fontId="10" fillId="2" borderId="0" xfId="1" applyFont="1" applyFill="1">
      <alignment vertical="center"/>
    </xf>
    <xf numFmtId="0" fontId="7" fillId="0" borderId="0" xfId="1" applyFont="1" applyAlignment="1">
      <alignment horizontal="distributed" vertical="center" wrapText="1" indent="1"/>
    </xf>
    <xf numFmtId="0" fontId="7" fillId="0" borderId="0" xfId="1" applyFont="1" applyAlignment="1">
      <alignment horizontal="distributed" vertical="center" indent="1"/>
    </xf>
    <xf numFmtId="176" fontId="9" fillId="0" borderId="0" xfId="1" applyNumberFormat="1" applyFont="1" applyAlignment="1">
      <alignment horizontal="center" vertical="center"/>
    </xf>
    <xf numFmtId="180" fontId="9" fillId="0" borderId="0" xfId="1" applyNumberFormat="1" applyFont="1">
      <alignment vertical="center"/>
    </xf>
    <xf numFmtId="0" fontId="2" fillId="0" borderId="0" xfId="1" applyFont="1" applyAlignment="1">
      <alignment horizontal="left" vertical="center"/>
    </xf>
    <xf numFmtId="0" fontId="11" fillId="0" borderId="0" xfId="1" applyFont="1">
      <alignment vertical="center"/>
    </xf>
    <xf numFmtId="176" fontId="9" fillId="0" borderId="2" xfId="1" applyNumberFormat="1" applyFont="1" applyBorder="1" applyAlignment="1">
      <alignment horizontal="center" vertical="center"/>
    </xf>
    <xf numFmtId="176" fontId="9" fillId="0" borderId="3" xfId="1" applyNumberFormat="1" applyFont="1" applyBorder="1" applyAlignment="1">
      <alignment horizontal="center" vertical="center"/>
    </xf>
    <xf numFmtId="176" fontId="9" fillId="0" borderId="11" xfId="1" applyNumberFormat="1" applyFont="1" applyBorder="1" applyAlignment="1">
      <alignment horizontal="distributed" vertical="center" wrapText="1" indent="1"/>
    </xf>
    <xf numFmtId="181" fontId="9" fillId="0" borderId="5" xfId="1" applyNumberFormat="1" applyFont="1" applyBorder="1">
      <alignment vertical="center"/>
    </xf>
    <xf numFmtId="181" fontId="9" fillId="0" borderId="7" xfId="1" applyNumberFormat="1" applyFont="1" applyBorder="1">
      <alignment vertical="center"/>
    </xf>
    <xf numFmtId="176" fontId="9" fillId="4" borderId="13" xfId="1" applyNumberFormat="1" applyFont="1" applyFill="1" applyBorder="1" applyAlignment="1">
      <alignment horizontal="distributed" vertical="center" wrapText="1" indent="1"/>
    </xf>
    <xf numFmtId="181" fontId="9" fillId="4" borderId="0" xfId="1" applyNumberFormat="1" applyFont="1" applyFill="1">
      <alignment vertical="center"/>
    </xf>
    <xf numFmtId="181" fontId="9" fillId="4" borderId="14" xfId="1" applyNumberFormat="1" applyFont="1" applyFill="1" applyBorder="1">
      <alignment vertical="center"/>
    </xf>
    <xf numFmtId="176" fontId="9" fillId="0" borderId="13" xfId="1" applyNumberFormat="1" applyFont="1" applyBorder="1" applyAlignment="1">
      <alignment horizontal="distributed" vertical="center" wrapText="1" indent="1"/>
    </xf>
    <xf numFmtId="181" fontId="9" fillId="0" borderId="0" xfId="1" applyNumberFormat="1" applyFont="1">
      <alignment vertical="center"/>
    </xf>
    <xf numFmtId="181" fontId="9" fillId="0" borderId="14" xfId="1" applyNumberFormat="1" applyFont="1" applyBorder="1">
      <alignment vertical="center"/>
    </xf>
    <xf numFmtId="181" fontId="9" fillId="0" borderId="0" xfId="1" quotePrefix="1" applyNumberFormat="1" applyFont="1" applyAlignment="1">
      <alignment horizontal="right" vertical="center"/>
    </xf>
    <xf numFmtId="181" fontId="9" fillId="0" borderId="14" xfId="1" quotePrefix="1" applyNumberFormat="1" applyFont="1" applyBorder="1" applyAlignment="1">
      <alignment horizontal="right" vertical="center"/>
    </xf>
    <xf numFmtId="176" fontId="9" fillId="4" borderId="15" xfId="1" applyNumberFormat="1" applyFont="1" applyFill="1" applyBorder="1" applyAlignment="1">
      <alignment horizontal="distributed" vertical="center" wrapText="1" indent="1"/>
    </xf>
    <xf numFmtId="181" fontId="9" fillId="4" borderId="8" xfId="1" applyNumberFormat="1" applyFont="1" applyFill="1" applyBorder="1">
      <alignment vertical="center"/>
    </xf>
    <xf numFmtId="181" fontId="9" fillId="4" borderId="10" xfId="1" applyNumberFormat="1" applyFont="1" applyFill="1" applyBorder="1">
      <alignment vertical="center"/>
    </xf>
    <xf numFmtId="181" fontId="9" fillId="0" borderId="11" xfId="1" applyNumberFormat="1" applyFont="1" applyBorder="1">
      <alignment vertical="center"/>
    </xf>
    <xf numFmtId="181" fontId="9" fillId="5" borderId="4" xfId="1" applyNumberFormat="1" applyFont="1" applyFill="1" applyBorder="1">
      <alignment vertical="center"/>
    </xf>
    <xf numFmtId="181" fontId="9" fillId="5" borderId="3" xfId="1" applyNumberFormat="1" applyFont="1" applyFill="1" applyBorder="1">
      <alignment vertical="center"/>
    </xf>
    <xf numFmtId="181" fontId="9" fillId="0" borderId="2" xfId="1" applyNumberFormat="1" applyFont="1" applyBorder="1" applyAlignment="1">
      <alignment vertical="center" shrinkToFit="1"/>
    </xf>
    <xf numFmtId="181" fontId="9" fillId="0" borderId="3" xfId="1" applyNumberFormat="1" applyFont="1" applyBorder="1" applyAlignment="1">
      <alignment vertical="center" shrinkToFit="1"/>
    </xf>
    <xf numFmtId="176" fontId="9" fillId="5" borderId="11" xfId="1" applyNumberFormat="1" applyFont="1" applyFill="1" applyBorder="1" applyAlignment="1">
      <alignment horizontal="center" vertical="center" wrapText="1"/>
    </xf>
    <xf numFmtId="181" fontId="9" fillId="5" borderId="5" xfId="1" applyNumberFormat="1" applyFont="1" applyFill="1" applyBorder="1">
      <alignment vertical="center"/>
    </xf>
    <xf numFmtId="181" fontId="9" fillId="5" borderId="7" xfId="1" applyNumberFormat="1" applyFont="1" applyFill="1" applyBorder="1">
      <alignment vertical="center"/>
    </xf>
    <xf numFmtId="176" fontId="9" fillId="0" borderId="13" xfId="1" applyNumberFormat="1" applyFont="1" applyBorder="1" applyAlignment="1">
      <alignment horizontal="center" vertical="center" wrapText="1"/>
    </xf>
    <xf numFmtId="176" fontId="9" fillId="5" borderId="15" xfId="1" applyNumberFormat="1" applyFont="1" applyFill="1" applyBorder="1" applyAlignment="1">
      <alignment horizontal="center" vertical="center" wrapText="1"/>
    </xf>
    <xf numFmtId="181" fontId="9" fillId="5" borderId="15" xfId="1" applyNumberFormat="1" applyFont="1" applyFill="1" applyBorder="1" applyAlignment="1">
      <alignment horizontal="right" vertical="center"/>
    </xf>
    <xf numFmtId="181" fontId="9" fillId="5" borderId="15" xfId="1" applyNumberFormat="1" applyFont="1" applyFill="1" applyBorder="1">
      <alignment vertical="center"/>
    </xf>
    <xf numFmtId="181" fontId="9" fillId="5" borderId="10" xfId="1" applyNumberFormat="1" applyFont="1" applyFill="1" applyBorder="1">
      <alignment vertical="center"/>
    </xf>
    <xf numFmtId="176" fontId="9" fillId="0" borderId="0" xfId="1" applyNumberFormat="1" applyFont="1">
      <alignment vertical="center"/>
    </xf>
    <xf numFmtId="0" fontId="12" fillId="0" borderId="0" xfId="1" applyFont="1">
      <alignment vertical="center"/>
    </xf>
    <xf numFmtId="181" fontId="9" fillId="0" borderId="0" xfId="1" applyNumberFormat="1" applyFont="1" applyAlignment="1">
      <alignment vertical="center" shrinkToFit="1"/>
    </xf>
    <xf numFmtId="181" fontId="9" fillId="0" borderId="14" xfId="1" applyNumberFormat="1" applyFont="1" applyBorder="1" applyAlignment="1">
      <alignment vertical="center" shrinkToFit="1"/>
    </xf>
    <xf numFmtId="181" fontId="9" fillId="0" borderId="7" xfId="1" applyNumberFormat="1" applyFont="1" applyBorder="1" applyAlignment="1">
      <alignment vertical="center" shrinkToFit="1"/>
    </xf>
    <xf numFmtId="181" fontId="9" fillId="4" borderId="0" xfId="1" applyNumberFormat="1" applyFont="1" applyFill="1" applyAlignment="1">
      <alignment vertical="center" shrinkToFit="1"/>
    </xf>
    <xf numFmtId="181" fontId="9" fillId="4" borderId="14" xfId="1" applyNumberFormat="1" applyFont="1" applyFill="1" applyBorder="1" applyAlignment="1">
      <alignment vertical="center" shrinkToFit="1"/>
    </xf>
    <xf numFmtId="181" fontId="9" fillId="4" borderId="8" xfId="1" applyNumberFormat="1" applyFont="1" applyFill="1" applyBorder="1" applyAlignment="1">
      <alignment vertical="center" shrinkToFit="1"/>
    </xf>
    <xf numFmtId="181" fontId="9" fillId="4" borderId="10" xfId="1" applyNumberFormat="1" applyFont="1" applyFill="1" applyBorder="1" applyAlignment="1">
      <alignment vertical="center" shrinkToFit="1"/>
    </xf>
    <xf numFmtId="181" fontId="9" fillId="0" borderId="11" xfId="1" applyNumberFormat="1" applyFont="1" applyBorder="1" applyAlignment="1">
      <alignment vertical="center" shrinkToFit="1"/>
    </xf>
    <xf numFmtId="181" fontId="9" fillId="5" borderId="4" xfId="1" applyNumberFormat="1" applyFont="1" applyFill="1" applyBorder="1" applyAlignment="1">
      <alignment vertical="center" shrinkToFit="1"/>
    </xf>
    <xf numFmtId="181" fontId="9" fillId="5" borderId="3" xfId="1" applyNumberFormat="1" applyFont="1" applyFill="1" applyBorder="1" applyAlignment="1">
      <alignment vertical="center" shrinkToFit="1"/>
    </xf>
    <xf numFmtId="181" fontId="9" fillId="4" borderId="4" xfId="1" applyNumberFormat="1" applyFont="1" applyFill="1" applyBorder="1" applyAlignment="1">
      <alignment vertical="center" shrinkToFit="1"/>
    </xf>
    <xf numFmtId="181" fontId="9" fillId="4" borderId="3" xfId="1" applyNumberFormat="1" applyFont="1" applyFill="1" applyBorder="1" applyAlignment="1">
      <alignment vertical="center" shrinkToFit="1"/>
    </xf>
    <xf numFmtId="181" fontId="9" fillId="0" borderId="5" xfId="1" applyNumberFormat="1" applyFont="1" applyBorder="1" applyAlignment="1">
      <alignment vertical="center" shrinkToFit="1"/>
    </xf>
    <xf numFmtId="181" fontId="9" fillId="5" borderId="5" xfId="1" applyNumberFormat="1" applyFont="1" applyFill="1" applyBorder="1" applyAlignment="1">
      <alignment vertical="center" shrinkToFit="1"/>
    </xf>
    <xf numFmtId="181" fontId="9" fillId="5" borderId="7" xfId="1" applyNumberFormat="1" applyFont="1" applyFill="1" applyBorder="1" applyAlignment="1">
      <alignment vertical="center" shrinkToFit="1"/>
    </xf>
    <xf numFmtId="181" fontId="9" fillId="5" borderId="15" xfId="1" applyNumberFormat="1" applyFont="1" applyFill="1" applyBorder="1" applyAlignment="1">
      <alignment vertical="center" shrinkToFit="1"/>
    </xf>
    <xf numFmtId="181" fontId="9" fillId="5" borderId="10" xfId="1" applyNumberFormat="1" applyFont="1" applyFill="1" applyBorder="1" applyAlignment="1">
      <alignment vertical="center" shrinkToFit="1"/>
    </xf>
    <xf numFmtId="0" fontId="9" fillId="0" borderId="3" xfId="1" applyFont="1" applyBorder="1" applyAlignment="1">
      <alignment horizontal="center" vertical="center"/>
    </xf>
    <xf numFmtId="0" fontId="9" fillId="0" borderId="7" xfId="1" applyFont="1" applyBorder="1" applyAlignment="1">
      <alignment horizontal="center" vertical="center"/>
    </xf>
    <xf numFmtId="0" fontId="9" fillId="0" borderId="6" xfId="1" applyFont="1" applyBorder="1" applyAlignment="1">
      <alignment horizontal="center" vertical="center"/>
    </xf>
    <xf numFmtId="177" fontId="9" fillId="0" borderId="7" xfId="2" applyNumberFormat="1" applyFont="1" applyFill="1" applyBorder="1">
      <alignment vertical="center"/>
    </xf>
    <xf numFmtId="0" fontId="9" fillId="4" borderId="10" xfId="1" applyFont="1" applyFill="1" applyBorder="1" applyAlignment="1">
      <alignment horizontal="center" vertical="center"/>
    </xf>
    <xf numFmtId="0" fontId="9" fillId="4" borderId="9" xfId="1" applyFont="1" applyFill="1" applyBorder="1" applyAlignment="1">
      <alignment horizontal="center" vertical="center"/>
    </xf>
    <xf numFmtId="177" fontId="9" fillId="4" borderId="10" xfId="2" applyNumberFormat="1" applyFont="1" applyFill="1" applyBorder="1">
      <alignment vertical="center"/>
    </xf>
    <xf numFmtId="177" fontId="9" fillId="0" borderId="7" xfId="2" applyNumberFormat="1" applyFont="1" applyFill="1" applyBorder="1" applyAlignment="1">
      <alignment horizontal="right" vertical="center"/>
    </xf>
    <xf numFmtId="177" fontId="9" fillId="4" borderId="10" xfId="2" applyNumberFormat="1" applyFont="1" applyFill="1" applyBorder="1" applyAlignment="1">
      <alignment horizontal="right" vertical="center"/>
    </xf>
    <xf numFmtId="177" fontId="9" fillId="0" borderId="11" xfId="2" applyNumberFormat="1" applyFont="1" applyFill="1" applyBorder="1" applyAlignment="1">
      <alignment horizontal="right" vertical="center"/>
    </xf>
    <xf numFmtId="177" fontId="9" fillId="4" borderId="15" xfId="2" applyNumberFormat="1" applyFont="1" applyFill="1" applyBorder="1" applyAlignment="1">
      <alignment horizontal="right" vertical="center"/>
    </xf>
    <xf numFmtId="0" fontId="8" fillId="0" borderId="0" xfId="1" applyFont="1" applyAlignment="1">
      <alignment horizontal="right" vertical="center"/>
    </xf>
    <xf numFmtId="177" fontId="9" fillId="0" borderId="7" xfId="1" applyNumberFormat="1" applyFont="1" applyBorder="1">
      <alignment vertical="center"/>
    </xf>
    <xf numFmtId="177" fontId="9" fillId="4" borderId="14" xfId="1" applyNumberFormat="1" applyFont="1" applyFill="1" applyBorder="1">
      <alignment vertical="center"/>
    </xf>
    <xf numFmtId="177" fontId="9" fillId="0" borderId="14" xfId="1" applyNumberFormat="1" applyFont="1" applyBorder="1">
      <alignment vertical="center"/>
    </xf>
    <xf numFmtId="177" fontId="9" fillId="0" borderId="10" xfId="1" applyNumberFormat="1" applyFont="1" applyBorder="1">
      <alignment vertical="center"/>
    </xf>
    <xf numFmtId="177" fontId="9" fillId="4" borderId="10" xfId="1" applyNumberFormat="1" applyFont="1" applyFill="1" applyBorder="1">
      <alignment vertical="center"/>
    </xf>
    <xf numFmtId="182" fontId="7" fillId="0" borderId="0" xfId="1" applyNumberFormat="1" applyFont="1">
      <alignment vertical="center"/>
    </xf>
    <xf numFmtId="0" fontId="2" fillId="0" borderId="0" xfId="1" applyFont="1" applyAlignment="1">
      <alignment horizontal="center" vertical="center"/>
    </xf>
    <xf numFmtId="182" fontId="2" fillId="0" borderId="0" xfId="1" applyNumberFormat="1" applyFont="1" applyAlignment="1">
      <alignment horizontal="right" vertical="center" indent="1"/>
    </xf>
    <xf numFmtId="0" fontId="7" fillId="2" borderId="0" xfId="1" applyFont="1" applyFill="1">
      <alignment vertical="center"/>
    </xf>
    <xf numFmtId="182" fontId="11" fillId="0" borderId="0" xfId="1" applyNumberFormat="1" applyFont="1">
      <alignment vertical="center"/>
    </xf>
    <xf numFmtId="0" fontId="9" fillId="0" borderId="8" xfId="1" applyFont="1" applyBorder="1" applyAlignment="1">
      <alignment horizontal="right" vertical="center"/>
    </xf>
    <xf numFmtId="0" fontId="9" fillId="0" borderId="4" xfId="1" applyFont="1" applyBorder="1" applyAlignment="1">
      <alignment horizontal="center" vertical="center"/>
    </xf>
    <xf numFmtId="182" fontId="9" fillId="4" borderId="7" xfId="1" applyNumberFormat="1" applyFont="1" applyFill="1" applyBorder="1">
      <alignment vertical="center"/>
    </xf>
    <xf numFmtId="182" fontId="9" fillId="0" borderId="14" xfId="1" applyNumberFormat="1" applyFont="1" applyBorder="1">
      <alignment vertical="center"/>
    </xf>
    <xf numFmtId="182" fontId="9" fillId="4" borderId="14" xfId="1" applyNumberFormat="1" applyFont="1" applyFill="1" applyBorder="1">
      <alignment vertical="center"/>
    </xf>
    <xf numFmtId="182" fontId="9" fillId="0" borderId="10" xfId="1" applyNumberFormat="1" applyFont="1" applyBorder="1">
      <alignment vertical="center"/>
    </xf>
    <xf numFmtId="0" fontId="9" fillId="0" borderId="0" xfId="1" applyFont="1" applyAlignment="1">
      <alignment horizontal="distributed" vertical="center" indent="1"/>
    </xf>
    <xf numFmtId="182" fontId="9" fillId="0" borderId="0" xfId="1" applyNumberFormat="1" applyFont="1" applyAlignment="1">
      <alignment horizontal="right" vertical="center" indent="1"/>
    </xf>
    <xf numFmtId="0" fontId="9" fillId="0" borderId="8" xfId="1" applyFont="1" applyBorder="1">
      <alignment vertical="center"/>
    </xf>
    <xf numFmtId="0" fontId="9" fillId="0" borderId="4" xfId="1" applyFont="1" applyBorder="1" applyAlignment="1">
      <alignment horizontal="distributed" vertical="center" indent="3"/>
    </xf>
    <xf numFmtId="177" fontId="9" fillId="0" borderId="14" xfId="1" applyNumberFormat="1" applyFont="1" applyBorder="1" applyAlignment="1">
      <alignment horizontal="right" vertical="center"/>
    </xf>
    <xf numFmtId="177" fontId="9" fillId="4" borderId="10" xfId="1" applyNumberFormat="1" applyFont="1" applyFill="1" applyBorder="1" applyAlignment="1">
      <alignment horizontal="right" vertical="center"/>
    </xf>
    <xf numFmtId="0" fontId="9" fillId="0" borderId="0" xfId="1" applyFont="1" applyAlignment="1">
      <alignment horizontal="center" vertical="center" textRotation="255"/>
    </xf>
    <xf numFmtId="0" fontId="9" fillId="0" borderId="0" xfId="1" applyFont="1" applyAlignment="1">
      <alignment horizontal="distributed" vertical="center" indent="4"/>
    </xf>
    <xf numFmtId="177" fontId="9" fillId="0" borderId="0" xfId="1" applyNumberFormat="1" applyFont="1" applyAlignment="1">
      <alignment horizontal="right" vertical="center"/>
    </xf>
    <xf numFmtId="0" fontId="5" fillId="6" borderId="0" xfId="1" applyFont="1" applyFill="1">
      <alignment vertical="center"/>
    </xf>
    <xf numFmtId="0" fontId="14" fillId="6" borderId="0" xfId="1" applyFont="1" applyFill="1">
      <alignment vertical="center"/>
    </xf>
    <xf numFmtId="0" fontId="14" fillId="0" borderId="0" xfId="1" applyFont="1">
      <alignment vertical="center"/>
    </xf>
    <xf numFmtId="38" fontId="8" fillId="0" borderId="0" xfId="2" applyFont="1" applyBorder="1" applyAlignment="1">
      <alignment vertical="center"/>
    </xf>
    <xf numFmtId="0" fontId="11" fillId="0" borderId="0" xfId="2" applyNumberFormat="1" applyFont="1" applyFill="1" applyBorder="1" applyAlignment="1">
      <alignment vertical="center"/>
    </xf>
    <xf numFmtId="0" fontId="15" fillId="0" borderId="0" xfId="1" applyFont="1">
      <alignment vertical="center"/>
    </xf>
    <xf numFmtId="38" fontId="9" fillId="0" borderId="0" xfId="2" applyFont="1" applyBorder="1" applyAlignment="1">
      <alignment vertical="center"/>
    </xf>
    <xf numFmtId="38" fontId="9" fillId="0" borderId="0" xfId="2" applyFont="1" applyBorder="1" applyAlignment="1">
      <alignment horizontal="right" vertical="center"/>
    </xf>
    <xf numFmtId="183" fontId="9" fillId="0" borderId="3" xfId="3" applyNumberFormat="1" applyFont="1" applyBorder="1" applyAlignment="1">
      <alignment horizontal="center" vertical="center"/>
    </xf>
    <xf numFmtId="177" fontId="9" fillId="0" borderId="3" xfId="2" applyNumberFormat="1" applyFont="1" applyFill="1" applyBorder="1" applyAlignment="1">
      <alignment vertical="center"/>
    </xf>
    <xf numFmtId="38" fontId="9" fillId="0" borderId="3" xfId="2" applyFont="1" applyBorder="1" applyAlignment="1">
      <alignment vertical="center"/>
    </xf>
    <xf numFmtId="177" fontId="9" fillId="4" borderId="7" xfId="2" applyNumberFormat="1" applyFont="1" applyFill="1" applyBorder="1" applyAlignment="1">
      <alignment vertical="center"/>
    </xf>
    <xf numFmtId="38" fontId="9" fillId="5" borderId="14" xfId="2" applyFont="1" applyFill="1" applyBorder="1" applyAlignment="1">
      <alignment vertical="center"/>
    </xf>
    <xf numFmtId="177" fontId="9" fillId="0" borderId="14" xfId="2" applyNumberFormat="1" applyFont="1" applyFill="1" applyBorder="1" applyAlignment="1">
      <alignment vertical="center"/>
    </xf>
    <xf numFmtId="38" fontId="9" fillId="0" borderId="14" xfId="2" applyFont="1" applyBorder="1" applyAlignment="1">
      <alignment vertical="center"/>
    </xf>
    <xf numFmtId="177" fontId="9" fillId="4" borderId="14" xfId="2" applyNumberFormat="1" applyFont="1" applyFill="1" applyBorder="1" applyAlignment="1">
      <alignment vertical="center"/>
    </xf>
    <xf numFmtId="177" fontId="9" fillId="0" borderId="10" xfId="2" applyNumberFormat="1" applyFont="1" applyFill="1" applyBorder="1" applyAlignment="1">
      <alignment vertical="center"/>
    </xf>
    <xf numFmtId="38" fontId="9" fillId="0" borderId="10" xfId="2" applyFont="1" applyBorder="1" applyAlignment="1">
      <alignment vertical="center"/>
    </xf>
    <xf numFmtId="177" fontId="9" fillId="0" borderId="7" xfId="2" applyNumberFormat="1" applyFont="1" applyBorder="1" applyAlignment="1">
      <alignment vertical="center"/>
    </xf>
    <xf numFmtId="177" fontId="9" fillId="0" borderId="14" xfId="2" applyNumberFormat="1" applyFont="1" applyBorder="1" applyAlignment="1">
      <alignment vertical="center"/>
    </xf>
    <xf numFmtId="177" fontId="9" fillId="4" borderId="10" xfId="2" applyNumberFormat="1" applyFont="1" applyFill="1" applyBorder="1" applyAlignment="1">
      <alignment vertical="center"/>
    </xf>
    <xf numFmtId="38" fontId="9" fillId="5" borderId="10" xfId="2" applyFont="1" applyFill="1" applyBorder="1" applyAlignment="1">
      <alignment vertical="center"/>
    </xf>
    <xf numFmtId="183" fontId="9" fillId="0" borderId="0" xfId="3" applyNumberFormat="1" applyFont="1" applyAlignment="1">
      <alignment horizontal="right" vertical="center"/>
    </xf>
    <xf numFmtId="38" fontId="9" fillId="0" borderId="0" xfId="2" applyFont="1" applyFill="1" applyBorder="1" applyAlignment="1">
      <alignment horizontal="distributed" vertical="center"/>
    </xf>
    <xf numFmtId="183" fontId="9" fillId="0" borderId="0" xfId="3" applyNumberFormat="1" applyFont="1" applyAlignment="1">
      <alignment horizontal="center" vertical="center"/>
    </xf>
    <xf numFmtId="0" fontId="9" fillId="0" borderId="5" xfId="1" applyFont="1" applyBorder="1" applyAlignment="1">
      <alignment horizontal="distributed" vertical="center" indent="1"/>
    </xf>
    <xf numFmtId="0" fontId="9" fillId="0" borderId="9" xfId="1" applyFont="1" applyBorder="1" applyAlignment="1">
      <alignment horizontal="center" vertical="center"/>
    </xf>
    <xf numFmtId="0" fontId="9" fillId="5" borderId="7" xfId="1" applyFont="1" applyFill="1" applyBorder="1" applyAlignment="1">
      <alignment horizontal="distributed" vertical="center" indent="1"/>
    </xf>
    <xf numFmtId="0" fontId="9" fillId="5" borderId="6" xfId="1" applyFont="1" applyFill="1" applyBorder="1" applyAlignment="1">
      <alignment horizontal="center" vertical="center"/>
    </xf>
    <xf numFmtId="177" fontId="9" fillId="5" borderId="7" xfId="2" applyNumberFormat="1" applyFont="1" applyFill="1" applyBorder="1" applyAlignment="1">
      <alignment vertical="center"/>
    </xf>
    <xf numFmtId="0" fontId="9" fillId="7" borderId="14" xfId="1" applyFont="1" applyFill="1" applyBorder="1" applyAlignment="1">
      <alignment horizontal="distributed" vertical="center" indent="1"/>
    </xf>
    <xf numFmtId="0" fontId="9" fillId="7" borderId="12" xfId="1" applyFont="1" applyFill="1" applyBorder="1" applyAlignment="1">
      <alignment horizontal="center" vertical="center"/>
    </xf>
    <xf numFmtId="177" fontId="9" fillId="7" borderId="14" xfId="2" applyNumberFormat="1" applyFont="1" applyFill="1" applyBorder="1" applyAlignment="1">
      <alignment vertical="center"/>
    </xf>
    <xf numFmtId="0" fontId="9" fillId="5" borderId="14" xfId="1" applyFont="1" applyFill="1" applyBorder="1" applyAlignment="1">
      <alignment horizontal="distributed" vertical="center" indent="1"/>
    </xf>
    <xf numFmtId="0" fontId="9" fillId="5" borderId="12" xfId="1" applyFont="1" applyFill="1" applyBorder="1" applyAlignment="1">
      <alignment horizontal="center" vertical="center"/>
    </xf>
    <xf numFmtId="177" fontId="9" fillId="5" borderId="14" xfId="2" applyNumberFormat="1" applyFont="1" applyFill="1" applyBorder="1" applyAlignment="1">
      <alignment vertical="center"/>
    </xf>
    <xf numFmtId="177" fontId="9" fillId="5" borderId="14" xfId="1" applyNumberFormat="1" applyFont="1" applyFill="1" applyBorder="1">
      <alignment vertical="center"/>
    </xf>
    <xf numFmtId="177" fontId="9" fillId="7" borderId="14" xfId="1" applyNumberFormat="1" applyFont="1" applyFill="1" applyBorder="1">
      <alignment vertical="center"/>
    </xf>
    <xf numFmtId="0" fontId="9" fillId="5" borderId="10" xfId="1" applyFont="1" applyFill="1" applyBorder="1" applyAlignment="1">
      <alignment horizontal="distributed" vertical="center" indent="1"/>
    </xf>
    <xf numFmtId="0" fontId="9" fillId="5" borderId="9" xfId="1" applyFont="1" applyFill="1" applyBorder="1" applyAlignment="1">
      <alignment horizontal="center" vertical="center"/>
    </xf>
    <xf numFmtId="177" fontId="9" fillId="5" borderId="10" xfId="1" applyNumberFormat="1" applyFont="1" applyFill="1" applyBorder="1">
      <alignment vertical="center"/>
    </xf>
    <xf numFmtId="41" fontId="9" fillId="0" borderId="0" xfId="1" applyNumberFormat="1" applyFont="1" applyAlignment="1">
      <alignment horizontal="right" vertical="center"/>
    </xf>
    <xf numFmtId="0" fontId="9" fillId="0" borderId="1" xfId="1" applyFont="1" applyBorder="1" applyAlignment="1">
      <alignment horizontal="center" vertical="center"/>
    </xf>
    <xf numFmtId="0" fontId="9" fillId="0" borderId="4" xfId="1" applyFont="1" applyBorder="1" applyAlignment="1">
      <alignment horizontal="distributed" vertical="center"/>
    </xf>
    <xf numFmtId="0" fontId="9" fillId="0" borderId="1" xfId="1" applyFont="1" applyBorder="1" applyAlignment="1">
      <alignment horizontal="distributed" vertical="center"/>
    </xf>
    <xf numFmtId="177" fontId="9" fillId="0" borderId="3" xfId="1" applyNumberFormat="1" applyFont="1" applyBorder="1">
      <alignment vertical="center"/>
    </xf>
    <xf numFmtId="0" fontId="9" fillId="4" borderId="7" xfId="1" applyFont="1" applyFill="1" applyBorder="1" applyAlignment="1">
      <alignment horizontal="distributed" vertical="center" indent="1"/>
    </xf>
    <xf numFmtId="0" fontId="9" fillId="4" borderId="5" xfId="1" applyFont="1" applyFill="1" applyBorder="1" applyAlignment="1">
      <alignment horizontal="distributed" vertical="center" indent="1"/>
    </xf>
    <xf numFmtId="0" fontId="9" fillId="4" borderId="6" xfId="1" applyFont="1" applyFill="1" applyBorder="1" applyAlignment="1">
      <alignment horizontal="center" vertical="center"/>
    </xf>
    <xf numFmtId="177" fontId="9" fillId="4" borderId="7" xfId="1" applyNumberFormat="1" applyFont="1" applyFill="1" applyBorder="1">
      <alignment vertical="center"/>
    </xf>
    <xf numFmtId="0" fontId="9" fillId="0" borderId="14" xfId="1" applyFont="1" applyBorder="1" applyAlignment="1">
      <alignment horizontal="distributed" vertical="center" indent="1"/>
    </xf>
    <xf numFmtId="0" fontId="9" fillId="0" borderId="12" xfId="1" applyFont="1" applyBorder="1" applyAlignment="1">
      <alignment horizontal="center" vertical="center"/>
    </xf>
    <xf numFmtId="0" fontId="9" fillId="4" borderId="14" xfId="1" applyFont="1" applyFill="1" applyBorder="1" applyAlignment="1">
      <alignment horizontal="distributed" vertical="center" indent="1"/>
    </xf>
    <xf numFmtId="0" fontId="9" fillId="4" borderId="0" xfId="1" applyFont="1" applyFill="1" applyAlignment="1">
      <alignment horizontal="distributed" vertical="center" indent="1"/>
    </xf>
    <xf numFmtId="0" fontId="9" fillId="4" borderId="12" xfId="1" applyFont="1" applyFill="1" applyBorder="1" applyAlignment="1">
      <alignment horizontal="center" vertical="center"/>
    </xf>
    <xf numFmtId="0" fontId="9" fillId="4" borderId="10" xfId="1" applyFont="1" applyFill="1" applyBorder="1" applyAlignment="1">
      <alignment horizontal="distributed" vertical="center" indent="1"/>
    </xf>
    <xf numFmtId="0" fontId="9" fillId="4" borderId="8" xfId="1" applyFont="1" applyFill="1" applyBorder="1" applyAlignment="1">
      <alignment horizontal="distributed" vertical="center" indent="1"/>
    </xf>
    <xf numFmtId="0" fontId="9" fillId="0" borderId="0" xfId="1" applyFont="1" applyAlignment="1">
      <alignment horizontal="center" vertical="center"/>
    </xf>
    <xf numFmtId="176" fontId="9" fillId="0" borderId="1" xfId="1" applyNumberFormat="1" applyFont="1" applyBorder="1" applyAlignment="1">
      <alignment horizontal="distributed" vertical="center"/>
    </xf>
    <xf numFmtId="0" fontId="7" fillId="0" borderId="2" xfId="1" applyFont="1" applyBorder="1" applyAlignment="1">
      <alignment horizontal="distributed" vertical="center"/>
    </xf>
    <xf numFmtId="179" fontId="9" fillId="0" borderId="2" xfId="1" applyNumberFormat="1" applyFont="1" applyBorder="1">
      <alignment vertical="center"/>
    </xf>
    <xf numFmtId="179" fontId="7" fillId="0" borderId="2" xfId="1" applyNumberFormat="1" applyFont="1" applyBorder="1">
      <alignment vertical="center"/>
    </xf>
    <xf numFmtId="179" fontId="7" fillId="0" borderId="3" xfId="1" applyNumberFormat="1" applyFont="1" applyBorder="1">
      <alignment vertical="center"/>
    </xf>
    <xf numFmtId="177" fontId="9" fillId="0" borderId="2" xfId="1" applyNumberFormat="1" applyFont="1" applyBorder="1">
      <alignment vertical="center"/>
    </xf>
    <xf numFmtId="0" fontId="7" fillId="0" borderId="2" xfId="1" applyFont="1" applyBorder="1">
      <alignment vertical="center"/>
    </xf>
    <xf numFmtId="0" fontId="7" fillId="0" borderId="3" xfId="1" applyFont="1" applyBorder="1">
      <alignment vertical="center"/>
    </xf>
    <xf numFmtId="176" fontId="9" fillId="4" borderId="3" xfId="1" applyNumberFormat="1" applyFont="1" applyFill="1" applyBorder="1" applyAlignment="1">
      <alignment horizontal="distributed" vertical="center"/>
    </xf>
    <xf numFmtId="176" fontId="9" fillId="4" borderId="4" xfId="1" applyNumberFormat="1" applyFont="1" applyFill="1" applyBorder="1" applyAlignment="1">
      <alignment horizontal="distributed" vertical="center"/>
    </xf>
    <xf numFmtId="176" fontId="9" fillId="4" borderId="1" xfId="1" applyNumberFormat="1" applyFont="1" applyFill="1" applyBorder="1" applyAlignment="1">
      <alignment horizontal="distributed" vertical="center"/>
    </xf>
    <xf numFmtId="178" fontId="9" fillId="4" borderId="2" xfId="1" applyNumberFormat="1" applyFont="1" applyFill="1" applyBorder="1">
      <alignment vertical="center"/>
    </xf>
    <xf numFmtId="178" fontId="7" fillId="0" borderId="2" xfId="1" applyNumberFormat="1" applyFont="1" applyBorder="1">
      <alignment vertical="center"/>
    </xf>
    <xf numFmtId="178" fontId="7" fillId="0" borderId="3" xfId="1" applyNumberFormat="1" applyFont="1" applyBorder="1">
      <alignment vertical="center"/>
    </xf>
    <xf numFmtId="0" fontId="7" fillId="0" borderId="1" xfId="1" applyFont="1" applyBorder="1" applyAlignment="1">
      <alignment horizontal="distributed" vertical="center"/>
    </xf>
    <xf numFmtId="176" fontId="9" fillId="0" borderId="3" xfId="1" applyNumberFormat="1" applyFont="1" applyBorder="1" applyAlignment="1">
      <alignment horizontal="distributed" vertical="center"/>
    </xf>
    <xf numFmtId="176" fontId="9" fillId="0" borderId="4" xfId="1" applyNumberFormat="1" applyFont="1" applyBorder="1" applyAlignment="1">
      <alignment horizontal="distributed" vertical="center"/>
    </xf>
    <xf numFmtId="177" fontId="9" fillId="4" borderId="3" xfId="1" applyNumberFormat="1" applyFont="1" applyFill="1" applyBorder="1">
      <alignment vertical="center"/>
    </xf>
    <xf numFmtId="177" fontId="9" fillId="4" borderId="4" xfId="1" applyNumberFormat="1" applyFont="1" applyFill="1" applyBorder="1">
      <alignment vertical="center"/>
    </xf>
    <xf numFmtId="177" fontId="9" fillId="4" borderId="1" xfId="1" applyNumberFormat="1" applyFont="1" applyFill="1" applyBorder="1">
      <alignment vertical="center"/>
    </xf>
    <xf numFmtId="177" fontId="9" fillId="4" borderId="2" xfId="1" applyNumberFormat="1" applyFont="1" applyFill="1" applyBorder="1">
      <alignment vertical="center"/>
    </xf>
    <xf numFmtId="177" fontId="9" fillId="0" borderId="3" xfId="1" applyNumberFormat="1" applyFont="1" applyBorder="1">
      <alignment vertical="center"/>
    </xf>
    <xf numFmtId="177" fontId="9" fillId="0" borderId="4" xfId="1" applyNumberFormat="1" applyFont="1" applyBorder="1">
      <alignment vertical="center"/>
    </xf>
    <xf numFmtId="177" fontId="9" fillId="0" borderId="1" xfId="1" applyNumberFormat="1" applyFont="1" applyBorder="1">
      <alignment vertical="center"/>
    </xf>
    <xf numFmtId="176" fontId="9" fillId="0" borderId="1" xfId="1" applyNumberFormat="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 xfId="1" applyFont="1" applyBorder="1" applyAlignment="1">
      <alignment horizontal="center" vertical="center"/>
    </xf>
    <xf numFmtId="177" fontId="9" fillId="0" borderId="7" xfId="1" applyNumberFormat="1" applyFont="1" applyBorder="1" applyAlignment="1">
      <alignment horizontal="distributed" vertical="center" wrapText="1" indent="1"/>
    </xf>
    <xf numFmtId="177" fontId="9" fillId="0" borderId="5" xfId="1" applyNumberFormat="1" applyFont="1" applyBorder="1" applyAlignment="1">
      <alignment horizontal="distributed" vertical="center" wrapText="1" indent="1"/>
    </xf>
    <xf numFmtId="177" fontId="9" fillId="0" borderId="6" xfId="1" applyNumberFormat="1" applyFont="1" applyBorder="1" applyAlignment="1">
      <alignment horizontal="distributed" vertical="center" wrapText="1" indent="1"/>
    </xf>
    <xf numFmtId="177" fontId="9" fillId="0" borderId="10" xfId="1" applyNumberFormat="1" applyFont="1" applyBorder="1" applyAlignment="1">
      <alignment horizontal="distributed" vertical="center" wrapText="1" indent="1"/>
    </xf>
    <xf numFmtId="177" fontId="9" fillId="0" borderId="8" xfId="1" applyNumberFormat="1" applyFont="1" applyBorder="1" applyAlignment="1">
      <alignment horizontal="distributed" vertical="center" wrapText="1" indent="1"/>
    </xf>
    <xf numFmtId="177" fontId="9" fillId="0" borderId="9" xfId="1" applyNumberFormat="1" applyFont="1" applyBorder="1" applyAlignment="1">
      <alignment horizontal="distributed" vertical="center" wrapText="1" indent="1"/>
    </xf>
    <xf numFmtId="177" fontId="9" fillId="0" borderId="7" xfId="1" applyNumberFormat="1" applyFont="1" applyBorder="1" applyAlignment="1">
      <alignment vertical="center" shrinkToFit="1"/>
    </xf>
    <xf numFmtId="177" fontId="9" fillId="0" borderId="5" xfId="1" applyNumberFormat="1" applyFont="1" applyBorder="1" applyAlignment="1">
      <alignment vertical="center" shrinkToFit="1"/>
    </xf>
    <xf numFmtId="177" fontId="9" fillId="0" borderId="6" xfId="1" applyNumberFormat="1" applyFont="1" applyBorder="1" applyAlignment="1">
      <alignment vertical="center" shrinkToFit="1"/>
    </xf>
    <xf numFmtId="177" fontId="9" fillId="0" borderId="10" xfId="1" applyNumberFormat="1" applyFont="1" applyBorder="1" applyAlignment="1">
      <alignment vertical="center" shrinkToFit="1"/>
    </xf>
    <xf numFmtId="177" fontId="9" fillId="0" borderId="8" xfId="1" applyNumberFormat="1" applyFont="1" applyBorder="1" applyAlignment="1">
      <alignment vertical="center" shrinkToFit="1"/>
    </xf>
    <xf numFmtId="177" fontId="9" fillId="0" borderId="9" xfId="1" applyNumberFormat="1" applyFont="1" applyBorder="1" applyAlignment="1">
      <alignment vertical="center" shrinkToFit="1"/>
    </xf>
    <xf numFmtId="177" fontId="9" fillId="0" borderId="7" xfId="1" applyNumberFormat="1" applyFont="1" applyBorder="1" applyAlignment="1">
      <alignment horizontal="right" vertical="center" shrinkToFit="1"/>
    </xf>
    <xf numFmtId="177" fontId="9" fillId="0" borderId="5" xfId="1" applyNumberFormat="1" applyFont="1" applyBorder="1" applyAlignment="1">
      <alignment horizontal="right" vertical="center" shrinkToFit="1"/>
    </xf>
    <xf numFmtId="177" fontId="9" fillId="0" borderId="6" xfId="1" applyNumberFormat="1" applyFont="1" applyBorder="1" applyAlignment="1">
      <alignment horizontal="right" vertical="center" shrinkToFit="1"/>
    </xf>
    <xf numFmtId="177" fontId="9" fillId="0" borderId="10" xfId="1" applyNumberFormat="1" applyFont="1" applyBorder="1" applyAlignment="1">
      <alignment horizontal="right" vertical="center" shrinkToFit="1"/>
    </xf>
    <xf numFmtId="177" fontId="9" fillId="0" borderId="8" xfId="1" applyNumberFormat="1" applyFont="1" applyBorder="1" applyAlignment="1">
      <alignment horizontal="right" vertical="center" shrinkToFit="1"/>
    </xf>
    <xf numFmtId="177" fontId="9" fillId="0" borderId="9" xfId="1" applyNumberFormat="1" applyFont="1" applyBorder="1" applyAlignment="1">
      <alignment horizontal="right" vertical="center" shrinkToFit="1"/>
    </xf>
    <xf numFmtId="177" fontId="9" fillId="4" borderId="7" xfId="1" applyNumberFormat="1" applyFont="1" applyFill="1" applyBorder="1" applyAlignment="1">
      <alignment horizontal="distributed" vertical="center" wrapText="1" indent="1"/>
    </xf>
    <xf numFmtId="177" fontId="9" fillId="4" borderId="5" xfId="1" applyNumberFormat="1" applyFont="1" applyFill="1" applyBorder="1" applyAlignment="1">
      <alignment horizontal="distributed" vertical="center" wrapText="1" indent="1"/>
    </xf>
    <xf numFmtId="177" fontId="9" fillId="4" borderId="6" xfId="1" applyNumberFormat="1" applyFont="1" applyFill="1" applyBorder="1" applyAlignment="1">
      <alignment horizontal="distributed" vertical="center" wrapText="1" indent="1"/>
    </xf>
    <xf numFmtId="177" fontId="9" fillId="4" borderId="10" xfId="1" applyNumberFormat="1" applyFont="1" applyFill="1" applyBorder="1" applyAlignment="1">
      <alignment horizontal="distributed" vertical="center" wrapText="1" indent="1"/>
    </xf>
    <xf numFmtId="177" fontId="9" fillId="4" borderId="8" xfId="1" applyNumberFormat="1" applyFont="1" applyFill="1" applyBorder="1" applyAlignment="1">
      <alignment horizontal="distributed" vertical="center" wrapText="1" indent="1"/>
    </xf>
    <xf numFmtId="177" fontId="9" fillId="4" borderId="9" xfId="1" applyNumberFormat="1" applyFont="1" applyFill="1" applyBorder="1" applyAlignment="1">
      <alignment horizontal="distributed" vertical="center" wrapText="1" indent="1"/>
    </xf>
    <xf numFmtId="177" fontId="9" fillId="4" borderId="7" xfId="1" applyNumberFormat="1" applyFont="1" applyFill="1" applyBorder="1" applyAlignment="1">
      <alignment horizontal="right" vertical="center" shrinkToFit="1"/>
    </xf>
    <xf numFmtId="177" fontId="9" fillId="4" borderId="5" xfId="1" applyNumberFormat="1" applyFont="1" applyFill="1" applyBorder="1" applyAlignment="1">
      <alignment horizontal="right" vertical="center" shrinkToFit="1"/>
    </xf>
    <xf numFmtId="177" fontId="9" fillId="4" borderId="6" xfId="1" applyNumberFormat="1" applyFont="1" applyFill="1" applyBorder="1" applyAlignment="1">
      <alignment horizontal="right" vertical="center" shrinkToFit="1"/>
    </xf>
    <xf numFmtId="177" fontId="9" fillId="4" borderId="10" xfId="1" applyNumberFormat="1" applyFont="1" applyFill="1" applyBorder="1" applyAlignment="1">
      <alignment horizontal="right" vertical="center" shrinkToFit="1"/>
    </xf>
    <xf numFmtId="177" fontId="9" fillId="4" borderId="8" xfId="1" applyNumberFormat="1" applyFont="1" applyFill="1" applyBorder="1" applyAlignment="1">
      <alignment horizontal="right" vertical="center" shrinkToFit="1"/>
    </xf>
    <xf numFmtId="177" fontId="9" fillId="4" borderId="9" xfId="1" applyNumberFormat="1" applyFont="1" applyFill="1" applyBorder="1" applyAlignment="1">
      <alignment horizontal="right" vertical="center" shrinkToFit="1"/>
    </xf>
    <xf numFmtId="177" fontId="9" fillId="5" borderId="7" xfId="1" applyNumberFormat="1" applyFont="1" applyFill="1" applyBorder="1" applyAlignment="1">
      <alignment horizontal="right" vertical="center" shrinkToFit="1"/>
    </xf>
    <xf numFmtId="177" fontId="9" fillId="5" borderId="5" xfId="1" applyNumberFormat="1" applyFont="1" applyFill="1" applyBorder="1" applyAlignment="1">
      <alignment horizontal="right" vertical="center" shrinkToFit="1"/>
    </xf>
    <xf numFmtId="177" fontId="9" fillId="5" borderId="6" xfId="1" applyNumberFormat="1" applyFont="1" applyFill="1" applyBorder="1" applyAlignment="1">
      <alignment horizontal="right" vertical="center" shrinkToFit="1"/>
    </xf>
    <xf numFmtId="177" fontId="9" fillId="5" borderId="10" xfId="1" applyNumberFormat="1" applyFont="1" applyFill="1" applyBorder="1" applyAlignment="1">
      <alignment horizontal="right" vertical="center" shrinkToFit="1"/>
    </xf>
    <xf numFmtId="177" fontId="9" fillId="5" borderId="8" xfId="1" applyNumberFormat="1" applyFont="1" applyFill="1" applyBorder="1" applyAlignment="1">
      <alignment horizontal="right" vertical="center" shrinkToFit="1"/>
    </xf>
    <xf numFmtId="177" fontId="9" fillId="5" borderId="9" xfId="1" applyNumberFormat="1" applyFont="1" applyFill="1" applyBorder="1" applyAlignment="1">
      <alignment horizontal="right" vertical="center" shrinkToFit="1"/>
    </xf>
    <xf numFmtId="177" fontId="9" fillId="3" borderId="7" xfId="1" applyNumberFormat="1" applyFont="1" applyFill="1" applyBorder="1" applyAlignment="1">
      <alignment horizontal="right" vertical="center" shrinkToFit="1"/>
    </xf>
    <xf numFmtId="177" fontId="9" fillId="3" borderId="5" xfId="1" applyNumberFormat="1" applyFont="1" applyFill="1" applyBorder="1" applyAlignment="1">
      <alignment horizontal="right" vertical="center" shrinkToFit="1"/>
    </xf>
    <xf numFmtId="177" fontId="9" fillId="3" borderId="6" xfId="1" applyNumberFormat="1" applyFont="1" applyFill="1" applyBorder="1" applyAlignment="1">
      <alignment horizontal="right" vertical="center" shrinkToFit="1"/>
    </xf>
    <xf numFmtId="177" fontId="9" fillId="3" borderId="10" xfId="1" applyNumberFormat="1" applyFont="1" applyFill="1" applyBorder="1" applyAlignment="1">
      <alignment horizontal="right" vertical="center" shrinkToFit="1"/>
    </xf>
    <xf numFmtId="177" fontId="9" fillId="3" borderId="8" xfId="1" applyNumberFormat="1" applyFont="1" applyFill="1" applyBorder="1" applyAlignment="1">
      <alignment horizontal="right" vertical="center" shrinkToFit="1"/>
    </xf>
    <xf numFmtId="177" fontId="9" fillId="3" borderId="9" xfId="1" applyNumberFormat="1" applyFont="1" applyFill="1" applyBorder="1" applyAlignment="1">
      <alignment horizontal="right" vertical="center" shrinkToFit="1"/>
    </xf>
    <xf numFmtId="177" fontId="9" fillId="0" borderId="3" xfId="1" applyNumberFormat="1" applyFont="1" applyBorder="1" applyAlignment="1">
      <alignment horizontal="distributed" vertical="center" wrapText="1" indent="1"/>
    </xf>
    <xf numFmtId="177" fontId="9" fillId="0" borderId="4" xfId="1" applyNumberFormat="1" applyFont="1" applyBorder="1" applyAlignment="1">
      <alignment horizontal="distributed" vertical="center" wrapText="1" indent="1"/>
    </xf>
    <xf numFmtId="177" fontId="9" fillId="0" borderId="1" xfId="1" applyNumberFormat="1" applyFont="1" applyBorder="1" applyAlignment="1">
      <alignment horizontal="distributed" vertical="center" wrapText="1" indent="1"/>
    </xf>
    <xf numFmtId="177" fontId="9" fillId="3" borderId="3" xfId="1" applyNumberFormat="1" applyFont="1" applyFill="1" applyBorder="1" applyAlignment="1">
      <alignment vertical="center" shrinkToFit="1"/>
    </xf>
    <xf numFmtId="177" fontId="9" fillId="3" borderId="4" xfId="1" applyNumberFormat="1" applyFont="1" applyFill="1" applyBorder="1" applyAlignment="1">
      <alignment vertical="center" shrinkToFit="1"/>
    </xf>
    <xf numFmtId="177" fontId="9" fillId="3" borderId="1" xfId="1" applyNumberFormat="1" applyFont="1" applyFill="1" applyBorder="1" applyAlignment="1">
      <alignment vertical="center" shrinkToFit="1"/>
    </xf>
    <xf numFmtId="0" fontId="9" fillId="0" borderId="3" xfId="1" applyFont="1" applyBorder="1" applyAlignment="1">
      <alignment horizontal="distributed" vertical="center" indent="1" shrinkToFit="1"/>
    </xf>
    <xf numFmtId="0" fontId="9" fillId="0" borderId="4" xfId="1" applyFont="1" applyBorder="1" applyAlignment="1">
      <alignment horizontal="distributed" vertical="center" indent="1" shrinkToFit="1"/>
    </xf>
    <xf numFmtId="0" fontId="9" fillId="0" borderId="1" xfId="1" applyFont="1" applyBorder="1" applyAlignment="1">
      <alignment horizontal="distributed" vertical="center" indent="1" shrinkToFit="1"/>
    </xf>
    <xf numFmtId="177" fontId="9" fillId="3" borderId="2" xfId="1" applyNumberFormat="1" applyFont="1" applyFill="1" applyBorder="1">
      <alignment vertical="center"/>
    </xf>
    <xf numFmtId="0" fontId="7" fillId="0" borderId="4" xfId="1" applyFont="1" applyBorder="1" applyAlignment="1">
      <alignment horizontal="distributed" vertical="center"/>
    </xf>
    <xf numFmtId="0" fontId="9" fillId="0" borderId="1" xfId="1" applyFont="1" applyBorder="1" applyAlignment="1">
      <alignment horizontal="distributed" vertical="center"/>
    </xf>
    <xf numFmtId="0" fontId="7" fillId="0" borderId="1" xfId="1" applyFont="1" applyBorder="1">
      <alignment vertical="center"/>
    </xf>
    <xf numFmtId="0" fontId="9" fillId="0" borderId="2" xfId="1" applyFont="1" applyBorder="1" applyAlignment="1">
      <alignment horizontal="center" vertical="center"/>
    </xf>
    <xf numFmtId="176" fontId="9" fillId="0" borderId="4" xfId="1" applyNumberFormat="1" applyFont="1" applyBorder="1" applyAlignment="1">
      <alignment horizontal="distributed" vertical="center" indent="2"/>
    </xf>
    <xf numFmtId="176" fontId="9" fillId="0" borderId="1" xfId="1" applyNumberFormat="1" applyFont="1" applyBorder="1" applyAlignment="1">
      <alignment horizontal="distributed" vertical="center" indent="2"/>
    </xf>
    <xf numFmtId="176" fontId="9" fillId="4" borderId="4" xfId="1" applyNumberFormat="1" applyFont="1" applyFill="1" applyBorder="1" applyAlignment="1">
      <alignment horizontal="distributed" vertical="center" indent="2"/>
    </xf>
    <xf numFmtId="176" fontId="9" fillId="4" borderId="1" xfId="1" applyNumberFormat="1" applyFont="1" applyFill="1" applyBorder="1" applyAlignment="1">
      <alignment horizontal="distributed" vertical="center" indent="2"/>
    </xf>
    <xf numFmtId="176" fontId="9" fillId="0" borderId="5" xfId="1" applyNumberFormat="1" applyFont="1" applyBorder="1" applyAlignment="1">
      <alignment horizontal="center" vertical="center"/>
    </xf>
    <xf numFmtId="176" fontId="9" fillId="0" borderId="0" xfId="1" applyNumberFormat="1" applyFont="1" applyAlignment="1">
      <alignment horizontal="center" vertical="center"/>
    </xf>
    <xf numFmtId="176" fontId="9" fillId="0" borderId="8" xfId="1" applyNumberFormat="1" applyFont="1" applyBorder="1" applyAlignment="1">
      <alignment horizontal="center" vertical="center"/>
    </xf>
    <xf numFmtId="0" fontId="9" fillId="0" borderId="5" xfId="1" applyFont="1" applyBorder="1" applyAlignment="1">
      <alignment horizontal="left" vertical="center" shrinkToFit="1"/>
    </xf>
    <xf numFmtId="176" fontId="9" fillId="0" borderId="6" xfId="1" applyNumberFormat="1" applyFont="1" applyBorder="1" applyAlignment="1">
      <alignment horizontal="center" vertical="center"/>
    </xf>
    <xf numFmtId="176" fontId="9" fillId="0" borderId="12" xfId="1" applyNumberFormat="1" applyFont="1" applyBorder="1" applyAlignment="1">
      <alignment horizontal="center" vertical="center"/>
    </xf>
    <xf numFmtId="176" fontId="9" fillId="0" borderId="9" xfId="1" applyNumberFormat="1" applyFont="1" applyBorder="1" applyAlignment="1">
      <alignment horizontal="center" vertical="center"/>
    </xf>
    <xf numFmtId="0" fontId="9" fillId="0" borderId="8" xfId="1" applyFont="1" applyBorder="1" applyAlignment="1">
      <alignment horizontal="left" vertical="center"/>
    </xf>
    <xf numFmtId="176" fontId="9" fillId="0" borderId="4" xfId="1" applyNumberFormat="1" applyFont="1" applyBorder="1" applyAlignment="1">
      <alignment horizontal="center" vertical="center"/>
    </xf>
    <xf numFmtId="176" fontId="9" fillId="5" borderId="4" xfId="1" applyNumberFormat="1" applyFont="1" applyFill="1" applyBorder="1" applyAlignment="1">
      <alignment horizontal="distributed" vertical="center" indent="2"/>
    </xf>
    <xf numFmtId="176" fontId="9" fillId="5" borderId="1" xfId="1" applyNumberFormat="1" applyFont="1" applyFill="1" applyBorder="1" applyAlignment="1">
      <alignment horizontal="distributed" vertical="center" indent="2"/>
    </xf>
    <xf numFmtId="0" fontId="9" fillId="4" borderId="8" xfId="1" applyFont="1" applyFill="1" applyBorder="1" applyAlignment="1">
      <alignment horizontal="distributed" vertical="center" indent="3"/>
    </xf>
    <xf numFmtId="0" fontId="9" fillId="4" borderId="9" xfId="1" applyFont="1" applyFill="1" applyBorder="1" applyAlignment="1">
      <alignment horizontal="distributed" vertical="center" indent="3"/>
    </xf>
    <xf numFmtId="0" fontId="9" fillId="4" borderId="0" xfId="1" applyFont="1" applyFill="1" applyAlignment="1">
      <alignment horizontal="distributed" vertical="center" indent="3"/>
    </xf>
    <xf numFmtId="0" fontId="9" fillId="4" borderId="12" xfId="1" applyFont="1" applyFill="1" applyBorder="1" applyAlignment="1">
      <alignment horizontal="distributed" vertical="center" indent="3"/>
    </xf>
    <xf numFmtId="0" fontId="9" fillId="0" borderId="8" xfId="1" applyFont="1" applyBorder="1" applyAlignment="1">
      <alignment horizontal="distributed" vertical="center" indent="3"/>
    </xf>
    <xf numFmtId="0" fontId="9" fillId="0" borderId="9" xfId="1" applyFont="1" applyBorder="1" applyAlignment="1">
      <alignment horizontal="distributed" vertical="center" indent="3"/>
    </xf>
    <xf numFmtId="0" fontId="9" fillId="0" borderId="5" xfId="1" applyFont="1" applyBorder="1" applyAlignment="1">
      <alignment horizontal="distributed" vertical="center" indent="3"/>
    </xf>
    <xf numFmtId="0" fontId="9" fillId="0" borderId="6" xfId="1" applyFont="1" applyBorder="1" applyAlignment="1">
      <alignment horizontal="distributed" vertical="center" indent="3"/>
    </xf>
    <xf numFmtId="0" fontId="9" fillId="0" borderId="0" xfId="1" applyFont="1" applyAlignment="1">
      <alignment horizontal="distributed" vertical="center" indent="3"/>
    </xf>
    <xf numFmtId="0" fontId="9" fillId="0" borderId="12" xfId="1" applyFont="1" applyBorder="1" applyAlignment="1">
      <alignment horizontal="distributed" vertical="center" indent="3"/>
    </xf>
    <xf numFmtId="0" fontId="9" fillId="0" borderId="1" xfId="1" applyFont="1" applyBorder="1" applyAlignment="1">
      <alignment horizontal="distributed" vertical="center" wrapText="1"/>
    </xf>
    <xf numFmtId="0" fontId="9" fillId="0" borderId="6" xfId="1" applyFont="1" applyBorder="1" applyAlignment="1">
      <alignment horizontal="distributed" vertical="center"/>
    </xf>
    <xf numFmtId="0" fontId="9" fillId="0" borderId="9" xfId="1" applyFont="1" applyBorder="1" applyAlignment="1">
      <alignment horizontal="distributed" vertical="center"/>
    </xf>
    <xf numFmtId="0" fontId="9" fillId="0" borderId="1" xfId="1" applyFont="1" applyBorder="1" applyAlignment="1">
      <alignment horizontal="center" vertical="center" textRotation="255"/>
    </xf>
    <xf numFmtId="0" fontId="9" fillId="0" borderId="7" xfId="1" applyFont="1" applyBorder="1" applyAlignment="1">
      <alignment horizontal="distributed" vertical="center" indent="4"/>
    </xf>
    <xf numFmtId="0" fontId="9" fillId="0" borderId="5" xfId="1" applyFont="1" applyBorder="1" applyAlignment="1">
      <alignment horizontal="distributed" vertical="center" indent="4"/>
    </xf>
    <xf numFmtId="0" fontId="9" fillId="0" borderId="6" xfId="1" applyFont="1" applyBorder="1" applyAlignment="1">
      <alignment horizontal="distributed" vertical="center" indent="4"/>
    </xf>
    <xf numFmtId="0" fontId="9" fillId="4" borderId="14" xfId="1" applyFont="1" applyFill="1" applyBorder="1" applyAlignment="1">
      <alignment horizontal="distributed" vertical="center" indent="4"/>
    </xf>
    <xf numFmtId="0" fontId="9" fillId="4" borderId="0" xfId="1" applyFont="1" applyFill="1" applyAlignment="1">
      <alignment horizontal="distributed" vertical="center" indent="4"/>
    </xf>
    <xf numFmtId="0" fontId="9" fillId="4" borderId="12" xfId="1" applyFont="1" applyFill="1" applyBorder="1" applyAlignment="1">
      <alignment horizontal="distributed" vertical="center" indent="4"/>
    </xf>
    <xf numFmtId="0" fontId="9" fillId="0" borderId="14" xfId="1" applyFont="1" applyBorder="1" applyAlignment="1">
      <alignment horizontal="distributed" vertical="center" indent="4"/>
    </xf>
    <xf numFmtId="0" fontId="9" fillId="0" borderId="0" xfId="1" applyFont="1" applyAlignment="1">
      <alignment horizontal="distributed" vertical="center" indent="4"/>
    </xf>
    <xf numFmtId="0" fontId="9" fillId="0" borderId="12" xfId="1" applyFont="1" applyBorder="1" applyAlignment="1">
      <alignment horizontal="distributed" vertical="center" indent="4"/>
    </xf>
    <xf numFmtId="0" fontId="9" fillId="4" borderId="10" xfId="1" applyFont="1" applyFill="1" applyBorder="1" applyAlignment="1">
      <alignment horizontal="distributed" vertical="center" indent="4"/>
    </xf>
    <xf numFmtId="0" fontId="9" fillId="4" borderId="8" xfId="1" applyFont="1" applyFill="1" applyBorder="1" applyAlignment="1">
      <alignment horizontal="distributed" vertical="center" indent="4"/>
    </xf>
    <xf numFmtId="0" fontId="9" fillId="4" borderId="9" xfId="1" applyFont="1" applyFill="1" applyBorder="1" applyAlignment="1">
      <alignment horizontal="distributed" vertical="center" indent="4"/>
    </xf>
    <xf numFmtId="0" fontId="8" fillId="0" borderId="1" xfId="1" applyFont="1" applyBorder="1" applyAlignment="1">
      <alignment horizontal="center" vertical="center" textRotation="255" wrapText="1"/>
    </xf>
    <xf numFmtId="0" fontId="8" fillId="0" borderId="1" xfId="1" applyFont="1" applyBorder="1" applyAlignment="1">
      <alignment horizontal="center" vertical="center" textRotation="255"/>
    </xf>
    <xf numFmtId="0" fontId="9" fillId="0" borderId="1" xfId="1" applyFont="1" applyBorder="1" applyAlignment="1">
      <alignment horizontal="center" vertical="center" textRotation="255" wrapText="1"/>
    </xf>
    <xf numFmtId="0" fontId="9" fillId="0" borderId="8" xfId="1" applyFont="1" applyBorder="1" applyAlignment="1">
      <alignment horizontal="distributed" vertical="center" indent="2"/>
    </xf>
    <xf numFmtId="0" fontId="9" fillId="0" borderId="9" xfId="1" applyFont="1" applyBorder="1" applyAlignment="1">
      <alignment horizontal="distributed" vertical="center" indent="2"/>
    </xf>
    <xf numFmtId="0" fontId="9" fillId="0" borderId="1" xfId="1" applyFont="1" applyBorder="1" applyAlignment="1">
      <alignment horizontal="distributed" vertical="center" indent="3"/>
    </xf>
    <xf numFmtId="0" fontId="9" fillId="0" borderId="2" xfId="1" applyFont="1" applyBorder="1" applyAlignment="1">
      <alignment horizontal="distributed" vertical="center" indent="3"/>
    </xf>
    <xf numFmtId="0" fontId="9" fillId="0" borderId="3" xfId="1" applyFont="1" applyBorder="1" applyAlignment="1">
      <alignment horizontal="distributed" vertical="center" indent="3"/>
    </xf>
    <xf numFmtId="0" fontId="9" fillId="4" borderId="5" xfId="1" applyFont="1" applyFill="1" applyBorder="1" applyAlignment="1">
      <alignment horizontal="distributed" vertical="center" indent="2"/>
    </xf>
    <xf numFmtId="0" fontId="9" fillId="4" borderId="6" xfId="1" applyFont="1" applyFill="1" applyBorder="1" applyAlignment="1">
      <alignment horizontal="distributed" vertical="center" indent="2"/>
    </xf>
    <xf numFmtId="0" fontId="9" fillId="0" borderId="0" xfId="1" applyFont="1" applyAlignment="1">
      <alignment horizontal="distributed" vertical="center" indent="2"/>
    </xf>
    <xf numFmtId="0" fontId="9" fillId="0" borderId="12" xfId="1" applyFont="1" applyBorder="1" applyAlignment="1">
      <alignment horizontal="distributed" vertical="center" indent="2"/>
    </xf>
    <xf numFmtId="0" fontId="9" fillId="4" borderId="0" xfId="1" applyFont="1" applyFill="1" applyAlignment="1">
      <alignment horizontal="distributed" vertical="center" indent="2"/>
    </xf>
    <xf numFmtId="0" fontId="9" fillId="4" borderId="12" xfId="1" applyFont="1" applyFill="1" applyBorder="1" applyAlignment="1">
      <alignment horizontal="distributed" vertical="center" indent="2"/>
    </xf>
    <xf numFmtId="0" fontId="9" fillId="0" borderId="6" xfId="1" applyFont="1" applyBorder="1" applyAlignment="1">
      <alignment horizontal="center" vertical="center" textRotation="255"/>
    </xf>
    <xf numFmtId="0" fontId="9" fillId="0" borderId="12" xfId="1" applyFont="1" applyBorder="1" applyAlignment="1">
      <alignment horizontal="center" vertical="center" textRotation="255"/>
    </xf>
    <xf numFmtId="0" fontId="9" fillId="0" borderId="9" xfId="1" applyFont="1" applyBorder="1" applyAlignment="1">
      <alignment horizontal="center" vertical="center" textRotation="255"/>
    </xf>
    <xf numFmtId="0" fontId="9" fillId="0" borderId="5" xfId="1" applyFont="1" applyBorder="1" applyAlignment="1">
      <alignment horizontal="distributed" vertical="center" indent="1"/>
    </xf>
    <xf numFmtId="0" fontId="9" fillId="0" borderId="8" xfId="1" applyFont="1" applyBorder="1" applyAlignment="1">
      <alignment horizontal="distributed" vertical="center" indent="1"/>
    </xf>
    <xf numFmtId="0" fontId="9" fillId="0" borderId="4" xfId="1" applyFont="1" applyBorder="1" applyAlignment="1">
      <alignment horizontal="distributed" vertical="center"/>
    </xf>
    <xf numFmtId="38" fontId="9" fillId="0" borderId="10" xfId="2" applyFont="1" applyFill="1" applyBorder="1" applyAlignment="1">
      <alignment horizontal="center" vertical="center"/>
    </xf>
    <xf numFmtId="38" fontId="9" fillId="0" borderId="9" xfId="2" applyFont="1" applyFill="1" applyBorder="1" applyAlignment="1">
      <alignment horizontal="center" vertical="center"/>
    </xf>
    <xf numFmtId="38" fontId="9" fillId="0" borderId="4" xfId="2" applyFont="1" applyFill="1" applyBorder="1" applyAlignment="1">
      <alignment horizontal="center" vertical="center"/>
    </xf>
    <xf numFmtId="38" fontId="9" fillId="0" borderId="1" xfId="2" applyFont="1" applyFill="1" applyBorder="1" applyAlignment="1">
      <alignment horizontal="center" vertical="center"/>
    </xf>
    <xf numFmtId="38" fontId="9" fillId="0" borderId="5" xfId="2" applyFont="1" applyFill="1" applyBorder="1" applyAlignment="1">
      <alignment horizontal="center" vertical="center"/>
    </xf>
    <xf numFmtId="38" fontId="9" fillId="0" borderId="6" xfId="2" applyFont="1" applyFill="1" applyBorder="1" applyAlignment="1">
      <alignment horizontal="center" vertical="center"/>
    </xf>
    <xf numFmtId="38" fontId="9" fillId="4" borderId="0" xfId="2" applyFont="1" applyFill="1" applyBorder="1" applyAlignment="1">
      <alignment horizontal="center" vertical="center"/>
    </xf>
    <xf numFmtId="38" fontId="9" fillId="4" borderId="12" xfId="2" applyFont="1" applyFill="1" applyBorder="1" applyAlignment="1">
      <alignment horizontal="center" vertical="center"/>
    </xf>
    <xf numFmtId="38" fontId="2" fillId="0" borderId="0" xfId="2" applyFont="1" applyFill="1" applyBorder="1" applyAlignment="1">
      <alignment horizontal="center" vertical="center"/>
    </xf>
    <xf numFmtId="38" fontId="2" fillId="0" borderId="12" xfId="2" applyFont="1" applyFill="1" applyBorder="1" applyAlignment="1">
      <alignment horizontal="center" vertical="center"/>
    </xf>
    <xf numFmtId="38" fontId="9" fillId="4" borderId="8" xfId="2" applyFont="1" applyFill="1" applyBorder="1" applyAlignment="1">
      <alignment horizontal="center" vertical="center"/>
    </xf>
    <xf numFmtId="38" fontId="9" fillId="4" borderId="9" xfId="2" applyFont="1" applyFill="1" applyBorder="1" applyAlignment="1">
      <alignment horizontal="center" vertical="center"/>
    </xf>
    <xf numFmtId="38" fontId="9" fillId="0" borderId="4" xfId="2" applyFont="1" applyFill="1" applyBorder="1" applyAlignment="1">
      <alignment horizontal="center" vertical="center" wrapText="1"/>
    </xf>
    <xf numFmtId="38" fontId="9" fillId="0" borderId="1" xfId="2" applyFont="1" applyFill="1" applyBorder="1" applyAlignment="1">
      <alignment horizontal="center" vertical="center" wrapText="1"/>
    </xf>
    <xf numFmtId="38" fontId="9" fillId="0" borderId="6" xfId="2" applyFont="1" applyFill="1" applyBorder="1" applyAlignment="1">
      <alignment horizontal="distributed" vertical="center" wrapText="1" indent="1"/>
    </xf>
    <xf numFmtId="38" fontId="9" fillId="0" borderId="12" xfId="2" applyFont="1" applyFill="1" applyBorder="1" applyAlignment="1">
      <alignment horizontal="distributed" vertical="center" wrapText="1" indent="1"/>
    </xf>
    <xf numFmtId="38" fontId="9" fillId="0" borderId="9" xfId="2" applyFont="1" applyFill="1" applyBorder="1" applyAlignment="1">
      <alignment horizontal="distributed" vertical="center" wrapText="1" indent="1"/>
    </xf>
    <xf numFmtId="177" fontId="9" fillId="4" borderId="7" xfId="2" applyNumberFormat="1" applyFont="1" applyFill="1" applyBorder="1" applyAlignment="1">
      <alignment horizontal="center" vertical="center"/>
    </xf>
    <xf numFmtId="177" fontId="9" fillId="4" borderId="6" xfId="2" applyNumberFormat="1" applyFont="1" applyFill="1" applyBorder="1" applyAlignment="1">
      <alignment horizontal="center" vertical="center"/>
    </xf>
    <xf numFmtId="177" fontId="9" fillId="0" borderId="14" xfId="2" applyNumberFormat="1" applyFont="1" applyFill="1" applyBorder="1" applyAlignment="1">
      <alignment horizontal="center" vertical="center"/>
    </xf>
    <xf numFmtId="177" fontId="9" fillId="0" borderId="12" xfId="2" applyNumberFormat="1" applyFont="1" applyFill="1" applyBorder="1" applyAlignment="1">
      <alignment horizontal="center" vertical="center"/>
    </xf>
    <xf numFmtId="177" fontId="9" fillId="4" borderId="14" xfId="2" applyNumberFormat="1" applyFont="1" applyFill="1" applyBorder="1" applyAlignment="1">
      <alignment horizontal="center" vertical="center"/>
    </xf>
    <xf numFmtId="177" fontId="9" fillId="4" borderId="12" xfId="2" applyNumberFormat="1" applyFont="1" applyFill="1" applyBorder="1" applyAlignment="1">
      <alignment horizontal="center" vertical="center"/>
    </xf>
    <xf numFmtId="38" fontId="9" fillId="0" borderId="14" xfId="2" applyFont="1" applyFill="1" applyBorder="1" applyAlignment="1">
      <alignment horizontal="center" vertical="center"/>
    </xf>
    <xf numFmtId="38" fontId="9" fillId="0" borderId="12" xfId="2" applyFont="1" applyFill="1" applyBorder="1" applyAlignment="1">
      <alignment horizontal="center" vertical="center"/>
    </xf>
    <xf numFmtId="38" fontId="9" fillId="4" borderId="14" xfId="2" applyFont="1" applyFill="1" applyBorder="1" applyAlignment="1">
      <alignment horizontal="center" vertical="center"/>
    </xf>
  </cellXfs>
  <cellStyles count="4">
    <cellStyle name="桁区切り 2 2" xfId="2"/>
    <cellStyle name="標準" xfId="0" builtinId="0"/>
    <cellStyle name="標準 2" xfId="1"/>
    <cellStyle name="標準_10-27交通"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00928\Desktop\&#31859;&#21407;&#24066;&#32113;&#35336;&#26360;\140&#65288;&#20196;&#21644;&#65299;&#24180;&#24230;&#12539;&#20445;&#35703;&#12394;&#1237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1008\01_&#37096;&#32626;&#23554;&#29992;\01_&#25919;&#31574;&#25512;&#36914;&#37096;\01_&#24195;&#22577;&#31192;&#26360;&#35506;\2024&#24180;&#24230;\05_&#32113;&#35336;&#35519;&#26619;\100_&#31859;&#21407;&#24066;&#32113;&#35336;&#26360;\&#31859;&#21407;&#24066;&#32113;&#35336;&#26360;2024&#65288;&#26696;&#65289;\&#21508;&#35506;&#20381;&#38972;&#12471;&#12540;&#12488;\&#25552;&#20986;&#12501;&#12457;&#12523;&#12480;\&#9745;21_&#38556;&#12364;&#12356;&#31119;&#31049;&#35506;&#12304;&#28168;&#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第14表"/>
      <sheetName val="02140"/>
      <sheetName val="M14表"/>
      <sheetName val="140"/>
      <sheetName val="LastVal140"/>
      <sheetName val="都道府県・指定都市・中核市"/>
    </sheetNames>
    <sheetDataSet>
      <sheetData sheetId="0"/>
      <sheetData sheetId="1"/>
      <sheetData sheetId="2"/>
      <sheetData sheetId="3"/>
      <sheetData sheetId="4">
        <row r="12">
          <cell r="S12" t="str">
            <v/>
          </cell>
        </row>
      </sheetData>
      <sheetData sheetId="5"/>
      <sheetData sheetId="6">
        <row r="1">
          <cell r="A1" t="str">
            <v>0100</v>
          </cell>
        </row>
        <row r="2">
          <cell r="A2" t="str">
            <v>0112</v>
          </cell>
        </row>
        <row r="3">
          <cell r="A3" t="str">
            <v>0115</v>
          </cell>
        </row>
        <row r="4">
          <cell r="A4" t="str">
            <v>0125</v>
          </cell>
        </row>
        <row r="5">
          <cell r="A5" t="str">
            <v>0200</v>
          </cell>
        </row>
        <row r="6">
          <cell r="A6" t="str">
            <v>0215</v>
          </cell>
        </row>
        <row r="7">
          <cell r="A7" t="str">
            <v>0225</v>
          </cell>
        </row>
        <row r="8">
          <cell r="A8" t="str">
            <v>0300</v>
          </cell>
        </row>
        <row r="9">
          <cell r="A9" t="str">
            <v>0315</v>
          </cell>
        </row>
        <row r="10">
          <cell r="A10" t="str">
            <v>0400</v>
          </cell>
        </row>
        <row r="11">
          <cell r="A11" t="str">
            <v>0412</v>
          </cell>
        </row>
        <row r="12">
          <cell r="A12" t="str">
            <v>0500</v>
          </cell>
        </row>
        <row r="13">
          <cell r="A13" t="str">
            <v>0515</v>
          </cell>
        </row>
        <row r="14">
          <cell r="A14" t="str">
            <v>0600</v>
          </cell>
        </row>
        <row r="15">
          <cell r="A15" t="str">
            <v>0615</v>
          </cell>
        </row>
        <row r="16">
          <cell r="A16" t="str">
            <v>0700</v>
          </cell>
        </row>
        <row r="17">
          <cell r="A17" t="str">
            <v>0715</v>
          </cell>
        </row>
        <row r="18">
          <cell r="A18" t="str">
            <v>0725</v>
          </cell>
        </row>
        <row r="19">
          <cell r="A19" t="str">
            <v>0735</v>
          </cell>
        </row>
        <row r="20">
          <cell r="A20" t="str">
            <v>0800</v>
          </cell>
        </row>
        <row r="21">
          <cell r="A21" t="str">
            <v>0815</v>
          </cell>
        </row>
        <row r="22">
          <cell r="A22" t="str">
            <v>0900</v>
          </cell>
        </row>
        <row r="23">
          <cell r="A23" t="str">
            <v>0915</v>
          </cell>
        </row>
        <row r="24">
          <cell r="A24" t="str">
            <v>1000</v>
          </cell>
        </row>
        <row r="25">
          <cell r="A25" t="str">
            <v>1015</v>
          </cell>
        </row>
        <row r="26">
          <cell r="A26" t="str">
            <v>1025</v>
          </cell>
        </row>
        <row r="27">
          <cell r="A27" t="str">
            <v>1100</v>
          </cell>
        </row>
        <row r="28">
          <cell r="A28" t="str">
            <v>1112</v>
          </cell>
        </row>
        <row r="29">
          <cell r="A29" t="str">
            <v>1115</v>
          </cell>
        </row>
        <row r="30">
          <cell r="A30" t="str">
            <v>1125</v>
          </cell>
        </row>
        <row r="31">
          <cell r="A31" t="str">
            <v>1135</v>
          </cell>
        </row>
        <row r="32">
          <cell r="A32" t="str">
            <v>1200</v>
          </cell>
        </row>
        <row r="33">
          <cell r="A33" t="str">
            <v>1212</v>
          </cell>
        </row>
        <row r="34">
          <cell r="A34" t="str">
            <v>1215</v>
          </cell>
        </row>
        <row r="35">
          <cell r="A35" t="str">
            <v>1225</v>
          </cell>
        </row>
        <row r="36">
          <cell r="A36" t="str">
            <v>1300</v>
          </cell>
        </row>
        <row r="37">
          <cell r="A37" t="str">
            <v>1315</v>
          </cell>
        </row>
        <row r="38">
          <cell r="A38" t="str">
            <v>1400</v>
          </cell>
        </row>
        <row r="39">
          <cell r="A39" t="str">
            <v>1412</v>
          </cell>
        </row>
        <row r="40">
          <cell r="A40" t="str">
            <v>1415</v>
          </cell>
        </row>
        <row r="41">
          <cell r="A41" t="str">
            <v>1422</v>
          </cell>
        </row>
        <row r="42">
          <cell r="A42" t="str">
            <v>1432</v>
          </cell>
        </row>
        <row r="43">
          <cell r="A43" t="str">
            <v>1500</v>
          </cell>
        </row>
        <row r="44">
          <cell r="A44" t="str">
            <v>1512</v>
          </cell>
        </row>
        <row r="45">
          <cell r="A45" t="str">
            <v>1600</v>
          </cell>
        </row>
        <row r="46">
          <cell r="A46" t="str">
            <v>1615</v>
          </cell>
        </row>
        <row r="47">
          <cell r="A47" t="str">
            <v>1700</v>
          </cell>
        </row>
        <row r="48">
          <cell r="A48" t="str">
            <v>1715</v>
          </cell>
        </row>
        <row r="49">
          <cell r="A49" t="str">
            <v>1800</v>
          </cell>
        </row>
        <row r="50">
          <cell r="A50" t="str">
            <v>1815</v>
          </cell>
        </row>
        <row r="51">
          <cell r="A51" t="str">
            <v>1900</v>
          </cell>
        </row>
        <row r="52">
          <cell r="A52" t="str">
            <v>1915</v>
          </cell>
        </row>
        <row r="53">
          <cell r="A53" t="str">
            <v>2000</v>
          </cell>
        </row>
        <row r="54">
          <cell r="A54" t="str">
            <v>2015</v>
          </cell>
        </row>
        <row r="55">
          <cell r="A55" t="str">
            <v>2025</v>
          </cell>
        </row>
        <row r="56">
          <cell r="A56" t="str">
            <v>2100</v>
          </cell>
        </row>
        <row r="57">
          <cell r="A57" t="str">
            <v>2115</v>
          </cell>
        </row>
        <row r="58">
          <cell r="A58" t="str">
            <v>2200</v>
          </cell>
        </row>
        <row r="59">
          <cell r="A59" t="str">
            <v>2212</v>
          </cell>
        </row>
        <row r="60">
          <cell r="A60" t="str">
            <v>2222</v>
          </cell>
        </row>
        <row r="61">
          <cell r="A61" t="str">
            <v>2300</v>
          </cell>
        </row>
        <row r="62">
          <cell r="A62" t="str">
            <v>2312</v>
          </cell>
        </row>
        <row r="63">
          <cell r="A63" t="str">
            <v>2315</v>
          </cell>
        </row>
        <row r="64">
          <cell r="A64" t="str">
            <v>2325</v>
          </cell>
        </row>
        <row r="65">
          <cell r="A65" t="str">
            <v>2335</v>
          </cell>
        </row>
        <row r="66">
          <cell r="A66" t="str">
            <v>2345</v>
          </cell>
        </row>
        <row r="67">
          <cell r="A67" t="str">
            <v>2400</v>
          </cell>
        </row>
        <row r="68">
          <cell r="A68" t="str">
            <v>2500</v>
          </cell>
        </row>
        <row r="69">
          <cell r="A69" t="str">
            <v>2515</v>
          </cell>
        </row>
        <row r="70">
          <cell r="A70" t="str">
            <v>2600</v>
          </cell>
        </row>
        <row r="71">
          <cell r="A71" t="str">
            <v>2612</v>
          </cell>
        </row>
        <row r="72">
          <cell r="A72" t="str">
            <v>2700</v>
          </cell>
        </row>
        <row r="73">
          <cell r="A73" t="str">
            <v>2712</v>
          </cell>
        </row>
        <row r="74">
          <cell r="A74" t="str">
            <v>2722</v>
          </cell>
        </row>
        <row r="75">
          <cell r="A75" t="str">
            <v>2725</v>
          </cell>
        </row>
        <row r="76">
          <cell r="A76" t="str">
            <v>2735</v>
          </cell>
        </row>
        <row r="77">
          <cell r="A77" t="str">
            <v>2745</v>
          </cell>
        </row>
        <row r="78">
          <cell r="A78" t="str">
            <v>2755</v>
          </cell>
        </row>
        <row r="79">
          <cell r="A79" t="str">
            <v>2765</v>
          </cell>
        </row>
        <row r="80">
          <cell r="A80" t="str">
            <v>2775</v>
          </cell>
        </row>
        <row r="81">
          <cell r="A81" t="str">
            <v>2785</v>
          </cell>
        </row>
        <row r="82">
          <cell r="A82" t="str">
            <v>2800</v>
          </cell>
        </row>
        <row r="83">
          <cell r="A83" t="str">
            <v>2812</v>
          </cell>
        </row>
        <row r="84">
          <cell r="A84" t="str">
            <v>2815</v>
          </cell>
        </row>
        <row r="85">
          <cell r="A85" t="str">
            <v>2825</v>
          </cell>
        </row>
        <row r="86">
          <cell r="A86" t="str">
            <v>2835</v>
          </cell>
        </row>
        <row r="87">
          <cell r="A87" t="str">
            <v>2845</v>
          </cell>
        </row>
        <row r="88">
          <cell r="A88" t="str">
            <v>2900</v>
          </cell>
        </row>
        <row r="89">
          <cell r="A89" t="str">
            <v>2915</v>
          </cell>
        </row>
        <row r="90">
          <cell r="A90" t="str">
            <v>3000</v>
          </cell>
        </row>
        <row r="91">
          <cell r="A91" t="str">
            <v>3015</v>
          </cell>
        </row>
        <row r="92">
          <cell r="A92" t="str">
            <v>3100</v>
          </cell>
        </row>
        <row r="93">
          <cell r="A93" t="str">
            <v>3115</v>
          </cell>
        </row>
        <row r="94">
          <cell r="A94" t="str">
            <v>3200</v>
          </cell>
        </row>
        <row r="95">
          <cell r="A95" t="str">
            <v>3215</v>
          </cell>
        </row>
        <row r="96">
          <cell r="A96" t="str">
            <v>3300</v>
          </cell>
        </row>
        <row r="97">
          <cell r="A97" t="str">
            <v>3312</v>
          </cell>
        </row>
        <row r="98">
          <cell r="A98" t="str">
            <v>3325</v>
          </cell>
        </row>
        <row r="99">
          <cell r="A99" t="str">
            <v>3400</v>
          </cell>
        </row>
        <row r="100">
          <cell r="A100" t="str">
            <v>3412</v>
          </cell>
        </row>
        <row r="101">
          <cell r="A101" t="str">
            <v>3415</v>
          </cell>
        </row>
        <row r="102">
          <cell r="A102" t="str">
            <v>3425</v>
          </cell>
        </row>
        <row r="103">
          <cell r="A103" t="str">
            <v>3500</v>
          </cell>
        </row>
        <row r="104">
          <cell r="A104" t="str">
            <v>3515</v>
          </cell>
        </row>
        <row r="105">
          <cell r="A105" t="str">
            <v>3600</v>
          </cell>
        </row>
        <row r="106">
          <cell r="A106" t="str">
            <v>3700</v>
          </cell>
        </row>
        <row r="107">
          <cell r="A107" t="str">
            <v>3715</v>
          </cell>
        </row>
        <row r="108">
          <cell r="A108" t="str">
            <v>3800</v>
          </cell>
        </row>
        <row r="109">
          <cell r="A109" t="str">
            <v>3815</v>
          </cell>
        </row>
        <row r="110">
          <cell r="A110" t="str">
            <v>3900</v>
          </cell>
        </row>
        <row r="111">
          <cell r="A111" t="str">
            <v>3915</v>
          </cell>
        </row>
        <row r="112">
          <cell r="A112" t="str">
            <v>4000</v>
          </cell>
        </row>
        <row r="113">
          <cell r="A113" t="str">
            <v>4012</v>
          </cell>
        </row>
        <row r="114">
          <cell r="A114" t="str">
            <v>4015</v>
          </cell>
        </row>
        <row r="115">
          <cell r="A115" t="str">
            <v>4022</v>
          </cell>
        </row>
        <row r="116">
          <cell r="A116" t="str">
            <v>4100</v>
          </cell>
        </row>
        <row r="117">
          <cell r="A117" t="str">
            <v>4200</v>
          </cell>
        </row>
        <row r="118">
          <cell r="A118" t="str">
            <v>4215</v>
          </cell>
        </row>
        <row r="119">
          <cell r="A119" t="str">
            <v>4225</v>
          </cell>
        </row>
        <row r="120">
          <cell r="A120" t="str">
            <v>4300</v>
          </cell>
        </row>
        <row r="121">
          <cell r="A121" t="str">
            <v>4312</v>
          </cell>
        </row>
        <row r="122">
          <cell r="A122" t="str">
            <v>4400</v>
          </cell>
        </row>
        <row r="123">
          <cell r="A123" t="str">
            <v>4415</v>
          </cell>
        </row>
        <row r="124">
          <cell r="A124" t="str">
            <v>4500</v>
          </cell>
        </row>
        <row r="125">
          <cell r="A125" t="str">
            <v>4515</v>
          </cell>
        </row>
        <row r="126">
          <cell r="A126" t="str">
            <v>4600</v>
          </cell>
        </row>
        <row r="127">
          <cell r="A127" t="str">
            <v>4615</v>
          </cell>
        </row>
        <row r="128">
          <cell r="A128" t="str">
            <v>4700</v>
          </cell>
        </row>
        <row r="129">
          <cell r="A129" t="str">
            <v>4715</v>
          </cell>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３６"/>
      <sheetName val="３７"/>
      <sheetName val="３７ (2)"/>
      <sheetName val="３７ (3)"/>
      <sheetName val="３７ (4)"/>
      <sheetName val="３７ (5)"/>
      <sheetName val="身体R1"/>
      <sheetName val="身体R2"/>
      <sheetName val="身体R3"/>
      <sheetName val="身体R4"/>
      <sheetName val="身体R5"/>
      <sheetName val="療育R1"/>
      <sheetName val="療育R2"/>
      <sheetName val="療育R3"/>
      <sheetName val="療育R4"/>
      <sheetName val="療育R5"/>
    </sheetNames>
    <sheetDataSet>
      <sheetData sheetId="0"/>
      <sheetData sheetId="1"/>
      <sheetData sheetId="2"/>
      <sheetData sheetId="3"/>
      <sheetData sheetId="4"/>
      <sheetData sheetId="5"/>
      <sheetData sheetId="6">
        <row r="12">
          <cell r="G12">
            <v>0</v>
          </cell>
          <cell r="I12">
            <v>0</v>
          </cell>
          <cell r="K12">
            <v>0</v>
          </cell>
          <cell r="M12">
            <v>0</v>
          </cell>
          <cell r="O12">
            <v>0</v>
          </cell>
          <cell r="Q12">
            <v>0</v>
          </cell>
        </row>
        <row r="13">
          <cell r="G13">
            <v>16</v>
          </cell>
          <cell r="I13">
            <v>32</v>
          </cell>
          <cell r="K13">
            <v>3</v>
          </cell>
          <cell r="M13">
            <v>2</v>
          </cell>
          <cell r="O13">
            <v>17</v>
          </cell>
          <cell r="Q13">
            <v>3</v>
          </cell>
        </row>
        <row r="16">
          <cell r="G16">
            <v>0</v>
          </cell>
          <cell r="I16">
            <v>1</v>
          </cell>
          <cell r="K16">
            <v>1</v>
          </cell>
          <cell r="M16">
            <v>0</v>
          </cell>
          <cell r="O16">
            <v>0</v>
          </cell>
          <cell r="Q16">
            <v>1</v>
          </cell>
        </row>
        <row r="17">
          <cell r="G17">
            <v>5</v>
          </cell>
          <cell r="I17">
            <v>42</v>
          </cell>
          <cell r="K17">
            <v>8</v>
          </cell>
          <cell r="M17">
            <v>8</v>
          </cell>
          <cell r="O17">
            <v>1</v>
          </cell>
          <cell r="Q17">
            <v>27</v>
          </cell>
        </row>
        <row r="22">
          <cell r="G22">
            <v>0</v>
          </cell>
          <cell r="I22">
            <v>0</v>
          </cell>
          <cell r="K22">
            <v>0</v>
          </cell>
          <cell r="M22">
            <v>1</v>
          </cell>
        </row>
        <row r="23">
          <cell r="G23">
            <v>2</v>
          </cell>
          <cell r="I23">
            <v>1</v>
          </cell>
          <cell r="K23">
            <v>13</v>
          </cell>
          <cell r="M23">
            <v>3</v>
          </cell>
        </row>
        <row r="24">
          <cell r="G24">
            <v>16</v>
          </cell>
          <cell r="I24">
            <v>1</v>
          </cell>
          <cell r="K24">
            <v>2</v>
          </cell>
          <cell r="M24">
            <v>1</v>
          </cell>
          <cell r="O24">
            <v>1</v>
          </cell>
          <cell r="Q24">
            <v>0</v>
          </cell>
        </row>
        <row r="25">
          <cell r="G25">
            <v>131</v>
          </cell>
          <cell r="I25">
            <v>128</v>
          </cell>
          <cell r="K25">
            <v>157</v>
          </cell>
          <cell r="M25">
            <v>277</v>
          </cell>
          <cell r="O25">
            <v>151</v>
          </cell>
          <cell r="Q25">
            <v>39</v>
          </cell>
        </row>
        <row r="38">
          <cell r="G38">
            <v>2</v>
          </cell>
          <cell r="I38">
            <v>0</v>
          </cell>
          <cell r="K38">
            <v>0</v>
          </cell>
          <cell r="M38">
            <v>0</v>
          </cell>
        </row>
        <row r="39">
          <cell r="G39">
            <v>296</v>
          </cell>
          <cell r="I39">
            <v>3</v>
          </cell>
          <cell r="K39">
            <v>63</v>
          </cell>
          <cell r="M39">
            <v>99</v>
          </cell>
        </row>
      </sheetData>
      <sheetData sheetId="7">
        <row r="12">
          <cell r="G12">
            <v>0</v>
          </cell>
          <cell r="I12">
            <v>0</v>
          </cell>
          <cell r="K12">
            <v>0</v>
          </cell>
          <cell r="M12">
            <v>0</v>
          </cell>
          <cell r="O12">
            <v>0</v>
          </cell>
          <cell r="Q12">
            <v>0</v>
          </cell>
        </row>
        <row r="13">
          <cell r="G13">
            <v>17</v>
          </cell>
          <cell r="I13">
            <v>34</v>
          </cell>
          <cell r="K13">
            <v>4</v>
          </cell>
          <cell r="M13">
            <v>2</v>
          </cell>
          <cell r="O13">
            <v>14</v>
          </cell>
          <cell r="Q13">
            <v>4</v>
          </cell>
        </row>
        <row r="16">
          <cell r="G16">
            <v>0</v>
          </cell>
          <cell r="I16">
            <v>1</v>
          </cell>
          <cell r="K16">
            <v>1</v>
          </cell>
          <cell r="M16">
            <v>0</v>
          </cell>
          <cell r="O16">
            <v>0</v>
          </cell>
          <cell r="Q16">
            <v>1</v>
          </cell>
        </row>
        <row r="17">
          <cell r="G17">
            <v>5</v>
          </cell>
          <cell r="I17">
            <v>41</v>
          </cell>
          <cell r="K17">
            <v>6</v>
          </cell>
          <cell r="M17">
            <v>10</v>
          </cell>
          <cell r="O17">
            <v>1</v>
          </cell>
          <cell r="Q17">
            <v>27</v>
          </cell>
        </row>
        <row r="22">
          <cell r="G22">
            <v>0</v>
          </cell>
          <cell r="I22">
            <v>0</v>
          </cell>
          <cell r="K22">
            <v>0</v>
          </cell>
          <cell r="M22">
            <v>0</v>
          </cell>
        </row>
        <row r="23">
          <cell r="G23">
            <v>1</v>
          </cell>
          <cell r="I23">
            <v>4</v>
          </cell>
          <cell r="K23">
            <v>11</v>
          </cell>
          <cell r="M23">
            <v>4</v>
          </cell>
        </row>
        <row r="24">
          <cell r="G24">
            <v>12</v>
          </cell>
          <cell r="I24">
            <v>1</v>
          </cell>
          <cell r="K24">
            <v>4</v>
          </cell>
          <cell r="M24">
            <v>1</v>
          </cell>
          <cell r="O24">
            <v>1</v>
          </cell>
          <cell r="Q24">
            <v>0</v>
          </cell>
        </row>
        <row r="25">
          <cell r="G25">
            <v>136</v>
          </cell>
          <cell r="I25">
            <v>119</v>
          </cell>
          <cell r="K25">
            <v>138</v>
          </cell>
          <cell r="M25">
            <v>258</v>
          </cell>
          <cell r="O25">
            <v>154</v>
          </cell>
          <cell r="Q25">
            <v>38</v>
          </cell>
        </row>
        <row r="38">
          <cell r="G38">
            <v>2</v>
          </cell>
          <cell r="I38">
            <v>0</v>
          </cell>
          <cell r="K38">
            <v>0</v>
          </cell>
          <cell r="M38">
            <v>1</v>
          </cell>
        </row>
        <row r="39">
          <cell r="G39">
            <v>282</v>
          </cell>
          <cell r="I39">
            <v>2</v>
          </cell>
          <cell r="K39">
            <v>69</v>
          </cell>
          <cell r="M39">
            <v>95</v>
          </cell>
        </row>
      </sheetData>
      <sheetData sheetId="8">
        <row r="12">
          <cell r="G12">
            <v>0</v>
          </cell>
          <cell r="I12">
            <v>0</v>
          </cell>
          <cell r="K12">
            <v>0</v>
          </cell>
          <cell r="M12">
            <v>0</v>
          </cell>
          <cell r="O12">
            <v>0</v>
          </cell>
          <cell r="Q12">
            <v>0</v>
          </cell>
        </row>
        <row r="13">
          <cell r="G13">
            <v>19</v>
          </cell>
          <cell r="I13">
            <v>41</v>
          </cell>
          <cell r="K13">
            <v>4</v>
          </cell>
          <cell r="M13">
            <v>2</v>
          </cell>
          <cell r="O13">
            <v>13</v>
          </cell>
          <cell r="Q13">
            <v>4</v>
          </cell>
        </row>
        <row r="16">
          <cell r="G16">
            <v>0</v>
          </cell>
          <cell r="I16">
            <v>1</v>
          </cell>
          <cell r="K16">
            <v>1</v>
          </cell>
          <cell r="M16">
            <v>0</v>
          </cell>
          <cell r="O16">
            <v>0</v>
          </cell>
          <cell r="Q16">
            <v>2</v>
          </cell>
        </row>
        <row r="17">
          <cell r="G17">
            <v>5</v>
          </cell>
          <cell r="I17">
            <v>41</v>
          </cell>
          <cell r="K17">
            <v>6</v>
          </cell>
          <cell r="M17">
            <v>9</v>
          </cell>
          <cell r="O17">
            <v>1</v>
          </cell>
          <cell r="Q17">
            <v>29</v>
          </cell>
        </row>
        <row r="22">
          <cell r="G22">
            <v>0</v>
          </cell>
          <cell r="I22">
            <v>0</v>
          </cell>
          <cell r="K22">
            <v>0</v>
          </cell>
          <cell r="M22">
            <v>0</v>
          </cell>
        </row>
        <row r="23">
          <cell r="G23">
            <v>1</v>
          </cell>
          <cell r="I23">
            <v>4</v>
          </cell>
          <cell r="K23">
            <v>12</v>
          </cell>
          <cell r="M23">
            <v>4</v>
          </cell>
        </row>
        <row r="24">
          <cell r="G24">
            <v>13</v>
          </cell>
          <cell r="I24">
            <v>0</v>
          </cell>
          <cell r="K24">
            <v>4</v>
          </cell>
          <cell r="M24">
            <v>0</v>
          </cell>
          <cell r="O24">
            <v>2</v>
          </cell>
          <cell r="Q24">
            <v>0</v>
          </cell>
        </row>
        <row r="25">
          <cell r="G25">
            <v>142</v>
          </cell>
          <cell r="I25">
            <v>123</v>
          </cell>
          <cell r="K25">
            <v>140</v>
          </cell>
          <cell r="M25">
            <v>266</v>
          </cell>
          <cell r="O25">
            <v>186</v>
          </cell>
          <cell r="Q25">
            <v>37</v>
          </cell>
        </row>
        <row r="38">
          <cell r="G38">
            <v>2</v>
          </cell>
          <cell r="I38">
            <v>0</v>
          </cell>
          <cell r="K38">
            <v>0</v>
          </cell>
          <cell r="M38">
            <v>1</v>
          </cell>
        </row>
        <row r="39">
          <cell r="G39">
            <v>303</v>
          </cell>
          <cell r="I39">
            <v>3</v>
          </cell>
          <cell r="K39">
            <v>78</v>
          </cell>
          <cell r="M39">
            <v>108</v>
          </cell>
        </row>
      </sheetData>
      <sheetData sheetId="9">
        <row r="12">
          <cell r="G12">
            <v>0</v>
          </cell>
          <cell r="I12">
            <v>0</v>
          </cell>
          <cell r="K12">
            <v>0</v>
          </cell>
          <cell r="M12">
            <v>0</v>
          </cell>
          <cell r="O12">
            <v>0</v>
          </cell>
          <cell r="Q12">
            <v>0</v>
          </cell>
        </row>
        <row r="13">
          <cell r="G13">
            <v>20</v>
          </cell>
          <cell r="I13">
            <v>44</v>
          </cell>
          <cell r="K13">
            <v>4</v>
          </cell>
          <cell r="M13">
            <v>2</v>
          </cell>
          <cell r="O13">
            <v>13</v>
          </cell>
          <cell r="Q13">
            <v>4</v>
          </cell>
        </row>
        <row r="16">
          <cell r="G16">
            <v>0</v>
          </cell>
          <cell r="I16">
            <v>1</v>
          </cell>
          <cell r="K16">
            <v>1</v>
          </cell>
          <cell r="M16">
            <v>0</v>
          </cell>
          <cell r="O16">
            <v>0</v>
          </cell>
          <cell r="Q16">
            <v>2</v>
          </cell>
        </row>
        <row r="17">
          <cell r="G17">
            <v>5</v>
          </cell>
          <cell r="I17">
            <v>41</v>
          </cell>
          <cell r="K17">
            <v>4</v>
          </cell>
          <cell r="M17">
            <v>10</v>
          </cell>
          <cell r="O17">
            <v>1</v>
          </cell>
          <cell r="Q17">
            <v>30</v>
          </cell>
        </row>
        <row r="22">
          <cell r="G22">
            <v>0</v>
          </cell>
          <cell r="I22">
            <v>0</v>
          </cell>
          <cell r="K22">
            <v>0</v>
          </cell>
          <cell r="M22">
            <v>0</v>
          </cell>
        </row>
        <row r="23">
          <cell r="G23">
            <v>1</v>
          </cell>
          <cell r="I23">
            <v>4</v>
          </cell>
          <cell r="K23">
            <v>12</v>
          </cell>
          <cell r="M23">
            <v>4</v>
          </cell>
        </row>
        <row r="24">
          <cell r="G24">
            <v>12</v>
          </cell>
          <cell r="I24">
            <v>1</v>
          </cell>
          <cell r="K24">
            <v>2</v>
          </cell>
          <cell r="M24">
            <v>0</v>
          </cell>
          <cell r="O24">
            <v>1</v>
          </cell>
          <cell r="Q24">
            <v>0</v>
          </cell>
        </row>
        <row r="25">
          <cell r="G25">
            <v>155</v>
          </cell>
          <cell r="I25">
            <v>124</v>
          </cell>
          <cell r="K25">
            <v>140</v>
          </cell>
          <cell r="M25">
            <v>276</v>
          </cell>
          <cell r="O25">
            <v>213</v>
          </cell>
          <cell r="Q25">
            <v>39</v>
          </cell>
        </row>
        <row r="38">
          <cell r="G38">
            <v>2</v>
          </cell>
          <cell r="I38">
            <v>0</v>
          </cell>
          <cell r="K38">
            <v>0</v>
          </cell>
          <cell r="M38">
            <v>1</v>
          </cell>
        </row>
        <row r="39">
          <cell r="G39">
            <v>322</v>
          </cell>
          <cell r="I39">
            <v>3</v>
          </cell>
          <cell r="K39">
            <v>96</v>
          </cell>
          <cell r="M39">
            <v>122</v>
          </cell>
        </row>
      </sheetData>
      <sheetData sheetId="10">
        <row r="12">
          <cell r="G12">
            <v>0</v>
          </cell>
          <cell r="I12">
            <v>0</v>
          </cell>
          <cell r="K12">
            <v>0</v>
          </cell>
          <cell r="M12">
            <v>0</v>
          </cell>
          <cell r="O12">
            <v>0</v>
          </cell>
          <cell r="Q12">
            <v>0</v>
          </cell>
        </row>
        <row r="13">
          <cell r="G13">
            <v>23</v>
          </cell>
          <cell r="I13">
            <v>49</v>
          </cell>
          <cell r="K13">
            <v>7</v>
          </cell>
          <cell r="M13">
            <v>3</v>
          </cell>
          <cell r="O13">
            <v>13</v>
          </cell>
          <cell r="Q13">
            <v>4</v>
          </cell>
        </row>
        <row r="16">
          <cell r="G16">
            <v>0</v>
          </cell>
          <cell r="I16">
            <v>1</v>
          </cell>
          <cell r="K16">
            <v>1</v>
          </cell>
          <cell r="M16">
            <v>0</v>
          </cell>
          <cell r="O16">
            <v>0</v>
          </cell>
          <cell r="Q16">
            <v>2</v>
          </cell>
        </row>
        <row r="17">
          <cell r="G17">
            <v>5</v>
          </cell>
          <cell r="I17">
            <v>41</v>
          </cell>
          <cell r="K17">
            <v>4</v>
          </cell>
          <cell r="M17">
            <v>11</v>
          </cell>
          <cell r="O17">
            <v>1</v>
          </cell>
          <cell r="Q17">
            <v>31</v>
          </cell>
        </row>
        <row r="22">
          <cell r="G22">
            <v>0</v>
          </cell>
          <cell r="I22">
            <v>0</v>
          </cell>
          <cell r="K22">
            <v>0</v>
          </cell>
          <cell r="M22">
            <v>0</v>
          </cell>
        </row>
        <row r="23">
          <cell r="G23">
            <v>1</v>
          </cell>
          <cell r="I23">
            <v>4</v>
          </cell>
          <cell r="K23">
            <v>13</v>
          </cell>
          <cell r="M23">
            <v>4</v>
          </cell>
        </row>
        <row r="24">
          <cell r="G24">
            <v>12</v>
          </cell>
          <cell r="I24">
            <v>1</v>
          </cell>
          <cell r="K24">
            <v>2</v>
          </cell>
          <cell r="M24">
            <v>0</v>
          </cell>
          <cell r="O24">
            <v>1</v>
          </cell>
          <cell r="Q24">
            <v>0</v>
          </cell>
        </row>
        <row r="25">
          <cell r="G25">
            <v>174</v>
          </cell>
          <cell r="I25">
            <v>131</v>
          </cell>
          <cell r="K25">
            <v>146</v>
          </cell>
          <cell r="M25">
            <v>279</v>
          </cell>
          <cell r="O25">
            <v>254</v>
          </cell>
          <cell r="Q25">
            <v>38</v>
          </cell>
        </row>
        <row r="38">
          <cell r="G38">
            <v>2</v>
          </cell>
          <cell r="I38">
            <v>0</v>
          </cell>
          <cell r="K38">
            <v>0</v>
          </cell>
          <cell r="M38">
            <v>1</v>
          </cell>
        </row>
        <row r="39">
          <cell r="G39">
            <v>345</v>
          </cell>
          <cell r="I39">
            <v>4</v>
          </cell>
          <cell r="K39">
            <v>109</v>
          </cell>
          <cell r="M39">
            <v>139</v>
          </cell>
        </row>
      </sheetData>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U63"/>
  <sheetViews>
    <sheetView tabSelected="1" view="pageBreakPreview" zoomScaleNormal="100" zoomScaleSheetLayoutView="100" workbookViewId="0">
      <selection activeCell="A50" sqref="A50"/>
    </sheetView>
  </sheetViews>
  <sheetFormatPr defaultColWidth="2.5" defaultRowHeight="13.2" x14ac:dyDescent="0.45"/>
  <cols>
    <col min="1" max="1" width="4.59765625" style="5" customWidth="1"/>
    <col min="2" max="15" width="2.5" style="5" customWidth="1"/>
    <col min="16" max="16384" width="2.5" style="5"/>
  </cols>
  <sheetData>
    <row r="1" spans="1:34" s="1" customFormat="1" ht="9.6" x14ac:dyDescent="0.45"/>
    <row r="2" spans="1:34" s="1" customFormat="1" ht="9.6" x14ac:dyDescent="0.45">
      <c r="AH2" s="2" t="s">
        <v>0</v>
      </c>
    </row>
    <row r="3" spans="1:34" s="1" customFormat="1" ht="9.6" x14ac:dyDescent="0.45"/>
    <row r="4" spans="1:34" s="1" customFormat="1" ht="9.6" x14ac:dyDescent="0.45"/>
    <row r="5" spans="1:34" ht="21" customHeight="1" x14ac:dyDescent="0.45">
      <c r="A5" s="3" t="s">
        <v>1</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row>
    <row r="6" spans="1:34" s="6" customFormat="1" ht="13.5" customHeight="1" x14ac:dyDescent="0.45"/>
    <row r="7" spans="1:34" ht="13.5" customHeight="1" x14ac:dyDescent="0.45">
      <c r="A7" s="7" t="s">
        <v>2</v>
      </c>
      <c r="B7" s="7"/>
      <c r="C7" s="7"/>
      <c r="D7" s="8"/>
      <c r="E7" s="8"/>
      <c r="F7" s="8"/>
      <c r="H7" s="8"/>
      <c r="AH7" s="8" t="s">
        <v>3</v>
      </c>
    </row>
    <row r="8" spans="1:34" ht="13.5" customHeight="1" x14ac:dyDescent="0.45">
      <c r="A8" s="189"/>
      <c r="B8" s="168"/>
      <c r="C8" s="168"/>
      <c r="D8" s="168"/>
      <c r="E8" s="168"/>
      <c r="F8" s="168"/>
      <c r="G8" s="168"/>
      <c r="H8" s="168"/>
      <c r="I8" s="168"/>
      <c r="J8" s="168"/>
      <c r="K8" s="168"/>
      <c r="L8" s="168"/>
      <c r="M8" s="168"/>
      <c r="N8" s="168"/>
      <c r="O8" s="245" t="s">
        <v>4</v>
      </c>
      <c r="P8" s="168"/>
      <c r="Q8" s="168"/>
      <c r="R8" s="168"/>
      <c r="S8" s="245" t="s">
        <v>5</v>
      </c>
      <c r="T8" s="168"/>
      <c r="U8" s="168"/>
      <c r="V8" s="168"/>
      <c r="W8" s="245" t="s">
        <v>6</v>
      </c>
      <c r="X8" s="168"/>
      <c r="Y8" s="168"/>
      <c r="Z8" s="169"/>
      <c r="AA8" s="245" t="s">
        <v>7</v>
      </c>
      <c r="AB8" s="168"/>
      <c r="AC8" s="168"/>
      <c r="AD8" s="169"/>
      <c r="AE8" s="245" t="s">
        <v>8</v>
      </c>
      <c r="AF8" s="168"/>
      <c r="AG8" s="168"/>
      <c r="AH8" s="169"/>
    </row>
    <row r="9" spans="1:34" ht="13.5" customHeight="1" x14ac:dyDescent="0.45">
      <c r="A9" s="243" t="s">
        <v>9</v>
      </c>
      <c r="B9" s="168"/>
      <c r="C9" s="168"/>
      <c r="D9" s="168"/>
      <c r="E9" s="168"/>
      <c r="F9" s="168"/>
      <c r="G9" s="168"/>
      <c r="H9" s="177" t="s">
        <v>10</v>
      </c>
      <c r="I9" s="178"/>
      <c r="J9" s="178"/>
      <c r="K9" s="178"/>
      <c r="L9" s="178"/>
      <c r="M9" s="178"/>
      <c r="N9" s="162"/>
      <c r="O9" s="241">
        <v>3489</v>
      </c>
      <c r="P9" s="168"/>
      <c r="Q9" s="168"/>
      <c r="R9" s="169"/>
      <c r="S9" s="241">
        <v>3475</v>
      </c>
      <c r="T9" s="168"/>
      <c r="U9" s="168"/>
      <c r="V9" s="169"/>
      <c r="W9" s="241">
        <v>3470</v>
      </c>
      <c r="X9" s="168"/>
      <c r="Y9" s="168"/>
      <c r="Z9" s="169"/>
      <c r="AA9" s="241">
        <v>3348</v>
      </c>
      <c r="AB9" s="168"/>
      <c r="AC9" s="168"/>
      <c r="AD9" s="169"/>
      <c r="AE9" s="241">
        <v>3231</v>
      </c>
      <c r="AF9" s="168"/>
      <c r="AG9" s="168"/>
      <c r="AH9" s="169"/>
    </row>
    <row r="10" spans="1:34" ht="13.5" customHeight="1" x14ac:dyDescent="0.45">
      <c r="A10" s="244"/>
      <c r="B10" s="168"/>
      <c r="C10" s="168"/>
      <c r="D10" s="168"/>
      <c r="E10" s="168"/>
      <c r="F10" s="168"/>
      <c r="G10" s="168"/>
      <c r="H10" s="170" t="s">
        <v>11</v>
      </c>
      <c r="I10" s="242"/>
      <c r="J10" s="242"/>
      <c r="K10" s="242"/>
      <c r="L10" s="242"/>
      <c r="M10" s="242"/>
      <c r="N10" s="176"/>
      <c r="O10" s="182">
        <v>41</v>
      </c>
      <c r="P10" s="168"/>
      <c r="Q10" s="168"/>
      <c r="R10" s="169"/>
      <c r="S10" s="182">
        <v>34</v>
      </c>
      <c r="T10" s="168"/>
      <c r="U10" s="168"/>
      <c r="V10" s="169"/>
      <c r="W10" s="182">
        <v>36</v>
      </c>
      <c r="X10" s="168"/>
      <c r="Y10" s="168"/>
      <c r="Z10" s="169"/>
      <c r="AA10" s="182">
        <v>37</v>
      </c>
      <c r="AB10" s="168"/>
      <c r="AC10" s="168"/>
      <c r="AD10" s="169"/>
      <c r="AE10" s="182">
        <v>35</v>
      </c>
      <c r="AF10" s="168"/>
      <c r="AG10" s="168"/>
      <c r="AH10" s="169"/>
    </row>
    <row r="11" spans="1:34" ht="13.5" customHeight="1" x14ac:dyDescent="0.45">
      <c r="A11" s="244"/>
      <c r="B11" s="168"/>
      <c r="C11" s="168"/>
      <c r="D11" s="168"/>
      <c r="E11" s="168"/>
      <c r="F11" s="168"/>
      <c r="G11" s="168"/>
      <c r="H11" s="177" t="s">
        <v>12</v>
      </c>
      <c r="I11" s="242"/>
      <c r="J11" s="242"/>
      <c r="K11" s="242"/>
      <c r="L11" s="242"/>
      <c r="M11" s="242"/>
      <c r="N11" s="176"/>
      <c r="O11" s="241">
        <v>2511</v>
      </c>
      <c r="P11" s="168"/>
      <c r="Q11" s="168"/>
      <c r="R11" s="169"/>
      <c r="S11" s="241">
        <v>2413</v>
      </c>
      <c r="T11" s="168"/>
      <c r="U11" s="168"/>
      <c r="V11" s="169"/>
      <c r="W11" s="241">
        <v>2288</v>
      </c>
      <c r="X11" s="168"/>
      <c r="Y11" s="168"/>
      <c r="Z11" s="169"/>
      <c r="AA11" s="241">
        <v>2126</v>
      </c>
      <c r="AB11" s="168"/>
      <c r="AC11" s="168"/>
      <c r="AD11" s="169"/>
      <c r="AE11" s="241">
        <v>2000</v>
      </c>
      <c r="AF11" s="168"/>
      <c r="AG11" s="168"/>
      <c r="AH11" s="169"/>
    </row>
    <row r="12" spans="1:34" ht="13.5" customHeight="1" x14ac:dyDescent="0.45">
      <c r="A12" s="244"/>
      <c r="B12" s="168"/>
      <c r="C12" s="168"/>
      <c r="D12" s="168"/>
      <c r="E12" s="168"/>
      <c r="F12" s="168"/>
      <c r="G12" s="168"/>
      <c r="H12" s="170" t="s">
        <v>13</v>
      </c>
      <c r="I12" s="242"/>
      <c r="J12" s="242"/>
      <c r="K12" s="242"/>
      <c r="L12" s="242"/>
      <c r="M12" s="242"/>
      <c r="N12" s="176"/>
      <c r="O12" s="182">
        <v>6041</v>
      </c>
      <c r="P12" s="168"/>
      <c r="Q12" s="168"/>
      <c r="R12" s="169"/>
      <c r="S12" s="182">
        <v>5922</v>
      </c>
      <c r="T12" s="168"/>
      <c r="U12" s="168"/>
      <c r="V12" s="169"/>
      <c r="W12" s="182">
        <v>5794</v>
      </c>
      <c r="X12" s="168"/>
      <c r="Y12" s="168"/>
      <c r="Z12" s="169"/>
      <c r="AA12" s="182">
        <v>5511</v>
      </c>
      <c r="AB12" s="168"/>
      <c r="AC12" s="168"/>
      <c r="AD12" s="169"/>
      <c r="AE12" s="182">
        <v>5266</v>
      </c>
      <c r="AF12" s="168"/>
      <c r="AG12" s="168"/>
      <c r="AH12" s="169"/>
    </row>
    <row r="13" spans="1:34" ht="13.5" customHeight="1" x14ac:dyDescent="0.45">
      <c r="A13" s="162" t="s">
        <v>14</v>
      </c>
      <c r="B13" s="168"/>
      <c r="C13" s="168"/>
      <c r="D13" s="168"/>
      <c r="E13" s="168"/>
      <c r="F13" s="168"/>
      <c r="G13" s="168"/>
      <c r="H13" s="168"/>
      <c r="I13" s="168"/>
      <c r="J13" s="168"/>
      <c r="K13" s="168"/>
      <c r="L13" s="168"/>
      <c r="M13" s="168"/>
      <c r="N13" s="168"/>
      <c r="O13" s="241">
        <v>1356</v>
      </c>
      <c r="P13" s="168"/>
      <c r="Q13" s="168"/>
      <c r="R13" s="169"/>
      <c r="S13" s="241">
        <v>1417</v>
      </c>
      <c r="T13" s="168"/>
      <c r="U13" s="168"/>
      <c r="V13" s="169"/>
      <c r="W13" s="241">
        <v>1446</v>
      </c>
      <c r="X13" s="168"/>
      <c r="Y13" s="168"/>
      <c r="Z13" s="169"/>
      <c r="AA13" s="241">
        <v>1374</v>
      </c>
      <c r="AB13" s="168"/>
      <c r="AC13" s="168"/>
      <c r="AD13" s="169"/>
      <c r="AE13" s="241">
        <v>1316</v>
      </c>
      <c r="AF13" s="168"/>
      <c r="AG13" s="168"/>
      <c r="AH13" s="169"/>
    </row>
    <row r="14" spans="1:34" ht="13.5" customHeight="1" x14ac:dyDescent="0.45">
      <c r="A14" s="243" t="s">
        <v>15</v>
      </c>
      <c r="B14" s="168"/>
      <c r="C14" s="168"/>
      <c r="D14" s="168"/>
      <c r="E14" s="168"/>
      <c r="F14" s="168"/>
      <c r="G14" s="168"/>
      <c r="H14" s="170" t="s">
        <v>16</v>
      </c>
      <c r="I14" s="242"/>
      <c r="J14" s="242"/>
      <c r="K14" s="242"/>
      <c r="L14" s="242"/>
      <c r="M14" s="242"/>
      <c r="N14" s="176"/>
      <c r="O14" s="182">
        <v>1</v>
      </c>
      <c r="P14" s="168"/>
      <c r="Q14" s="168"/>
      <c r="R14" s="169"/>
      <c r="S14" s="182">
        <v>1</v>
      </c>
      <c r="T14" s="168"/>
      <c r="U14" s="168"/>
      <c r="V14" s="169"/>
      <c r="W14" s="182">
        <v>1</v>
      </c>
      <c r="X14" s="168"/>
      <c r="Y14" s="168"/>
      <c r="Z14" s="169"/>
      <c r="AA14" s="182">
        <v>1</v>
      </c>
      <c r="AB14" s="168"/>
      <c r="AC14" s="168"/>
      <c r="AD14" s="169"/>
      <c r="AE14" s="182">
        <v>1</v>
      </c>
      <c r="AF14" s="168"/>
      <c r="AG14" s="168"/>
      <c r="AH14" s="169"/>
    </row>
    <row r="15" spans="1:34" ht="13.5" customHeight="1" x14ac:dyDescent="0.45">
      <c r="A15" s="244"/>
      <c r="B15" s="168"/>
      <c r="C15" s="168"/>
      <c r="D15" s="168"/>
      <c r="E15" s="168"/>
      <c r="F15" s="168"/>
      <c r="G15" s="168"/>
      <c r="H15" s="177" t="s">
        <v>17</v>
      </c>
      <c r="I15" s="242"/>
      <c r="J15" s="242"/>
      <c r="K15" s="242"/>
      <c r="L15" s="242"/>
      <c r="M15" s="242"/>
      <c r="N15" s="176"/>
      <c r="O15" s="241">
        <v>138</v>
      </c>
      <c r="P15" s="168"/>
      <c r="Q15" s="168"/>
      <c r="R15" s="169"/>
      <c r="S15" s="241">
        <v>138</v>
      </c>
      <c r="T15" s="168"/>
      <c r="U15" s="168"/>
      <c r="V15" s="169"/>
      <c r="W15" s="241">
        <v>140</v>
      </c>
      <c r="X15" s="168"/>
      <c r="Y15" s="168"/>
      <c r="Z15" s="169"/>
      <c r="AA15" s="241">
        <v>134</v>
      </c>
      <c r="AB15" s="168"/>
      <c r="AC15" s="168"/>
      <c r="AD15" s="169"/>
      <c r="AE15" s="241">
        <v>139</v>
      </c>
      <c r="AF15" s="168"/>
      <c r="AG15" s="168"/>
      <c r="AH15" s="169"/>
    </row>
    <row r="16" spans="1:34" ht="13.5" customHeight="1" x14ac:dyDescent="0.45">
      <c r="A16" s="244"/>
      <c r="B16" s="168"/>
      <c r="C16" s="168"/>
      <c r="D16" s="168"/>
      <c r="E16" s="168"/>
      <c r="F16" s="168"/>
      <c r="G16" s="168"/>
      <c r="H16" s="170" t="s">
        <v>13</v>
      </c>
      <c r="I16" s="242"/>
      <c r="J16" s="242"/>
      <c r="K16" s="242"/>
      <c r="L16" s="242"/>
      <c r="M16" s="242"/>
      <c r="N16" s="176"/>
      <c r="O16" s="182">
        <v>139</v>
      </c>
      <c r="P16" s="168"/>
      <c r="Q16" s="168"/>
      <c r="R16" s="169"/>
      <c r="S16" s="182">
        <v>139</v>
      </c>
      <c r="T16" s="168"/>
      <c r="U16" s="168"/>
      <c r="V16" s="169"/>
      <c r="W16" s="182">
        <v>141</v>
      </c>
      <c r="X16" s="168"/>
      <c r="Y16" s="168"/>
      <c r="Z16" s="169"/>
      <c r="AA16" s="182">
        <v>135</v>
      </c>
      <c r="AB16" s="168"/>
      <c r="AC16" s="168"/>
      <c r="AD16" s="169"/>
      <c r="AE16" s="182">
        <v>140</v>
      </c>
      <c r="AF16" s="168"/>
      <c r="AG16" s="168"/>
      <c r="AH16" s="169"/>
    </row>
    <row r="17" spans="1:34" ht="13.5" customHeight="1" x14ac:dyDescent="0.45">
      <c r="A17" s="7"/>
      <c r="H17" s="9"/>
      <c r="I17" s="10"/>
      <c r="J17" s="10"/>
      <c r="K17" s="10"/>
      <c r="L17" s="10"/>
      <c r="M17" s="10"/>
      <c r="N17" s="10"/>
      <c r="O17" s="11"/>
      <c r="S17" s="11"/>
      <c r="W17" s="11"/>
      <c r="AA17" s="11"/>
      <c r="AE17" s="11"/>
    </row>
    <row r="18" spans="1:34" ht="13.5" customHeight="1" x14ac:dyDescent="0.45">
      <c r="A18" s="7"/>
      <c r="B18" s="7"/>
      <c r="C18" s="7"/>
      <c r="D18" s="7"/>
      <c r="E18" s="7"/>
      <c r="F18" s="7"/>
      <c r="G18" s="8"/>
      <c r="H18" s="8"/>
      <c r="AH18" s="8" t="s">
        <v>18</v>
      </c>
    </row>
    <row r="19" spans="1:34" ht="13.5" customHeight="1" x14ac:dyDescent="0.45">
      <c r="A19" s="7"/>
      <c r="B19" s="7"/>
      <c r="C19" s="7"/>
      <c r="D19" s="7"/>
      <c r="E19" s="7"/>
      <c r="F19" s="7"/>
      <c r="G19" s="8"/>
      <c r="H19" s="8"/>
      <c r="AH19" s="8"/>
    </row>
    <row r="20" spans="1:34" ht="15.75" customHeight="1" x14ac:dyDescent="0.45">
      <c r="A20" s="6"/>
      <c r="B20" s="6"/>
      <c r="C20" s="6"/>
      <c r="D20" s="6"/>
      <c r="E20" s="6"/>
      <c r="F20" s="6"/>
      <c r="G20" s="6"/>
      <c r="H20" s="6"/>
    </row>
    <row r="21" spans="1:34" ht="21" customHeight="1" x14ac:dyDescent="0.45">
      <c r="A21" s="3" t="s">
        <v>19</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row>
    <row r="22" spans="1:34" s="6" customFormat="1" ht="13.5" customHeight="1" x14ac:dyDescent="0.45"/>
    <row r="23" spans="1:34" ht="13.5" customHeight="1" x14ac:dyDescent="0.45">
      <c r="A23" s="7" t="s">
        <v>2</v>
      </c>
      <c r="B23" s="7"/>
      <c r="C23" s="7"/>
      <c r="D23" s="8"/>
      <c r="E23" s="8"/>
      <c r="F23" s="8"/>
      <c r="H23" s="8"/>
      <c r="AH23" s="8" t="s">
        <v>3</v>
      </c>
    </row>
    <row r="24" spans="1:34" ht="13.5" customHeight="1" x14ac:dyDescent="0.45">
      <c r="A24" s="189"/>
      <c r="B24" s="168"/>
      <c r="C24" s="168"/>
      <c r="D24" s="168"/>
      <c r="E24" s="168"/>
      <c r="F24" s="168"/>
      <c r="G24" s="168"/>
      <c r="H24" s="168"/>
      <c r="I24" s="168"/>
      <c r="J24" s="168"/>
      <c r="K24" s="168"/>
      <c r="L24" s="168"/>
      <c r="M24" s="168"/>
      <c r="N24" s="168"/>
      <c r="O24" s="245" t="s">
        <v>4</v>
      </c>
      <c r="P24" s="168"/>
      <c r="Q24" s="168"/>
      <c r="R24" s="168"/>
      <c r="S24" s="245" t="s">
        <v>5</v>
      </c>
      <c r="T24" s="168"/>
      <c r="U24" s="168"/>
      <c r="V24" s="168"/>
      <c r="W24" s="245" t="s">
        <v>6</v>
      </c>
      <c r="X24" s="168"/>
      <c r="Y24" s="168"/>
      <c r="Z24" s="169"/>
      <c r="AA24" s="245" t="s">
        <v>7</v>
      </c>
      <c r="AB24" s="168"/>
      <c r="AC24" s="168"/>
      <c r="AD24" s="169"/>
      <c r="AE24" s="245" t="s">
        <v>8</v>
      </c>
      <c r="AF24" s="168"/>
      <c r="AG24" s="168"/>
      <c r="AH24" s="169"/>
    </row>
    <row r="25" spans="1:34" ht="13.5" customHeight="1" x14ac:dyDescent="0.45">
      <c r="A25" s="243" t="s">
        <v>20</v>
      </c>
      <c r="B25" s="168"/>
      <c r="C25" s="168"/>
      <c r="D25" s="168"/>
      <c r="E25" s="168"/>
      <c r="F25" s="168"/>
      <c r="G25" s="168"/>
      <c r="H25" s="177" t="s">
        <v>21</v>
      </c>
      <c r="I25" s="242"/>
      <c r="J25" s="242"/>
      <c r="K25" s="242"/>
      <c r="L25" s="242"/>
      <c r="M25" s="242"/>
      <c r="N25" s="176"/>
      <c r="O25" s="241">
        <v>11068</v>
      </c>
      <c r="P25" s="168"/>
      <c r="Q25" s="168"/>
      <c r="R25" s="169"/>
      <c r="S25" s="241">
        <v>11138</v>
      </c>
      <c r="T25" s="168"/>
      <c r="U25" s="168"/>
      <c r="V25" s="169"/>
      <c r="W25" s="241">
        <v>11185</v>
      </c>
      <c r="X25" s="168"/>
      <c r="Y25" s="168"/>
      <c r="Z25" s="169"/>
      <c r="AA25" s="241">
        <v>11104</v>
      </c>
      <c r="AB25" s="168"/>
      <c r="AC25" s="168"/>
      <c r="AD25" s="169"/>
      <c r="AE25" s="241">
        <v>11159</v>
      </c>
      <c r="AF25" s="168"/>
      <c r="AG25" s="168"/>
      <c r="AH25" s="169"/>
    </row>
    <row r="26" spans="1:34" ht="13.5" customHeight="1" x14ac:dyDescent="0.45">
      <c r="A26" s="244"/>
      <c r="B26" s="168"/>
      <c r="C26" s="168"/>
      <c r="D26" s="168"/>
      <c r="E26" s="168"/>
      <c r="F26" s="168"/>
      <c r="G26" s="168"/>
      <c r="H26" s="170" t="s">
        <v>22</v>
      </c>
      <c r="I26" s="242"/>
      <c r="J26" s="242"/>
      <c r="K26" s="242"/>
      <c r="L26" s="242"/>
      <c r="M26" s="242"/>
      <c r="N26" s="176"/>
      <c r="O26" s="182">
        <v>627</v>
      </c>
      <c r="P26" s="168"/>
      <c r="Q26" s="168"/>
      <c r="R26" s="169"/>
      <c r="S26" s="182">
        <v>647</v>
      </c>
      <c r="T26" s="168"/>
      <c r="U26" s="168"/>
      <c r="V26" s="169"/>
      <c r="W26" s="182">
        <v>649</v>
      </c>
      <c r="X26" s="168"/>
      <c r="Y26" s="168"/>
      <c r="Z26" s="169"/>
      <c r="AA26" s="182">
        <v>645</v>
      </c>
      <c r="AB26" s="168"/>
      <c r="AC26" s="168"/>
      <c r="AD26" s="169"/>
      <c r="AE26" s="182">
        <v>669</v>
      </c>
      <c r="AF26" s="168"/>
      <c r="AG26" s="168"/>
      <c r="AH26" s="169"/>
    </row>
    <row r="27" spans="1:34" ht="13.5" customHeight="1" x14ac:dyDescent="0.45">
      <c r="A27" s="244"/>
      <c r="B27" s="168"/>
      <c r="C27" s="168"/>
      <c r="D27" s="168"/>
      <c r="E27" s="168"/>
      <c r="F27" s="168"/>
      <c r="G27" s="168"/>
      <c r="H27" s="177" t="s">
        <v>23</v>
      </c>
      <c r="I27" s="242"/>
      <c r="J27" s="242"/>
      <c r="K27" s="242"/>
      <c r="L27" s="242"/>
      <c r="M27" s="242"/>
      <c r="N27" s="176"/>
      <c r="O27" s="241">
        <v>103</v>
      </c>
      <c r="P27" s="168"/>
      <c r="Q27" s="168"/>
      <c r="R27" s="169"/>
      <c r="S27" s="241">
        <v>103</v>
      </c>
      <c r="T27" s="168"/>
      <c r="U27" s="168"/>
      <c r="V27" s="169"/>
      <c r="W27" s="241">
        <v>94</v>
      </c>
      <c r="X27" s="168"/>
      <c r="Y27" s="168"/>
      <c r="Z27" s="169"/>
      <c r="AA27" s="241">
        <v>95</v>
      </c>
      <c r="AB27" s="168"/>
      <c r="AC27" s="168"/>
      <c r="AD27" s="169"/>
      <c r="AE27" s="241">
        <v>84</v>
      </c>
      <c r="AF27" s="168"/>
      <c r="AG27" s="168"/>
      <c r="AH27" s="169"/>
    </row>
    <row r="28" spans="1:34" ht="13.5" customHeight="1" x14ac:dyDescent="0.45">
      <c r="A28" s="244"/>
      <c r="B28" s="168"/>
      <c r="C28" s="168"/>
      <c r="D28" s="168"/>
      <c r="E28" s="168"/>
      <c r="F28" s="168"/>
      <c r="G28" s="168"/>
      <c r="H28" s="170" t="s">
        <v>13</v>
      </c>
      <c r="I28" s="242"/>
      <c r="J28" s="242"/>
      <c r="K28" s="242"/>
      <c r="L28" s="242"/>
      <c r="M28" s="242"/>
      <c r="N28" s="176"/>
      <c r="O28" s="182">
        <v>11798</v>
      </c>
      <c r="P28" s="168"/>
      <c r="Q28" s="168"/>
      <c r="R28" s="169"/>
      <c r="S28" s="182">
        <v>11888</v>
      </c>
      <c r="T28" s="168"/>
      <c r="U28" s="168"/>
      <c r="V28" s="169"/>
      <c r="W28" s="182">
        <v>11928</v>
      </c>
      <c r="X28" s="168"/>
      <c r="Y28" s="168"/>
      <c r="Z28" s="169"/>
      <c r="AA28" s="182">
        <v>11844</v>
      </c>
      <c r="AB28" s="168"/>
      <c r="AC28" s="168"/>
      <c r="AD28" s="169"/>
      <c r="AE28" s="182">
        <v>11912</v>
      </c>
      <c r="AF28" s="168"/>
      <c r="AG28" s="168"/>
      <c r="AH28" s="169"/>
    </row>
    <row r="29" spans="1:34" ht="13.5" customHeight="1" x14ac:dyDescent="0.45">
      <c r="A29" s="7"/>
      <c r="H29" s="9"/>
      <c r="I29" s="10"/>
      <c r="J29" s="10"/>
      <c r="K29" s="10"/>
      <c r="L29" s="10"/>
      <c r="M29" s="10"/>
      <c r="N29" s="10"/>
      <c r="O29" s="11"/>
      <c r="S29" s="11"/>
      <c r="W29" s="11"/>
      <c r="AA29" s="11"/>
      <c r="AE29" s="11"/>
    </row>
    <row r="30" spans="1:34" ht="13.5" customHeight="1" x14ac:dyDescent="0.45">
      <c r="A30" s="7"/>
      <c r="B30" s="7"/>
      <c r="C30" s="7"/>
      <c r="D30" s="7"/>
      <c r="E30" s="7"/>
      <c r="F30" s="7"/>
      <c r="AH30" s="8" t="s">
        <v>18</v>
      </c>
    </row>
    <row r="31" spans="1:34" ht="13.5" customHeight="1" x14ac:dyDescent="0.45">
      <c r="A31" s="7"/>
      <c r="B31" s="7"/>
      <c r="C31" s="7"/>
      <c r="D31" s="7"/>
      <c r="E31" s="7"/>
      <c r="F31" s="7"/>
      <c r="AH31" s="8"/>
    </row>
    <row r="32" spans="1:34" ht="13.5" customHeight="1" x14ac:dyDescent="0.45"/>
    <row r="33" spans="1:73" ht="21" customHeight="1" x14ac:dyDescent="0.45">
      <c r="A33" s="3" t="s">
        <v>24</v>
      </c>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73" s="6" customFormat="1" ht="13.5" customHeight="1" x14ac:dyDescent="0.45"/>
    <row r="35" spans="1:73" s="6" customFormat="1" ht="13.5" customHeight="1" x14ac:dyDescent="0.45">
      <c r="A35" s="7" t="s">
        <v>2</v>
      </c>
      <c r="B35" s="7"/>
      <c r="C35" s="7"/>
      <c r="D35" s="7"/>
      <c r="E35" s="7"/>
      <c r="F35" s="7"/>
      <c r="G35" s="7"/>
      <c r="H35" s="7"/>
    </row>
    <row r="36" spans="1:73" s="6" customFormat="1" ht="13.5" customHeight="1" x14ac:dyDescent="0.45">
      <c r="A36" s="239" t="s">
        <v>25</v>
      </c>
      <c r="B36" s="239"/>
      <c r="C36" s="239"/>
      <c r="D36" s="239"/>
      <c r="E36" s="239"/>
      <c r="F36" s="239"/>
      <c r="G36" s="239"/>
      <c r="H36" s="239"/>
      <c r="I36" s="239"/>
      <c r="J36" s="239"/>
      <c r="K36" s="239"/>
      <c r="L36" s="239"/>
      <c r="M36" s="239"/>
      <c r="N36" s="240"/>
      <c r="O36" s="187" t="s">
        <v>4</v>
      </c>
      <c r="P36" s="188"/>
      <c r="Q36" s="188"/>
      <c r="R36" s="189"/>
      <c r="S36" s="187" t="s">
        <v>5</v>
      </c>
      <c r="T36" s="188"/>
      <c r="U36" s="188"/>
      <c r="V36" s="189"/>
      <c r="W36" s="187" t="s">
        <v>26</v>
      </c>
      <c r="X36" s="188"/>
      <c r="Y36" s="188"/>
      <c r="Z36" s="189"/>
      <c r="AA36" s="187" t="s">
        <v>27</v>
      </c>
      <c r="AB36" s="188"/>
      <c r="AC36" s="188"/>
      <c r="AD36" s="189"/>
      <c r="AE36" s="187" t="s">
        <v>28</v>
      </c>
      <c r="AF36" s="188"/>
      <c r="AG36" s="188"/>
      <c r="AH36" s="188"/>
      <c r="AN36" s="238" t="s">
        <v>25</v>
      </c>
      <c r="AO36" s="239"/>
      <c r="AP36" s="239"/>
      <c r="AQ36" s="239"/>
      <c r="AR36" s="239"/>
      <c r="AS36" s="239"/>
      <c r="AT36" s="239"/>
      <c r="AU36" s="239"/>
      <c r="AV36" s="239"/>
      <c r="AW36" s="239"/>
      <c r="AX36" s="239"/>
      <c r="AY36" s="239"/>
      <c r="AZ36" s="239"/>
      <c r="BA36" s="240"/>
      <c r="BB36" s="187" t="s">
        <v>4</v>
      </c>
      <c r="BC36" s="188"/>
      <c r="BD36" s="188"/>
      <c r="BE36" s="189"/>
      <c r="BF36" s="187" t="s">
        <v>5</v>
      </c>
      <c r="BG36" s="188"/>
      <c r="BH36" s="188"/>
      <c r="BI36" s="189"/>
      <c r="BJ36" s="187" t="s">
        <v>26</v>
      </c>
      <c r="BK36" s="188"/>
      <c r="BL36" s="188"/>
      <c r="BM36" s="189"/>
      <c r="BN36" s="187" t="s">
        <v>27</v>
      </c>
      <c r="BO36" s="188"/>
      <c r="BP36" s="188"/>
      <c r="BQ36" s="189"/>
      <c r="BR36" s="187" t="s">
        <v>28</v>
      </c>
      <c r="BS36" s="188"/>
      <c r="BT36" s="188"/>
      <c r="BU36" s="189"/>
    </row>
    <row r="37" spans="1:73" s="6" customFormat="1" ht="13.5" customHeight="1" x14ac:dyDescent="0.45">
      <c r="A37" s="233" t="s">
        <v>29</v>
      </c>
      <c r="B37" s="233"/>
      <c r="C37" s="233"/>
      <c r="D37" s="233"/>
      <c r="E37" s="233"/>
      <c r="F37" s="233"/>
      <c r="G37" s="233"/>
      <c r="H37" s="233"/>
      <c r="I37" s="233"/>
      <c r="J37" s="233"/>
      <c r="K37" s="233"/>
      <c r="L37" s="233"/>
      <c r="M37" s="233"/>
      <c r="N37" s="234"/>
      <c r="O37" s="235">
        <v>6332</v>
      </c>
      <c r="P37" s="236"/>
      <c r="Q37" s="236"/>
      <c r="R37" s="237"/>
      <c r="S37" s="235">
        <v>6247</v>
      </c>
      <c r="T37" s="236"/>
      <c r="U37" s="236"/>
      <c r="V37" s="237"/>
      <c r="W37" s="235">
        <v>6213</v>
      </c>
      <c r="X37" s="236"/>
      <c r="Y37" s="236"/>
      <c r="Z37" s="237"/>
      <c r="AA37" s="235">
        <v>6316</v>
      </c>
      <c r="AB37" s="236"/>
      <c r="AC37" s="236"/>
      <c r="AD37" s="237"/>
      <c r="AE37" s="235">
        <v>6444</v>
      </c>
      <c r="AF37" s="236"/>
      <c r="AG37" s="236"/>
      <c r="AH37" s="236"/>
      <c r="AN37" s="232" t="s">
        <v>29</v>
      </c>
      <c r="AO37" s="233"/>
      <c r="AP37" s="233"/>
      <c r="AQ37" s="233"/>
      <c r="AR37" s="233"/>
      <c r="AS37" s="233"/>
      <c r="AT37" s="233"/>
      <c r="AU37" s="233"/>
      <c r="AV37" s="233"/>
      <c r="AW37" s="233"/>
      <c r="AX37" s="233"/>
      <c r="AY37" s="233"/>
      <c r="AZ37" s="233"/>
      <c r="BA37" s="234"/>
      <c r="BB37" s="235">
        <v>6332</v>
      </c>
      <c r="BC37" s="236"/>
      <c r="BD37" s="236"/>
      <c r="BE37" s="237"/>
      <c r="BF37" s="235">
        <v>6247</v>
      </c>
      <c r="BG37" s="236"/>
      <c r="BH37" s="236"/>
      <c r="BI37" s="237"/>
      <c r="BJ37" s="235">
        <v>6213</v>
      </c>
      <c r="BK37" s="236"/>
      <c r="BL37" s="236"/>
      <c r="BM37" s="237"/>
      <c r="BN37" s="235">
        <v>6316</v>
      </c>
      <c r="BO37" s="236"/>
      <c r="BP37" s="236"/>
      <c r="BQ37" s="237"/>
      <c r="BR37" s="235">
        <v>6444</v>
      </c>
      <c r="BS37" s="236"/>
      <c r="BT37" s="236"/>
      <c r="BU37" s="237"/>
    </row>
    <row r="38" spans="1:73" s="6" customFormat="1" ht="13.5" customHeight="1" x14ac:dyDescent="0.45">
      <c r="A38" s="209" t="s">
        <v>30</v>
      </c>
      <c r="B38" s="209"/>
      <c r="C38" s="209"/>
      <c r="D38" s="209"/>
      <c r="E38" s="209"/>
      <c r="F38" s="209"/>
      <c r="G38" s="209"/>
      <c r="H38" s="209"/>
      <c r="I38" s="209"/>
      <c r="J38" s="209"/>
      <c r="K38" s="209"/>
      <c r="L38" s="209"/>
      <c r="M38" s="209"/>
      <c r="N38" s="210"/>
      <c r="O38" s="214">
        <f>ROUNDUP(BB38/1000,0)</f>
        <v>4650694</v>
      </c>
      <c r="P38" s="215"/>
      <c r="Q38" s="215"/>
      <c r="R38" s="216"/>
      <c r="S38" s="214">
        <f>ROUNDUP(BF38/1000,0)</f>
        <v>4426474</v>
      </c>
      <c r="T38" s="215"/>
      <c r="U38" s="215"/>
      <c r="V38" s="216"/>
      <c r="W38" s="214">
        <f>ROUNDUP(BJ38/1000,0)</f>
        <v>4600909</v>
      </c>
      <c r="X38" s="215"/>
      <c r="Y38" s="215"/>
      <c r="Z38" s="216"/>
      <c r="AA38" s="214">
        <f>ROUNDUP(BN38/1000,0)</f>
        <v>4928368</v>
      </c>
      <c r="AB38" s="215"/>
      <c r="AC38" s="215"/>
      <c r="AD38" s="216"/>
      <c r="AE38" s="214">
        <f>ROUNDUP(BR38/1000,0)</f>
        <v>5061814</v>
      </c>
      <c r="AF38" s="215"/>
      <c r="AG38" s="215"/>
      <c r="AH38" s="215"/>
      <c r="AN38" s="208" t="s">
        <v>31</v>
      </c>
      <c r="AO38" s="209"/>
      <c r="AP38" s="209"/>
      <c r="AQ38" s="209"/>
      <c r="AR38" s="209"/>
      <c r="AS38" s="209"/>
      <c r="AT38" s="209"/>
      <c r="AU38" s="209"/>
      <c r="AV38" s="209"/>
      <c r="AW38" s="209"/>
      <c r="AX38" s="209"/>
      <c r="AY38" s="209"/>
      <c r="AZ38" s="209"/>
      <c r="BA38" s="210"/>
      <c r="BB38" s="214">
        <v>4650693099</v>
      </c>
      <c r="BC38" s="215"/>
      <c r="BD38" s="215"/>
      <c r="BE38" s="216"/>
      <c r="BF38" s="214">
        <v>4426473960</v>
      </c>
      <c r="BG38" s="215"/>
      <c r="BH38" s="215"/>
      <c r="BI38" s="216"/>
      <c r="BJ38" s="214">
        <v>4600908500</v>
      </c>
      <c r="BK38" s="215"/>
      <c r="BL38" s="215"/>
      <c r="BM38" s="216"/>
      <c r="BN38" s="214">
        <v>4928367017</v>
      </c>
      <c r="BO38" s="215"/>
      <c r="BP38" s="215"/>
      <c r="BQ38" s="216"/>
      <c r="BR38" s="214">
        <v>5061813339</v>
      </c>
      <c r="BS38" s="215"/>
      <c r="BT38" s="215"/>
      <c r="BU38" s="216"/>
    </row>
    <row r="39" spans="1:73" s="6" customFormat="1" ht="13.5" customHeight="1" x14ac:dyDescent="0.45">
      <c r="A39" s="212"/>
      <c r="B39" s="212"/>
      <c r="C39" s="212"/>
      <c r="D39" s="212"/>
      <c r="E39" s="212"/>
      <c r="F39" s="212"/>
      <c r="G39" s="212"/>
      <c r="H39" s="212"/>
      <c r="I39" s="212"/>
      <c r="J39" s="212"/>
      <c r="K39" s="212"/>
      <c r="L39" s="212"/>
      <c r="M39" s="212"/>
      <c r="N39" s="213"/>
      <c r="O39" s="217"/>
      <c r="P39" s="218"/>
      <c r="Q39" s="218"/>
      <c r="R39" s="219"/>
      <c r="S39" s="217"/>
      <c r="T39" s="218"/>
      <c r="U39" s="218"/>
      <c r="V39" s="219"/>
      <c r="W39" s="217"/>
      <c r="X39" s="218"/>
      <c r="Y39" s="218"/>
      <c r="Z39" s="219"/>
      <c r="AA39" s="217"/>
      <c r="AB39" s="218"/>
      <c r="AC39" s="218"/>
      <c r="AD39" s="219"/>
      <c r="AE39" s="217"/>
      <c r="AF39" s="218"/>
      <c r="AG39" s="218"/>
      <c r="AH39" s="218"/>
      <c r="AN39" s="211"/>
      <c r="AO39" s="212"/>
      <c r="AP39" s="212"/>
      <c r="AQ39" s="212"/>
      <c r="AR39" s="212"/>
      <c r="AS39" s="212"/>
      <c r="AT39" s="212"/>
      <c r="AU39" s="212"/>
      <c r="AV39" s="212"/>
      <c r="AW39" s="212"/>
      <c r="AX39" s="212"/>
      <c r="AY39" s="212"/>
      <c r="AZ39" s="212"/>
      <c r="BA39" s="213"/>
      <c r="BB39" s="217"/>
      <c r="BC39" s="218"/>
      <c r="BD39" s="218"/>
      <c r="BE39" s="219"/>
      <c r="BF39" s="217"/>
      <c r="BG39" s="218"/>
      <c r="BH39" s="218"/>
      <c r="BI39" s="219"/>
      <c r="BJ39" s="217"/>
      <c r="BK39" s="218"/>
      <c r="BL39" s="218"/>
      <c r="BM39" s="219"/>
      <c r="BN39" s="217"/>
      <c r="BO39" s="218"/>
      <c r="BP39" s="218"/>
      <c r="BQ39" s="219"/>
      <c r="BR39" s="217"/>
      <c r="BS39" s="218"/>
      <c r="BT39" s="218"/>
      <c r="BU39" s="219"/>
    </row>
    <row r="40" spans="1:73" s="6" customFormat="1" ht="13.5" customHeight="1" x14ac:dyDescent="0.45">
      <c r="A40" s="191" t="s">
        <v>32</v>
      </c>
      <c r="B40" s="191"/>
      <c r="C40" s="191"/>
      <c r="D40" s="191"/>
      <c r="E40" s="191"/>
      <c r="F40" s="191"/>
      <c r="G40" s="191"/>
      <c r="H40" s="191"/>
      <c r="I40" s="191"/>
      <c r="J40" s="191"/>
      <c r="K40" s="191"/>
      <c r="L40" s="191"/>
      <c r="M40" s="191"/>
      <c r="N40" s="192"/>
      <c r="O40" s="202">
        <f>ROUNDUP(BB40/1000,0)</f>
        <v>27742</v>
      </c>
      <c r="P40" s="203"/>
      <c r="Q40" s="203"/>
      <c r="R40" s="204"/>
      <c r="S40" s="202">
        <f>ROUNDUP(BF40/1000,0)</f>
        <v>27888</v>
      </c>
      <c r="T40" s="203"/>
      <c r="U40" s="203"/>
      <c r="V40" s="204"/>
      <c r="W40" s="202">
        <f>ROUNDUP(BJ40/1000,0)</f>
        <v>26755</v>
      </c>
      <c r="X40" s="203"/>
      <c r="Y40" s="203"/>
      <c r="Z40" s="204"/>
      <c r="AA40" s="202">
        <f>ROUNDUP(BN40/1000,0)</f>
        <v>24618</v>
      </c>
      <c r="AB40" s="203"/>
      <c r="AC40" s="203"/>
      <c r="AD40" s="204"/>
      <c r="AE40" s="202">
        <f>ROUNDUP(BR40/1000,0)</f>
        <v>25311</v>
      </c>
      <c r="AF40" s="203"/>
      <c r="AG40" s="203"/>
      <c r="AH40" s="203"/>
      <c r="AN40" s="190" t="s">
        <v>33</v>
      </c>
      <c r="AO40" s="191"/>
      <c r="AP40" s="191"/>
      <c r="AQ40" s="191"/>
      <c r="AR40" s="191"/>
      <c r="AS40" s="191"/>
      <c r="AT40" s="191"/>
      <c r="AU40" s="191"/>
      <c r="AV40" s="191"/>
      <c r="AW40" s="191"/>
      <c r="AX40" s="191"/>
      <c r="AY40" s="191"/>
      <c r="AZ40" s="191"/>
      <c r="BA40" s="192"/>
      <c r="BB40" s="226">
        <v>27741101</v>
      </c>
      <c r="BC40" s="227"/>
      <c r="BD40" s="227"/>
      <c r="BE40" s="228"/>
      <c r="BF40" s="226">
        <v>27887143</v>
      </c>
      <c r="BG40" s="227"/>
      <c r="BH40" s="227"/>
      <c r="BI40" s="228"/>
      <c r="BJ40" s="226">
        <v>26754587</v>
      </c>
      <c r="BK40" s="227"/>
      <c r="BL40" s="227"/>
      <c r="BM40" s="228"/>
      <c r="BN40" s="226">
        <v>24617215</v>
      </c>
      <c r="BO40" s="227"/>
      <c r="BP40" s="227"/>
      <c r="BQ40" s="228"/>
      <c r="BR40" s="226">
        <v>25310249</v>
      </c>
      <c r="BS40" s="227"/>
      <c r="BT40" s="227"/>
      <c r="BU40" s="228"/>
    </row>
    <row r="41" spans="1:73" s="6" customFormat="1" ht="13.5" customHeight="1" x14ac:dyDescent="0.45">
      <c r="A41" s="194"/>
      <c r="B41" s="194"/>
      <c r="C41" s="194"/>
      <c r="D41" s="194"/>
      <c r="E41" s="194"/>
      <c r="F41" s="194"/>
      <c r="G41" s="194"/>
      <c r="H41" s="194"/>
      <c r="I41" s="194"/>
      <c r="J41" s="194"/>
      <c r="K41" s="194"/>
      <c r="L41" s="194"/>
      <c r="M41" s="194"/>
      <c r="N41" s="195"/>
      <c r="O41" s="205"/>
      <c r="P41" s="206"/>
      <c r="Q41" s="206"/>
      <c r="R41" s="207"/>
      <c r="S41" s="205"/>
      <c r="T41" s="206"/>
      <c r="U41" s="206"/>
      <c r="V41" s="207"/>
      <c r="W41" s="205"/>
      <c r="X41" s="206"/>
      <c r="Y41" s="206"/>
      <c r="Z41" s="207"/>
      <c r="AA41" s="205"/>
      <c r="AB41" s="206"/>
      <c r="AC41" s="206"/>
      <c r="AD41" s="207"/>
      <c r="AE41" s="205"/>
      <c r="AF41" s="206"/>
      <c r="AG41" s="206"/>
      <c r="AH41" s="206"/>
      <c r="AN41" s="193"/>
      <c r="AO41" s="194"/>
      <c r="AP41" s="194"/>
      <c r="AQ41" s="194"/>
      <c r="AR41" s="194"/>
      <c r="AS41" s="194"/>
      <c r="AT41" s="194"/>
      <c r="AU41" s="194"/>
      <c r="AV41" s="194"/>
      <c r="AW41" s="194"/>
      <c r="AX41" s="194"/>
      <c r="AY41" s="194"/>
      <c r="AZ41" s="194"/>
      <c r="BA41" s="195"/>
      <c r="BB41" s="229"/>
      <c r="BC41" s="230"/>
      <c r="BD41" s="230"/>
      <c r="BE41" s="231"/>
      <c r="BF41" s="229"/>
      <c r="BG41" s="230"/>
      <c r="BH41" s="230"/>
      <c r="BI41" s="231"/>
      <c r="BJ41" s="229"/>
      <c r="BK41" s="230"/>
      <c r="BL41" s="230"/>
      <c r="BM41" s="231"/>
      <c r="BN41" s="229"/>
      <c r="BO41" s="230"/>
      <c r="BP41" s="230"/>
      <c r="BQ41" s="231"/>
      <c r="BR41" s="229"/>
      <c r="BS41" s="230"/>
      <c r="BT41" s="230"/>
      <c r="BU41" s="231"/>
    </row>
    <row r="42" spans="1:73" s="6" customFormat="1" ht="13.5" customHeight="1" x14ac:dyDescent="0.45">
      <c r="A42" s="209" t="s">
        <v>34</v>
      </c>
      <c r="B42" s="209"/>
      <c r="C42" s="209"/>
      <c r="D42" s="209"/>
      <c r="E42" s="209"/>
      <c r="F42" s="209"/>
      <c r="G42" s="209"/>
      <c r="H42" s="209"/>
      <c r="I42" s="209"/>
      <c r="J42" s="209"/>
      <c r="K42" s="209"/>
      <c r="L42" s="209"/>
      <c r="M42" s="209"/>
      <c r="N42" s="210"/>
      <c r="O42" s="220">
        <f>ROUNDUP(BB42/1000,0)</f>
        <v>185113</v>
      </c>
      <c r="P42" s="221"/>
      <c r="Q42" s="221"/>
      <c r="R42" s="222"/>
      <c r="S42" s="220">
        <f>ROUNDUP(BF42/1000,0)</f>
        <v>187948</v>
      </c>
      <c r="T42" s="221"/>
      <c r="U42" s="221"/>
      <c r="V42" s="222"/>
      <c r="W42" s="220">
        <f>ROUNDUP(BJ42/1000,0)</f>
        <v>197226</v>
      </c>
      <c r="X42" s="221"/>
      <c r="Y42" s="221"/>
      <c r="Z42" s="222"/>
      <c r="AA42" s="220">
        <f>ROUNDUP(BN42/1000,0)</f>
        <v>240305</v>
      </c>
      <c r="AB42" s="221"/>
      <c r="AC42" s="221"/>
      <c r="AD42" s="222"/>
      <c r="AE42" s="220">
        <f>ROUNDUP(BR42/1000,0)</f>
        <v>311875</v>
      </c>
      <c r="AF42" s="221"/>
      <c r="AG42" s="221"/>
      <c r="AH42" s="221"/>
      <c r="AN42" s="208" t="s">
        <v>35</v>
      </c>
      <c r="AO42" s="209"/>
      <c r="AP42" s="209"/>
      <c r="AQ42" s="209"/>
      <c r="AR42" s="209"/>
      <c r="AS42" s="209"/>
      <c r="AT42" s="209"/>
      <c r="AU42" s="209"/>
      <c r="AV42" s="209"/>
      <c r="AW42" s="209"/>
      <c r="AX42" s="209"/>
      <c r="AY42" s="209"/>
      <c r="AZ42" s="209"/>
      <c r="BA42" s="210"/>
      <c r="BB42" s="214">
        <v>185112322</v>
      </c>
      <c r="BC42" s="215"/>
      <c r="BD42" s="215"/>
      <c r="BE42" s="216"/>
      <c r="BF42" s="214">
        <v>187947037</v>
      </c>
      <c r="BG42" s="215"/>
      <c r="BH42" s="215"/>
      <c r="BI42" s="216"/>
      <c r="BJ42" s="214">
        <v>197225124</v>
      </c>
      <c r="BK42" s="215"/>
      <c r="BL42" s="215"/>
      <c r="BM42" s="216"/>
      <c r="BN42" s="214">
        <v>240304347</v>
      </c>
      <c r="BO42" s="215"/>
      <c r="BP42" s="215"/>
      <c r="BQ42" s="216"/>
      <c r="BR42" s="214">
        <v>311874182</v>
      </c>
      <c r="BS42" s="215"/>
      <c r="BT42" s="215"/>
      <c r="BU42" s="216"/>
    </row>
    <row r="43" spans="1:73" s="6" customFormat="1" ht="13.5" customHeight="1" x14ac:dyDescent="0.45">
      <c r="A43" s="212"/>
      <c r="B43" s="212"/>
      <c r="C43" s="212"/>
      <c r="D43" s="212"/>
      <c r="E43" s="212"/>
      <c r="F43" s="212"/>
      <c r="G43" s="212"/>
      <c r="H43" s="212"/>
      <c r="I43" s="212"/>
      <c r="J43" s="212"/>
      <c r="K43" s="212"/>
      <c r="L43" s="212"/>
      <c r="M43" s="212"/>
      <c r="N43" s="213"/>
      <c r="O43" s="223"/>
      <c r="P43" s="224"/>
      <c r="Q43" s="224"/>
      <c r="R43" s="225"/>
      <c r="S43" s="223"/>
      <c r="T43" s="224"/>
      <c r="U43" s="224"/>
      <c r="V43" s="225"/>
      <c r="W43" s="223"/>
      <c r="X43" s="224"/>
      <c r="Y43" s="224"/>
      <c r="Z43" s="225"/>
      <c r="AA43" s="223"/>
      <c r="AB43" s="224"/>
      <c r="AC43" s="224"/>
      <c r="AD43" s="225"/>
      <c r="AE43" s="223"/>
      <c r="AF43" s="224"/>
      <c r="AG43" s="224"/>
      <c r="AH43" s="224"/>
      <c r="AN43" s="211"/>
      <c r="AO43" s="212"/>
      <c r="AP43" s="212"/>
      <c r="AQ43" s="212"/>
      <c r="AR43" s="212"/>
      <c r="AS43" s="212"/>
      <c r="AT43" s="212"/>
      <c r="AU43" s="212"/>
      <c r="AV43" s="212"/>
      <c r="AW43" s="212"/>
      <c r="AX43" s="212"/>
      <c r="AY43" s="212"/>
      <c r="AZ43" s="212"/>
      <c r="BA43" s="213"/>
      <c r="BB43" s="217"/>
      <c r="BC43" s="218"/>
      <c r="BD43" s="218"/>
      <c r="BE43" s="219"/>
      <c r="BF43" s="217"/>
      <c r="BG43" s="218"/>
      <c r="BH43" s="218"/>
      <c r="BI43" s="219"/>
      <c r="BJ43" s="217"/>
      <c r="BK43" s="218"/>
      <c r="BL43" s="218"/>
      <c r="BM43" s="219"/>
      <c r="BN43" s="217"/>
      <c r="BO43" s="218"/>
      <c r="BP43" s="218"/>
      <c r="BQ43" s="219"/>
      <c r="BR43" s="217"/>
      <c r="BS43" s="218"/>
      <c r="BT43" s="218"/>
      <c r="BU43" s="219"/>
    </row>
    <row r="44" spans="1:73" s="6" customFormat="1" ht="13.5" customHeight="1" x14ac:dyDescent="0.45">
      <c r="A44" s="191" t="s">
        <v>36</v>
      </c>
      <c r="B44" s="191"/>
      <c r="C44" s="191"/>
      <c r="D44" s="191"/>
      <c r="E44" s="191"/>
      <c r="F44" s="191"/>
      <c r="G44" s="191"/>
      <c r="H44" s="191"/>
      <c r="I44" s="191"/>
      <c r="J44" s="191"/>
      <c r="K44" s="191"/>
      <c r="L44" s="191"/>
      <c r="M44" s="191"/>
      <c r="N44" s="192"/>
      <c r="O44" s="202">
        <f>ROUNDUP(BB44/1000,0)</f>
        <v>2383</v>
      </c>
      <c r="P44" s="203"/>
      <c r="Q44" s="203"/>
      <c r="R44" s="204"/>
      <c r="S44" s="202">
        <f>ROUNDUP(BF44/1000,0)</f>
        <v>5361</v>
      </c>
      <c r="T44" s="203"/>
      <c r="U44" s="203"/>
      <c r="V44" s="204"/>
      <c r="W44" s="202">
        <f>ROUNDUP(BJ44/1000,0)</f>
        <v>4129</v>
      </c>
      <c r="X44" s="203"/>
      <c r="Y44" s="203"/>
      <c r="Z44" s="204"/>
      <c r="AA44" s="202">
        <f>ROUNDUP(BN44/1000,0)</f>
        <v>4224</v>
      </c>
      <c r="AB44" s="203"/>
      <c r="AC44" s="203"/>
      <c r="AD44" s="204"/>
      <c r="AE44" s="202">
        <f>ROUNDUP(BR44/1000,0)</f>
        <v>4899</v>
      </c>
      <c r="AF44" s="203"/>
      <c r="AG44" s="203"/>
      <c r="AH44" s="203"/>
      <c r="AN44" s="190" t="s">
        <v>37</v>
      </c>
      <c r="AO44" s="191"/>
      <c r="AP44" s="191"/>
      <c r="AQ44" s="191"/>
      <c r="AR44" s="191"/>
      <c r="AS44" s="191"/>
      <c r="AT44" s="191"/>
      <c r="AU44" s="191"/>
      <c r="AV44" s="191"/>
      <c r="AW44" s="191"/>
      <c r="AX44" s="191"/>
      <c r="AY44" s="191"/>
      <c r="AZ44" s="191"/>
      <c r="BA44" s="192"/>
      <c r="BB44" s="196">
        <v>2382384</v>
      </c>
      <c r="BC44" s="197"/>
      <c r="BD44" s="197"/>
      <c r="BE44" s="198"/>
      <c r="BF44" s="196">
        <v>5360787</v>
      </c>
      <c r="BG44" s="197"/>
      <c r="BH44" s="197"/>
      <c r="BI44" s="198"/>
      <c r="BJ44" s="196">
        <v>4128491</v>
      </c>
      <c r="BK44" s="197"/>
      <c r="BL44" s="197"/>
      <c r="BM44" s="198"/>
      <c r="BN44" s="196">
        <v>4223253</v>
      </c>
      <c r="BO44" s="197"/>
      <c r="BP44" s="197"/>
      <c r="BQ44" s="198"/>
      <c r="BR44" s="196">
        <v>4898562</v>
      </c>
      <c r="BS44" s="197"/>
      <c r="BT44" s="197"/>
      <c r="BU44" s="198"/>
    </row>
    <row r="45" spans="1:73" s="6" customFormat="1" ht="13.5" customHeight="1" x14ac:dyDescent="0.45">
      <c r="A45" s="194"/>
      <c r="B45" s="194"/>
      <c r="C45" s="194"/>
      <c r="D45" s="194"/>
      <c r="E45" s="194"/>
      <c r="F45" s="194"/>
      <c r="G45" s="194"/>
      <c r="H45" s="194"/>
      <c r="I45" s="194"/>
      <c r="J45" s="194"/>
      <c r="K45" s="194"/>
      <c r="L45" s="194"/>
      <c r="M45" s="194"/>
      <c r="N45" s="195"/>
      <c r="O45" s="205"/>
      <c r="P45" s="206"/>
      <c r="Q45" s="206"/>
      <c r="R45" s="207"/>
      <c r="S45" s="205"/>
      <c r="T45" s="206"/>
      <c r="U45" s="206"/>
      <c r="V45" s="207"/>
      <c r="W45" s="205"/>
      <c r="X45" s="206"/>
      <c r="Y45" s="206"/>
      <c r="Z45" s="207"/>
      <c r="AA45" s="205"/>
      <c r="AB45" s="206"/>
      <c r="AC45" s="206"/>
      <c r="AD45" s="207"/>
      <c r="AE45" s="205"/>
      <c r="AF45" s="206"/>
      <c r="AG45" s="206"/>
      <c r="AH45" s="206"/>
      <c r="AN45" s="193"/>
      <c r="AO45" s="194"/>
      <c r="AP45" s="194"/>
      <c r="AQ45" s="194"/>
      <c r="AR45" s="194"/>
      <c r="AS45" s="194"/>
      <c r="AT45" s="194"/>
      <c r="AU45" s="194"/>
      <c r="AV45" s="194"/>
      <c r="AW45" s="194"/>
      <c r="AX45" s="194"/>
      <c r="AY45" s="194"/>
      <c r="AZ45" s="194"/>
      <c r="BA45" s="195"/>
      <c r="BB45" s="199"/>
      <c r="BC45" s="200"/>
      <c r="BD45" s="200"/>
      <c r="BE45" s="201"/>
      <c r="BF45" s="199"/>
      <c r="BG45" s="200"/>
      <c r="BH45" s="200"/>
      <c r="BI45" s="201"/>
      <c r="BJ45" s="199"/>
      <c r="BK45" s="200"/>
      <c r="BL45" s="200"/>
      <c r="BM45" s="201"/>
      <c r="BN45" s="199"/>
      <c r="BO45" s="200"/>
      <c r="BP45" s="200"/>
      <c r="BQ45" s="201"/>
      <c r="BR45" s="199"/>
      <c r="BS45" s="200"/>
      <c r="BT45" s="200"/>
      <c r="BU45" s="201"/>
    </row>
    <row r="46" spans="1:73" s="6" customFormat="1" ht="13.5" customHeight="1" x14ac:dyDescent="0.45">
      <c r="A46" s="7"/>
      <c r="B46" s="13"/>
      <c r="C46" s="13"/>
      <c r="D46" s="13"/>
      <c r="E46" s="13"/>
      <c r="F46" s="14"/>
      <c r="G46" s="14"/>
      <c r="H46" s="14"/>
      <c r="I46" s="14"/>
      <c r="J46" s="14"/>
      <c r="K46" s="14"/>
      <c r="L46" s="14"/>
      <c r="M46" s="14"/>
      <c r="N46" s="14"/>
      <c r="O46" s="5"/>
      <c r="P46" s="5"/>
      <c r="Q46" s="5"/>
      <c r="R46" s="5"/>
      <c r="S46" s="5"/>
      <c r="T46" s="5"/>
      <c r="U46" s="5"/>
      <c r="V46" s="5"/>
      <c r="W46" s="5"/>
      <c r="X46" s="5"/>
      <c r="Y46" s="5"/>
      <c r="Z46" s="5"/>
      <c r="AA46" s="5"/>
      <c r="AB46" s="5"/>
      <c r="AC46" s="5"/>
      <c r="AD46" s="5"/>
      <c r="AE46" s="5"/>
      <c r="AF46" s="5"/>
      <c r="AG46" s="5"/>
      <c r="AH46" s="5"/>
      <c r="AN46" s="6" t="s">
        <v>38</v>
      </c>
    </row>
    <row r="47" spans="1:73" s="6" customFormat="1" ht="13.5" customHeight="1" x14ac:dyDescent="0.45">
      <c r="A47" s="7"/>
      <c r="B47" s="7"/>
      <c r="C47" s="7"/>
      <c r="D47" s="7"/>
      <c r="E47" s="7"/>
      <c r="F47" s="7"/>
      <c r="AH47" s="8" t="s">
        <v>39</v>
      </c>
    </row>
    <row r="48" spans="1:73" s="6" customFormat="1" ht="13.5" customHeight="1" x14ac:dyDescent="0.45">
      <c r="A48" s="7"/>
      <c r="B48" s="7"/>
      <c r="C48" s="7"/>
      <c r="D48" s="7"/>
      <c r="E48" s="7"/>
      <c r="F48" s="7"/>
      <c r="AH48" s="8"/>
    </row>
    <row r="49" spans="1:34" s="6" customFormat="1" ht="13.5" customHeight="1" x14ac:dyDescent="0.45"/>
    <row r="50" spans="1:34" ht="21" customHeight="1" x14ac:dyDescent="0.45">
      <c r="A50" s="3" t="s">
        <v>40</v>
      </c>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row>
    <row r="51" spans="1:34" s="6" customFormat="1" ht="13.5" customHeight="1" x14ac:dyDescent="0.45">
      <c r="A51" s="15"/>
      <c r="B51" s="15"/>
      <c r="C51" s="15"/>
      <c r="D51" s="15"/>
      <c r="E51" s="15"/>
    </row>
    <row r="52" spans="1:34" s="6" customFormat="1" ht="13.5" customHeight="1" x14ac:dyDescent="0.45">
      <c r="A52" s="7" t="s">
        <v>2</v>
      </c>
      <c r="B52" s="15"/>
      <c r="C52" s="15"/>
      <c r="D52" s="15"/>
      <c r="E52" s="15"/>
      <c r="F52" s="7"/>
      <c r="G52" s="7"/>
      <c r="H52" s="7"/>
    </row>
    <row r="53" spans="1:34" s="6" customFormat="1" ht="12.75" customHeight="1" x14ac:dyDescent="0.45">
      <c r="A53" s="186"/>
      <c r="B53" s="168"/>
      <c r="C53" s="168"/>
      <c r="D53" s="168"/>
      <c r="E53" s="168"/>
      <c r="F53" s="168"/>
      <c r="G53" s="168"/>
      <c r="H53" s="168"/>
      <c r="I53" s="168"/>
      <c r="J53" s="168"/>
      <c r="K53" s="168"/>
      <c r="L53" s="168"/>
      <c r="M53" s="168"/>
      <c r="N53" s="168"/>
      <c r="O53" s="187" t="s">
        <v>4</v>
      </c>
      <c r="P53" s="188"/>
      <c r="Q53" s="188"/>
      <c r="R53" s="189"/>
      <c r="S53" s="187" t="s">
        <v>5</v>
      </c>
      <c r="T53" s="188"/>
      <c r="U53" s="188"/>
      <c r="V53" s="189"/>
      <c r="W53" s="187" t="s">
        <v>26</v>
      </c>
      <c r="X53" s="188"/>
      <c r="Y53" s="188"/>
      <c r="Z53" s="189"/>
      <c r="AA53" s="187" t="s">
        <v>27</v>
      </c>
      <c r="AB53" s="188"/>
      <c r="AC53" s="188"/>
      <c r="AD53" s="189"/>
      <c r="AE53" s="187" t="s">
        <v>28</v>
      </c>
      <c r="AF53" s="188"/>
      <c r="AG53" s="188"/>
      <c r="AH53" s="188"/>
    </row>
    <row r="54" spans="1:34" s="6" customFormat="1" ht="12.75" customHeight="1" x14ac:dyDescent="0.45">
      <c r="A54" s="162" t="s">
        <v>41</v>
      </c>
      <c r="B54" s="163"/>
      <c r="C54" s="163"/>
      <c r="D54" s="163"/>
      <c r="E54" s="163"/>
      <c r="F54" s="163"/>
      <c r="G54" s="163"/>
      <c r="H54" s="163"/>
      <c r="I54" s="163"/>
      <c r="J54" s="163"/>
      <c r="K54" s="163"/>
      <c r="L54" s="163"/>
      <c r="M54" s="163"/>
      <c r="N54" s="163"/>
      <c r="O54" s="183">
        <v>38785</v>
      </c>
      <c r="P54" s="184"/>
      <c r="Q54" s="184"/>
      <c r="R54" s="185"/>
      <c r="S54" s="167">
        <v>38455</v>
      </c>
      <c r="T54" s="168"/>
      <c r="U54" s="168"/>
      <c r="V54" s="169"/>
      <c r="W54" s="167">
        <v>38048</v>
      </c>
      <c r="X54" s="168"/>
      <c r="Y54" s="168"/>
      <c r="Z54" s="169"/>
      <c r="AA54" s="167">
        <v>37593</v>
      </c>
      <c r="AB54" s="168"/>
      <c r="AC54" s="168"/>
      <c r="AD54" s="169"/>
      <c r="AE54" s="167">
        <v>37215</v>
      </c>
      <c r="AF54" s="168"/>
      <c r="AG54" s="168"/>
      <c r="AH54" s="169"/>
    </row>
    <row r="55" spans="1:34" ht="12.75" customHeight="1" x14ac:dyDescent="0.45">
      <c r="A55" s="172" t="s">
        <v>42</v>
      </c>
      <c r="B55" s="163"/>
      <c r="C55" s="163"/>
      <c r="D55" s="163"/>
      <c r="E55" s="163"/>
      <c r="F55" s="163"/>
      <c r="G55" s="163"/>
      <c r="H55" s="163"/>
      <c r="I55" s="163"/>
      <c r="J55" s="163"/>
      <c r="K55" s="163"/>
      <c r="L55" s="163"/>
      <c r="M55" s="163"/>
      <c r="N55" s="163"/>
      <c r="O55" s="179">
        <v>14671</v>
      </c>
      <c r="P55" s="180"/>
      <c r="Q55" s="180"/>
      <c r="R55" s="181"/>
      <c r="S55" s="182">
        <v>14781</v>
      </c>
      <c r="T55" s="168"/>
      <c r="U55" s="168"/>
      <c r="V55" s="169"/>
      <c r="W55" s="182">
        <v>14815</v>
      </c>
      <c r="X55" s="168"/>
      <c r="Y55" s="168"/>
      <c r="Z55" s="169"/>
      <c r="AA55" s="182">
        <v>14875</v>
      </c>
      <c r="AB55" s="168"/>
      <c r="AC55" s="168"/>
      <c r="AD55" s="169"/>
      <c r="AE55" s="182">
        <v>14999</v>
      </c>
      <c r="AF55" s="168"/>
      <c r="AG55" s="168"/>
      <c r="AH55" s="169"/>
    </row>
    <row r="56" spans="1:34" ht="12.75" customHeight="1" x14ac:dyDescent="0.45">
      <c r="A56" s="162" t="s">
        <v>9</v>
      </c>
      <c r="B56" s="163"/>
      <c r="C56" s="163"/>
      <c r="D56" s="163"/>
      <c r="E56" s="163"/>
      <c r="F56" s="163"/>
      <c r="G56" s="163"/>
      <c r="H56" s="177" t="s">
        <v>43</v>
      </c>
      <c r="I56" s="178"/>
      <c r="J56" s="178"/>
      <c r="K56" s="178"/>
      <c r="L56" s="178"/>
      <c r="M56" s="178"/>
      <c r="N56" s="162"/>
      <c r="O56" s="167">
        <v>7348</v>
      </c>
      <c r="P56" s="168"/>
      <c r="Q56" s="168"/>
      <c r="R56" s="169"/>
      <c r="S56" s="167">
        <v>7326</v>
      </c>
      <c r="T56" s="168"/>
      <c r="U56" s="168"/>
      <c r="V56" s="169"/>
      <c r="W56" s="167">
        <v>7269</v>
      </c>
      <c r="X56" s="168"/>
      <c r="Y56" s="168"/>
      <c r="Z56" s="169"/>
      <c r="AA56" s="167">
        <v>6912</v>
      </c>
      <c r="AB56" s="168"/>
      <c r="AC56" s="168"/>
      <c r="AD56" s="169"/>
      <c r="AE56" s="167">
        <v>6575</v>
      </c>
      <c r="AF56" s="168"/>
      <c r="AG56" s="168"/>
      <c r="AH56" s="169"/>
    </row>
    <row r="57" spans="1:34" ht="12.75" customHeight="1" x14ac:dyDescent="0.45">
      <c r="A57" s="176"/>
      <c r="B57" s="163"/>
      <c r="C57" s="163"/>
      <c r="D57" s="163"/>
      <c r="E57" s="163"/>
      <c r="F57" s="163"/>
      <c r="G57" s="163"/>
      <c r="H57" s="170" t="s">
        <v>44</v>
      </c>
      <c r="I57" s="171"/>
      <c r="J57" s="171"/>
      <c r="K57" s="171"/>
      <c r="L57" s="171"/>
      <c r="M57" s="171"/>
      <c r="N57" s="172"/>
      <c r="O57" s="173">
        <f>O56/O54</f>
        <v>0.18945468608998325</v>
      </c>
      <c r="P57" s="174"/>
      <c r="Q57" s="174"/>
      <c r="R57" s="174"/>
      <c r="S57" s="173">
        <f>S56/S54</f>
        <v>0.19050838642569237</v>
      </c>
      <c r="T57" s="174"/>
      <c r="U57" s="174"/>
      <c r="V57" s="174"/>
      <c r="W57" s="173">
        <f t="shared" ref="W57" si="0">W56/W54</f>
        <v>0.191048149705635</v>
      </c>
      <c r="X57" s="174"/>
      <c r="Y57" s="174"/>
      <c r="Z57" s="174"/>
      <c r="AA57" s="173">
        <f t="shared" ref="AA57" si="1">AA56/AA54</f>
        <v>0.18386401723725163</v>
      </c>
      <c r="AB57" s="174"/>
      <c r="AC57" s="174"/>
      <c r="AD57" s="174"/>
      <c r="AE57" s="173">
        <f t="shared" ref="AE57" si="2">AE56/AE54</f>
        <v>0.17667607147655515</v>
      </c>
      <c r="AF57" s="174"/>
      <c r="AG57" s="174"/>
      <c r="AH57" s="175"/>
    </row>
    <row r="58" spans="1:34" ht="12.75" customHeight="1" x14ac:dyDescent="0.45">
      <c r="A58" s="162" t="s">
        <v>45</v>
      </c>
      <c r="B58" s="163"/>
      <c r="C58" s="163"/>
      <c r="D58" s="163"/>
      <c r="E58" s="163"/>
      <c r="F58" s="163"/>
      <c r="G58" s="163"/>
      <c r="H58" s="177" t="s">
        <v>46</v>
      </c>
      <c r="I58" s="178"/>
      <c r="J58" s="178"/>
      <c r="K58" s="178"/>
      <c r="L58" s="178"/>
      <c r="M58" s="178"/>
      <c r="N58" s="162"/>
      <c r="O58" s="167">
        <v>4571</v>
      </c>
      <c r="P58" s="168"/>
      <c r="Q58" s="168"/>
      <c r="R58" s="169"/>
      <c r="S58" s="167">
        <v>4604</v>
      </c>
      <c r="T58" s="168"/>
      <c r="U58" s="168"/>
      <c r="V58" s="169"/>
      <c r="W58" s="167">
        <v>4590</v>
      </c>
      <c r="X58" s="168"/>
      <c r="Y58" s="168"/>
      <c r="Z58" s="169"/>
      <c r="AA58" s="167">
        <v>4443</v>
      </c>
      <c r="AB58" s="168"/>
      <c r="AC58" s="168"/>
      <c r="AD58" s="169"/>
      <c r="AE58" s="167">
        <v>4292</v>
      </c>
      <c r="AF58" s="168"/>
      <c r="AG58" s="168"/>
      <c r="AH58" s="169"/>
    </row>
    <row r="59" spans="1:34" ht="12.75" customHeight="1" x14ac:dyDescent="0.45">
      <c r="A59" s="176"/>
      <c r="B59" s="163"/>
      <c r="C59" s="163"/>
      <c r="D59" s="163"/>
      <c r="E59" s="163"/>
      <c r="F59" s="163"/>
      <c r="G59" s="163"/>
      <c r="H59" s="170" t="s">
        <v>44</v>
      </c>
      <c r="I59" s="171"/>
      <c r="J59" s="171"/>
      <c r="K59" s="171"/>
      <c r="L59" s="171"/>
      <c r="M59" s="171"/>
      <c r="N59" s="172"/>
      <c r="O59" s="173">
        <f>O58/O55</f>
        <v>0.31156703701179195</v>
      </c>
      <c r="P59" s="174"/>
      <c r="Q59" s="174"/>
      <c r="R59" s="174"/>
      <c r="S59" s="173">
        <f>S58/S55</f>
        <v>0.31148095528042757</v>
      </c>
      <c r="T59" s="174"/>
      <c r="U59" s="174"/>
      <c r="V59" s="174"/>
      <c r="W59" s="173">
        <f t="shared" ref="W59" si="3">W58/W55</f>
        <v>0.30982112723590954</v>
      </c>
      <c r="X59" s="174"/>
      <c r="Y59" s="174"/>
      <c r="Z59" s="174"/>
      <c r="AA59" s="173">
        <f t="shared" ref="AA59" si="4">AA58/AA55</f>
        <v>0.2986890756302521</v>
      </c>
      <c r="AB59" s="174"/>
      <c r="AC59" s="174"/>
      <c r="AD59" s="174"/>
      <c r="AE59" s="173">
        <f t="shared" ref="AE59" si="5">AE58/AE55</f>
        <v>0.28615241016067738</v>
      </c>
      <c r="AF59" s="174"/>
      <c r="AG59" s="174"/>
      <c r="AH59" s="175"/>
    </row>
    <row r="60" spans="1:34" ht="12.75" customHeight="1" x14ac:dyDescent="0.45">
      <c r="A60" s="162" t="s">
        <v>47</v>
      </c>
      <c r="B60" s="163"/>
      <c r="C60" s="163"/>
      <c r="D60" s="163"/>
      <c r="E60" s="163"/>
      <c r="F60" s="163"/>
      <c r="G60" s="163"/>
      <c r="H60" s="163"/>
      <c r="I60" s="163"/>
      <c r="J60" s="163"/>
      <c r="K60" s="163"/>
      <c r="L60" s="163"/>
      <c r="M60" s="163"/>
      <c r="N60" s="163"/>
      <c r="O60" s="164">
        <f>O56/O58</f>
        <v>1.6075257055348939</v>
      </c>
      <c r="P60" s="165"/>
      <c r="Q60" s="165"/>
      <c r="R60" s="165"/>
      <c r="S60" s="164">
        <f t="shared" ref="S60" si="6">S56/S58</f>
        <v>1.5912250217202433</v>
      </c>
      <c r="T60" s="165"/>
      <c r="U60" s="165"/>
      <c r="V60" s="165"/>
      <c r="W60" s="164">
        <f t="shared" ref="W60" si="7">W56/W58</f>
        <v>1.5836601307189542</v>
      </c>
      <c r="X60" s="165"/>
      <c r="Y60" s="165"/>
      <c r="Z60" s="165"/>
      <c r="AA60" s="164">
        <f t="shared" ref="AA60" si="8">AA56/AA58</f>
        <v>1.5557056043214044</v>
      </c>
      <c r="AB60" s="165"/>
      <c r="AC60" s="165"/>
      <c r="AD60" s="165"/>
      <c r="AE60" s="164">
        <f t="shared" ref="AE60" si="9">AE56/AE58</f>
        <v>1.5319198508853682</v>
      </c>
      <c r="AF60" s="165"/>
      <c r="AG60" s="165"/>
      <c r="AH60" s="166"/>
    </row>
    <row r="61" spans="1:34" ht="12.75" customHeight="1" x14ac:dyDescent="0.45">
      <c r="A61" s="9"/>
      <c r="B61" s="10"/>
      <c r="C61" s="10"/>
      <c r="D61" s="10"/>
      <c r="E61" s="10"/>
      <c r="F61" s="10"/>
      <c r="G61" s="10"/>
      <c r="H61" s="10"/>
      <c r="I61" s="10"/>
      <c r="J61" s="10"/>
      <c r="K61" s="10"/>
      <c r="L61" s="10"/>
      <c r="M61" s="10"/>
      <c r="N61" s="10"/>
      <c r="O61" s="16"/>
      <c r="S61" s="16"/>
      <c r="W61" s="16"/>
      <c r="AA61" s="16"/>
      <c r="AE61" s="16"/>
    </row>
    <row r="62" spans="1:34" x14ac:dyDescent="0.45">
      <c r="A62" s="7"/>
      <c r="B62" s="7"/>
      <c r="C62" s="7"/>
      <c r="D62" s="7"/>
      <c r="E62" s="7"/>
      <c r="F62" s="7"/>
      <c r="AH62" s="8" t="s">
        <v>48</v>
      </c>
    </row>
    <row r="63" spans="1:34" x14ac:dyDescent="0.45">
      <c r="G63" s="8"/>
      <c r="H63" s="8"/>
    </row>
  </sheetData>
  <mergeCells count="209">
    <mergeCell ref="A8:N8"/>
    <mergeCell ref="O8:R8"/>
    <mergeCell ref="S8:V8"/>
    <mergeCell ref="W8:Z8"/>
    <mergeCell ref="AA8:AD8"/>
    <mergeCell ref="AE8:AH8"/>
    <mergeCell ref="AE9:AH9"/>
    <mergeCell ref="H10:N10"/>
    <mergeCell ref="O10:R10"/>
    <mergeCell ref="S10:V10"/>
    <mergeCell ref="W10:Z10"/>
    <mergeCell ref="AA10:AD10"/>
    <mergeCell ref="AE10:AH10"/>
    <mergeCell ref="A9:G12"/>
    <mergeCell ref="H9:N9"/>
    <mergeCell ref="O9:R9"/>
    <mergeCell ref="S9:V9"/>
    <mergeCell ref="W9:Z9"/>
    <mergeCell ref="AA9:AD9"/>
    <mergeCell ref="H11:N11"/>
    <mergeCell ref="O11:R11"/>
    <mergeCell ref="S11:V11"/>
    <mergeCell ref="W11:Z11"/>
    <mergeCell ref="W16:Z16"/>
    <mergeCell ref="A13:N13"/>
    <mergeCell ref="O13:R13"/>
    <mergeCell ref="S13:V13"/>
    <mergeCell ref="W13:Z13"/>
    <mergeCell ref="AA13:AD13"/>
    <mergeCell ref="AE13:AH13"/>
    <mergeCell ref="AA11:AD11"/>
    <mergeCell ref="AE11:AH11"/>
    <mergeCell ref="H12:N12"/>
    <mergeCell ref="O12:R12"/>
    <mergeCell ref="S12:V12"/>
    <mergeCell ref="W12:Z12"/>
    <mergeCell ref="AA12:AD12"/>
    <mergeCell ref="AE12:AH12"/>
    <mergeCell ref="AA16:AD16"/>
    <mergeCell ref="AE16:AH16"/>
    <mergeCell ref="A24:N24"/>
    <mergeCell ref="O24:R24"/>
    <mergeCell ref="S24:V24"/>
    <mergeCell ref="W24:Z24"/>
    <mergeCell ref="AA24:AD24"/>
    <mergeCell ref="AE24:AH24"/>
    <mergeCell ref="AE14:AH14"/>
    <mergeCell ref="H15:N15"/>
    <mergeCell ref="O15:R15"/>
    <mergeCell ref="S15:V15"/>
    <mergeCell ref="W15:Z15"/>
    <mergeCell ref="AA15:AD15"/>
    <mergeCell ref="AE15:AH15"/>
    <mergeCell ref="A14:G16"/>
    <mergeCell ref="H14:N14"/>
    <mergeCell ref="O14:R14"/>
    <mergeCell ref="S14:V14"/>
    <mergeCell ref="W14:Z14"/>
    <mergeCell ref="AA14:AD14"/>
    <mergeCell ref="H16:N16"/>
    <mergeCell ref="O16:R16"/>
    <mergeCell ref="S16:V16"/>
    <mergeCell ref="A25:G28"/>
    <mergeCell ref="H25:N25"/>
    <mergeCell ref="O25:R25"/>
    <mergeCell ref="S25:V25"/>
    <mergeCell ref="W25:Z25"/>
    <mergeCell ref="AA25:AD25"/>
    <mergeCell ref="H27:N27"/>
    <mergeCell ref="O27:R27"/>
    <mergeCell ref="S27:V27"/>
    <mergeCell ref="W27:Z27"/>
    <mergeCell ref="AA27:AD27"/>
    <mergeCell ref="AE27:AH27"/>
    <mergeCell ref="H28:N28"/>
    <mergeCell ref="O28:R28"/>
    <mergeCell ref="S28:V28"/>
    <mergeCell ref="W28:Z28"/>
    <mergeCell ref="AA28:AD28"/>
    <mergeCell ref="AE28:AH28"/>
    <mergeCell ref="AE25:AH25"/>
    <mergeCell ref="H26:N26"/>
    <mergeCell ref="O26:R26"/>
    <mergeCell ref="S26:V26"/>
    <mergeCell ref="W26:Z26"/>
    <mergeCell ref="AA26:AD26"/>
    <mergeCell ref="AE26:AH26"/>
    <mergeCell ref="AN36:BA36"/>
    <mergeCell ref="BB36:BE36"/>
    <mergeCell ref="BF36:BI36"/>
    <mergeCell ref="BJ36:BM36"/>
    <mergeCell ref="BN36:BQ36"/>
    <mergeCell ref="BR36:BU36"/>
    <mergeCell ref="A36:N36"/>
    <mergeCell ref="O36:R36"/>
    <mergeCell ref="S36:V36"/>
    <mergeCell ref="W36:Z36"/>
    <mergeCell ref="AA36:AD36"/>
    <mergeCell ref="AE36:AH36"/>
    <mergeCell ref="AN37:BA37"/>
    <mergeCell ref="BB37:BE37"/>
    <mergeCell ref="BF37:BI37"/>
    <mergeCell ref="BJ37:BM37"/>
    <mergeCell ref="BN37:BQ37"/>
    <mergeCell ref="BR37:BU37"/>
    <mergeCell ref="A37:N37"/>
    <mergeCell ref="O37:R37"/>
    <mergeCell ref="S37:V37"/>
    <mergeCell ref="W37:Z37"/>
    <mergeCell ref="AA37:AD37"/>
    <mergeCell ref="AE37:AH37"/>
    <mergeCell ref="AN38:BA39"/>
    <mergeCell ref="BB38:BE39"/>
    <mergeCell ref="BF38:BI39"/>
    <mergeCell ref="BJ38:BM39"/>
    <mergeCell ref="BN38:BQ39"/>
    <mergeCell ref="BR38:BU39"/>
    <mergeCell ref="A38:N39"/>
    <mergeCell ref="O38:R39"/>
    <mergeCell ref="S38:V39"/>
    <mergeCell ref="W38:Z39"/>
    <mergeCell ref="AA38:AD39"/>
    <mergeCell ref="AE38:AH39"/>
    <mergeCell ref="AN40:BA41"/>
    <mergeCell ref="BB40:BE41"/>
    <mergeCell ref="BF40:BI41"/>
    <mergeCell ref="BJ40:BM41"/>
    <mergeCell ref="BN40:BQ41"/>
    <mergeCell ref="BR40:BU41"/>
    <mergeCell ref="A40:N41"/>
    <mergeCell ref="O40:R41"/>
    <mergeCell ref="S40:V41"/>
    <mergeCell ref="W40:Z41"/>
    <mergeCell ref="AA40:AD41"/>
    <mergeCell ref="AE40:AH41"/>
    <mergeCell ref="AN42:BA43"/>
    <mergeCell ref="BB42:BE43"/>
    <mergeCell ref="BF42:BI43"/>
    <mergeCell ref="BJ42:BM43"/>
    <mergeCell ref="BN42:BQ43"/>
    <mergeCell ref="BR42:BU43"/>
    <mergeCell ref="A42:N43"/>
    <mergeCell ref="O42:R43"/>
    <mergeCell ref="S42:V43"/>
    <mergeCell ref="W42:Z43"/>
    <mergeCell ref="AA42:AD43"/>
    <mergeCell ref="AE42:AH43"/>
    <mergeCell ref="BJ44:BM45"/>
    <mergeCell ref="BN44:BQ45"/>
    <mergeCell ref="BR44:BU45"/>
    <mergeCell ref="A44:N45"/>
    <mergeCell ref="O44:R45"/>
    <mergeCell ref="S44:V45"/>
    <mergeCell ref="W44:Z45"/>
    <mergeCell ref="AA44:AD45"/>
    <mergeCell ref="AE44:AH45"/>
    <mergeCell ref="A53:N53"/>
    <mergeCell ref="O53:R53"/>
    <mergeCell ref="S53:V53"/>
    <mergeCell ref="W53:Z53"/>
    <mergeCell ref="AA53:AD53"/>
    <mergeCell ref="AE53:AH53"/>
    <mergeCell ref="AN44:BA45"/>
    <mergeCell ref="BB44:BE45"/>
    <mergeCell ref="BF44:BI45"/>
    <mergeCell ref="A55:N55"/>
    <mergeCell ref="O55:R55"/>
    <mergeCell ref="S55:V55"/>
    <mergeCell ref="W55:Z55"/>
    <mergeCell ref="AA55:AD55"/>
    <mergeCell ref="AE55:AH55"/>
    <mergeCell ref="A54:N54"/>
    <mergeCell ref="O54:R54"/>
    <mergeCell ref="S54:V54"/>
    <mergeCell ref="W54:Z54"/>
    <mergeCell ref="AA54:AD54"/>
    <mergeCell ref="AE54:AH54"/>
    <mergeCell ref="AE56:AH56"/>
    <mergeCell ref="H57:N57"/>
    <mergeCell ref="O57:R57"/>
    <mergeCell ref="S57:V57"/>
    <mergeCell ref="W57:Z57"/>
    <mergeCell ref="AA57:AD57"/>
    <mergeCell ref="AE57:AH57"/>
    <mergeCell ref="A56:G57"/>
    <mergeCell ref="H56:N56"/>
    <mergeCell ref="O56:R56"/>
    <mergeCell ref="S56:V56"/>
    <mergeCell ref="W56:Z56"/>
    <mergeCell ref="AA56:AD56"/>
    <mergeCell ref="A60:N60"/>
    <mergeCell ref="O60:R60"/>
    <mergeCell ref="S60:V60"/>
    <mergeCell ref="W60:Z60"/>
    <mergeCell ref="AA60:AD60"/>
    <mergeCell ref="AE60:AH60"/>
    <mergeCell ref="AE58:AH58"/>
    <mergeCell ref="H59:N59"/>
    <mergeCell ref="O59:R59"/>
    <mergeCell ref="S59:V59"/>
    <mergeCell ref="W59:Z59"/>
    <mergeCell ref="AA59:AD59"/>
    <mergeCell ref="AE59:AH59"/>
    <mergeCell ref="A58:G59"/>
    <mergeCell ref="H58:N58"/>
    <mergeCell ref="O58:R58"/>
    <mergeCell ref="S58:V58"/>
    <mergeCell ref="W58:Z58"/>
    <mergeCell ref="AA58:AD58"/>
  </mergeCells>
  <phoneticPr fontId="3"/>
  <pageMargins left="0.78740157480314965" right="0.78740157480314965" top="0.19685039370078741" bottom="0.59055118110236227" header="0" footer="0.19685039370078741"/>
  <pageSetup paperSize="9" scale="89" orientation="portrait" r:id="rId1"/>
  <headerFooter alignWithMargins="0">
    <oddFooter>&amp;C&amp;"ＭＳ ゴシック,標準"&amp;9―&amp;A―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5"/>
  <sheetViews>
    <sheetView view="pageBreakPreview" topLeftCell="A26" zoomScaleNormal="100" zoomScaleSheetLayoutView="100" workbookViewId="0">
      <selection activeCell="A17" sqref="A17:B17"/>
    </sheetView>
  </sheetViews>
  <sheetFormatPr defaultColWidth="9" defaultRowHeight="13.2" x14ac:dyDescent="0.45"/>
  <cols>
    <col min="1" max="1" width="15.09765625" style="5" customWidth="1"/>
    <col min="2" max="2" width="13.09765625" style="5" customWidth="1"/>
    <col min="3" max="7" width="11.69921875" style="5" customWidth="1"/>
    <col min="8" max="16384" width="9" style="5"/>
  </cols>
  <sheetData>
    <row r="1" spans="1:7" s="1" customFormat="1" ht="9.6" x14ac:dyDescent="0.45">
      <c r="G1" s="2"/>
    </row>
    <row r="2" spans="1:7" s="1" customFormat="1" ht="9.6" x14ac:dyDescent="0.45">
      <c r="A2" s="17" t="s">
        <v>0</v>
      </c>
    </row>
    <row r="3" spans="1:7" s="1" customFormat="1" ht="9.6" x14ac:dyDescent="0.45"/>
    <row r="4" spans="1:7" s="1" customFormat="1" ht="9.6" x14ac:dyDescent="0.45">
      <c r="G4" s="2"/>
    </row>
    <row r="5" spans="1:7" ht="21" customHeight="1" x14ac:dyDescent="0.45">
      <c r="A5" s="3" t="s">
        <v>49</v>
      </c>
      <c r="B5" s="12"/>
      <c r="C5" s="12"/>
      <c r="D5" s="12"/>
      <c r="E5" s="12"/>
      <c r="F5" s="12"/>
      <c r="G5" s="12"/>
    </row>
    <row r="7" spans="1:7" x14ac:dyDescent="0.45">
      <c r="A7" s="18" t="s">
        <v>50</v>
      </c>
      <c r="B7" s="7"/>
      <c r="C7" s="7"/>
    </row>
    <row r="8" spans="1:7" x14ac:dyDescent="0.45">
      <c r="A8" s="257" t="s">
        <v>51</v>
      </c>
      <c r="B8" s="257"/>
      <c r="C8" s="7"/>
      <c r="D8" s="8"/>
      <c r="E8" s="8"/>
      <c r="F8" s="8"/>
      <c r="G8" s="8" t="s">
        <v>52</v>
      </c>
    </row>
    <row r="9" spans="1:7" x14ac:dyDescent="0.45">
      <c r="A9" s="258"/>
      <c r="B9" s="186"/>
      <c r="C9" s="19" t="s">
        <v>53</v>
      </c>
      <c r="D9" s="19" t="s">
        <v>54</v>
      </c>
      <c r="E9" s="20" t="s">
        <v>6</v>
      </c>
      <c r="F9" s="20" t="s">
        <v>7</v>
      </c>
      <c r="G9" s="20" t="s">
        <v>8</v>
      </c>
    </row>
    <row r="10" spans="1:7" ht="13.5" customHeight="1" x14ac:dyDescent="0.45">
      <c r="A10" s="254" t="s">
        <v>55</v>
      </c>
      <c r="B10" s="21" t="s">
        <v>56</v>
      </c>
      <c r="C10" s="22">
        <v>1677</v>
      </c>
      <c r="D10" s="23">
        <v>1584</v>
      </c>
      <c r="E10" s="23">
        <v>1679</v>
      </c>
      <c r="F10" s="23">
        <v>1559</v>
      </c>
      <c r="G10" s="23">
        <v>1419</v>
      </c>
    </row>
    <row r="11" spans="1:7" ht="13.5" customHeight="1" x14ac:dyDescent="0.45">
      <c r="A11" s="255"/>
      <c r="B11" s="24" t="s">
        <v>57</v>
      </c>
      <c r="C11" s="25">
        <v>64230</v>
      </c>
      <c r="D11" s="26">
        <v>60204</v>
      </c>
      <c r="E11" s="26">
        <v>62212</v>
      </c>
      <c r="F11" s="26">
        <v>62159</v>
      </c>
      <c r="G11" s="26">
        <v>60755</v>
      </c>
    </row>
    <row r="12" spans="1:7" ht="13.5" customHeight="1" x14ac:dyDescent="0.45">
      <c r="A12" s="255"/>
      <c r="B12" s="27" t="s">
        <v>58</v>
      </c>
      <c r="C12" s="28">
        <v>15049</v>
      </c>
      <c r="D12" s="29">
        <v>13368</v>
      </c>
      <c r="E12" s="29">
        <v>14287</v>
      </c>
      <c r="F12" s="29">
        <v>14118</v>
      </c>
      <c r="G12" s="29">
        <v>14019</v>
      </c>
    </row>
    <row r="13" spans="1:7" ht="13.5" customHeight="1" x14ac:dyDescent="0.45">
      <c r="A13" s="255"/>
      <c r="B13" s="24" t="s">
        <v>59</v>
      </c>
      <c r="C13" s="25">
        <v>36990</v>
      </c>
      <c r="D13" s="26">
        <v>35443</v>
      </c>
      <c r="E13" s="26">
        <v>37602</v>
      </c>
      <c r="F13" s="26">
        <v>37306</v>
      </c>
      <c r="G13" s="26">
        <v>37089</v>
      </c>
    </row>
    <row r="14" spans="1:7" ht="13.5" customHeight="1" x14ac:dyDescent="0.45">
      <c r="A14" s="255"/>
      <c r="B14" s="27" t="s">
        <v>60</v>
      </c>
      <c r="C14" s="30" t="s">
        <v>61</v>
      </c>
      <c r="D14" s="31" t="s">
        <v>62</v>
      </c>
      <c r="E14" s="31" t="s">
        <v>63</v>
      </c>
      <c r="F14" s="31" t="s">
        <v>64</v>
      </c>
      <c r="G14" s="31" t="s">
        <v>65</v>
      </c>
    </row>
    <row r="15" spans="1:7" ht="13.5" customHeight="1" x14ac:dyDescent="0.45">
      <c r="A15" s="255"/>
      <c r="B15" s="32" t="s">
        <v>66</v>
      </c>
      <c r="C15" s="33">
        <v>257</v>
      </c>
      <c r="D15" s="34">
        <v>371</v>
      </c>
      <c r="E15" s="34">
        <v>494</v>
      </c>
      <c r="F15" s="34">
        <v>542</v>
      </c>
      <c r="G15" s="34">
        <v>572</v>
      </c>
    </row>
    <row r="16" spans="1:7" ht="13.5" customHeight="1" x14ac:dyDescent="0.45">
      <c r="A16" s="256"/>
      <c r="B16" s="21" t="s">
        <v>67</v>
      </c>
      <c r="C16" s="35">
        <f>SUM(C10:C15)</f>
        <v>118203</v>
      </c>
      <c r="D16" s="35">
        <f>SUM(D10:D15)</f>
        <v>110970</v>
      </c>
      <c r="E16" s="35">
        <f>SUM(E10:E15)</f>
        <v>116274</v>
      </c>
      <c r="F16" s="35">
        <f>SUM(F10:F15)</f>
        <v>115684</v>
      </c>
      <c r="G16" s="23">
        <f>SUM(G10:G15)</f>
        <v>113854</v>
      </c>
    </row>
    <row r="17" spans="1:7" ht="13.5" customHeight="1" x14ac:dyDescent="0.45">
      <c r="A17" s="259" t="s">
        <v>68</v>
      </c>
      <c r="B17" s="260"/>
      <c r="C17" s="36">
        <v>3286</v>
      </c>
      <c r="D17" s="37">
        <v>2978</v>
      </c>
      <c r="E17" s="37">
        <v>3053</v>
      </c>
      <c r="F17" s="37">
        <v>3027</v>
      </c>
      <c r="G17" s="37">
        <v>2774</v>
      </c>
    </row>
    <row r="18" spans="1:7" x14ac:dyDescent="0.45">
      <c r="A18" s="246" t="s">
        <v>13</v>
      </c>
      <c r="B18" s="247"/>
      <c r="C18" s="38">
        <f>C16+C17</f>
        <v>121489</v>
      </c>
      <c r="D18" s="38">
        <f t="shared" ref="D18:F18" si="0">D16+D17</f>
        <v>113948</v>
      </c>
      <c r="E18" s="38">
        <f t="shared" si="0"/>
        <v>119327</v>
      </c>
      <c r="F18" s="38">
        <f t="shared" si="0"/>
        <v>118711</v>
      </c>
      <c r="G18" s="39">
        <f>G16+G17</f>
        <v>116628</v>
      </c>
    </row>
    <row r="19" spans="1:7" ht="13.5" customHeight="1" x14ac:dyDescent="0.45">
      <c r="A19" s="259" t="s">
        <v>69</v>
      </c>
      <c r="B19" s="260"/>
      <c r="C19" s="36">
        <v>8737</v>
      </c>
      <c r="D19" s="37">
        <v>9289</v>
      </c>
      <c r="E19" s="37">
        <v>10539</v>
      </c>
      <c r="F19" s="37">
        <v>10002</v>
      </c>
      <c r="G19" s="37">
        <v>10533</v>
      </c>
    </row>
    <row r="20" spans="1:7" ht="13.5" customHeight="1" x14ac:dyDescent="0.45">
      <c r="A20" s="178" t="s">
        <v>70</v>
      </c>
      <c r="B20" s="162"/>
      <c r="C20" s="22">
        <v>8</v>
      </c>
      <c r="D20" s="23">
        <v>18</v>
      </c>
      <c r="E20" s="23">
        <v>14</v>
      </c>
      <c r="F20" s="23">
        <v>15</v>
      </c>
      <c r="G20" s="23">
        <v>15</v>
      </c>
    </row>
    <row r="21" spans="1:7" ht="15.75" customHeight="1" x14ac:dyDescent="0.45">
      <c r="A21" s="254" t="s">
        <v>71</v>
      </c>
      <c r="B21" s="40" t="s">
        <v>72</v>
      </c>
      <c r="C21" s="41">
        <v>14</v>
      </c>
      <c r="D21" s="42">
        <v>21</v>
      </c>
      <c r="E21" s="42">
        <v>14</v>
      </c>
      <c r="F21" s="42">
        <v>10</v>
      </c>
      <c r="G21" s="42">
        <v>14</v>
      </c>
    </row>
    <row r="22" spans="1:7" ht="13.5" customHeight="1" x14ac:dyDescent="0.45">
      <c r="A22" s="255"/>
      <c r="B22" s="43" t="s">
        <v>73</v>
      </c>
      <c r="C22" s="28">
        <v>36</v>
      </c>
      <c r="D22" s="29">
        <v>38</v>
      </c>
      <c r="E22" s="29">
        <v>48</v>
      </c>
      <c r="F22" s="29">
        <v>55</v>
      </c>
      <c r="G22" s="29">
        <v>29</v>
      </c>
    </row>
    <row r="23" spans="1:7" ht="13.5" customHeight="1" x14ac:dyDescent="0.45">
      <c r="A23" s="256"/>
      <c r="B23" s="44" t="s">
        <v>74</v>
      </c>
      <c r="C23" s="45" t="s">
        <v>75</v>
      </c>
      <c r="D23" s="45" t="s">
        <v>75</v>
      </c>
      <c r="E23" s="46">
        <v>2</v>
      </c>
      <c r="F23" s="46">
        <v>19</v>
      </c>
      <c r="G23" s="47">
        <v>1</v>
      </c>
    </row>
    <row r="24" spans="1:7" ht="13.5" customHeight="1" x14ac:dyDescent="0.45">
      <c r="A24" s="48" t="s">
        <v>76</v>
      </c>
      <c r="B24" s="7"/>
      <c r="C24" s="7"/>
      <c r="D24" s="7"/>
      <c r="E24" s="7"/>
      <c r="F24" s="7"/>
      <c r="G24" s="7"/>
    </row>
    <row r="25" spans="1:7" ht="13.5" customHeight="1" x14ac:dyDescent="0.45">
      <c r="A25" s="7"/>
      <c r="B25" s="7"/>
      <c r="C25" s="7"/>
      <c r="D25" s="7"/>
      <c r="E25" s="7"/>
      <c r="F25" s="7"/>
    </row>
    <row r="26" spans="1:7" ht="13.5" customHeight="1" x14ac:dyDescent="0.45">
      <c r="A26" s="18" t="s">
        <v>77</v>
      </c>
      <c r="B26" s="49"/>
      <c r="C26" s="7"/>
    </row>
    <row r="27" spans="1:7" ht="13.5" customHeight="1" x14ac:dyDescent="0.45">
      <c r="A27" s="257" t="s">
        <v>51</v>
      </c>
      <c r="B27" s="257"/>
      <c r="C27" s="7"/>
      <c r="D27" s="8"/>
      <c r="E27" s="8"/>
      <c r="F27" s="8"/>
      <c r="G27" s="8" t="s">
        <v>78</v>
      </c>
    </row>
    <row r="28" spans="1:7" ht="13.5" customHeight="1" x14ac:dyDescent="0.45">
      <c r="A28" s="258"/>
      <c r="B28" s="186"/>
      <c r="C28" s="19" t="s">
        <v>53</v>
      </c>
      <c r="D28" s="19" t="s">
        <v>54</v>
      </c>
      <c r="E28" s="20" t="s">
        <v>6</v>
      </c>
      <c r="F28" s="20" t="s">
        <v>7</v>
      </c>
      <c r="G28" s="20" t="s">
        <v>8</v>
      </c>
    </row>
    <row r="29" spans="1:7" ht="13.5" customHeight="1" x14ac:dyDescent="0.45">
      <c r="A29" s="254" t="s">
        <v>55</v>
      </c>
      <c r="B29" s="27" t="s">
        <v>56</v>
      </c>
      <c r="C29" s="50">
        <v>1041641796</v>
      </c>
      <c r="D29" s="51">
        <v>1024495973</v>
      </c>
      <c r="E29" s="51">
        <v>1094642567</v>
      </c>
      <c r="F29" s="51">
        <v>994897190</v>
      </c>
      <c r="G29" s="52">
        <v>975668220</v>
      </c>
    </row>
    <row r="30" spans="1:7" ht="13.5" customHeight="1" x14ac:dyDescent="0.45">
      <c r="A30" s="255"/>
      <c r="B30" s="24" t="s">
        <v>57</v>
      </c>
      <c r="C30" s="53">
        <v>943426622</v>
      </c>
      <c r="D30" s="54">
        <v>943453880</v>
      </c>
      <c r="E30" s="54">
        <v>1009492715</v>
      </c>
      <c r="F30" s="54">
        <v>1042917850</v>
      </c>
      <c r="G30" s="54">
        <v>990880330</v>
      </c>
    </row>
    <row r="31" spans="1:7" ht="13.5" customHeight="1" x14ac:dyDescent="0.45">
      <c r="A31" s="255"/>
      <c r="B31" s="27" t="s">
        <v>58</v>
      </c>
      <c r="C31" s="50">
        <v>176681550</v>
      </c>
      <c r="D31" s="51">
        <v>169040900</v>
      </c>
      <c r="E31" s="51">
        <v>182742490</v>
      </c>
      <c r="F31" s="51">
        <v>177879400</v>
      </c>
      <c r="G31" s="51">
        <v>175703270</v>
      </c>
    </row>
    <row r="32" spans="1:7" ht="13.5" customHeight="1" x14ac:dyDescent="0.45">
      <c r="A32" s="255"/>
      <c r="B32" s="24" t="s">
        <v>59</v>
      </c>
      <c r="C32" s="53">
        <v>507335991</v>
      </c>
      <c r="D32" s="54">
        <v>525056320</v>
      </c>
      <c r="E32" s="54">
        <v>553395083</v>
      </c>
      <c r="F32" s="54">
        <v>525052510</v>
      </c>
      <c r="G32" s="54">
        <v>553957010</v>
      </c>
    </row>
    <row r="33" spans="1:7" ht="13.5" customHeight="1" x14ac:dyDescent="0.45">
      <c r="A33" s="255"/>
      <c r="B33" s="43" t="s">
        <v>60</v>
      </c>
      <c r="C33" s="50">
        <v>44462282</v>
      </c>
      <c r="D33" s="51">
        <v>44364194</v>
      </c>
      <c r="E33" s="51">
        <v>41022373</v>
      </c>
      <c r="F33" s="51">
        <v>38343775</v>
      </c>
      <c r="G33" s="51">
        <v>35351759</v>
      </c>
    </row>
    <row r="34" spans="1:7" ht="13.5" customHeight="1" x14ac:dyDescent="0.45">
      <c r="A34" s="255"/>
      <c r="B34" s="32" t="s">
        <v>66</v>
      </c>
      <c r="C34" s="55">
        <v>17598910</v>
      </c>
      <c r="D34" s="56">
        <v>24801770</v>
      </c>
      <c r="E34" s="56">
        <v>33388690</v>
      </c>
      <c r="F34" s="56">
        <v>39126200</v>
      </c>
      <c r="G34" s="56">
        <v>42390030</v>
      </c>
    </row>
    <row r="35" spans="1:7" ht="13.5" customHeight="1" x14ac:dyDescent="0.45">
      <c r="A35" s="256"/>
      <c r="B35" s="21" t="s">
        <v>67</v>
      </c>
      <c r="C35" s="57">
        <f>SUM(C29:C34)</f>
        <v>2731147151</v>
      </c>
      <c r="D35" s="57">
        <f t="shared" ref="D35:F35" si="1">SUM(D29:D34)</f>
        <v>2731213037</v>
      </c>
      <c r="E35" s="57">
        <f t="shared" si="1"/>
        <v>2914683918</v>
      </c>
      <c r="F35" s="57">
        <f t="shared" si="1"/>
        <v>2818216925</v>
      </c>
      <c r="G35" s="52">
        <f>SUM(G29:G34)</f>
        <v>2773950619</v>
      </c>
    </row>
    <row r="36" spans="1:7" ht="13.5" customHeight="1" x14ac:dyDescent="0.45">
      <c r="A36" s="259" t="s">
        <v>68</v>
      </c>
      <c r="B36" s="260"/>
      <c r="C36" s="58">
        <v>24794877</v>
      </c>
      <c r="D36" s="59">
        <v>22002128</v>
      </c>
      <c r="E36" s="59">
        <v>22382440</v>
      </c>
      <c r="F36" s="59">
        <v>21539254</v>
      </c>
      <c r="G36" s="59">
        <v>20071692</v>
      </c>
    </row>
    <row r="37" spans="1:7" ht="13.5" customHeight="1" x14ac:dyDescent="0.45">
      <c r="A37" s="246" t="s">
        <v>13</v>
      </c>
      <c r="B37" s="247"/>
      <c r="C37" s="38">
        <f>C35+C36</f>
        <v>2755942028</v>
      </c>
      <c r="D37" s="38">
        <f t="shared" ref="D37:F37" si="2">D35+D36</f>
        <v>2753215165</v>
      </c>
      <c r="E37" s="38">
        <f t="shared" si="2"/>
        <v>2937066358</v>
      </c>
      <c r="F37" s="38">
        <f t="shared" si="2"/>
        <v>2839756179</v>
      </c>
      <c r="G37" s="39">
        <f>G35+G36</f>
        <v>2794022311</v>
      </c>
    </row>
    <row r="38" spans="1:7" ht="13.5" customHeight="1" x14ac:dyDescent="0.45">
      <c r="A38" s="248" t="s">
        <v>69</v>
      </c>
      <c r="B38" s="249"/>
      <c r="C38" s="60">
        <v>279632814</v>
      </c>
      <c r="D38" s="61">
        <v>303116596</v>
      </c>
      <c r="E38" s="61">
        <v>322727915</v>
      </c>
      <c r="F38" s="61">
        <v>307147584</v>
      </c>
      <c r="G38" s="61">
        <v>309645066</v>
      </c>
    </row>
    <row r="39" spans="1:7" ht="13.5" customHeight="1" x14ac:dyDescent="0.45">
      <c r="A39" s="178" t="s">
        <v>70</v>
      </c>
      <c r="B39" s="162"/>
      <c r="C39" s="62">
        <v>329967</v>
      </c>
      <c r="D39" s="52">
        <v>480411</v>
      </c>
      <c r="E39" s="52">
        <v>422346</v>
      </c>
      <c r="F39" s="52">
        <v>627330</v>
      </c>
      <c r="G39" s="52">
        <v>478476</v>
      </c>
    </row>
    <row r="40" spans="1:7" ht="13.5" customHeight="1" x14ac:dyDescent="0.45">
      <c r="A40" s="250" t="s">
        <v>71</v>
      </c>
      <c r="B40" s="40" t="s">
        <v>72</v>
      </c>
      <c r="C40" s="63">
        <v>5878010</v>
      </c>
      <c r="D40" s="64">
        <v>7140000</v>
      </c>
      <c r="E40" s="64">
        <v>4184000</v>
      </c>
      <c r="F40" s="64">
        <v>3780000</v>
      </c>
      <c r="G40" s="64">
        <v>5000000</v>
      </c>
    </row>
    <row r="41" spans="1:7" ht="13.5" customHeight="1" x14ac:dyDescent="0.45">
      <c r="A41" s="251"/>
      <c r="B41" s="43" t="s">
        <v>73</v>
      </c>
      <c r="C41" s="50">
        <v>1800000</v>
      </c>
      <c r="D41" s="51">
        <v>1900000</v>
      </c>
      <c r="E41" s="51">
        <v>2400000</v>
      </c>
      <c r="F41" s="51">
        <v>2750000</v>
      </c>
      <c r="G41" s="51">
        <v>1450000</v>
      </c>
    </row>
    <row r="42" spans="1:7" ht="13.5" customHeight="1" x14ac:dyDescent="0.45">
      <c r="A42" s="252"/>
      <c r="B42" s="44" t="s">
        <v>74</v>
      </c>
      <c r="C42" s="45" t="s">
        <v>75</v>
      </c>
      <c r="D42" s="45" t="s">
        <v>75</v>
      </c>
      <c r="E42" s="65">
        <v>53897</v>
      </c>
      <c r="F42" s="65">
        <v>821362</v>
      </c>
      <c r="G42" s="66">
        <v>11506</v>
      </c>
    </row>
    <row r="43" spans="1:7" x14ac:dyDescent="0.45">
      <c r="A43" s="253" t="s">
        <v>79</v>
      </c>
      <c r="B43" s="253"/>
      <c r="C43" s="253"/>
      <c r="D43" s="253"/>
      <c r="E43" s="253"/>
      <c r="F43" s="253"/>
      <c r="G43" s="253"/>
    </row>
    <row r="44" spans="1:7" x14ac:dyDescent="0.45">
      <c r="A44" s="7"/>
      <c r="B44" s="7"/>
      <c r="C44" s="7"/>
      <c r="D44" s="7"/>
      <c r="E44" s="7"/>
      <c r="F44" s="7"/>
      <c r="G44" s="8" t="s">
        <v>48</v>
      </c>
    </row>
    <row r="45" spans="1:7" x14ac:dyDescent="0.45">
      <c r="A45" s="7"/>
      <c r="B45" s="7"/>
      <c r="C45" s="7"/>
      <c r="D45" s="7"/>
      <c r="E45" s="7"/>
      <c r="F45" s="7"/>
      <c r="G45" s="7"/>
    </row>
  </sheetData>
  <mergeCells count="17">
    <mergeCell ref="A36:B36"/>
    <mergeCell ref="A8:B8"/>
    <mergeCell ref="A9:B9"/>
    <mergeCell ref="A10:A16"/>
    <mergeCell ref="A17:B17"/>
    <mergeCell ref="A18:B18"/>
    <mergeCell ref="A19:B19"/>
    <mergeCell ref="A20:B20"/>
    <mergeCell ref="A21:A23"/>
    <mergeCell ref="A27:B27"/>
    <mergeCell ref="A28:B28"/>
    <mergeCell ref="A29:A35"/>
    <mergeCell ref="A37:B37"/>
    <mergeCell ref="A38:B38"/>
    <mergeCell ref="A39:B39"/>
    <mergeCell ref="A40:A42"/>
    <mergeCell ref="A43:G43"/>
  </mergeCells>
  <phoneticPr fontId="3"/>
  <pageMargins left="0.78740157480314965" right="0.78740157480314965" top="0.19685039370078741" bottom="0.59055118110236227" header="0" footer="0.19685039370078741"/>
  <pageSetup paperSize="9" scale="90" orientation="portrait" r:id="rId1"/>
  <headerFooter alignWithMargins="0">
    <oddFooter>&amp;C&amp;"ＭＳ ゴシック,標準"&amp;9―&amp;A―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78"/>
  <sheetViews>
    <sheetView view="pageBreakPreview" zoomScaleNormal="100" zoomScaleSheetLayoutView="100" workbookViewId="0">
      <selection activeCell="A52" sqref="A52"/>
    </sheetView>
  </sheetViews>
  <sheetFormatPr defaultColWidth="9" defaultRowHeight="13.2" x14ac:dyDescent="0.45"/>
  <cols>
    <col min="1" max="1" width="19.59765625" style="5" customWidth="1"/>
    <col min="2" max="2" width="7" style="5" customWidth="1"/>
    <col min="3" max="3" width="6.3984375" style="5" customWidth="1"/>
    <col min="4" max="8" width="10.8984375" style="5" customWidth="1"/>
    <col min="9" max="16384" width="9" style="5"/>
  </cols>
  <sheetData>
    <row r="1" spans="1:8" s="1" customFormat="1" ht="9.6" x14ac:dyDescent="0.45"/>
    <row r="2" spans="1:8" s="1" customFormat="1" ht="9.6" x14ac:dyDescent="0.45">
      <c r="H2" s="2" t="s">
        <v>0</v>
      </c>
    </row>
    <row r="3" spans="1:8" s="1" customFormat="1" ht="9.6" x14ac:dyDescent="0.45"/>
    <row r="4" spans="1:8" s="1" customFormat="1" ht="9.6" x14ac:dyDescent="0.45"/>
    <row r="5" spans="1:8" ht="21" customHeight="1" x14ac:dyDescent="0.45">
      <c r="A5" s="3" t="s">
        <v>80</v>
      </c>
      <c r="B5" s="12"/>
      <c r="C5" s="12"/>
      <c r="D5" s="12"/>
      <c r="E5" s="12"/>
      <c r="F5" s="12"/>
      <c r="G5" s="12"/>
      <c r="H5" s="12"/>
    </row>
    <row r="6" spans="1:8" x14ac:dyDescent="0.45">
      <c r="A6" s="7"/>
    </row>
    <row r="7" spans="1:8" x14ac:dyDescent="0.45">
      <c r="A7" s="7" t="s">
        <v>81</v>
      </c>
      <c r="B7" s="7"/>
      <c r="C7" s="7"/>
      <c r="D7" s="7"/>
      <c r="E7" s="7"/>
      <c r="F7" s="7"/>
      <c r="G7" s="7"/>
      <c r="H7" s="8" t="s">
        <v>78</v>
      </c>
    </row>
    <row r="8" spans="1:8" x14ac:dyDescent="0.45">
      <c r="A8" s="188"/>
      <c r="B8" s="188"/>
      <c r="C8" s="189"/>
      <c r="D8" s="67" t="s">
        <v>4</v>
      </c>
      <c r="E8" s="67" t="s">
        <v>54</v>
      </c>
      <c r="F8" s="67" t="s">
        <v>6</v>
      </c>
      <c r="G8" s="67" t="s">
        <v>7</v>
      </c>
      <c r="H8" s="67" t="s">
        <v>8</v>
      </c>
    </row>
    <row r="9" spans="1:8" x14ac:dyDescent="0.45">
      <c r="A9" s="243" t="s">
        <v>82</v>
      </c>
      <c r="B9" s="68" t="s">
        <v>83</v>
      </c>
      <c r="C9" s="69" t="s">
        <v>84</v>
      </c>
      <c r="D9" s="70">
        <f t="shared" ref="D9:H10" si="0">D11+D13+D15+D17+D19+D21+D23+D25+D27+D29+D31+D33</f>
        <v>7216</v>
      </c>
      <c r="E9" s="70">
        <f t="shared" si="0"/>
        <v>6803</v>
      </c>
      <c r="F9" s="70">
        <f t="shared" si="0"/>
        <v>6751</v>
      </c>
      <c r="G9" s="70">
        <f t="shared" si="0"/>
        <v>6565</v>
      </c>
      <c r="H9" s="70">
        <f t="shared" si="0"/>
        <v>7406</v>
      </c>
    </row>
    <row r="10" spans="1:8" x14ac:dyDescent="0.45">
      <c r="A10" s="243"/>
      <c r="B10" s="71" t="s">
        <v>85</v>
      </c>
      <c r="C10" s="72" t="s">
        <v>86</v>
      </c>
      <c r="D10" s="73">
        <f t="shared" si="0"/>
        <v>259857433</v>
      </c>
      <c r="E10" s="73">
        <f t="shared" si="0"/>
        <v>245551130</v>
      </c>
      <c r="F10" s="73">
        <f t="shared" si="0"/>
        <v>252384112</v>
      </c>
      <c r="G10" s="73">
        <f t="shared" si="0"/>
        <v>254233327</v>
      </c>
      <c r="H10" s="73">
        <f t="shared" si="0"/>
        <v>287221365</v>
      </c>
    </row>
    <row r="11" spans="1:8" x14ac:dyDescent="0.45">
      <c r="A11" s="243" t="s">
        <v>87</v>
      </c>
      <c r="B11" s="68" t="s">
        <v>83</v>
      </c>
      <c r="C11" s="69" t="s">
        <v>84</v>
      </c>
      <c r="D11" s="70">
        <v>2155</v>
      </c>
      <c r="E11" s="70">
        <v>1749</v>
      </c>
      <c r="F11" s="70">
        <v>1694</v>
      </c>
      <c r="G11" s="70">
        <v>1626</v>
      </c>
      <c r="H11" s="70">
        <v>1537</v>
      </c>
    </row>
    <row r="12" spans="1:8" x14ac:dyDescent="0.45">
      <c r="A12" s="243"/>
      <c r="B12" s="71" t="s">
        <v>85</v>
      </c>
      <c r="C12" s="72" t="s">
        <v>86</v>
      </c>
      <c r="D12" s="73">
        <v>61816531</v>
      </c>
      <c r="E12" s="73">
        <v>51942132</v>
      </c>
      <c r="F12" s="73">
        <v>58382629</v>
      </c>
      <c r="G12" s="73">
        <v>57311246</v>
      </c>
      <c r="H12" s="73">
        <v>62827320</v>
      </c>
    </row>
    <row r="13" spans="1:8" x14ac:dyDescent="0.45">
      <c r="A13" s="272" t="s">
        <v>88</v>
      </c>
      <c r="B13" s="68" t="s">
        <v>83</v>
      </c>
      <c r="C13" s="69" t="s">
        <v>84</v>
      </c>
      <c r="D13" s="74">
        <v>2869</v>
      </c>
      <c r="E13" s="74">
        <v>2854</v>
      </c>
      <c r="F13" s="74">
        <v>2871</v>
      </c>
      <c r="G13" s="74">
        <v>2866</v>
      </c>
      <c r="H13" s="74">
        <v>3828</v>
      </c>
    </row>
    <row r="14" spans="1:8" x14ac:dyDescent="0.45">
      <c r="A14" s="273"/>
      <c r="B14" s="71" t="s">
        <v>85</v>
      </c>
      <c r="C14" s="72" t="s">
        <v>86</v>
      </c>
      <c r="D14" s="75">
        <v>66450588</v>
      </c>
      <c r="E14" s="75">
        <v>56054373</v>
      </c>
      <c r="F14" s="75">
        <v>60028974</v>
      </c>
      <c r="G14" s="75">
        <v>68019146</v>
      </c>
      <c r="H14" s="75">
        <v>91972498</v>
      </c>
    </row>
    <row r="15" spans="1:8" x14ac:dyDescent="0.45">
      <c r="A15" s="243" t="s">
        <v>89</v>
      </c>
      <c r="B15" s="68" t="s">
        <v>83</v>
      </c>
      <c r="C15" s="69" t="s">
        <v>84</v>
      </c>
      <c r="D15" s="70">
        <v>274</v>
      </c>
      <c r="E15" s="70">
        <v>269</v>
      </c>
      <c r="F15" s="70">
        <v>266</v>
      </c>
      <c r="G15" s="70">
        <v>281</v>
      </c>
      <c r="H15" s="70">
        <v>283</v>
      </c>
    </row>
    <row r="16" spans="1:8" x14ac:dyDescent="0.45">
      <c r="A16" s="243"/>
      <c r="B16" s="71" t="s">
        <v>85</v>
      </c>
      <c r="C16" s="72" t="s">
        <v>86</v>
      </c>
      <c r="D16" s="73">
        <v>47778836</v>
      </c>
      <c r="E16" s="73">
        <v>53099850</v>
      </c>
      <c r="F16" s="73">
        <v>48147443</v>
      </c>
      <c r="G16" s="73">
        <v>43168990</v>
      </c>
      <c r="H16" s="73">
        <v>44598315</v>
      </c>
    </row>
    <row r="17" spans="1:8" x14ac:dyDescent="0.45">
      <c r="A17" s="243" t="s">
        <v>90</v>
      </c>
      <c r="B17" s="68" t="s">
        <v>83</v>
      </c>
      <c r="C17" s="69" t="s">
        <v>84</v>
      </c>
      <c r="D17" s="70">
        <v>404</v>
      </c>
      <c r="E17" s="70">
        <v>501</v>
      </c>
      <c r="F17" s="70">
        <v>476</v>
      </c>
      <c r="G17" s="70">
        <v>391</v>
      </c>
      <c r="H17" s="70">
        <v>443</v>
      </c>
    </row>
    <row r="18" spans="1:8" x14ac:dyDescent="0.45">
      <c r="A18" s="243"/>
      <c r="B18" s="71" t="s">
        <v>85</v>
      </c>
      <c r="C18" s="72" t="s">
        <v>86</v>
      </c>
      <c r="D18" s="73">
        <v>12401397</v>
      </c>
      <c r="E18" s="73">
        <v>11776888</v>
      </c>
      <c r="F18" s="73">
        <v>13925569</v>
      </c>
      <c r="G18" s="73">
        <v>11228280</v>
      </c>
      <c r="H18" s="73">
        <v>11363875</v>
      </c>
    </row>
    <row r="19" spans="1:8" x14ac:dyDescent="0.45">
      <c r="A19" s="243" t="s">
        <v>91</v>
      </c>
      <c r="B19" s="68" t="s">
        <v>83</v>
      </c>
      <c r="C19" s="69" t="s">
        <v>84</v>
      </c>
      <c r="D19" s="70">
        <v>614</v>
      </c>
      <c r="E19" s="70">
        <v>530</v>
      </c>
      <c r="F19" s="70">
        <v>542</v>
      </c>
      <c r="G19" s="70">
        <v>527</v>
      </c>
      <c r="H19" s="70">
        <v>451</v>
      </c>
    </row>
    <row r="20" spans="1:8" x14ac:dyDescent="0.45">
      <c r="A20" s="243"/>
      <c r="B20" s="71" t="s">
        <v>85</v>
      </c>
      <c r="C20" s="72" t="s">
        <v>86</v>
      </c>
      <c r="D20" s="73">
        <v>19459440</v>
      </c>
      <c r="E20" s="73">
        <v>16331437</v>
      </c>
      <c r="F20" s="73">
        <v>14779892</v>
      </c>
      <c r="G20" s="73">
        <v>17195603</v>
      </c>
      <c r="H20" s="73">
        <v>18394928</v>
      </c>
    </row>
    <row r="21" spans="1:8" x14ac:dyDescent="0.45">
      <c r="A21" s="243" t="s">
        <v>92</v>
      </c>
      <c r="B21" s="68" t="s">
        <v>83</v>
      </c>
      <c r="C21" s="69" t="s">
        <v>84</v>
      </c>
      <c r="D21" s="70">
        <v>48</v>
      </c>
      <c r="E21" s="70">
        <v>50</v>
      </c>
      <c r="F21" s="70">
        <v>52</v>
      </c>
      <c r="G21" s="70">
        <v>50</v>
      </c>
      <c r="H21" s="70">
        <v>39</v>
      </c>
    </row>
    <row r="22" spans="1:8" ht="15.75" customHeight="1" x14ac:dyDescent="0.45">
      <c r="A22" s="243"/>
      <c r="B22" s="71" t="s">
        <v>85</v>
      </c>
      <c r="C22" s="72" t="s">
        <v>86</v>
      </c>
      <c r="D22" s="73">
        <v>1063971</v>
      </c>
      <c r="E22" s="73">
        <v>1923315</v>
      </c>
      <c r="F22" s="73">
        <v>2043761</v>
      </c>
      <c r="G22" s="73">
        <v>1270124</v>
      </c>
      <c r="H22" s="73">
        <v>2192552</v>
      </c>
    </row>
    <row r="23" spans="1:8" x14ac:dyDescent="0.45">
      <c r="A23" s="271" t="s">
        <v>93</v>
      </c>
      <c r="B23" s="68" t="s">
        <v>83</v>
      </c>
      <c r="C23" s="69" t="s">
        <v>84</v>
      </c>
      <c r="D23" s="70">
        <v>3</v>
      </c>
      <c r="E23" s="70">
        <v>6</v>
      </c>
      <c r="F23" s="70">
        <v>9</v>
      </c>
      <c r="G23" s="70">
        <v>8</v>
      </c>
      <c r="H23" s="70">
        <v>5</v>
      </c>
    </row>
    <row r="24" spans="1:8" x14ac:dyDescent="0.45">
      <c r="A24" s="243"/>
      <c r="B24" s="71" t="s">
        <v>85</v>
      </c>
      <c r="C24" s="72" t="s">
        <v>86</v>
      </c>
      <c r="D24" s="73">
        <v>1250771</v>
      </c>
      <c r="E24" s="73">
        <v>1529784</v>
      </c>
      <c r="F24" s="73">
        <v>1585331</v>
      </c>
      <c r="G24" s="73">
        <v>2000311</v>
      </c>
      <c r="H24" s="73">
        <v>1765052</v>
      </c>
    </row>
    <row r="25" spans="1:8" x14ac:dyDescent="0.45">
      <c r="A25" s="271" t="s">
        <v>94</v>
      </c>
      <c r="B25" s="68" t="s">
        <v>83</v>
      </c>
      <c r="C25" s="69" t="s">
        <v>84</v>
      </c>
      <c r="D25" s="70">
        <v>3</v>
      </c>
      <c r="E25" s="70">
        <v>3</v>
      </c>
      <c r="F25" s="70">
        <v>3</v>
      </c>
      <c r="G25" s="70">
        <v>4</v>
      </c>
      <c r="H25" s="70">
        <v>4</v>
      </c>
    </row>
    <row r="26" spans="1:8" x14ac:dyDescent="0.45">
      <c r="A26" s="243"/>
      <c r="B26" s="71" t="s">
        <v>85</v>
      </c>
      <c r="C26" s="72" t="s">
        <v>86</v>
      </c>
      <c r="D26" s="73">
        <v>72186</v>
      </c>
      <c r="E26" s="73">
        <v>64431</v>
      </c>
      <c r="F26" s="73">
        <v>77070</v>
      </c>
      <c r="G26" s="73">
        <v>78691</v>
      </c>
      <c r="H26" s="73">
        <v>241676</v>
      </c>
    </row>
    <row r="27" spans="1:8" x14ac:dyDescent="0.45">
      <c r="A27" s="243" t="s">
        <v>95</v>
      </c>
      <c r="B27" s="68" t="s">
        <v>83</v>
      </c>
      <c r="C27" s="69" t="s">
        <v>84</v>
      </c>
      <c r="D27" s="70">
        <v>366</v>
      </c>
      <c r="E27" s="70">
        <v>358</v>
      </c>
      <c r="F27" s="70">
        <v>344</v>
      </c>
      <c r="G27" s="70">
        <v>321</v>
      </c>
      <c r="H27" s="70">
        <v>319</v>
      </c>
    </row>
    <row r="28" spans="1:8" x14ac:dyDescent="0.45">
      <c r="A28" s="243"/>
      <c r="B28" s="71" t="s">
        <v>85</v>
      </c>
      <c r="C28" s="72" t="s">
        <v>86</v>
      </c>
      <c r="D28" s="73">
        <v>34904688</v>
      </c>
      <c r="E28" s="73">
        <v>32428009</v>
      </c>
      <c r="F28" s="73">
        <v>30849035</v>
      </c>
      <c r="G28" s="73">
        <v>28989461</v>
      </c>
      <c r="H28" s="73">
        <v>30253559</v>
      </c>
    </row>
    <row r="29" spans="1:8" x14ac:dyDescent="0.45">
      <c r="A29" s="243" t="s">
        <v>96</v>
      </c>
      <c r="B29" s="68" t="s">
        <v>83</v>
      </c>
      <c r="C29" s="69" t="s">
        <v>84</v>
      </c>
      <c r="D29" s="76">
        <v>116</v>
      </c>
      <c r="E29" s="76">
        <v>127</v>
      </c>
      <c r="F29" s="74">
        <v>134</v>
      </c>
      <c r="G29" s="74">
        <v>134</v>
      </c>
      <c r="H29" s="74">
        <v>143</v>
      </c>
    </row>
    <row r="30" spans="1:8" x14ac:dyDescent="0.45">
      <c r="A30" s="243"/>
      <c r="B30" s="71" t="s">
        <v>85</v>
      </c>
      <c r="C30" s="72" t="s">
        <v>86</v>
      </c>
      <c r="D30" s="77">
        <v>3205639</v>
      </c>
      <c r="E30" s="77">
        <v>3305932</v>
      </c>
      <c r="F30" s="75">
        <v>3394662</v>
      </c>
      <c r="G30" s="75">
        <v>3307549</v>
      </c>
      <c r="H30" s="75">
        <v>3407401</v>
      </c>
    </row>
    <row r="31" spans="1:8" x14ac:dyDescent="0.45">
      <c r="A31" s="243" t="s">
        <v>97</v>
      </c>
      <c r="B31" s="68" t="s">
        <v>83</v>
      </c>
      <c r="C31" s="69" t="s">
        <v>84</v>
      </c>
      <c r="D31" s="76">
        <v>19</v>
      </c>
      <c r="E31" s="76">
        <v>17</v>
      </c>
      <c r="F31" s="74">
        <v>19</v>
      </c>
      <c r="G31" s="74">
        <v>18</v>
      </c>
      <c r="H31" s="74">
        <v>21</v>
      </c>
    </row>
    <row r="32" spans="1:8" x14ac:dyDescent="0.45">
      <c r="A32" s="243"/>
      <c r="B32" s="71" t="s">
        <v>85</v>
      </c>
      <c r="C32" s="72" t="s">
        <v>86</v>
      </c>
      <c r="D32" s="77">
        <v>492843</v>
      </c>
      <c r="E32" s="77">
        <v>452057</v>
      </c>
      <c r="F32" s="75">
        <v>347069</v>
      </c>
      <c r="G32" s="75">
        <v>289872</v>
      </c>
      <c r="H32" s="75">
        <v>326031</v>
      </c>
    </row>
    <row r="33" spans="1:8" x14ac:dyDescent="0.45">
      <c r="A33" s="243" t="s">
        <v>98</v>
      </c>
      <c r="B33" s="68" t="s">
        <v>83</v>
      </c>
      <c r="C33" s="69" t="s">
        <v>84</v>
      </c>
      <c r="D33" s="76">
        <v>345</v>
      </c>
      <c r="E33" s="76">
        <v>339</v>
      </c>
      <c r="F33" s="74">
        <v>341</v>
      </c>
      <c r="G33" s="74">
        <v>339</v>
      </c>
      <c r="H33" s="74">
        <v>333</v>
      </c>
    </row>
    <row r="34" spans="1:8" x14ac:dyDescent="0.45">
      <c r="A34" s="243"/>
      <c r="B34" s="71" t="s">
        <v>85</v>
      </c>
      <c r="C34" s="72" t="s">
        <v>86</v>
      </c>
      <c r="D34" s="77">
        <v>10960543</v>
      </c>
      <c r="E34" s="77">
        <v>16642922</v>
      </c>
      <c r="F34" s="75">
        <v>18822677</v>
      </c>
      <c r="G34" s="75">
        <v>21374054</v>
      </c>
      <c r="H34" s="75">
        <v>19878158</v>
      </c>
    </row>
    <row r="35" spans="1:8" x14ac:dyDescent="0.45">
      <c r="A35" s="7" t="s">
        <v>99</v>
      </c>
      <c r="G35" s="7"/>
    </row>
    <row r="36" spans="1:8" x14ac:dyDescent="0.45">
      <c r="A36" s="7" t="s">
        <v>100</v>
      </c>
      <c r="H36" s="8" t="s">
        <v>48</v>
      </c>
    </row>
    <row r="37" spans="1:8" x14ac:dyDescent="0.45">
      <c r="H37" s="8"/>
    </row>
    <row r="38" spans="1:8" x14ac:dyDescent="0.45">
      <c r="H38" s="8"/>
    </row>
    <row r="39" spans="1:8" ht="21" customHeight="1" x14ac:dyDescent="0.45">
      <c r="A39" s="3" t="s">
        <v>101</v>
      </c>
      <c r="B39" s="4"/>
      <c r="C39" s="4"/>
      <c r="D39" s="4"/>
      <c r="E39" s="4"/>
      <c r="F39" s="4"/>
      <c r="G39" s="4"/>
      <c r="H39" s="4"/>
    </row>
    <row r="40" spans="1:8" x14ac:dyDescent="0.45">
      <c r="A40" s="6"/>
      <c r="D40" s="78"/>
    </row>
    <row r="41" spans="1:8" x14ac:dyDescent="0.45">
      <c r="A41" s="7" t="s">
        <v>81</v>
      </c>
      <c r="B41" s="7"/>
      <c r="C41" s="7"/>
      <c r="D41" s="7"/>
      <c r="E41" s="8"/>
      <c r="F41" s="8"/>
      <c r="G41" s="8"/>
      <c r="H41" s="8" t="s">
        <v>3</v>
      </c>
    </row>
    <row r="42" spans="1:8" x14ac:dyDescent="0.45">
      <c r="A42" s="188"/>
      <c r="B42" s="188"/>
      <c r="C42" s="189"/>
      <c r="D42" s="67" t="s">
        <v>4</v>
      </c>
      <c r="E42" s="67" t="s">
        <v>54</v>
      </c>
      <c r="F42" s="67" t="s">
        <v>6</v>
      </c>
      <c r="G42" s="67" t="s">
        <v>7</v>
      </c>
      <c r="H42" s="67" t="s">
        <v>8</v>
      </c>
    </row>
    <row r="43" spans="1:8" x14ac:dyDescent="0.45">
      <c r="A43" s="267" t="s">
        <v>102</v>
      </c>
      <c r="B43" s="267"/>
      <c r="C43" s="268"/>
      <c r="D43" s="79">
        <v>464</v>
      </c>
      <c r="E43" s="79">
        <v>449</v>
      </c>
      <c r="F43" s="79">
        <v>465</v>
      </c>
      <c r="G43" s="79">
        <v>493</v>
      </c>
      <c r="H43" s="79">
        <v>513</v>
      </c>
    </row>
    <row r="44" spans="1:8" x14ac:dyDescent="0.45">
      <c r="A44" s="263" t="s">
        <v>103</v>
      </c>
      <c r="B44" s="263"/>
      <c r="C44" s="264"/>
      <c r="D44" s="80">
        <v>82</v>
      </c>
      <c r="E44" s="80">
        <v>79</v>
      </c>
      <c r="F44" s="80">
        <v>79</v>
      </c>
      <c r="G44" s="80">
        <v>80</v>
      </c>
      <c r="H44" s="80">
        <v>81</v>
      </c>
    </row>
    <row r="45" spans="1:8" x14ac:dyDescent="0.45">
      <c r="A45" s="269" t="s">
        <v>104</v>
      </c>
      <c r="B45" s="269"/>
      <c r="C45" s="270"/>
      <c r="D45" s="81">
        <v>91</v>
      </c>
      <c r="E45" s="81">
        <v>89</v>
      </c>
      <c r="F45" s="81">
        <v>92</v>
      </c>
      <c r="G45" s="81">
        <v>96</v>
      </c>
      <c r="H45" s="81">
        <v>94</v>
      </c>
    </row>
    <row r="46" spans="1:8" x14ac:dyDescent="0.45">
      <c r="A46" s="263" t="s">
        <v>105</v>
      </c>
      <c r="B46" s="263"/>
      <c r="C46" s="264"/>
      <c r="D46" s="80">
        <v>145</v>
      </c>
      <c r="E46" s="80">
        <v>141</v>
      </c>
      <c r="F46" s="80">
        <v>143</v>
      </c>
      <c r="G46" s="80">
        <v>155</v>
      </c>
      <c r="H46" s="80">
        <v>159</v>
      </c>
    </row>
    <row r="47" spans="1:8" x14ac:dyDescent="0.45">
      <c r="A47" s="265" t="s">
        <v>106</v>
      </c>
      <c r="B47" s="265"/>
      <c r="C47" s="266"/>
      <c r="D47" s="82">
        <v>146</v>
      </c>
      <c r="E47" s="82">
        <v>140</v>
      </c>
      <c r="F47" s="82">
        <v>151</v>
      </c>
      <c r="G47" s="82">
        <v>162</v>
      </c>
      <c r="H47" s="82">
        <v>179</v>
      </c>
    </row>
    <row r="48" spans="1:8" x14ac:dyDescent="0.45">
      <c r="A48" s="7"/>
      <c r="B48" s="7"/>
      <c r="C48" s="7"/>
      <c r="D48" s="7"/>
      <c r="E48" s="7"/>
      <c r="F48" s="7"/>
      <c r="G48" s="7"/>
      <c r="H48" s="7"/>
    </row>
    <row r="49" spans="1:256" x14ac:dyDescent="0.45">
      <c r="A49" s="7"/>
      <c r="B49" s="7"/>
      <c r="C49" s="7"/>
      <c r="D49" s="7"/>
      <c r="E49" s="8"/>
      <c r="F49" s="7"/>
      <c r="G49" s="7"/>
      <c r="H49" s="8" t="s">
        <v>107</v>
      </c>
    </row>
    <row r="50" spans="1:256" x14ac:dyDescent="0.45">
      <c r="E50" s="78"/>
      <c r="H50" s="78"/>
    </row>
    <row r="52" spans="1:256" ht="21" customHeight="1" x14ac:dyDescent="0.45">
      <c r="A52" s="3" t="s">
        <v>108</v>
      </c>
      <c r="B52" s="4"/>
      <c r="C52" s="4"/>
      <c r="D52" s="4"/>
      <c r="E52" s="4"/>
      <c r="F52" s="4"/>
      <c r="G52" s="4"/>
      <c r="H52" s="4"/>
    </row>
    <row r="54" spans="1:256" x14ac:dyDescent="0.45">
      <c r="A54" s="7" t="s">
        <v>109</v>
      </c>
      <c r="B54" s="7"/>
      <c r="C54" s="7"/>
      <c r="D54" s="7"/>
      <c r="E54" s="8"/>
      <c r="F54" s="8"/>
      <c r="G54" s="8"/>
      <c r="H54" s="8" t="s">
        <v>110</v>
      </c>
    </row>
    <row r="55" spans="1:256" x14ac:dyDescent="0.45">
      <c r="A55" s="188"/>
      <c r="B55" s="188"/>
      <c r="C55" s="188"/>
      <c r="D55" s="189"/>
      <c r="E55" s="67" t="s">
        <v>111</v>
      </c>
      <c r="F55" s="67" t="s">
        <v>112</v>
      </c>
      <c r="G55" s="67" t="s">
        <v>54</v>
      </c>
      <c r="H55" s="67" t="s">
        <v>8</v>
      </c>
    </row>
    <row r="56" spans="1:256" x14ac:dyDescent="0.45">
      <c r="A56" s="267" t="s">
        <v>102</v>
      </c>
      <c r="B56" s="267"/>
      <c r="C56" s="267"/>
      <c r="D56" s="268"/>
      <c r="E56" s="79">
        <f t="shared" ref="E56:G56" si="1">SUM(E57:E59)</f>
        <v>181</v>
      </c>
      <c r="F56" s="79">
        <f t="shared" si="1"/>
        <v>241</v>
      </c>
      <c r="G56" s="79">
        <f t="shared" si="1"/>
        <v>301</v>
      </c>
      <c r="H56" s="79">
        <f>SUM(H57:H59)</f>
        <v>338</v>
      </c>
    </row>
    <row r="57" spans="1:256" x14ac:dyDescent="0.45">
      <c r="A57" s="263" t="s">
        <v>113</v>
      </c>
      <c r="B57" s="263"/>
      <c r="C57" s="263"/>
      <c r="D57" s="264"/>
      <c r="E57" s="80">
        <v>14</v>
      </c>
      <c r="F57" s="80">
        <v>15</v>
      </c>
      <c r="G57" s="80">
        <v>23</v>
      </c>
      <c r="H57" s="80">
        <v>19</v>
      </c>
    </row>
    <row r="58" spans="1:256" x14ac:dyDescent="0.45">
      <c r="A58" s="269" t="s">
        <v>114</v>
      </c>
      <c r="B58" s="269"/>
      <c r="C58" s="269"/>
      <c r="D58" s="270"/>
      <c r="E58" s="81">
        <v>125</v>
      </c>
      <c r="F58" s="81">
        <v>156</v>
      </c>
      <c r="G58" s="81">
        <v>192</v>
      </c>
      <c r="H58" s="81">
        <v>221</v>
      </c>
    </row>
    <row r="59" spans="1:256" x14ac:dyDescent="0.45">
      <c r="A59" s="261" t="s">
        <v>115</v>
      </c>
      <c r="B59" s="261"/>
      <c r="C59" s="261"/>
      <c r="D59" s="262"/>
      <c r="E59" s="83">
        <v>42</v>
      </c>
      <c r="F59" s="83">
        <v>70</v>
      </c>
      <c r="G59" s="83">
        <v>86</v>
      </c>
      <c r="H59" s="83">
        <v>98</v>
      </c>
    </row>
    <row r="60" spans="1:256" x14ac:dyDescent="0.45">
      <c r="A60" s="7"/>
      <c r="B60" s="7"/>
      <c r="C60" s="7"/>
      <c r="D60" s="7"/>
      <c r="E60" s="7"/>
      <c r="F60" s="7"/>
      <c r="G60" s="7"/>
      <c r="H60" s="7"/>
    </row>
    <row r="61" spans="1:256" x14ac:dyDescent="0.45">
      <c r="A61" s="8"/>
      <c r="B61" s="7"/>
      <c r="C61" s="7"/>
      <c r="D61" s="8"/>
      <c r="E61" s="8"/>
      <c r="F61" s="8"/>
      <c r="G61" s="7"/>
      <c r="H61" s="8" t="s">
        <v>116</v>
      </c>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S61" s="78"/>
      <c r="BT61" s="78"/>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c r="EO61" s="78"/>
      <c r="EP61" s="78"/>
      <c r="EQ61" s="78"/>
      <c r="ER61" s="78"/>
      <c r="ES61" s="78"/>
      <c r="ET61" s="78"/>
      <c r="EU61" s="78"/>
      <c r="EV61" s="78"/>
      <c r="EW61" s="78"/>
      <c r="EX61" s="78"/>
      <c r="EY61" s="78"/>
      <c r="EZ61" s="78"/>
      <c r="FA61" s="78"/>
      <c r="FB61" s="78"/>
      <c r="FC61" s="78"/>
      <c r="FD61" s="78"/>
      <c r="FE61" s="78"/>
      <c r="FF61" s="78"/>
      <c r="FG61" s="78"/>
      <c r="FH61" s="78"/>
      <c r="FI61" s="78"/>
      <c r="FJ61" s="78"/>
      <c r="FK61" s="78"/>
      <c r="FL61" s="78"/>
      <c r="FM61" s="78"/>
      <c r="FN61" s="78"/>
      <c r="FO61" s="78"/>
      <c r="FP61" s="78"/>
      <c r="FQ61" s="78"/>
      <c r="FR61" s="78"/>
      <c r="FS61" s="78"/>
      <c r="FT61" s="78"/>
      <c r="FU61" s="78"/>
      <c r="FV61" s="78"/>
      <c r="FW61" s="78"/>
      <c r="FX61" s="78"/>
      <c r="FY61" s="78"/>
      <c r="FZ61" s="78"/>
      <c r="GA61" s="78"/>
      <c r="GB61" s="78"/>
      <c r="GC61" s="78"/>
      <c r="GD61" s="78"/>
      <c r="GE61" s="78"/>
      <c r="GF61" s="78"/>
      <c r="GG61" s="78"/>
      <c r="GH61" s="78"/>
      <c r="GI61" s="78"/>
      <c r="GJ61" s="78"/>
      <c r="GK61" s="78"/>
      <c r="GL61" s="78"/>
      <c r="GM61" s="78"/>
      <c r="GN61" s="78"/>
      <c r="GO61" s="78"/>
      <c r="GP61" s="78"/>
      <c r="GQ61" s="78"/>
      <c r="GR61" s="78"/>
      <c r="GS61" s="78"/>
      <c r="GT61" s="78"/>
      <c r="GU61" s="78"/>
      <c r="GV61" s="78"/>
      <c r="GW61" s="78"/>
      <c r="GX61" s="78"/>
      <c r="GY61" s="78"/>
      <c r="GZ61" s="78"/>
      <c r="HA61" s="78"/>
      <c r="HB61" s="78"/>
      <c r="HC61" s="78"/>
      <c r="HD61" s="78"/>
      <c r="HE61" s="78"/>
      <c r="HF61" s="78"/>
      <c r="HG61" s="78"/>
      <c r="HH61" s="78"/>
      <c r="HI61" s="78"/>
      <c r="HJ61" s="78"/>
      <c r="HK61" s="78"/>
      <c r="HL61" s="78"/>
      <c r="HM61" s="78"/>
      <c r="HN61" s="78"/>
      <c r="HO61" s="78"/>
      <c r="HP61" s="78"/>
      <c r="HQ61" s="78"/>
      <c r="HR61" s="78"/>
      <c r="HS61" s="78"/>
      <c r="HT61" s="78"/>
      <c r="HU61" s="78"/>
      <c r="HV61" s="78"/>
      <c r="HW61" s="78"/>
      <c r="HX61" s="78"/>
      <c r="HY61" s="78"/>
      <c r="HZ61" s="78"/>
      <c r="IA61" s="78"/>
      <c r="IB61" s="78"/>
      <c r="IC61" s="78"/>
      <c r="ID61" s="78"/>
      <c r="IE61" s="78"/>
      <c r="IF61" s="78"/>
      <c r="IG61" s="78"/>
      <c r="IH61" s="78"/>
      <c r="II61" s="78"/>
      <c r="IJ61" s="78"/>
      <c r="IK61" s="78"/>
      <c r="IL61" s="78"/>
      <c r="IM61" s="78"/>
      <c r="IN61" s="78"/>
      <c r="IO61" s="78"/>
      <c r="IP61" s="78"/>
      <c r="IQ61" s="78"/>
      <c r="IR61" s="78"/>
      <c r="IS61" s="78"/>
      <c r="IT61" s="78"/>
      <c r="IU61" s="78"/>
      <c r="IV61" s="78"/>
    </row>
    <row r="62" spans="1:256" x14ac:dyDescent="0.45">
      <c r="A62" s="8"/>
      <c r="B62" s="7"/>
      <c r="C62" s="7"/>
      <c r="D62" s="8"/>
      <c r="E62" s="8"/>
      <c r="F62" s="8"/>
      <c r="G62" s="7"/>
      <c r="H62" s="8" t="s">
        <v>117</v>
      </c>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c r="BR62" s="78"/>
      <c r="BS62" s="78"/>
      <c r="BT62" s="78"/>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c r="EO62" s="78"/>
      <c r="EP62" s="78"/>
      <c r="EQ62" s="78"/>
      <c r="ER62" s="78"/>
      <c r="ES62" s="78"/>
      <c r="ET62" s="78"/>
      <c r="EU62" s="78"/>
      <c r="EV62" s="78"/>
      <c r="EW62" s="78"/>
      <c r="EX62" s="78"/>
      <c r="EY62" s="78"/>
      <c r="EZ62" s="78"/>
      <c r="FA62" s="78"/>
      <c r="FB62" s="78"/>
      <c r="FC62" s="78"/>
      <c r="FD62" s="78"/>
      <c r="FE62" s="78"/>
      <c r="FF62" s="78"/>
      <c r="FG62" s="78"/>
      <c r="FH62" s="78"/>
      <c r="FI62" s="78"/>
      <c r="FJ62" s="78"/>
      <c r="FK62" s="78"/>
      <c r="FL62" s="78"/>
      <c r="FM62" s="78"/>
      <c r="FN62" s="78"/>
      <c r="FO62" s="78"/>
      <c r="FP62" s="78"/>
      <c r="FQ62" s="78"/>
      <c r="FR62" s="78"/>
      <c r="FS62" s="78"/>
      <c r="FT62" s="78"/>
      <c r="FU62" s="78"/>
      <c r="FV62" s="78"/>
      <c r="FW62" s="78"/>
      <c r="FX62" s="78"/>
      <c r="FY62" s="78"/>
      <c r="FZ62" s="78"/>
      <c r="GA62" s="78"/>
      <c r="GB62" s="78"/>
      <c r="GC62" s="78"/>
      <c r="GD62" s="78"/>
      <c r="GE62" s="78"/>
      <c r="GF62" s="78"/>
      <c r="GG62" s="78"/>
      <c r="GH62" s="78"/>
      <c r="GI62" s="78"/>
      <c r="GJ62" s="78"/>
      <c r="GK62" s="78"/>
      <c r="GL62" s="78"/>
      <c r="GM62" s="78"/>
      <c r="GN62" s="78"/>
      <c r="GO62" s="78"/>
      <c r="GP62" s="78"/>
      <c r="GQ62" s="78"/>
      <c r="GR62" s="78"/>
      <c r="GS62" s="78"/>
      <c r="GT62" s="78"/>
      <c r="GU62" s="78"/>
      <c r="GV62" s="78"/>
      <c r="GW62" s="78"/>
      <c r="GX62" s="78"/>
      <c r="GY62" s="78"/>
      <c r="GZ62" s="78"/>
      <c r="HA62" s="78"/>
      <c r="HB62" s="78"/>
      <c r="HC62" s="78"/>
      <c r="HD62" s="78"/>
      <c r="HE62" s="78"/>
      <c r="HF62" s="78"/>
      <c r="HG62" s="78"/>
      <c r="HH62" s="78"/>
      <c r="HI62" s="78"/>
      <c r="HJ62" s="78"/>
      <c r="HK62" s="78"/>
      <c r="HL62" s="78"/>
      <c r="HM62" s="78"/>
      <c r="HN62" s="78"/>
      <c r="HO62" s="78"/>
      <c r="HP62" s="78"/>
      <c r="HQ62" s="78"/>
      <c r="HR62" s="78"/>
      <c r="HS62" s="78"/>
      <c r="HT62" s="78"/>
      <c r="HU62" s="78"/>
      <c r="HV62" s="78"/>
      <c r="HW62" s="78"/>
      <c r="HX62" s="78"/>
      <c r="HY62" s="78"/>
      <c r="HZ62" s="78"/>
      <c r="IA62" s="78"/>
      <c r="IB62" s="78"/>
      <c r="IC62" s="78"/>
      <c r="ID62" s="78"/>
      <c r="IE62" s="78"/>
      <c r="IF62" s="78"/>
      <c r="IG62" s="78"/>
      <c r="IH62" s="78"/>
      <c r="II62" s="78"/>
      <c r="IJ62" s="78"/>
      <c r="IK62" s="78"/>
      <c r="IL62" s="78"/>
      <c r="IM62" s="78"/>
      <c r="IN62" s="78"/>
      <c r="IO62" s="78"/>
      <c r="IP62" s="78"/>
      <c r="IQ62" s="78"/>
      <c r="IR62" s="78"/>
      <c r="IS62" s="78"/>
      <c r="IT62" s="78"/>
      <c r="IU62" s="78"/>
      <c r="IV62" s="78"/>
    </row>
    <row r="63" spans="1:256" x14ac:dyDescent="0.45">
      <c r="A63" s="8"/>
      <c r="B63" s="7"/>
      <c r="C63" s="7"/>
      <c r="D63" s="8"/>
      <c r="E63" s="8"/>
      <c r="F63" s="8"/>
      <c r="G63" s="7"/>
      <c r="H63" s="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row>
    <row r="64" spans="1:256" x14ac:dyDescent="0.45">
      <c r="A64" s="8"/>
      <c r="B64" s="7"/>
      <c r="C64" s="7"/>
      <c r="D64" s="8"/>
      <c r="E64" s="8"/>
      <c r="F64" s="8"/>
      <c r="G64" s="7"/>
      <c r="H64" s="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8"/>
      <c r="BR64" s="78"/>
      <c r="BS64" s="78"/>
      <c r="BT64" s="78"/>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c r="EO64" s="78"/>
      <c r="EP64" s="78"/>
      <c r="EQ64" s="78"/>
      <c r="ER64" s="78"/>
      <c r="ES64" s="78"/>
      <c r="ET64" s="78"/>
      <c r="EU64" s="78"/>
      <c r="EV64" s="78"/>
      <c r="EW64" s="78"/>
      <c r="EX64" s="78"/>
      <c r="EY64" s="78"/>
      <c r="EZ64" s="78"/>
      <c r="FA64" s="78"/>
      <c r="FB64" s="78"/>
      <c r="FC64" s="78"/>
      <c r="FD64" s="78"/>
      <c r="FE64" s="78"/>
      <c r="FF64" s="78"/>
      <c r="FG64" s="78"/>
      <c r="FH64" s="78"/>
      <c r="FI64" s="78"/>
      <c r="FJ64" s="78"/>
      <c r="FK64" s="78"/>
      <c r="FL64" s="78"/>
      <c r="FM64" s="78"/>
      <c r="FN64" s="78"/>
      <c r="FO64" s="78"/>
      <c r="FP64" s="78"/>
      <c r="FQ64" s="78"/>
      <c r="FR64" s="78"/>
      <c r="FS64" s="78"/>
      <c r="FT64" s="78"/>
      <c r="FU64" s="78"/>
      <c r="FV64" s="78"/>
      <c r="FW64" s="78"/>
      <c r="FX64" s="78"/>
      <c r="FY64" s="78"/>
      <c r="FZ64" s="78"/>
      <c r="GA64" s="78"/>
      <c r="GB64" s="78"/>
      <c r="GC64" s="78"/>
      <c r="GD64" s="78"/>
      <c r="GE64" s="78"/>
      <c r="GF64" s="78"/>
      <c r="GG64" s="78"/>
      <c r="GH64" s="78"/>
      <c r="GI64" s="78"/>
      <c r="GJ64" s="78"/>
      <c r="GK64" s="78"/>
      <c r="GL64" s="78"/>
      <c r="GM64" s="78"/>
      <c r="GN64" s="78"/>
      <c r="GO64" s="78"/>
      <c r="GP64" s="78"/>
      <c r="GQ64" s="78"/>
      <c r="GR64" s="78"/>
      <c r="GS64" s="78"/>
      <c r="GT64" s="78"/>
      <c r="GU64" s="78"/>
      <c r="GV64" s="78"/>
      <c r="GW64" s="78"/>
      <c r="GX64" s="78"/>
      <c r="GY64" s="78"/>
      <c r="GZ64" s="78"/>
      <c r="HA64" s="78"/>
      <c r="HB64" s="78"/>
      <c r="HC64" s="78"/>
      <c r="HD64" s="78"/>
      <c r="HE64" s="78"/>
      <c r="HF64" s="78"/>
      <c r="HG64" s="78"/>
      <c r="HH64" s="78"/>
      <c r="HI64" s="78"/>
      <c r="HJ64" s="78"/>
      <c r="HK64" s="78"/>
      <c r="HL64" s="78"/>
      <c r="HM64" s="78"/>
      <c r="HN64" s="78"/>
      <c r="HO64" s="78"/>
      <c r="HP64" s="78"/>
      <c r="HQ64" s="78"/>
      <c r="HR64" s="78"/>
      <c r="HS64" s="78"/>
      <c r="HT64" s="78"/>
      <c r="HU64" s="78"/>
      <c r="HV64" s="78"/>
      <c r="HW64" s="78"/>
      <c r="HX64" s="78"/>
      <c r="HY64" s="78"/>
      <c r="HZ64" s="78"/>
      <c r="IA64" s="78"/>
      <c r="IB64" s="78"/>
      <c r="IC64" s="78"/>
      <c r="ID64" s="78"/>
      <c r="IE64" s="78"/>
      <c r="IF64" s="78"/>
      <c r="IG64" s="78"/>
      <c r="IH64" s="78"/>
      <c r="II64" s="78"/>
      <c r="IJ64" s="78"/>
      <c r="IK64" s="78"/>
      <c r="IL64" s="78"/>
      <c r="IM64" s="78"/>
      <c r="IN64" s="78"/>
      <c r="IO64" s="78"/>
      <c r="IP64" s="78"/>
      <c r="IQ64" s="78"/>
      <c r="IR64" s="78"/>
      <c r="IS64" s="78"/>
      <c r="IT64" s="78"/>
      <c r="IU64" s="78"/>
      <c r="IV64" s="78"/>
    </row>
    <row r="77" spans="1:5" x14ac:dyDescent="0.45">
      <c r="A77" s="84"/>
      <c r="D77" s="78"/>
      <c r="E77" s="78"/>
    </row>
    <row r="78" spans="1:5" x14ac:dyDescent="0.45">
      <c r="A78" s="84"/>
      <c r="D78" s="78"/>
      <c r="E78" s="78"/>
    </row>
  </sheetData>
  <mergeCells count="25">
    <mergeCell ref="A17:A18"/>
    <mergeCell ref="A8:C8"/>
    <mergeCell ref="A9:A10"/>
    <mergeCell ref="A11:A12"/>
    <mergeCell ref="A13:A14"/>
    <mergeCell ref="A15:A16"/>
    <mergeCell ref="A45:C45"/>
    <mergeCell ref="A19:A20"/>
    <mergeCell ref="A21:A22"/>
    <mergeCell ref="A23:A24"/>
    <mergeCell ref="A25:A26"/>
    <mergeCell ref="A27:A28"/>
    <mergeCell ref="A29:A30"/>
    <mergeCell ref="A31:A32"/>
    <mergeCell ref="A33:A34"/>
    <mergeCell ref="A42:C42"/>
    <mergeCell ref="A43:C43"/>
    <mergeCell ref="A44:C44"/>
    <mergeCell ref="A59:D59"/>
    <mergeCell ref="A46:C46"/>
    <mergeCell ref="A47:C47"/>
    <mergeCell ref="A55:D55"/>
    <mergeCell ref="A56:D56"/>
    <mergeCell ref="A57:D57"/>
    <mergeCell ref="A58:D58"/>
  </mergeCells>
  <phoneticPr fontId="3"/>
  <pageMargins left="0.78740157480314965" right="0.78740157480314965" top="0.19685039370078741" bottom="0.59055118110236227" header="0" footer="0.19685039370078741"/>
  <pageSetup paperSize="9" scale="89" orientation="portrait" r:id="rId1"/>
  <headerFooter alignWithMargins="0">
    <oddFooter>&amp;C&amp;"ＭＳ ゴシック,標準"&amp;9―&amp;A―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52"/>
  <sheetViews>
    <sheetView view="pageBreakPreview" zoomScaleNormal="100" zoomScaleSheetLayoutView="100" workbookViewId="0">
      <selection activeCell="A15" sqref="A15:D15"/>
    </sheetView>
  </sheetViews>
  <sheetFormatPr defaultColWidth="9" defaultRowHeight="13.2" x14ac:dyDescent="0.45"/>
  <cols>
    <col min="1" max="1" width="6.59765625" style="5" customWidth="1"/>
    <col min="2" max="2" width="14.5" style="5" customWidth="1"/>
    <col min="3" max="3" width="8.59765625" style="5" customWidth="1"/>
    <col min="4" max="4" width="6.5" style="5" customWidth="1"/>
    <col min="5" max="9" width="10.59765625" style="5" customWidth="1"/>
    <col min="10" max="16384" width="9" style="5"/>
  </cols>
  <sheetData>
    <row r="1" spans="1:9" s="1" customFormat="1" ht="9.6" x14ac:dyDescent="0.45">
      <c r="A1" s="85"/>
      <c r="B1" s="85"/>
      <c r="C1" s="85"/>
      <c r="D1" s="85"/>
      <c r="E1" s="86"/>
      <c r="F1" s="86"/>
    </row>
    <row r="2" spans="1:9" s="1" customFormat="1" ht="9.6" x14ac:dyDescent="0.45">
      <c r="A2" s="17" t="s">
        <v>0</v>
      </c>
      <c r="B2" s="17"/>
      <c r="C2" s="85"/>
      <c r="D2" s="85"/>
      <c r="E2" s="86"/>
      <c r="F2" s="86"/>
    </row>
    <row r="3" spans="1:9" s="1" customFormat="1" ht="9.6" x14ac:dyDescent="0.45">
      <c r="A3" s="85"/>
      <c r="B3" s="85"/>
      <c r="C3" s="85"/>
      <c r="D3" s="85"/>
      <c r="E3" s="86"/>
      <c r="F3" s="86"/>
    </row>
    <row r="4" spans="1:9" s="1" customFormat="1" ht="9.6" x14ac:dyDescent="0.45">
      <c r="A4" s="85"/>
      <c r="B4" s="85"/>
      <c r="C4" s="85"/>
      <c r="D4" s="85"/>
      <c r="E4" s="86"/>
      <c r="F4" s="86"/>
    </row>
    <row r="5" spans="1:9" ht="21" customHeight="1" x14ac:dyDescent="0.45">
      <c r="A5" s="3" t="s">
        <v>118</v>
      </c>
      <c r="B5" s="4"/>
      <c r="C5" s="4"/>
      <c r="D5" s="4"/>
      <c r="E5" s="4"/>
      <c r="F5" s="4"/>
      <c r="G5" s="4"/>
      <c r="H5" s="4"/>
      <c r="I5" s="87"/>
    </row>
    <row r="7" spans="1:9" x14ac:dyDescent="0.45">
      <c r="A7" s="88" t="s">
        <v>119</v>
      </c>
      <c r="C7" s="78"/>
      <c r="D7" s="78"/>
      <c r="E7" s="78"/>
    </row>
    <row r="8" spans="1:9" x14ac:dyDescent="0.45">
      <c r="A8" s="7" t="s">
        <v>81</v>
      </c>
      <c r="B8" s="7"/>
      <c r="C8" s="8"/>
      <c r="D8" s="8"/>
      <c r="E8" s="7"/>
      <c r="F8" s="89"/>
      <c r="G8" s="89"/>
      <c r="H8" s="89"/>
      <c r="I8" s="89" t="s">
        <v>3</v>
      </c>
    </row>
    <row r="9" spans="1:9" x14ac:dyDescent="0.45">
      <c r="A9" s="188"/>
      <c r="B9" s="188"/>
      <c r="C9" s="188"/>
      <c r="D9" s="90"/>
      <c r="E9" s="67" t="s">
        <v>4</v>
      </c>
      <c r="F9" s="67" t="s">
        <v>54</v>
      </c>
      <c r="G9" s="67" t="s">
        <v>6</v>
      </c>
      <c r="H9" s="67" t="s">
        <v>7</v>
      </c>
      <c r="I9" s="67" t="s">
        <v>8</v>
      </c>
    </row>
    <row r="10" spans="1:9" ht="13.5" customHeight="1" x14ac:dyDescent="0.45">
      <c r="A10" s="295" t="s">
        <v>102</v>
      </c>
      <c r="B10" s="295"/>
      <c r="C10" s="295"/>
      <c r="D10" s="296"/>
      <c r="E10" s="91">
        <f>SUM(E11:E15)</f>
        <v>1554</v>
      </c>
      <c r="F10" s="91">
        <f t="shared" ref="F10:H10" si="0">SUM(F11:F15)</f>
        <v>1501</v>
      </c>
      <c r="G10" s="91">
        <f t="shared" si="0"/>
        <v>1607</v>
      </c>
      <c r="H10" s="91">
        <f t="shared" si="0"/>
        <v>1712</v>
      </c>
      <c r="I10" s="91">
        <f>SUM(I11:I15)</f>
        <v>1856</v>
      </c>
    </row>
    <row r="11" spans="1:9" ht="13.5" customHeight="1" x14ac:dyDescent="0.45">
      <c r="A11" s="297" t="s">
        <v>120</v>
      </c>
      <c r="B11" s="297"/>
      <c r="C11" s="297"/>
      <c r="D11" s="298"/>
      <c r="E11" s="92">
        <f>SUM(E20:E25)</f>
        <v>73</v>
      </c>
      <c r="F11" s="92">
        <f t="shared" ref="F11:H11" si="1">SUM(F20:F25)</f>
        <v>75</v>
      </c>
      <c r="G11" s="92">
        <f t="shared" si="1"/>
        <v>83</v>
      </c>
      <c r="H11" s="92">
        <f t="shared" si="1"/>
        <v>87</v>
      </c>
      <c r="I11" s="92">
        <f>SUM(I20:I25)</f>
        <v>99</v>
      </c>
    </row>
    <row r="12" spans="1:9" ht="13.5" customHeight="1" x14ac:dyDescent="0.45">
      <c r="A12" s="299" t="s">
        <v>121</v>
      </c>
      <c r="B12" s="299"/>
      <c r="C12" s="299"/>
      <c r="D12" s="300"/>
      <c r="E12" s="93">
        <f>SUM(E26:E31)</f>
        <v>94</v>
      </c>
      <c r="F12" s="93">
        <f t="shared" ref="F12:I12" si="2">SUM(F26:F31)</f>
        <v>93</v>
      </c>
      <c r="G12" s="93">
        <f t="shared" si="2"/>
        <v>95</v>
      </c>
      <c r="H12" s="93">
        <f t="shared" si="2"/>
        <v>95</v>
      </c>
      <c r="I12" s="93">
        <f t="shared" si="2"/>
        <v>97</v>
      </c>
    </row>
    <row r="13" spans="1:9" ht="13.5" customHeight="1" x14ac:dyDescent="0.45">
      <c r="A13" s="297" t="s">
        <v>122</v>
      </c>
      <c r="B13" s="297"/>
      <c r="C13" s="297"/>
      <c r="D13" s="298"/>
      <c r="E13" s="92">
        <f>SUM(E32:E37)</f>
        <v>20</v>
      </c>
      <c r="F13" s="92">
        <f t="shared" ref="F13:I13" si="3">SUM(F32:F37)</f>
        <v>20</v>
      </c>
      <c r="G13" s="92">
        <f t="shared" si="3"/>
        <v>21</v>
      </c>
      <c r="H13" s="92">
        <f t="shared" si="3"/>
        <v>21</v>
      </c>
      <c r="I13" s="92">
        <f t="shared" si="3"/>
        <v>22</v>
      </c>
    </row>
    <row r="14" spans="1:9" ht="13.5" customHeight="1" x14ac:dyDescent="0.45">
      <c r="A14" s="299" t="s">
        <v>123</v>
      </c>
      <c r="B14" s="299"/>
      <c r="C14" s="299"/>
      <c r="D14" s="300"/>
      <c r="E14" s="93">
        <f>SUM(E38:E43)</f>
        <v>904</v>
      </c>
      <c r="F14" s="93">
        <f t="shared" ref="F14:I14" si="4">SUM(F38:F43)</f>
        <v>862</v>
      </c>
      <c r="G14" s="93">
        <f t="shared" si="4"/>
        <v>913</v>
      </c>
      <c r="H14" s="93">
        <f t="shared" si="4"/>
        <v>963</v>
      </c>
      <c r="I14" s="93">
        <f t="shared" si="4"/>
        <v>1038</v>
      </c>
    </row>
    <row r="15" spans="1:9" ht="13.5" customHeight="1" x14ac:dyDescent="0.45">
      <c r="A15" s="290" t="s">
        <v>124</v>
      </c>
      <c r="B15" s="290"/>
      <c r="C15" s="290"/>
      <c r="D15" s="291"/>
      <c r="E15" s="94">
        <f>SUM(E44:E49)</f>
        <v>463</v>
      </c>
      <c r="F15" s="94">
        <f t="shared" ref="F15:I15" si="5">SUM(F44:F49)</f>
        <v>451</v>
      </c>
      <c r="G15" s="94">
        <f t="shared" si="5"/>
        <v>495</v>
      </c>
      <c r="H15" s="94">
        <f t="shared" si="5"/>
        <v>546</v>
      </c>
      <c r="I15" s="94">
        <f t="shared" si="5"/>
        <v>600</v>
      </c>
    </row>
    <row r="16" spans="1:9" x14ac:dyDescent="0.45">
      <c r="A16" s="95"/>
      <c r="B16" s="95"/>
      <c r="C16" s="96"/>
      <c r="D16" s="96"/>
      <c r="E16" s="96"/>
    </row>
    <row r="17" spans="1:9" x14ac:dyDescent="0.45">
      <c r="A17" s="88" t="s">
        <v>125</v>
      </c>
      <c r="B17" s="84"/>
      <c r="E17" s="78"/>
      <c r="F17" s="78"/>
      <c r="G17" s="78"/>
    </row>
    <row r="18" spans="1:9" x14ac:dyDescent="0.45">
      <c r="A18" s="7" t="s">
        <v>81</v>
      </c>
      <c r="B18" s="7"/>
      <c r="C18" s="7"/>
      <c r="D18" s="7"/>
      <c r="E18" s="97"/>
      <c r="F18" s="89"/>
      <c r="G18" s="89"/>
      <c r="H18" s="89"/>
      <c r="I18" s="89" t="s">
        <v>110</v>
      </c>
    </row>
    <row r="19" spans="1:9" x14ac:dyDescent="0.45">
      <c r="A19" s="292"/>
      <c r="B19" s="293"/>
      <c r="C19" s="294"/>
      <c r="D19" s="98"/>
      <c r="E19" s="67" t="s">
        <v>4</v>
      </c>
      <c r="F19" s="67" t="s">
        <v>54</v>
      </c>
      <c r="G19" s="67" t="s">
        <v>6</v>
      </c>
      <c r="H19" s="67" t="s">
        <v>7</v>
      </c>
      <c r="I19" s="67" t="s">
        <v>8</v>
      </c>
    </row>
    <row r="20" spans="1:9" ht="15.75" customHeight="1" x14ac:dyDescent="0.45">
      <c r="A20" s="274" t="s">
        <v>120</v>
      </c>
      <c r="B20" s="275" t="s">
        <v>113</v>
      </c>
      <c r="C20" s="276"/>
      <c r="D20" s="277"/>
      <c r="E20" s="79">
        <f>[2]身体R1!$G$12+[2]身体R1!$G$13</f>
        <v>16</v>
      </c>
      <c r="F20" s="79">
        <f>[2]身体R2!$G$12+[2]身体R2!$G$13</f>
        <v>17</v>
      </c>
      <c r="G20" s="79">
        <f>[2]身体R3!$G$12+[2]身体R3!$G$13</f>
        <v>19</v>
      </c>
      <c r="H20" s="79">
        <f>[2]身体R4!$G$12+[2]身体R4!$G$13</f>
        <v>20</v>
      </c>
      <c r="I20" s="79">
        <f>[2]身体R5!$G$12+[2]身体R5!$G$13</f>
        <v>23</v>
      </c>
    </row>
    <row r="21" spans="1:9" ht="13.5" customHeight="1" x14ac:dyDescent="0.45">
      <c r="A21" s="274"/>
      <c r="B21" s="278" t="s">
        <v>114</v>
      </c>
      <c r="C21" s="279"/>
      <c r="D21" s="280"/>
      <c r="E21" s="80">
        <f>[2]身体R1!$I$12+[2]身体R1!$I$13</f>
        <v>32</v>
      </c>
      <c r="F21" s="80">
        <f>[2]身体R2!$I$12+[2]身体R2!$I$13</f>
        <v>34</v>
      </c>
      <c r="G21" s="80">
        <f>[2]身体R3!$I$12+[2]身体R3!$I$13</f>
        <v>41</v>
      </c>
      <c r="H21" s="80">
        <f>[2]身体R4!$I$12+[2]身体R4!$I$13</f>
        <v>44</v>
      </c>
      <c r="I21" s="80">
        <f>[2]身体R5!$I$12+[2]身体R5!$I$13</f>
        <v>49</v>
      </c>
    </row>
    <row r="22" spans="1:9" ht="13.5" customHeight="1" x14ac:dyDescent="0.45">
      <c r="A22" s="274"/>
      <c r="B22" s="281" t="s">
        <v>115</v>
      </c>
      <c r="C22" s="282"/>
      <c r="D22" s="283"/>
      <c r="E22" s="81">
        <f>[2]身体R1!$K$12+[2]身体R1!$K$13</f>
        <v>3</v>
      </c>
      <c r="F22" s="81">
        <f>[2]身体R2!$K$12+[2]身体R2!$K$13</f>
        <v>4</v>
      </c>
      <c r="G22" s="81">
        <f>[2]身体R3!$K$12+[2]身体R3!$K$13</f>
        <v>4</v>
      </c>
      <c r="H22" s="81">
        <f>[2]身体R4!$K$12+[2]身体R4!$K$13</f>
        <v>4</v>
      </c>
      <c r="I22" s="81">
        <f>[2]身体R5!$K$12+[2]身体R5!$K$13</f>
        <v>7</v>
      </c>
    </row>
    <row r="23" spans="1:9" ht="13.5" customHeight="1" x14ac:dyDescent="0.45">
      <c r="A23" s="274"/>
      <c r="B23" s="278" t="s">
        <v>126</v>
      </c>
      <c r="C23" s="279"/>
      <c r="D23" s="280"/>
      <c r="E23" s="80">
        <f>[2]身体R1!$M$13+[2]身体R1!$M$12</f>
        <v>2</v>
      </c>
      <c r="F23" s="80">
        <f>[2]身体R2!$M$13+[2]身体R2!$M$12</f>
        <v>2</v>
      </c>
      <c r="G23" s="80">
        <f>[2]身体R3!$M$13+[2]身体R3!$M$12</f>
        <v>2</v>
      </c>
      <c r="H23" s="80">
        <f>[2]身体R4!$M$13+[2]身体R4!$M$12</f>
        <v>2</v>
      </c>
      <c r="I23" s="80">
        <f>[2]身体R5!$M$13+[2]身体R5!$M$12</f>
        <v>3</v>
      </c>
    </row>
    <row r="24" spans="1:9" ht="13.5" customHeight="1" x14ac:dyDescent="0.45">
      <c r="A24" s="274"/>
      <c r="B24" s="281" t="s">
        <v>127</v>
      </c>
      <c r="C24" s="282"/>
      <c r="D24" s="283"/>
      <c r="E24" s="81">
        <f>[2]身体R1!$O$13+[2]身体R1!$O$12</f>
        <v>17</v>
      </c>
      <c r="F24" s="81">
        <f>[2]身体R2!$O$13+[2]身体R2!$O$12</f>
        <v>14</v>
      </c>
      <c r="G24" s="81">
        <f>[2]身体R3!$O$13+[2]身体R3!$O$12</f>
        <v>13</v>
      </c>
      <c r="H24" s="81">
        <f>[2]身体R4!$O$13+[2]身体R4!$O$12</f>
        <v>13</v>
      </c>
      <c r="I24" s="81">
        <f>[2]身体R5!$O$13+[2]身体R5!$O$12</f>
        <v>13</v>
      </c>
    </row>
    <row r="25" spans="1:9" ht="13.5" customHeight="1" x14ac:dyDescent="0.45">
      <c r="A25" s="274"/>
      <c r="B25" s="284" t="s">
        <v>128</v>
      </c>
      <c r="C25" s="285"/>
      <c r="D25" s="286"/>
      <c r="E25" s="83">
        <f>[2]身体R1!$Q$13+[2]身体R1!$Q$12</f>
        <v>3</v>
      </c>
      <c r="F25" s="83">
        <f>[2]身体R2!$Q$13+[2]身体R2!$Q$12</f>
        <v>4</v>
      </c>
      <c r="G25" s="83">
        <f>[2]身体R3!$Q$13+[2]身体R3!$Q$12</f>
        <v>4</v>
      </c>
      <c r="H25" s="83">
        <f>[2]身体R4!$Q$13+[2]身体R4!$Q$12</f>
        <v>4</v>
      </c>
      <c r="I25" s="83">
        <f>[2]身体R5!$Q$13+[2]身体R5!$Q$12</f>
        <v>4</v>
      </c>
    </row>
    <row r="26" spans="1:9" ht="13.5" customHeight="1" x14ac:dyDescent="0.45">
      <c r="A26" s="289" t="s">
        <v>121</v>
      </c>
      <c r="B26" s="275" t="s">
        <v>113</v>
      </c>
      <c r="C26" s="276"/>
      <c r="D26" s="277"/>
      <c r="E26" s="79">
        <f>[2]身体R1!$G$17+[2]身体R1!$G$16</f>
        <v>5</v>
      </c>
      <c r="F26" s="79">
        <f>[2]身体R2!$G$17+[2]身体R2!$G$16</f>
        <v>5</v>
      </c>
      <c r="G26" s="79">
        <f>[2]身体R3!$G$17+[2]身体R3!$G$16</f>
        <v>5</v>
      </c>
      <c r="H26" s="79">
        <f>[2]身体R4!$G$17+[2]身体R4!$G$16</f>
        <v>5</v>
      </c>
      <c r="I26" s="79">
        <f>[2]身体R5!$G$17+[2]身体R5!$G$16</f>
        <v>5</v>
      </c>
    </row>
    <row r="27" spans="1:9" ht="13.5" customHeight="1" x14ac:dyDescent="0.45">
      <c r="A27" s="289"/>
      <c r="B27" s="278" t="s">
        <v>114</v>
      </c>
      <c r="C27" s="279"/>
      <c r="D27" s="280"/>
      <c r="E27" s="80">
        <f>[2]身体R1!$I$17+[2]身体R1!$I$16</f>
        <v>43</v>
      </c>
      <c r="F27" s="80">
        <f>[2]身体R2!$I$17+[2]身体R2!$I$16</f>
        <v>42</v>
      </c>
      <c r="G27" s="80">
        <f>[2]身体R3!$I$17+[2]身体R3!$I$16</f>
        <v>42</v>
      </c>
      <c r="H27" s="80">
        <f>[2]身体R4!$I$17+[2]身体R4!$I$16</f>
        <v>42</v>
      </c>
      <c r="I27" s="80">
        <f>[2]身体R5!$I$17+[2]身体R5!$I$16</f>
        <v>42</v>
      </c>
    </row>
    <row r="28" spans="1:9" ht="13.5" customHeight="1" x14ac:dyDescent="0.45">
      <c r="A28" s="289"/>
      <c r="B28" s="281" t="s">
        <v>115</v>
      </c>
      <c r="C28" s="282"/>
      <c r="D28" s="283"/>
      <c r="E28" s="81">
        <f>[2]身体R1!$K$16+[2]身体R1!$K$17</f>
        <v>9</v>
      </c>
      <c r="F28" s="81">
        <f>[2]身体R2!$K$16+[2]身体R2!$K$17</f>
        <v>7</v>
      </c>
      <c r="G28" s="81">
        <f>[2]身体R3!$K$16+[2]身体R3!$K$17</f>
        <v>7</v>
      </c>
      <c r="H28" s="81">
        <f>[2]身体R4!$K$16+[2]身体R4!$K$17</f>
        <v>5</v>
      </c>
      <c r="I28" s="81">
        <f>[2]身体R5!$K$16+[2]身体R5!$K$17</f>
        <v>5</v>
      </c>
    </row>
    <row r="29" spans="1:9" ht="13.5" customHeight="1" x14ac:dyDescent="0.45">
      <c r="A29" s="289"/>
      <c r="B29" s="278" t="s">
        <v>126</v>
      </c>
      <c r="C29" s="279"/>
      <c r="D29" s="280"/>
      <c r="E29" s="80">
        <f>[2]身体R1!$M$17+[2]身体R1!$M$16</f>
        <v>8</v>
      </c>
      <c r="F29" s="80">
        <f>[2]身体R2!$M$17+[2]身体R2!$M$16</f>
        <v>10</v>
      </c>
      <c r="G29" s="80">
        <f>[2]身体R3!$M$17+[2]身体R3!$M$16</f>
        <v>9</v>
      </c>
      <c r="H29" s="80">
        <f>[2]身体R4!$M$17+[2]身体R4!$M$16</f>
        <v>10</v>
      </c>
      <c r="I29" s="80">
        <f>[2]身体R5!$M$17+[2]身体R5!$M$16</f>
        <v>11</v>
      </c>
    </row>
    <row r="30" spans="1:9" ht="13.5" customHeight="1" x14ac:dyDescent="0.45">
      <c r="A30" s="289"/>
      <c r="B30" s="281" t="s">
        <v>127</v>
      </c>
      <c r="C30" s="282"/>
      <c r="D30" s="283"/>
      <c r="E30" s="99">
        <f>[2]身体R1!$O$17+[2]身体R1!$O$16</f>
        <v>1</v>
      </c>
      <c r="F30" s="99">
        <f>[2]身体R2!$O$17+[2]身体R2!$O$16</f>
        <v>1</v>
      </c>
      <c r="G30" s="99">
        <f>[2]身体R3!$O$17+[2]身体R3!$O$16</f>
        <v>1</v>
      </c>
      <c r="H30" s="99">
        <f>[2]身体R4!$O$17+[2]身体R4!$O$16</f>
        <v>1</v>
      </c>
      <c r="I30" s="99">
        <f>[2]身体R5!$O$17+[2]身体R5!$O$16</f>
        <v>1</v>
      </c>
    </row>
    <row r="31" spans="1:9" ht="13.5" customHeight="1" x14ac:dyDescent="0.45">
      <c r="A31" s="289"/>
      <c r="B31" s="284" t="s">
        <v>128</v>
      </c>
      <c r="C31" s="285"/>
      <c r="D31" s="286"/>
      <c r="E31" s="83">
        <f>[2]身体R1!$Q$17+[2]身体R1!$Q$16</f>
        <v>28</v>
      </c>
      <c r="F31" s="83">
        <f>[2]身体R2!$Q$17+[2]身体R2!$Q$16</f>
        <v>28</v>
      </c>
      <c r="G31" s="83">
        <f>[2]身体R3!$Q$17+[2]身体R3!$Q$16</f>
        <v>31</v>
      </c>
      <c r="H31" s="83">
        <f>[2]身体R4!$Q$17+[2]身体R4!$Q$16</f>
        <v>32</v>
      </c>
      <c r="I31" s="83">
        <f>[2]身体R5!$Q$17+[2]身体R5!$Q$16</f>
        <v>33</v>
      </c>
    </row>
    <row r="32" spans="1:9" ht="13.5" customHeight="1" x14ac:dyDescent="0.45">
      <c r="A32" s="287" t="s">
        <v>122</v>
      </c>
      <c r="B32" s="275" t="s">
        <v>113</v>
      </c>
      <c r="C32" s="276"/>
      <c r="D32" s="277"/>
      <c r="E32" s="79">
        <f>[2]身体R1!$G$22+[2]身体R1!$G$23</f>
        <v>2</v>
      </c>
      <c r="F32" s="79">
        <f>[2]身体R2!$G$22+[2]身体R2!$G$23</f>
        <v>1</v>
      </c>
      <c r="G32" s="79">
        <f>[2]身体R3!$G$22+[2]身体R3!$G$23</f>
        <v>1</v>
      </c>
      <c r="H32" s="79">
        <f>[2]身体R4!$G$22+[2]身体R4!$G$23</f>
        <v>1</v>
      </c>
      <c r="I32" s="79">
        <f>[2]身体R5!$G$22+[2]身体R5!$G$23</f>
        <v>1</v>
      </c>
    </row>
    <row r="33" spans="1:9" ht="13.5" customHeight="1" x14ac:dyDescent="0.45">
      <c r="A33" s="288"/>
      <c r="B33" s="278" t="s">
        <v>114</v>
      </c>
      <c r="C33" s="279"/>
      <c r="D33" s="280"/>
      <c r="E33" s="80">
        <f>[2]身体R1!$I$22+[2]身体R1!$I$23</f>
        <v>1</v>
      </c>
      <c r="F33" s="80">
        <f>[2]身体R2!$I$22+[2]身体R2!$I$23</f>
        <v>4</v>
      </c>
      <c r="G33" s="80">
        <f>[2]身体R3!$I$22+[2]身体R3!$I$23</f>
        <v>4</v>
      </c>
      <c r="H33" s="80">
        <f>[2]身体R4!$I$22+[2]身体R4!$I$23</f>
        <v>4</v>
      </c>
      <c r="I33" s="80">
        <f>[2]身体R5!$I$22+[2]身体R5!$I$23</f>
        <v>4</v>
      </c>
    </row>
    <row r="34" spans="1:9" ht="13.5" customHeight="1" x14ac:dyDescent="0.45">
      <c r="A34" s="288"/>
      <c r="B34" s="281" t="s">
        <v>115</v>
      </c>
      <c r="C34" s="282"/>
      <c r="D34" s="283"/>
      <c r="E34" s="81">
        <f>[2]身体R1!$K$22+[2]身体R1!$K$23</f>
        <v>13</v>
      </c>
      <c r="F34" s="81">
        <f>[2]身体R2!$K$22+[2]身体R2!$K$23</f>
        <v>11</v>
      </c>
      <c r="G34" s="81">
        <f>[2]身体R3!$K$22+[2]身体R3!$K$23</f>
        <v>12</v>
      </c>
      <c r="H34" s="81">
        <f>[2]身体R4!$K$22+[2]身体R4!$K$23</f>
        <v>12</v>
      </c>
      <c r="I34" s="81">
        <f>[2]身体R5!$K$22+[2]身体R5!$K$23</f>
        <v>13</v>
      </c>
    </row>
    <row r="35" spans="1:9" ht="13.5" customHeight="1" x14ac:dyDescent="0.45">
      <c r="A35" s="288"/>
      <c r="B35" s="278" t="s">
        <v>126</v>
      </c>
      <c r="C35" s="279"/>
      <c r="D35" s="280"/>
      <c r="E35" s="80">
        <f>[2]身体R1!$M$22+[2]身体R1!$M$23</f>
        <v>4</v>
      </c>
      <c r="F35" s="80">
        <f>[2]身体R2!$M$22+[2]身体R2!$M$23</f>
        <v>4</v>
      </c>
      <c r="G35" s="80">
        <f>[2]身体R3!$M$22+[2]身体R3!$M$23</f>
        <v>4</v>
      </c>
      <c r="H35" s="80">
        <f>[2]身体R4!$M$22+[2]身体R4!$M$23</f>
        <v>4</v>
      </c>
      <c r="I35" s="80">
        <f>[2]身体R5!$M$22+[2]身体R5!$M$23</f>
        <v>4</v>
      </c>
    </row>
    <row r="36" spans="1:9" ht="13.5" customHeight="1" x14ac:dyDescent="0.45">
      <c r="A36" s="288"/>
      <c r="B36" s="281" t="s">
        <v>127</v>
      </c>
      <c r="C36" s="282"/>
      <c r="D36" s="283"/>
      <c r="E36" s="99" t="s">
        <v>75</v>
      </c>
      <c r="F36" s="99" t="s">
        <v>75</v>
      </c>
      <c r="G36" s="99" t="s">
        <v>75</v>
      </c>
      <c r="H36" s="99" t="s">
        <v>75</v>
      </c>
      <c r="I36" s="99" t="s">
        <v>75</v>
      </c>
    </row>
    <row r="37" spans="1:9" ht="13.5" customHeight="1" x14ac:dyDescent="0.45">
      <c r="A37" s="288"/>
      <c r="B37" s="284" t="s">
        <v>128</v>
      </c>
      <c r="C37" s="285"/>
      <c r="D37" s="286"/>
      <c r="E37" s="100" t="s">
        <v>75</v>
      </c>
      <c r="F37" s="100" t="s">
        <v>75</v>
      </c>
      <c r="G37" s="100" t="s">
        <v>75</v>
      </c>
      <c r="H37" s="100" t="s">
        <v>75</v>
      </c>
      <c r="I37" s="100" t="s">
        <v>75</v>
      </c>
    </row>
    <row r="38" spans="1:9" ht="13.5" customHeight="1" x14ac:dyDescent="0.45">
      <c r="A38" s="274" t="s">
        <v>123</v>
      </c>
      <c r="B38" s="275" t="s">
        <v>113</v>
      </c>
      <c r="C38" s="276"/>
      <c r="D38" s="277"/>
      <c r="E38" s="79">
        <f>[2]身体R1!$G$24+[2]身体R1!$G$25</f>
        <v>147</v>
      </c>
      <c r="F38" s="79">
        <f>[2]身体R2!$G$24+[2]身体R2!$G$25</f>
        <v>148</v>
      </c>
      <c r="G38" s="79">
        <f>[2]身体R3!$G$24+[2]身体R3!$G$25</f>
        <v>155</v>
      </c>
      <c r="H38" s="79">
        <f>[2]身体R4!$G$24+[2]身体R4!$G$25</f>
        <v>167</v>
      </c>
      <c r="I38" s="79">
        <f>[2]身体R5!$G$24+[2]身体R5!$G$25</f>
        <v>186</v>
      </c>
    </row>
    <row r="39" spans="1:9" ht="13.5" customHeight="1" x14ac:dyDescent="0.45">
      <c r="A39" s="274"/>
      <c r="B39" s="278" t="s">
        <v>114</v>
      </c>
      <c r="C39" s="279"/>
      <c r="D39" s="280"/>
      <c r="E39" s="80">
        <f>[2]身体R1!$I$24+[2]身体R1!$I$25</f>
        <v>129</v>
      </c>
      <c r="F39" s="80">
        <f>[2]身体R2!$I$24+[2]身体R2!$I$25</f>
        <v>120</v>
      </c>
      <c r="G39" s="80">
        <f>[2]身体R3!$I$24+[2]身体R3!$I$25</f>
        <v>123</v>
      </c>
      <c r="H39" s="80">
        <f>[2]身体R4!$I$24+[2]身体R4!$I$25</f>
        <v>125</v>
      </c>
      <c r="I39" s="80">
        <f>[2]身体R5!$I$24+[2]身体R5!$I$25</f>
        <v>132</v>
      </c>
    </row>
    <row r="40" spans="1:9" ht="13.5" customHeight="1" x14ac:dyDescent="0.45">
      <c r="A40" s="274"/>
      <c r="B40" s="281" t="s">
        <v>115</v>
      </c>
      <c r="C40" s="282"/>
      <c r="D40" s="283"/>
      <c r="E40" s="81">
        <f>[2]身体R1!$K$24+[2]身体R1!$K$25</f>
        <v>159</v>
      </c>
      <c r="F40" s="81">
        <f>[2]身体R2!$K$24+[2]身体R2!$K$25</f>
        <v>142</v>
      </c>
      <c r="G40" s="81">
        <f>[2]身体R3!$K$24+[2]身体R3!$K$25</f>
        <v>144</v>
      </c>
      <c r="H40" s="81">
        <f>[2]身体R4!$K$24+[2]身体R4!$K$25</f>
        <v>142</v>
      </c>
      <c r="I40" s="81">
        <f>[2]身体R5!$K$24+[2]身体R5!$K$25</f>
        <v>148</v>
      </c>
    </row>
    <row r="41" spans="1:9" ht="13.5" customHeight="1" x14ac:dyDescent="0.45">
      <c r="A41" s="274"/>
      <c r="B41" s="278" t="s">
        <v>126</v>
      </c>
      <c r="C41" s="279"/>
      <c r="D41" s="280"/>
      <c r="E41" s="80">
        <f>[2]身体R1!$M$24+[2]身体R1!$M$25</f>
        <v>278</v>
      </c>
      <c r="F41" s="80">
        <f>[2]身体R2!$M$24+[2]身体R2!$M$25</f>
        <v>259</v>
      </c>
      <c r="G41" s="80">
        <f>[2]身体R3!$M$24+[2]身体R3!$M$25</f>
        <v>266</v>
      </c>
      <c r="H41" s="80">
        <f>[2]身体R4!$M$24+[2]身体R4!$M$25</f>
        <v>276</v>
      </c>
      <c r="I41" s="80">
        <f>[2]身体R5!$M$24+[2]身体R5!$M$25</f>
        <v>279</v>
      </c>
    </row>
    <row r="42" spans="1:9" ht="13.5" customHeight="1" x14ac:dyDescent="0.45">
      <c r="A42" s="274"/>
      <c r="B42" s="281" t="s">
        <v>127</v>
      </c>
      <c r="C42" s="282"/>
      <c r="D42" s="283"/>
      <c r="E42" s="81">
        <f>[2]身体R1!$O$24+[2]身体R1!$O$25</f>
        <v>152</v>
      </c>
      <c r="F42" s="81">
        <f>[2]身体R2!$O$24+[2]身体R2!$O$25</f>
        <v>155</v>
      </c>
      <c r="G42" s="81">
        <f>[2]身体R3!$O$24+[2]身体R3!$O$25</f>
        <v>188</v>
      </c>
      <c r="H42" s="81">
        <f>[2]身体R4!$O$24+[2]身体R4!$O$25</f>
        <v>214</v>
      </c>
      <c r="I42" s="81">
        <f>[2]身体R5!$O$24+[2]身体R5!$O$25</f>
        <v>255</v>
      </c>
    </row>
    <row r="43" spans="1:9" ht="13.5" customHeight="1" x14ac:dyDescent="0.45">
      <c r="A43" s="274"/>
      <c r="B43" s="284" t="s">
        <v>128</v>
      </c>
      <c r="C43" s="285"/>
      <c r="D43" s="286"/>
      <c r="E43" s="83">
        <f>[2]身体R1!$Q$24+[2]身体R1!$Q$25</f>
        <v>39</v>
      </c>
      <c r="F43" s="83">
        <f>[2]身体R2!$Q$24+[2]身体R2!$Q$25</f>
        <v>38</v>
      </c>
      <c r="G43" s="83">
        <f>[2]身体R3!$Q$24+[2]身体R3!$Q$25</f>
        <v>37</v>
      </c>
      <c r="H43" s="83">
        <f>[2]身体R4!$Q$24+[2]身体R4!$Q$25</f>
        <v>39</v>
      </c>
      <c r="I43" s="83">
        <f>[2]身体R5!$Q$24+[2]身体R5!$Q$25</f>
        <v>38</v>
      </c>
    </row>
    <row r="44" spans="1:9" ht="13.5" customHeight="1" x14ac:dyDescent="0.45">
      <c r="A44" s="274" t="s">
        <v>124</v>
      </c>
      <c r="B44" s="275" t="s">
        <v>113</v>
      </c>
      <c r="C44" s="276"/>
      <c r="D44" s="277"/>
      <c r="E44" s="79">
        <f>[2]身体R1!$G$38+[2]身体R1!$G$39</f>
        <v>298</v>
      </c>
      <c r="F44" s="79">
        <f>[2]身体R2!$G$38+[2]身体R2!$G$39</f>
        <v>284</v>
      </c>
      <c r="G44" s="79">
        <f>[2]身体R3!$G$38+[2]身体R3!$G$39</f>
        <v>305</v>
      </c>
      <c r="H44" s="79">
        <f>[2]身体R4!$G$38+[2]身体R4!$G$39</f>
        <v>324</v>
      </c>
      <c r="I44" s="79">
        <f>[2]身体R5!$G$38+[2]身体R5!$G$39</f>
        <v>347</v>
      </c>
    </row>
    <row r="45" spans="1:9" ht="13.5" customHeight="1" x14ac:dyDescent="0.45">
      <c r="A45" s="274"/>
      <c r="B45" s="278" t="s">
        <v>114</v>
      </c>
      <c r="C45" s="279"/>
      <c r="D45" s="280"/>
      <c r="E45" s="80">
        <f>[2]身体R1!$I$38+[2]身体R1!$I$39</f>
        <v>3</v>
      </c>
      <c r="F45" s="80">
        <f>[2]身体R2!$I$38+[2]身体R2!$I$39</f>
        <v>2</v>
      </c>
      <c r="G45" s="80">
        <f>[2]身体R3!$I$38+[2]身体R3!$I$39</f>
        <v>3</v>
      </c>
      <c r="H45" s="80">
        <f>[2]身体R4!$I$38+[2]身体R4!$I$39</f>
        <v>3</v>
      </c>
      <c r="I45" s="80">
        <f>[2]身体R5!$I$38+[2]身体R5!$I$39</f>
        <v>4</v>
      </c>
    </row>
    <row r="46" spans="1:9" ht="13.5" customHeight="1" x14ac:dyDescent="0.45">
      <c r="A46" s="274"/>
      <c r="B46" s="281" t="s">
        <v>115</v>
      </c>
      <c r="C46" s="282"/>
      <c r="D46" s="283"/>
      <c r="E46" s="81">
        <f>[2]身体R1!$K$38+[2]身体R1!$K$39</f>
        <v>63</v>
      </c>
      <c r="F46" s="81">
        <f>[2]身体R2!$K$38+[2]身体R2!$K$39</f>
        <v>69</v>
      </c>
      <c r="G46" s="81">
        <f>[2]身体R3!$K$38+[2]身体R3!$K$39</f>
        <v>78</v>
      </c>
      <c r="H46" s="81">
        <f>[2]身体R4!$K$38+[2]身体R4!$K$39</f>
        <v>96</v>
      </c>
      <c r="I46" s="81">
        <f>[2]身体R5!$K$38+[2]身体R5!$K$39</f>
        <v>109</v>
      </c>
    </row>
    <row r="47" spans="1:9" ht="13.5" customHeight="1" x14ac:dyDescent="0.45">
      <c r="A47" s="274"/>
      <c r="B47" s="278" t="s">
        <v>126</v>
      </c>
      <c r="C47" s="279"/>
      <c r="D47" s="280"/>
      <c r="E47" s="80">
        <f>[2]身体R1!$M$38+[2]身体R1!$M$39</f>
        <v>99</v>
      </c>
      <c r="F47" s="80">
        <f>[2]身体R2!$M$38+[2]身体R2!$M$39</f>
        <v>96</v>
      </c>
      <c r="G47" s="80">
        <f>[2]身体R3!$M$38+[2]身体R3!$M$39</f>
        <v>109</v>
      </c>
      <c r="H47" s="80">
        <f>[2]身体R4!$M$38+[2]身体R4!$M$39</f>
        <v>123</v>
      </c>
      <c r="I47" s="80">
        <f>[2]身体R5!$M$38+[2]身体R5!$M$39</f>
        <v>140</v>
      </c>
    </row>
    <row r="48" spans="1:9" ht="13.5" customHeight="1" x14ac:dyDescent="0.45">
      <c r="A48" s="274"/>
      <c r="B48" s="281" t="s">
        <v>127</v>
      </c>
      <c r="C48" s="282"/>
      <c r="D48" s="283"/>
      <c r="E48" s="99" t="s">
        <v>75</v>
      </c>
      <c r="F48" s="99" t="s">
        <v>75</v>
      </c>
      <c r="G48" s="99" t="s">
        <v>75</v>
      </c>
      <c r="H48" s="99" t="s">
        <v>75</v>
      </c>
      <c r="I48" s="99" t="s">
        <v>75</v>
      </c>
    </row>
    <row r="49" spans="1:9" ht="13.5" customHeight="1" x14ac:dyDescent="0.45">
      <c r="A49" s="274"/>
      <c r="B49" s="284" t="s">
        <v>128</v>
      </c>
      <c r="C49" s="285"/>
      <c r="D49" s="286"/>
      <c r="E49" s="100" t="s">
        <v>75</v>
      </c>
      <c r="F49" s="100" t="s">
        <v>75</v>
      </c>
      <c r="G49" s="100" t="s">
        <v>75</v>
      </c>
      <c r="H49" s="100" t="s">
        <v>75</v>
      </c>
      <c r="I49" s="100" t="s">
        <v>75</v>
      </c>
    </row>
    <row r="50" spans="1:9" ht="13.5" customHeight="1" x14ac:dyDescent="0.45">
      <c r="A50" s="101"/>
      <c r="B50" s="102"/>
      <c r="C50" s="102"/>
      <c r="D50" s="102"/>
      <c r="E50" s="103"/>
      <c r="F50" s="103"/>
      <c r="G50" s="103"/>
      <c r="H50" s="103"/>
      <c r="I50" s="103"/>
    </row>
    <row r="51" spans="1:9" x14ac:dyDescent="0.45">
      <c r="A51" s="7"/>
      <c r="B51" s="7"/>
      <c r="C51" s="7"/>
      <c r="D51" s="7"/>
      <c r="E51" s="7"/>
      <c r="F51" s="7"/>
      <c r="G51" s="7"/>
      <c r="H51" s="7"/>
      <c r="I51" s="8" t="s">
        <v>116</v>
      </c>
    </row>
    <row r="52" spans="1:9" x14ac:dyDescent="0.45">
      <c r="A52" s="7"/>
      <c r="B52" s="7"/>
      <c r="C52" s="7"/>
      <c r="D52" s="7"/>
      <c r="E52" s="7"/>
      <c r="F52" s="7"/>
      <c r="G52" s="7"/>
      <c r="H52" s="7"/>
      <c r="I52" s="8"/>
    </row>
  </sheetData>
  <mergeCells count="43">
    <mergeCell ref="A14:D14"/>
    <mergeCell ref="A9:C9"/>
    <mergeCell ref="A10:D10"/>
    <mergeCell ref="A11:D11"/>
    <mergeCell ref="A12:D12"/>
    <mergeCell ref="A13:D13"/>
    <mergeCell ref="A15:D15"/>
    <mergeCell ref="A19:C19"/>
    <mergeCell ref="A20:A25"/>
    <mergeCell ref="B20:D20"/>
    <mergeCell ref="B21:D21"/>
    <mergeCell ref="B22:D22"/>
    <mergeCell ref="B23:D23"/>
    <mergeCell ref="B24:D24"/>
    <mergeCell ref="B25:D25"/>
    <mergeCell ref="A26:A31"/>
    <mergeCell ref="B26:D26"/>
    <mergeCell ref="B27:D27"/>
    <mergeCell ref="B28:D28"/>
    <mergeCell ref="B29:D29"/>
    <mergeCell ref="B30:D30"/>
    <mergeCell ref="B31:D31"/>
    <mergeCell ref="A32:A37"/>
    <mergeCell ref="B32:D32"/>
    <mergeCell ref="B33:D33"/>
    <mergeCell ref="B34:D34"/>
    <mergeCell ref="B35:D35"/>
    <mergeCell ref="B36:D36"/>
    <mergeCell ref="B37:D37"/>
    <mergeCell ref="A38:A43"/>
    <mergeCell ref="B38:D38"/>
    <mergeCell ref="B39:D39"/>
    <mergeCell ref="B40:D40"/>
    <mergeCell ref="B41:D41"/>
    <mergeCell ref="B42:D42"/>
    <mergeCell ref="B43:D43"/>
    <mergeCell ref="A44:A49"/>
    <mergeCell ref="B44:D44"/>
    <mergeCell ref="B45:D45"/>
    <mergeCell ref="B46:D46"/>
    <mergeCell ref="B47:D47"/>
    <mergeCell ref="B48:D48"/>
    <mergeCell ref="B49:D49"/>
  </mergeCells>
  <phoneticPr fontId="3"/>
  <pageMargins left="0.78740157480314965" right="0.78740157480314965" top="0.19685039370078741" bottom="0.59055118110236227" header="0" footer="0.19685039370078741"/>
  <pageSetup paperSize="9" scale="87" orientation="portrait" r:id="rId1"/>
  <headerFooter alignWithMargins="0">
    <oddFooter>&amp;C&amp;"ＭＳ ゴシック,標準"&amp;9―&amp;A―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8"/>
  <sheetViews>
    <sheetView view="pageBreakPreview" zoomScaleNormal="100" zoomScaleSheetLayoutView="100" workbookViewId="0">
      <selection activeCell="J48" sqref="J48"/>
    </sheetView>
  </sheetViews>
  <sheetFormatPr defaultColWidth="9" defaultRowHeight="13.2" x14ac:dyDescent="0.45"/>
  <cols>
    <col min="1" max="1" width="16.3984375" style="5" customWidth="1"/>
    <col min="2" max="2" width="8.8984375" style="5" customWidth="1"/>
    <col min="3" max="3" width="4.3984375" style="5" customWidth="1"/>
    <col min="4" max="8" width="12.09765625" style="5" customWidth="1"/>
    <col min="9" max="16384" width="9" style="5"/>
  </cols>
  <sheetData>
    <row r="1" spans="1:8" s="1" customFormat="1" ht="9.6" x14ac:dyDescent="0.45"/>
    <row r="2" spans="1:8" s="1" customFormat="1" ht="9.6" x14ac:dyDescent="0.45">
      <c r="G2" s="2"/>
      <c r="H2" s="2" t="s">
        <v>0</v>
      </c>
    </row>
    <row r="3" spans="1:8" s="1" customFormat="1" ht="9.6" x14ac:dyDescent="0.45"/>
    <row r="4" spans="1:8" s="1" customFormat="1" ht="9.6" x14ac:dyDescent="0.45"/>
    <row r="5" spans="1:8" s="106" customFormat="1" ht="21" customHeight="1" x14ac:dyDescent="0.45">
      <c r="A5" s="3" t="s">
        <v>129</v>
      </c>
      <c r="B5" s="3"/>
      <c r="C5" s="3"/>
      <c r="D5" s="3"/>
      <c r="E5" s="3"/>
      <c r="F5" s="3"/>
      <c r="G5" s="104"/>
      <c r="H5" s="105"/>
    </row>
    <row r="6" spans="1:8" x14ac:dyDescent="0.45">
      <c r="A6" s="107"/>
    </row>
    <row r="7" spans="1:8" s="109" customFormat="1" ht="13.5" customHeight="1" x14ac:dyDescent="0.45">
      <c r="A7" s="108" t="s">
        <v>130</v>
      </c>
    </row>
    <row r="8" spans="1:8" x14ac:dyDescent="0.45">
      <c r="A8" s="110" t="s">
        <v>131</v>
      </c>
      <c r="B8" s="7"/>
      <c r="C8" s="7"/>
      <c r="D8" s="111"/>
      <c r="E8" s="111"/>
      <c r="F8" s="111"/>
      <c r="G8" s="111"/>
      <c r="H8" s="111" t="s">
        <v>132</v>
      </c>
    </row>
    <row r="9" spans="1:8" ht="13.5" customHeight="1" x14ac:dyDescent="0.45">
      <c r="A9" s="309"/>
      <c r="B9" s="309"/>
      <c r="C9" s="310"/>
      <c r="D9" s="112" t="s">
        <v>4</v>
      </c>
      <c r="E9" s="112" t="s">
        <v>54</v>
      </c>
      <c r="F9" s="112" t="s">
        <v>6</v>
      </c>
      <c r="G9" s="112" t="s">
        <v>7</v>
      </c>
      <c r="H9" s="112" t="s">
        <v>8</v>
      </c>
    </row>
    <row r="10" spans="1:8" ht="13.5" customHeight="1" x14ac:dyDescent="0.45">
      <c r="A10" s="319" t="s">
        <v>133</v>
      </c>
      <c r="B10" s="319"/>
      <c r="C10" s="320"/>
      <c r="D10" s="113">
        <v>11281</v>
      </c>
      <c r="E10" s="113">
        <v>11332</v>
      </c>
      <c r="F10" s="113">
        <v>11378</v>
      </c>
      <c r="G10" s="114">
        <v>11302</v>
      </c>
      <c r="H10" s="113">
        <v>11350</v>
      </c>
    </row>
    <row r="11" spans="1:8" ht="13.5" customHeight="1" x14ac:dyDescent="0.45">
      <c r="A11" s="321" t="s">
        <v>134</v>
      </c>
      <c r="B11" s="324" t="s">
        <v>135</v>
      </c>
      <c r="C11" s="325"/>
      <c r="D11" s="115">
        <f t="shared" ref="D11:G11" si="0">SUM(D12:D18)</f>
        <v>2262</v>
      </c>
      <c r="E11" s="115">
        <f t="shared" si="0"/>
        <v>2247</v>
      </c>
      <c r="F11" s="115">
        <f t="shared" si="0"/>
        <v>2263</v>
      </c>
      <c r="G11" s="116">
        <f t="shared" si="0"/>
        <v>2219</v>
      </c>
      <c r="H11" s="115">
        <f>SUM(H12:H18)</f>
        <v>2215</v>
      </c>
    </row>
    <row r="12" spans="1:8" x14ac:dyDescent="0.45">
      <c r="A12" s="322"/>
      <c r="B12" s="326" t="s">
        <v>136</v>
      </c>
      <c r="C12" s="327"/>
      <c r="D12" s="117">
        <v>112</v>
      </c>
      <c r="E12" s="117">
        <v>128</v>
      </c>
      <c r="F12" s="117">
        <v>142</v>
      </c>
      <c r="G12" s="118">
        <v>153</v>
      </c>
      <c r="H12" s="117">
        <v>157</v>
      </c>
    </row>
    <row r="13" spans="1:8" x14ac:dyDescent="0.45">
      <c r="A13" s="322"/>
      <c r="B13" s="328" t="s">
        <v>137</v>
      </c>
      <c r="C13" s="329"/>
      <c r="D13" s="119">
        <v>225</v>
      </c>
      <c r="E13" s="119">
        <v>267</v>
      </c>
      <c r="F13" s="119">
        <v>265</v>
      </c>
      <c r="G13" s="116">
        <v>273</v>
      </c>
      <c r="H13" s="119">
        <v>269</v>
      </c>
    </row>
    <row r="14" spans="1:8" x14ac:dyDescent="0.45">
      <c r="A14" s="322"/>
      <c r="B14" s="330" t="s">
        <v>138</v>
      </c>
      <c r="C14" s="331"/>
      <c r="D14" s="117">
        <v>511</v>
      </c>
      <c r="E14" s="117">
        <v>504</v>
      </c>
      <c r="F14" s="117">
        <v>510</v>
      </c>
      <c r="G14" s="118">
        <v>536</v>
      </c>
      <c r="H14" s="117">
        <v>566</v>
      </c>
    </row>
    <row r="15" spans="1:8" x14ac:dyDescent="0.45">
      <c r="A15" s="322"/>
      <c r="B15" s="332" t="s">
        <v>139</v>
      </c>
      <c r="C15" s="314"/>
      <c r="D15" s="119">
        <v>553</v>
      </c>
      <c r="E15" s="119">
        <v>506</v>
      </c>
      <c r="F15" s="119">
        <v>481</v>
      </c>
      <c r="G15" s="116">
        <v>421</v>
      </c>
      <c r="H15" s="119">
        <v>425</v>
      </c>
    </row>
    <row r="16" spans="1:8" x14ac:dyDescent="0.45">
      <c r="A16" s="322"/>
      <c r="B16" s="330" t="s">
        <v>140</v>
      </c>
      <c r="C16" s="331"/>
      <c r="D16" s="117">
        <v>357</v>
      </c>
      <c r="E16" s="117">
        <v>353</v>
      </c>
      <c r="F16" s="117">
        <v>364</v>
      </c>
      <c r="G16" s="118">
        <v>337</v>
      </c>
      <c r="H16" s="117">
        <v>320</v>
      </c>
    </row>
    <row r="17" spans="1:8" x14ac:dyDescent="0.45">
      <c r="A17" s="322"/>
      <c r="B17" s="332" t="s">
        <v>141</v>
      </c>
      <c r="C17" s="314"/>
      <c r="D17" s="119">
        <v>305</v>
      </c>
      <c r="E17" s="119">
        <v>290</v>
      </c>
      <c r="F17" s="119">
        <v>300</v>
      </c>
      <c r="G17" s="116">
        <v>299</v>
      </c>
      <c r="H17" s="119">
        <v>292</v>
      </c>
    </row>
    <row r="18" spans="1:8" x14ac:dyDescent="0.45">
      <c r="A18" s="323"/>
      <c r="B18" s="307" t="s">
        <v>142</v>
      </c>
      <c r="C18" s="308"/>
      <c r="D18" s="120">
        <v>199</v>
      </c>
      <c r="E18" s="120">
        <v>199</v>
      </c>
      <c r="F18" s="120">
        <v>201</v>
      </c>
      <c r="G18" s="121">
        <v>200</v>
      </c>
      <c r="H18" s="120">
        <v>186</v>
      </c>
    </row>
    <row r="19" spans="1:8" x14ac:dyDescent="0.45">
      <c r="A19" s="7"/>
      <c r="B19" s="7"/>
      <c r="C19" s="7"/>
      <c r="D19" s="7"/>
      <c r="E19" s="7"/>
      <c r="F19" s="7"/>
      <c r="G19" s="7"/>
    </row>
    <row r="20" spans="1:8" ht="15.75" customHeight="1" x14ac:dyDescent="0.45">
      <c r="A20" s="108" t="s">
        <v>143</v>
      </c>
    </row>
    <row r="21" spans="1:8" x14ac:dyDescent="0.45">
      <c r="A21" s="110" t="s">
        <v>2</v>
      </c>
      <c r="B21" s="7"/>
      <c r="C21" s="7"/>
      <c r="D21" s="111"/>
      <c r="E21" s="111"/>
      <c r="F21" s="111"/>
      <c r="G21" s="111"/>
      <c r="H21" s="111" t="s">
        <v>144</v>
      </c>
    </row>
    <row r="22" spans="1:8" x14ac:dyDescent="0.45">
      <c r="A22" s="309"/>
      <c r="B22" s="309"/>
      <c r="C22" s="310"/>
      <c r="D22" s="112" t="s">
        <v>4</v>
      </c>
      <c r="E22" s="112" t="s">
        <v>54</v>
      </c>
      <c r="F22" s="112" t="s">
        <v>6</v>
      </c>
      <c r="G22" s="112" t="s">
        <v>7</v>
      </c>
      <c r="H22" s="112" t="s">
        <v>8</v>
      </c>
    </row>
    <row r="23" spans="1:8" x14ac:dyDescent="0.45">
      <c r="A23" s="311" t="s">
        <v>145</v>
      </c>
      <c r="B23" s="311"/>
      <c r="C23" s="312"/>
      <c r="D23" s="122">
        <f t="shared" ref="D23:G23" si="1">SUM(D24:D26)</f>
        <v>3790193807</v>
      </c>
      <c r="E23" s="122">
        <f t="shared" si="1"/>
        <v>3840952528</v>
      </c>
      <c r="F23" s="122">
        <f t="shared" si="1"/>
        <v>3816084863</v>
      </c>
      <c r="G23" s="118">
        <f t="shared" si="1"/>
        <v>3857308466</v>
      </c>
      <c r="H23" s="122">
        <f>SUM(H24:H26)</f>
        <v>3923361170</v>
      </c>
    </row>
    <row r="24" spans="1:8" ht="13.5" customHeight="1" x14ac:dyDescent="0.45">
      <c r="A24" s="313" t="s">
        <v>146</v>
      </c>
      <c r="B24" s="313"/>
      <c r="C24" s="314"/>
      <c r="D24" s="119">
        <f>1838253733</f>
        <v>1838253733</v>
      </c>
      <c r="E24" s="119">
        <v>1820627401</v>
      </c>
      <c r="F24" s="119">
        <v>1774164896</v>
      </c>
      <c r="G24" s="116">
        <v>1744123180</v>
      </c>
      <c r="H24" s="119">
        <v>1750220503</v>
      </c>
    </row>
    <row r="25" spans="1:8" ht="13.5" customHeight="1" x14ac:dyDescent="0.45">
      <c r="A25" s="315" t="s">
        <v>147</v>
      </c>
      <c r="B25" s="315"/>
      <c r="C25" s="316"/>
      <c r="D25" s="123">
        <v>700392060</v>
      </c>
      <c r="E25" s="123">
        <v>753898356</v>
      </c>
      <c r="F25" s="123">
        <v>795898052</v>
      </c>
      <c r="G25" s="118">
        <v>818785860</v>
      </c>
      <c r="H25" s="123">
        <v>862424565</v>
      </c>
    </row>
    <row r="26" spans="1:8" ht="13.5" customHeight="1" x14ac:dyDescent="0.45">
      <c r="A26" s="317" t="s">
        <v>148</v>
      </c>
      <c r="B26" s="317"/>
      <c r="C26" s="318"/>
      <c r="D26" s="124">
        <v>1251548014</v>
      </c>
      <c r="E26" s="124">
        <v>1266426771</v>
      </c>
      <c r="F26" s="124">
        <v>1246021915</v>
      </c>
      <c r="G26" s="125">
        <v>1294399426</v>
      </c>
      <c r="H26" s="124">
        <v>1310716102</v>
      </c>
    </row>
    <row r="27" spans="1:8" x14ac:dyDescent="0.45">
      <c r="A27" s="110"/>
      <c r="B27" s="7"/>
      <c r="C27" s="7"/>
      <c r="D27" s="7"/>
      <c r="E27" s="7"/>
      <c r="F27" s="7"/>
      <c r="G27" s="7"/>
    </row>
    <row r="28" spans="1:8" x14ac:dyDescent="0.45">
      <c r="A28" s="110"/>
      <c r="B28" s="7"/>
      <c r="C28" s="7"/>
      <c r="D28" s="7"/>
      <c r="E28" s="7"/>
      <c r="F28" s="7"/>
      <c r="G28" s="7"/>
      <c r="H28" s="126" t="s">
        <v>149</v>
      </c>
    </row>
    <row r="29" spans="1:8" x14ac:dyDescent="0.45">
      <c r="A29" s="127"/>
      <c r="B29" s="127"/>
      <c r="C29" s="127"/>
      <c r="D29" s="128"/>
      <c r="E29" s="128"/>
      <c r="F29" s="128"/>
      <c r="G29" s="126"/>
      <c r="H29" s="126"/>
    </row>
    <row r="30" spans="1:8" ht="21" customHeight="1" x14ac:dyDescent="0.45">
      <c r="A30" s="3" t="s">
        <v>150</v>
      </c>
      <c r="B30" s="4"/>
      <c r="C30" s="4"/>
      <c r="D30" s="4"/>
      <c r="E30" s="4"/>
      <c r="F30" s="4"/>
      <c r="G30" s="4"/>
      <c r="H30" s="4"/>
    </row>
    <row r="31" spans="1:8" x14ac:dyDescent="0.45">
      <c r="A31" s="6"/>
      <c r="B31" s="6"/>
      <c r="C31" s="6"/>
      <c r="D31" s="6"/>
      <c r="E31" s="6"/>
      <c r="F31" s="6"/>
      <c r="G31" s="6"/>
      <c r="H31" s="6"/>
    </row>
    <row r="32" spans="1:8" x14ac:dyDescent="0.45">
      <c r="A32" s="7" t="s">
        <v>151</v>
      </c>
      <c r="B32" s="7"/>
      <c r="C32" s="7"/>
      <c r="D32" s="7"/>
      <c r="E32" s="7"/>
      <c r="F32" s="7"/>
      <c r="G32" s="7"/>
      <c r="H32" s="7"/>
    </row>
    <row r="33" spans="1:8" x14ac:dyDescent="0.45">
      <c r="A33" s="188"/>
      <c r="B33" s="188"/>
      <c r="C33" s="90"/>
      <c r="D33" s="67" t="s">
        <v>152</v>
      </c>
      <c r="E33" s="67" t="s">
        <v>153</v>
      </c>
      <c r="F33" s="67" t="s">
        <v>154</v>
      </c>
      <c r="G33" s="67" t="s">
        <v>155</v>
      </c>
      <c r="H33" s="67" t="s">
        <v>156</v>
      </c>
    </row>
    <row r="34" spans="1:8" x14ac:dyDescent="0.45">
      <c r="A34" s="304" t="s">
        <v>157</v>
      </c>
      <c r="B34" s="304"/>
      <c r="C34" s="129"/>
      <c r="D34" s="79">
        <v>3</v>
      </c>
      <c r="E34" s="79">
        <v>3</v>
      </c>
      <c r="F34" s="79">
        <v>3</v>
      </c>
      <c r="G34" s="79">
        <v>3</v>
      </c>
      <c r="H34" s="79">
        <v>3</v>
      </c>
    </row>
    <row r="35" spans="1:8" x14ac:dyDescent="0.45">
      <c r="A35" s="305" t="s">
        <v>158</v>
      </c>
      <c r="B35" s="305"/>
      <c r="C35" s="130" t="s">
        <v>159</v>
      </c>
      <c r="D35" s="82">
        <v>59</v>
      </c>
      <c r="E35" s="82">
        <v>60</v>
      </c>
      <c r="F35" s="82">
        <v>70</v>
      </c>
      <c r="G35" s="82">
        <v>70</v>
      </c>
      <c r="H35" s="82">
        <v>61</v>
      </c>
    </row>
    <row r="36" spans="1:8" x14ac:dyDescent="0.45">
      <c r="A36" s="301" t="s">
        <v>160</v>
      </c>
      <c r="B36" s="131" t="s">
        <v>102</v>
      </c>
      <c r="C36" s="132" t="s">
        <v>159</v>
      </c>
      <c r="D36" s="133">
        <v>240</v>
      </c>
      <c r="E36" s="133">
        <v>247</v>
      </c>
      <c r="F36" s="133">
        <v>238</v>
      </c>
      <c r="G36" s="133">
        <v>235</v>
      </c>
      <c r="H36" s="133">
        <v>228</v>
      </c>
    </row>
    <row r="37" spans="1:8" x14ac:dyDescent="0.45">
      <c r="A37" s="302"/>
      <c r="B37" s="134" t="s">
        <v>161</v>
      </c>
      <c r="C37" s="135" t="s">
        <v>159</v>
      </c>
      <c r="D37" s="136">
        <v>9</v>
      </c>
      <c r="E37" s="136">
        <v>7</v>
      </c>
      <c r="F37" s="136">
        <v>11</v>
      </c>
      <c r="G37" s="136">
        <v>4</v>
      </c>
      <c r="H37" s="136">
        <v>7</v>
      </c>
    </row>
    <row r="38" spans="1:8" x14ac:dyDescent="0.45">
      <c r="A38" s="302"/>
      <c r="B38" s="137" t="s">
        <v>162</v>
      </c>
      <c r="C38" s="138" t="s">
        <v>159</v>
      </c>
      <c r="D38" s="139">
        <v>32</v>
      </c>
      <c r="E38" s="139">
        <v>33</v>
      </c>
      <c r="F38" s="139">
        <v>33</v>
      </c>
      <c r="G38" s="139">
        <v>33</v>
      </c>
      <c r="H38" s="139">
        <v>31</v>
      </c>
    </row>
    <row r="39" spans="1:8" x14ac:dyDescent="0.45">
      <c r="A39" s="302"/>
      <c r="B39" s="134" t="s">
        <v>163</v>
      </c>
      <c r="C39" s="135" t="s">
        <v>159</v>
      </c>
      <c r="D39" s="136">
        <v>44</v>
      </c>
      <c r="E39" s="136">
        <v>42</v>
      </c>
      <c r="F39" s="136">
        <v>39</v>
      </c>
      <c r="G39" s="136">
        <v>43</v>
      </c>
      <c r="H39" s="136">
        <v>38</v>
      </c>
    </row>
    <row r="40" spans="1:8" x14ac:dyDescent="0.45">
      <c r="A40" s="302"/>
      <c r="B40" s="137" t="s">
        <v>164</v>
      </c>
      <c r="C40" s="138" t="s">
        <v>159</v>
      </c>
      <c r="D40" s="140">
        <v>49</v>
      </c>
      <c r="E40" s="140">
        <v>57</v>
      </c>
      <c r="F40" s="140">
        <v>52</v>
      </c>
      <c r="G40" s="140">
        <v>45</v>
      </c>
      <c r="H40" s="140">
        <v>51</v>
      </c>
    </row>
    <row r="41" spans="1:8" x14ac:dyDescent="0.45">
      <c r="A41" s="302"/>
      <c r="B41" s="134" t="s">
        <v>165</v>
      </c>
      <c r="C41" s="135" t="s">
        <v>159</v>
      </c>
      <c r="D41" s="141">
        <v>58</v>
      </c>
      <c r="E41" s="141">
        <v>48</v>
      </c>
      <c r="F41" s="141">
        <v>54</v>
      </c>
      <c r="G41" s="141">
        <v>55</v>
      </c>
      <c r="H41" s="141">
        <v>45</v>
      </c>
    </row>
    <row r="42" spans="1:8" x14ac:dyDescent="0.45">
      <c r="A42" s="303"/>
      <c r="B42" s="142" t="s">
        <v>166</v>
      </c>
      <c r="C42" s="143" t="s">
        <v>159</v>
      </c>
      <c r="D42" s="144">
        <v>48</v>
      </c>
      <c r="E42" s="144">
        <v>60</v>
      </c>
      <c r="F42" s="144">
        <v>49</v>
      </c>
      <c r="G42" s="144">
        <v>55</v>
      </c>
      <c r="H42" s="144">
        <v>56</v>
      </c>
    </row>
    <row r="43" spans="1:8" x14ac:dyDescent="0.45">
      <c r="A43" s="7" t="s">
        <v>167</v>
      </c>
      <c r="B43" s="145"/>
      <c r="C43" s="145"/>
      <c r="D43" s="145"/>
      <c r="E43" s="145"/>
      <c r="F43" s="145"/>
      <c r="G43" s="145"/>
    </row>
    <row r="44" spans="1:8" x14ac:dyDescent="0.45">
      <c r="A44" s="7"/>
      <c r="B44" s="145"/>
      <c r="C44" s="145"/>
      <c r="D44" s="145"/>
      <c r="E44" s="145"/>
      <c r="F44" s="145"/>
      <c r="G44" s="145"/>
      <c r="H44" s="145" t="s">
        <v>168</v>
      </c>
    </row>
    <row r="45" spans="1:8" x14ac:dyDescent="0.45">
      <c r="A45" s="7"/>
      <c r="B45" s="145"/>
      <c r="C45" s="145"/>
      <c r="D45" s="145"/>
      <c r="E45" s="145"/>
      <c r="F45" s="145"/>
      <c r="G45" s="145"/>
      <c r="H45" s="145"/>
    </row>
    <row r="46" spans="1:8" ht="21" customHeight="1" x14ac:dyDescent="0.45">
      <c r="A46" s="3" t="s">
        <v>169</v>
      </c>
      <c r="B46" s="4"/>
      <c r="C46" s="4"/>
      <c r="D46" s="4"/>
      <c r="E46" s="4"/>
      <c r="F46" s="4"/>
      <c r="G46" s="4"/>
      <c r="H46" s="4"/>
    </row>
    <row r="47" spans="1:8" x14ac:dyDescent="0.45">
      <c r="A47" s="6"/>
      <c r="B47" s="6"/>
      <c r="C47" s="6"/>
      <c r="D47" s="6"/>
      <c r="E47" s="6"/>
      <c r="F47" s="6"/>
      <c r="G47" s="6"/>
      <c r="H47" s="6"/>
    </row>
    <row r="48" spans="1:8" x14ac:dyDescent="0.45">
      <c r="A48" s="7" t="s">
        <v>170</v>
      </c>
      <c r="B48" s="7"/>
      <c r="C48" s="7"/>
      <c r="D48" s="7"/>
      <c r="E48" s="7"/>
      <c r="F48" s="7"/>
      <c r="H48" s="7"/>
    </row>
    <row r="49" spans="1:8" x14ac:dyDescent="0.45">
      <c r="A49" s="188"/>
      <c r="B49" s="188"/>
      <c r="C49" s="90"/>
      <c r="D49" s="146"/>
      <c r="E49" s="67" t="s">
        <v>152</v>
      </c>
      <c r="F49" s="67" t="s">
        <v>153</v>
      </c>
      <c r="G49" s="67" t="s">
        <v>154</v>
      </c>
      <c r="H49" s="67" t="s">
        <v>155</v>
      </c>
    </row>
    <row r="50" spans="1:8" x14ac:dyDescent="0.45">
      <c r="A50" s="306" t="s">
        <v>171</v>
      </c>
      <c r="B50" s="306"/>
      <c r="C50" s="147"/>
      <c r="D50" s="148"/>
      <c r="E50" s="149">
        <v>9</v>
      </c>
      <c r="F50" s="149">
        <v>9</v>
      </c>
      <c r="G50" s="149">
        <v>10</v>
      </c>
      <c r="H50" s="149">
        <v>10</v>
      </c>
    </row>
    <row r="51" spans="1:8" x14ac:dyDescent="0.45">
      <c r="A51" s="301" t="s">
        <v>172</v>
      </c>
      <c r="B51" s="150" t="s">
        <v>102</v>
      </c>
      <c r="C51" s="151"/>
      <c r="D51" s="152" t="s">
        <v>159</v>
      </c>
      <c r="E51" s="153">
        <v>418</v>
      </c>
      <c r="F51" s="153">
        <v>504</v>
      </c>
      <c r="G51" s="153">
        <v>539</v>
      </c>
      <c r="H51" s="153">
        <v>558</v>
      </c>
    </row>
    <row r="52" spans="1:8" ht="21.6" x14ac:dyDescent="0.45">
      <c r="A52" s="302"/>
      <c r="B52" s="154" t="s">
        <v>173</v>
      </c>
      <c r="C52" s="95"/>
      <c r="D52" s="155" t="s">
        <v>159</v>
      </c>
      <c r="E52" s="81">
        <v>124</v>
      </c>
      <c r="F52" s="81">
        <v>144</v>
      </c>
      <c r="G52" s="81">
        <v>159</v>
      </c>
      <c r="H52" s="81">
        <v>145</v>
      </c>
    </row>
    <row r="53" spans="1:8" ht="21.6" x14ac:dyDescent="0.45">
      <c r="A53" s="302"/>
      <c r="B53" s="156" t="s">
        <v>174</v>
      </c>
      <c r="C53" s="157"/>
      <c r="D53" s="158" t="s">
        <v>159</v>
      </c>
      <c r="E53" s="80">
        <v>111</v>
      </c>
      <c r="F53" s="80">
        <v>136</v>
      </c>
      <c r="G53" s="80">
        <v>136</v>
      </c>
      <c r="H53" s="80">
        <v>156</v>
      </c>
    </row>
    <row r="54" spans="1:8" ht="21.6" x14ac:dyDescent="0.45">
      <c r="A54" s="302"/>
      <c r="B54" s="154" t="s">
        <v>175</v>
      </c>
      <c r="C54" s="95"/>
      <c r="D54" s="155" t="s">
        <v>159</v>
      </c>
      <c r="E54" s="81">
        <v>83</v>
      </c>
      <c r="F54" s="81">
        <v>115</v>
      </c>
      <c r="G54" s="81">
        <v>113</v>
      </c>
      <c r="H54" s="81">
        <v>118</v>
      </c>
    </row>
    <row r="55" spans="1:8" ht="21.6" x14ac:dyDescent="0.45">
      <c r="A55" s="302"/>
      <c r="B55" s="156" t="s">
        <v>176</v>
      </c>
      <c r="C55" s="157"/>
      <c r="D55" s="158" t="s">
        <v>159</v>
      </c>
      <c r="E55" s="80">
        <v>46</v>
      </c>
      <c r="F55" s="80">
        <v>63</v>
      </c>
      <c r="G55" s="80">
        <v>83</v>
      </c>
      <c r="H55" s="80">
        <v>81</v>
      </c>
    </row>
    <row r="56" spans="1:8" ht="21.6" x14ac:dyDescent="0.45">
      <c r="A56" s="302"/>
      <c r="B56" s="154" t="s">
        <v>177</v>
      </c>
      <c r="C56" s="95"/>
      <c r="D56" s="155" t="s">
        <v>159</v>
      </c>
      <c r="E56" s="81">
        <v>43</v>
      </c>
      <c r="F56" s="81">
        <v>33</v>
      </c>
      <c r="G56" s="81">
        <v>31</v>
      </c>
      <c r="H56" s="81">
        <v>45</v>
      </c>
    </row>
    <row r="57" spans="1:8" ht="21.6" x14ac:dyDescent="0.45">
      <c r="A57" s="303"/>
      <c r="B57" s="159" t="s">
        <v>178</v>
      </c>
      <c r="C57" s="160"/>
      <c r="D57" s="72" t="s">
        <v>159</v>
      </c>
      <c r="E57" s="83">
        <v>11</v>
      </c>
      <c r="F57" s="83">
        <v>13</v>
      </c>
      <c r="G57" s="83">
        <v>17</v>
      </c>
      <c r="H57" s="83">
        <v>13</v>
      </c>
    </row>
    <row r="58" spans="1:8" x14ac:dyDescent="0.45">
      <c r="A58" s="101"/>
      <c r="B58" s="95"/>
      <c r="C58" s="95"/>
      <c r="D58" s="161"/>
      <c r="E58" s="11"/>
      <c r="F58" s="11"/>
      <c r="G58" s="11"/>
      <c r="H58" s="11"/>
    </row>
  </sheetData>
  <mergeCells count="23">
    <mergeCell ref="A26:C26"/>
    <mergeCell ref="A9:C9"/>
    <mergeCell ref="A10:C10"/>
    <mergeCell ref="A11:A18"/>
    <mergeCell ref="B11:C11"/>
    <mergeCell ref="B12:C12"/>
    <mergeCell ref="B13:C13"/>
    <mergeCell ref="B14:C14"/>
    <mergeCell ref="B15:C15"/>
    <mergeCell ref="B16:C16"/>
    <mergeCell ref="B17:C17"/>
    <mergeCell ref="B18:C18"/>
    <mergeCell ref="A22:C22"/>
    <mergeCell ref="A23:C23"/>
    <mergeCell ref="A24:C24"/>
    <mergeCell ref="A25:C25"/>
    <mergeCell ref="A51:A57"/>
    <mergeCell ref="A33:B33"/>
    <mergeCell ref="A34:B34"/>
    <mergeCell ref="A35:B35"/>
    <mergeCell ref="A36:A42"/>
    <mergeCell ref="A49:B49"/>
    <mergeCell ref="A50:B50"/>
  </mergeCells>
  <phoneticPr fontId="3"/>
  <pageMargins left="0.78740157480314965" right="0.78740157480314965" top="0.19685039370078741" bottom="0.59055118110236227" header="0" footer="0.19685039370078741"/>
  <pageSetup paperSize="9" scale="87" orientation="portrait" r:id="rId1"/>
  <headerFooter alignWithMargins="0">
    <oddFooter>&amp;C&amp;"ＭＳ ゴシック,標準"&amp;9―&amp;A―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３３</vt:lpstr>
      <vt:lpstr>３４</vt:lpstr>
      <vt:lpstr>３５</vt:lpstr>
      <vt:lpstr>３６</vt:lpstr>
      <vt:lpstr>３７</vt:lpstr>
      <vt:lpstr>'３３'!Print_Area</vt:lpstr>
      <vt:lpstr>'３４'!Print_Area</vt:lpstr>
      <vt:lpstr>'３５'!Print_Area</vt:lpstr>
      <vt:lpstr>'３６'!Print_Area</vt:lpstr>
      <vt:lpstr>'３７'!Print_Area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広報秘書課 米原市</dc:creator>
  <cp:lastModifiedBy>國富　萌</cp:lastModifiedBy>
  <dcterms:created xsi:type="dcterms:W3CDTF">2025-03-25T08:05:38Z</dcterms:created>
  <dcterms:modified xsi:type="dcterms:W3CDTF">2025-09-26T07:25:46Z</dcterms:modified>
</cp:coreProperties>
</file>