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V1N4-FLSRV.prefnagasaki2.lan\UserProfiles$\013837\Downloads\"/>
    </mc:Choice>
  </mc:AlternateContent>
  <xr:revisionPtr revIDLastSave="0" documentId="13_ncr:1_{26560A58-4C5B-4593-B35E-1359087101D7}" xr6:coauthVersionLast="46" xr6:coauthVersionMax="46" xr10:uidLastSave="{00000000-0000-0000-0000-000000000000}"/>
  <bookViews>
    <workbookView xWindow="28680" yWindow="-120" windowWidth="29040" windowHeight="16440" tabRatio="873" xr2:uid="{00000000-000D-0000-FFFF-FFFF00000000}"/>
  </bookViews>
  <sheets>
    <sheet name="【離島振興法】対象地域一覧" sheetId="1" r:id="rId1"/>
    <sheet name="【国境離島法】対象地域一覧" sheetId="2" r:id="rId2"/>
  </sheets>
  <definedNames>
    <definedName name="_xlnm.Print_Area" localSheetId="1">【国境離島法】対象地域一覧!$A$1:$I$51</definedName>
    <definedName name="_xlnm.Print_Area" localSheetId="0">【離島振興法】対象地域一覧!$A$1:$I$67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 l="1"/>
  <c r="H35" i="1"/>
  <c r="H4" i="2"/>
  <c r="H4" i="1"/>
  <c r="H60" i="1" l="1"/>
  <c r="H57" i="1"/>
  <c r="H11" i="1"/>
  <c r="H17" i="1"/>
  <c r="H11" i="2"/>
  <c r="G17" i="2" l="1"/>
  <c r="F17" i="2"/>
  <c r="G60" i="1" l="1"/>
  <c r="G11" i="2" l="1"/>
  <c r="F11" i="2"/>
  <c r="G4" i="2"/>
  <c r="G47" i="2" s="1"/>
  <c r="F4" i="2"/>
  <c r="F47" i="2" s="1"/>
  <c r="F60" i="1"/>
  <c r="G57" i="1"/>
  <c r="F57" i="1"/>
  <c r="H54" i="1" l="1"/>
  <c r="H62" i="1" s="1"/>
  <c r="G54" i="1"/>
  <c r="F54" i="1"/>
  <c r="G35" i="1"/>
  <c r="F35" i="1"/>
  <c r="G17" i="1" l="1"/>
  <c r="F17" i="1"/>
  <c r="G11" i="1" l="1"/>
  <c r="F11" i="1"/>
  <c r="G62" i="1" l="1"/>
  <c r="F4" i="1"/>
  <c r="F62" i="1" s="1"/>
  <c r="H17" i="2"/>
  <c r="H47" i="2" s="1"/>
</calcChain>
</file>

<file path=xl/sharedStrings.xml><?xml version="1.0" encoding="utf-8"?>
<sst xmlns="http://schemas.openxmlformats.org/spreadsheetml/2006/main" count="159" uniqueCount="89">
  <si>
    <t>指定地域名</t>
    <rPh sb="0" eb="2">
      <t>シテイ</t>
    </rPh>
    <rPh sb="2" eb="4">
      <t>チイキ</t>
    </rPh>
    <rPh sb="4" eb="5">
      <t>メイ</t>
    </rPh>
    <phoneticPr fontId="2"/>
  </si>
  <si>
    <t>市町名</t>
    <rPh sb="0" eb="1">
      <t>シ</t>
    </rPh>
    <rPh sb="1" eb="2">
      <t>マチ</t>
    </rPh>
    <rPh sb="2" eb="3">
      <t>メイ</t>
    </rPh>
    <phoneticPr fontId="2"/>
  </si>
  <si>
    <t>№</t>
    <phoneticPr fontId="2"/>
  </si>
  <si>
    <t>島名</t>
    <rPh sb="0" eb="1">
      <t>シマ</t>
    </rPh>
    <rPh sb="1" eb="2">
      <t>メイ</t>
    </rPh>
    <phoneticPr fontId="2"/>
  </si>
  <si>
    <t>人口（人）</t>
    <rPh sb="0" eb="2">
      <t>ジンコウ</t>
    </rPh>
    <rPh sb="3" eb="4">
      <t>ジン</t>
    </rPh>
    <phoneticPr fontId="2"/>
  </si>
  <si>
    <t>世帯数（世帯）</t>
    <rPh sb="0" eb="3">
      <t>セタイスウ</t>
    </rPh>
    <rPh sb="4" eb="6">
      <t>セタイ</t>
    </rPh>
    <phoneticPr fontId="2"/>
  </si>
  <si>
    <t>面積（k㎡）</t>
    <rPh sb="0" eb="2">
      <t>メンセキ</t>
    </rPh>
    <phoneticPr fontId="2"/>
  </si>
  <si>
    <t>対馬島（つしまじま）</t>
    <rPh sb="0" eb="2">
      <t>ツシマ</t>
    </rPh>
    <rPh sb="2" eb="3">
      <t>ジマ</t>
    </rPh>
    <phoneticPr fontId="2"/>
  </si>
  <si>
    <t>海栗島（うにじま）</t>
    <rPh sb="0" eb="1">
      <t>ウミ</t>
    </rPh>
    <rPh sb="1" eb="2">
      <t>クリ</t>
    </rPh>
    <rPh sb="2" eb="3">
      <t>ジマ</t>
    </rPh>
    <phoneticPr fontId="2"/>
  </si>
  <si>
    <t>赤島（あかしま）</t>
    <rPh sb="0" eb="1">
      <t>アカ</t>
    </rPh>
    <rPh sb="1" eb="2">
      <t>シマ</t>
    </rPh>
    <phoneticPr fontId="2"/>
  </si>
  <si>
    <t>沖ノ島（おきのしま）</t>
    <rPh sb="0" eb="1">
      <t>オキ</t>
    </rPh>
    <rPh sb="2" eb="3">
      <t>シマ</t>
    </rPh>
    <phoneticPr fontId="2"/>
  </si>
  <si>
    <t>島山島（しまやまじま）</t>
    <rPh sb="0" eb="2">
      <t>シマヤマ</t>
    </rPh>
    <rPh sb="2" eb="3">
      <t>シマ</t>
    </rPh>
    <phoneticPr fontId="2"/>
  </si>
  <si>
    <t>対馬島地域</t>
    <rPh sb="0" eb="2">
      <t>ツシマ</t>
    </rPh>
    <rPh sb="2" eb="3">
      <t>ジマ</t>
    </rPh>
    <rPh sb="3" eb="5">
      <t>チイキ</t>
    </rPh>
    <phoneticPr fontId="2"/>
  </si>
  <si>
    <t>地域計　　　6島</t>
    <rPh sb="0" eb="2">
      <t>チイキ</t>
    </rPh>
    <rPh sb="2" eb="3">
      <t>ケイ</t>
    </rPh>
    <rPh sb="7" eb="8">
      <t>シマ</t>
    </rPh>
    <phoneticPr fontId="2"/>
  </si>
  <si>
    <t>壱岐島地域</t>
    <rPh sb="0" eb="2">
      <t>イキ</t>
    </rPh>
    <rPh sb="2" eb="3">
      <t>ジマ</t>
    </rPh>
    <rPh sb="3" eb="5">
      <t>チイキ</t>
    </rPh>
    <phoneticPr fontId="2"/>
  </si>
  <si>
    <t>地域計　　　5島</t>
    <rPh sb="0" eb="2">
      <t>チイキ</t>
    </rPh>
    <rPh sb="2" eb="3">
      <t>ケイ</t>
    </rPh>
    <rPh sb="7" eb="8">
      <t>シマ</t>
    </rPh>
    <phoneticPr fontId="2"/>
  </si>
  <si>
    <t>若宮島（わかみやじま）</t>
    <rPh sb="0" eb="2">
      <t>ワカミヤ</t>
    </rPh>
    <rPh sb="2" eb="3">
      <t>ジマ</t>
    </rPh>
    <phoneticPr fontId="2"/>
  </si>
  <si>
    <t>原島（はるしま）</t>
    <rPh sb="0" eb="1">
      <t>ハラ</t>
    </rPh>
    <rPh sb="1" eb="2">
      <t>シマ</t>
    </rPh>
    <phoneticPr fontId="2"/>
  </si>
  <si>
    <t>長島（ながしま）</t>
    <rPh sb="0" eb="2">
      <t>ナガシマ</t>
    </rPh>
    <phoneticPr fontId="2"/>
  </si>
  <si>
    <t>大島（おおしま）</t>
    <rPh sb="0" eb="2">
      <t>オオシマ</t>
    </rPh>
    <phoneticPr fontId="2"/>
  </si>
  <si>
    <t>対馬市</t>
    <rPh sb="0" eb="3">
      <t>ツシマシ</t>
    </rPh>
    <phoneticPr fontId="2"/>
  </si>
  <si>
    <t>壱岐市</t>
    <rPh sb="0" eb="3">
      <t>イキシ</t>
    </rPh>
    <phoneticPr fontId="2"/>
  </si>
  <si>
    <t>○離島振興対策実施地域一覧（離島振興法）</t>
    <rPh sb="1" eb="3">
      <t>リトウ</t>
    </rPh>
    <rPh sb="3" eb="5">
      <t>シンコウ</t>
    </rPh>
    <rPh sb="5" eb="7">
      <t>タイサク</t>
    </rPh>
    <rPh sb="7" eb="9">
      <t>ジッシ</t>
    </rPh>
    <rPh sb="9" eb="11">
      <t>チイキ</t>
    </rPh>
    <rPh sb="11" eb="13">
      <t>イチラン</t>
    </rPh>
    <rPh sb="14" eb="16">
      <t>リトウ</t>
    </rPh>
    <rPh sb="16" eb="18">
      <t>シンコウ</t>
    </rPh>
    <rPh sb="18" eb="19">
      <t>ホウ</t>
    </rPh>
    <phoneticPr fontId="2"/>
  </si>
  <si>
    <t>平戸諸島地域</t>
    <rPh sb="0" eb="2">
      <t>ヒラド</t>
    </rPh>
    <rPh sb="2" eb="4">
      <t>ショトウ</t>
    </rPh>
    <rPh sb="4" eb="6">
      <t>チイキ</t>
    </rPh>
    <phoneticPr fontId="2"/>
  </si>
  <si>
    <t>地域計　　　17島</t>
    <rPh sb="0" eb="2">
      <t>チイキ</t>
    </rPh>
    <rPh sb="2" eb="3">
      <t>ケイ</t>
    </rPh>
    <rPh sb="8" eb="9">
      <t>シマ</t>
    </rPh>
    <phoneticPr fontId="2"/>
  </si>
  <si>
    <t>黒島（くろしま）</t>
    <rPh sb="0" eb="2">
      <t>クロシマ</t>
    </rPh>
    <phoneticPr fontId="2"/>
  </si>
  <si>
    <t>青島（あおしま）</t>
    <rPh sb="0" eb="2">
      <t>アオシマ</t>
    </rPh>
    <phoneticPr fontId="2"/>
  </si>
  <si>
    <t>飛島（とびしま）</t>
    <rPh sb="0" eb="2">
      <t>トビシマ</t>
    </rPh>
    <phoneticPr fontId="2"/>
  </si>
  <si>
    <t>度島（たくしま）</t>
    <rPh sb="0" eb="1">
      <t>ド</t>
    </rPh>
    <rPh sb="1" eb="2">
      <t>シマ</t>
    </rPh>
    <phoneticPr fontId="2"/>
  </si>
  <si>
    <t>高島（たかしま）</t>
    <rPh sb="0" eb="2">
      <t>タカシマ</t>
    </rPh>
    <phoneticPr fontId="2"/>
  </si>
  <si>
    <t>六島（むしま）</t>
    <rPh sb="0" eb="1">
      <t>ロク</t>
    </rPh>
    <rPh sb="1" eb="2">
      <t>シマ</t>
    </rPh>
    <phoneticPr fontId="2"/>
  </si>
  <si>
    <t>野崎島（のざきじま）</t>
    <rPh sb="0" eb="2">
      <t>ノザキ</t>
    </rPh>
    <rPh sb="2" eb="3">
      <t>ジマ</t>
    </rPh>
    <phoneticPr fontId="2"/>
  </si>
  <si>
    <t>納島（のうしま）</t>
    <rPh sb="0" eb="1">
      <t>ノウ</t>
    </rPh>
    <rPh sb="1" eb="2">
      <t>シマ</t>
    </rPh>
    <phoneticPr fontId="2"/>
  </si>
  <si>
    <t>小値賀島（おぢかじま）</t>
    <rPh sb="0" eb="3">
      <t>コチガ</t>
    </rPh>
    <rPh sb="3" eb="4">
      <t>シマ</t>
    </rPh>
    <phoneticPr fontId="2"/>
  </si>
  <si>
    <t>斑島（まだらしま）</t>
    <rPh sb="0" eb="1">
      <t>マダラ</t>
    </rPh>
    <rPh sb="1" eb="2">
      <t>シマ</t>
    </rPh>
    <phoneticPr fontId="2"/>
  </si>
  <si>
    <t>宇久島（うくしま）</t>
    <rPh sb="0" eb="2">
      <t>ウク</t>
    </rPh>
    <rPh sb="2" eb="3">
      <t>シマ</t>
    </rPh>
    <phoneticPr fontId="2"/>
  </si>
  <si>
    <t>寺島（てらしま）</t>
    <rPh sb="0" eb="2">
      <t>テラシマ</t>
    </rPh>
    <phoneticPr fontId="2"/>
  </si>
  <si>
    <t>松浦市</t>
    <rPh sb="0" eb="3">
      <t>マツウラシ</t>
    </rPh>
    <phoneticPr fontId="2"/>
  </si>
  <si>
    <t>平戸市</t>
    <rPh sb="0" eb="3">
      <t>ヒラドシ</t>
    </rPh>
    <phoneticPr fontId="2"/>
  </si>
  <si>
    <t>小値賀町</t>
    <rPh sb="0" eb="4">
      <t>オジ</t>
    </rPh>
    <phoneticPr fontId="2"/>
  </si>
  <si>
    <t>佐世保市</t>
    <rPh sb="0" eb="4">
      <t>サセボシ</t>
    </rPh>
    <phoneticPr fontId="2"/>
  </si>
  <si>
    <t>五島列島地域</t>
    <rPh sb="0" eb="2">
      <t>ゴトウ</t>
    </rPh>
    <rPh sb="2" eb="4">
      <t>レットウ</t>
    </rPh>
    <rPh sb="4" eb="6">
      <t>チイキ</t>
    </rPh>
    <phoneticPr fontId="2"/>
  </si>
  <si>
    <t>地域計　　　18島</t>
    <rPh sb="0" eb="2">
      <t>チイキ</t>
    </rPh>
    <rPh sb="2" eb="3">
      <t>ケイ</t>
    </rPh>
    <rPh sb="8" eb="9">
      <t>シマ</t>
    </rPh>
    <phoneticPr fontId="2"/>
  </si>
  <si>
    <t>中通島（なかどおりじま）</t>
    <rPh sb="0" eb="1">
      <t>ナカ</t>
    </rPh>
    <rPh sb="1" eb="2">
      <t>ドオ</t>
    </rPh>
    <rPh sb="2" eb="3">
      <t>シマ</t>
    </rPh>
    <phoneticPr fontId="2"/>
  </si>
  <si>
    <t>桐ノ小島（きりのこじま）</t>
    <rPh sb="0" eb="1">
      <t>キリ</t>
    </rPh>
    <rPh sb="2" eb="4">
      <t>コジマ</t>
    </rPh>
    <phoneticPr fontId="2"/>
  </si>
  <si>
    <t>若松島（わかまつじま）</t>
    <rPh sb="0" eb="2">
      <t>ワカマツ</t>
    </rPh>
    <rPh sb="2" eb="3">
      <t>ジマ</t>
    </rPh>
    <phoneticPr fontId="2"/>
  </si>
  <si>
    <t>日島（ひのしま）</t>
    <rPh sb="0" eb="1">
      <t>ヒ</t>
    </rPh>
    <rPh sb="1" eb="2">
      <t>シマ</t>
    </rPh>
    <phoneticPr fontId="2"/>
  </si>
  <si>
    <t>有福島（ありふくじま）</t>
    <rPh sb="0" eb="2">
      <t>アリフク</t>
    </rPh>
    <rPh sb="2" eb="3">
      <t>ジマ</t>
    </rPh>
    <phoneticPr fontId="2"/>
  </si>
  <si>
    <t>奈留島（なるしま）</t>
    <rPh sb="0" eb="2">
      <t>ナル</t>
    </rPh>
    <rPh sb="2" eb="3">
      <t>シマ</t>
    </rPh>
    <phoneticPr fontId="2"/>
  </si>
  <si>
    <t>前島（まえしま）</t>
    <rPh sb="0" eb="2">
      <t>マエシマ</t>
    </rPh>
    <phoneticPr fontId="2"/>
  </si>
  <si>
    <t>久賀島（ひさかじま）</t>
    <rPh sb="0" eb="1">
      <t>ヒサ</t>
    </rPh>
    <rPh sb="1" eb="2">
      <t>ガ</t>
    </rPh>
    <rPh sb="2" eb="3">
      <t>シマ</t>
    </rPh>
    <phoneticPr fontId="2"/>
  </si>
  <si>
    <t>蕨小島（わらびこじま）</t>
    <rPh sb="0" eb="1">
      <t>ワラビ</t>
    </rPh>
    <rPh sb="1" eb="3">
      <t>コジマ</t>
    </rPh>
    <phoneticPr fontId="2"/>
  </si>
  <si>
    <t>椛島（かばしま）</t>
    <rPh sb="0" eb="2">
      <t>カバシマ</t>
    </rPh>
    <phoneticPr fontId="2"/>
  </si>
  <si>
    <t>福江島（ふくえじま）</t>
    <rPh sb="0" eb="2">
      <t>フクエ</t>
    </rPh>
    <rPh sb="2" eb="3">
      <t>ジマ</t>
    </rPh>
    <phoneticPr fontId="2"/>
  </si>
  <si>
    <t>黄島（おうしま）</t>
    <rPh sb="0" eb="1">
      <t>オウ</t>
    </rPh>
    <rPh sb="1" eb="2">
      <t>シマ</t>
    </rPh>
    <phoneticPr fontId="2"/>
  </si>
  <si>
    <t>嵯峨島（さがのしま）</t>
    <rPh sb="0" eb="2">
      <t>サガ</t>
    </rPh>
    <rPh sb="2" eb="3">
      <t>ジマ</t>
    </rPh>
    <phoneticPr fontId="2"/>
  </si>
  <si>
    <t>新上五島町</t>
    <rPh sb="0" eb="5">
      <t>シンカミゴトウチョウ</t>
    </rPh>
    <phoneticPr fontId="2"/>
  </si>
  <si>
    <t>五島市</t>
    <rPh sb="0" eb="3">
      <t>ゴトウシ</t>
    </rPh>
    <phoneticPr fontId="2"/>
  </si>
  <si>
    <t>地域計　　　2島</t>
    <rPh sb="0" eb="2">
      <t>チイキ</t>
    </rPh>
    <rPh sb="2" eb="3">
      <t>ケイ</t>
    </rPh>
    <rPh sb="7" eb="8">
      <t>シマ</t>
    </rPh>
    <phoneticPr fontId="2"/>
  </si>
  <si>
    <t>蠣浦大島地域</t>
    <rPh sb="0" eb="1">
      <t>カキ</t>
    </rPh>
    <rPh sb="1" eb="2">
      <t>ウラ</t>
    </rPh>
    <rPh sb="2" eb="4">
      <t>オオシマ</t>
    </rPh>
    <rPh sb="4" eb="6">
      <t>チイキ</t>
    </rPh>
    <phoneticPr fontId="2"/>
  </si>
  <si>
    <t>江島（えのしま）</t>
    <rPh sb="0" eb="1">
      <t>エ</t>
    </rPh>
    <rPh sb="1" eb="2">
      <t>シマ</t>
    </rPh>
    <phoneticPr fontId="2"/>
  </si>
  <si>
    <t>平島（ひらしま）</t>
    <rPh sb="0" eb="2">
      <t>ヒラシマ</t>
    </rPh>
    <phoneticPr fontId="2"/>
  </si>
  <si>
    <t>西海市</t>
    <rPh sb="0" eb="3">
      <t>サイカイシ</t>
    </rPh>
    <phoneticPr fontId="2"/>
  </si>
  <si>
    <t>松島地域</t>
    <rPh sb="0" eb="2">
      <t>マツシマ</t>
    </rPh>
    <rPh sb="2" eb="4">
      <t>チイキ</t>
    </rPh>
    <phoneticPr fontId="2"/>
  </si>
  <si>
    <t>松島（まつしま）</t>
    <rPh sb="0" eb="2">
      <t>マツシマ</t>
    </rPh>
    <phoneticPr fontId="2"/>
  </si>
  <si>
    <t>池島（いけしま）</t>
    <rPh sb="0" eb="1">
      <t>イケ</t>
    </rPh>
    <rPh sb="1" eb="2">
      <t>シマ</t>
    </rPh>
    <phoneticPr fontId="2"/>
  </si>
  <si>
    <t>長崎市</t>
    <rPh sb="0" eb="2">
      <t>ナガサキ</t>
    </rPh>
    <rPh sb="2" eb="3">
      <t>シ</t>
    </rPh>
    <phoneticPr fontId="2"/>
  </si>
  <si>
    <t>高島地域</t>
    <rPh sb="0" eb="2">
      <t>タカシマ</t>
    </rPh>
    <rPh sb="2" eb="4">
      <t>チイキ</t>
    </rPh>
    <phoneticPr fontId="2"/>
  </si>
  <si>
    <t>地域計　　　1島</t>
    <rPh sb="0" eb="2">
      <t>チイキ</t>
    </rPh>
    <rPh sb="2" eb="3">
      <t>ケイ</t>
    </rPh>
    <rPh sb="7" eb="8">
      <t>シマ</t>
    </rPh>
    <phoneticPr fontId="2"/>
  </si>
  <si>
    <t>合　計</t>
    <rPh sb="0" eb="1">
      <t>ゴウ</t>
    </rPh>
    <rPh sb="2" eb="3">
      <t>ケイ</t>
    </rPh>
    <phoneticPr fontId="2"/>
  </si>
  <si>
    <t>51島</t>
    <rPh sb="2" eb="3">
      <t>シマ</t>
    </rPh>
    <phoneticPr fontId="2"/>
  </si>
  <si>
    <t>長崎県</t>
    <rPh sb="0" eb="2">
      <t>ナガサキ</t>
    </rPh>
    <rPh sb="2" eb="3">
      <t>ケン</t>
    </rPh>
    <phoneticPr fontId="2"/>
  </si>
  <si>
    <t>○特定有人国境離島地域一覧（有人国境離島法）</t>
    <rPh sb="1" eb="3">
      <t>トクテイ</t>
    </rPh>
    <rPh sb="3" eb="5">
      <t>ユウジン</t>
    </rPh>
    <rPh sb="5" eb="7">
      <t>コッキョウ</t>
    </rPh>
    <rPh sb="7" eb="9">
      <t>リトウ</t>
    </rPh>
    <rPh sb="9" eb="11">
      <t>チイキ</t>
    </rPh>
    <rPh sb="11" eb="13">
      <t>イチラン</t>
    </rPh>
    <rPh sb="14" eb="16">
      <t>ユウジン</t>
    </rPh>
    <rPh sb="16" eb="18">
      <t>コッキョウ</t>
    </rPh>
    <rPh sb="18" eb="20">
      <t>リトウ</t>
    </rPh>
    <rPh sb="20" eb="21">
      <t>ホウ</t>
    </rPh>
    <phoneticPr fontId="2"/>
  </si>
  <si>
    <t>特定有人国境離島を構成する離島</t>
    <rPh sb="0" eb="2">
      <t>トクテイ</t>
    </rPh>
    <rPh sb="2" eb="4">
      <t>ユウジン</t>
    </rPh>
    <rPh sb="4" eb="6">
      <t>コッキョウ</t>
    </rPh>
    <rPh sb="6" eb="8">
      <t>リトウ</t>
    </rPh>
    <rPh sb="9" eb="11">
      <t>コウセイ</t>
    </rPh>
    <rPh sb="13" eb="15">
      <t>リトウ</t>
    </rPh>
    <phoneticPr fontId="2"/>
  </si>
  <si>
    <t>5市2町</t>
    <rPh sb="1" eb="2">
      <t>シ</t>
    </rPh>
    <rPh sb="3" eb="4">
      <t>チョウ</t>
    </rPh>
    <phoneticPr fontId="2"/>
  </si>
  <si>
    <t>40島</t>
    <rPh sb="2" eb="3">
      <t>シマ</t>
    </rPh>
    <phoneticPr fontId="2"/>
  </si>
  <si>
    <t>漁生浦島（りょうぜがうらしま）</t>
    <rPh sb="0" eb="1">
      <t>リョウ</t>
    </rPh>
    <rPh sb="1" eb="2">
      <t>セイ</t>
    </rPh>
    <rPh sb="2" eb="3">
      <t>ウラ</t>
    </rPh>
    <rPh sb="3" eb="4">
      <t>ジマ</t>
    </rPh>
    <phoneticPr fontId="2"/>
  </si>
  <si>
    <t>長崎県</t>
    <rPh sb="0" eb="2">
      <t>ナガサキ</t>
    </rPh>
    <rPh sb="2" eb="3">
      <t>ケン</t>
    </rPh>
    <phoneticPr fontId="2"/>
  </si>
  <si>
    <t>合計</t>
    <rPh sb="0" eb="2">
      <t>ゴウケイ</t>
    </rPh>
    <phoneticPr fontId="2"/>
  </si>
  <si>
    <t>8市2町</t>
    <rPh sb="1" eb="2">
      <t>シ</t>
    </rPh>
    <rPh sb="3" eb="4">
      <t>チョウ</t>
    </rPh>
    <phoneticPr fontId="2"/>
  </si>
  <si>
    <t>対馬（つしま）</t>
    <rPh sb="0" eb="2">
      <t>ツシマ</t>
    </rPh>
    <phoneticPr fontId="2"/>
  </si>
  <si>
    <t>対馬地域</t>
    <rPh sb="0" eb="2">
      <t>ツシマ</t>
    </rPh>
    <rPh sb="2" eb="4">
      <t>チイキ</t>
    </rPh>
    <phoneticPr fontId="2"/>
  </si>
  <si>
    <t>泊島（とまりしま）</t>
    <rPh sb="0" eb="1">
      <t>ト</t>
    </rPh>
    <rPh sb="1" eb="2">
      <t>ジマ</t>
    </rPh>
    <phoneticPr fontId="2"/>
  </si>
  <si>
    <t>壱岐島（いきのしま）</t>
    <rPh sb="0" eb="2">
      <t>イキ</t>
    </rPh>
    <rPh sb="2" eb="3">
      <t>ジマ</t>
    </rPh>
    <phoneticPr fontId="2"/>
  </si>
  <si>
    <t>頭ヶ島（かしらがしま）</t>
    <rPh sb="0" eb="1">
      <t>カシラ</t>
    </rPh>
    <rPh sb="2" eb="3">
      <t>シマ</t>
    </rPh>
    <phoneticPr fontId="2"/>
  </si>
  <si>
    <t>地域計　　　29島</t>
    <rPh sb="0" eb="2">
      <t>チイキ</t>
    </rPh>
    <rPh sb="2" eb="3">
      <t>ケイ</t>
    </rPh>
    <rPh sb="8" eb="9">
      <t>シマ</t>
    </rPh>
    <phoneticPr fontId="2"/>
  </si>
  <si>
    <t>※人口、世帯数：令和2年国勢調査（令和2年10月1日現在）</t>
    <rPh sb="1" eb="3">
      <t>ジンコウ</t>
    </rPh>
    <rPh sb="4" eb="7">
      <t>セタイスウ</t>
    </rPh>
    <rPh sb="8" eb="10">
      <t>レイワ</t>
    </rPh>
    <rPh sb="11" eb="12">
      <t>ネン</t>
    </rPh>
    <rPh sb="12" eb="14">
      <t>コクセイ</t>
    </rPh>
    <rPh sb="14" eb="16">
      <t>チョウサ</t>
    </rPh>
    <rPh sb="17" eb="19">
      <t>レイワ</t>
    </rPh>
    <rPh sb="20" eb="21">
      <t>ネン</t>
    </rPh>
    <rPh sb="21" eb="22">
      <t>ヘイネン</t>
    </rPh>
    <rPh sb="23" eb="24">
      <t>ガツ</t>
    </rPh>
    <rPh sb="25" eb="26">
      <t>ニチ</t>
    </rPh>
    <rPh sb="26" eb="28">
      <t>ゲンザイ</t>
    </rPh>
    <phoneticPr fontId="2"/>
  </si>
  <si>
    <t>※面積：令和3年全国都道府県市区町村別面積調（令和3年10月1日現在）但し、1k㎡未満の島については市町調べ</t>
    <rPh sb="1" eb="3">
      <t>メンセキ</t>
    </rPh>
    <rPh sb="4" eb="6">
      <t>レイワ</t>
    </rPh>
    <rPh sb="7" eb="8">
      <t>ネン</t>
    </rPh>
    <rPh sb="8" eb="10">
      <t>ゼンコク</t>
    </rPh>
    <rPh sb="10" eb="14">
      <t>トドウフケン</t>
    </rPh>
    <rPh sb="14" eb="16">
      <t>シク</t>
    </rPh>
    <rPh sb="16" eb="18">
      <t>チョウソン</t>
    </rPh>
    <rPh sb="18" eb="19">
      <t>ベツ</t>
    </rPh>
    <rPh sb="19" eb="21">
      <t>メンセキ</t>
    </rPh>
    <rPh sb="21" eb="22">
      <t>シラベ</t>
    </rPh>
    <rPh sb="23" eb="25">
      <t>レイワ</t>
    </rPh>
    <rPh sb="26" eb="27">
      <t>ネン</t>
    </rPh>
    <rPh sb="27" eb="28">
      <t>ヘイネン</t>
    </rPh>
    <rPh sb="29" eb="30">
      <t>ガツ</t>
    </rPh>
    <rPh sb="31" eb="32">
      <t>ニチ</t>
    </rPh>
    <rPh sb="32" eb="34">
      <t>ゲンザイ</t>
    </rPh>
    <rPh sb="35" eb="36">
      <t>タダ</t>
    </rPh>
    <rPh sb="41" eb="43">
      <t>ミマン</t>
    </rPh>
    <rPh sb="44" eb="45">
      <t>シマ</t>
    </rPh>
    <rPh sb="50" eb="52">
      <t>シチョウ</t>
    </rPh>
    <rPh sb="52" eb="53">
      <t>シラベ</t>
    </rPh>
    <phoneticPr fontId="2"/>
  </si>
  <si>
    <t>※有人国境離島地域の保全及び特定有人国境離島地域に係る地域社会の維持に関する特別措置法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</si>
</sst>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indexed="8"/>
      <name val="ＭＳ Ｐゴシック"/>
      <family val="3"/>
      <charset val="128"/>
    </font>
    <font>
      <sz val="14"/>
      <name val="ＭＳ 明朝"/>
      <family val="1"/>
      <charset val="128"/>
    </font>
    <font>
      <sz val="11"/>
      <name val="ＭＳ ゴシック"/>
      <family val="3"/>
      <charset val="128"/>
    </font>
    <font>
      <sz val="14"/>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theme="1"/>
      </left>
      <right/>
      <top/>
      <bottom/>
      <diagonal/>
    </border>
    <border>
      <left style="thin">
        <color indexed="64"/>
      </left>
      <right style="medium">
        <color theme="1"/>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0" fontId="4" fillId="0" borderId="0">
      <alignment vertical="center"/>
    </xf>
    <xf numFmtId="0" fontId="5" fillId="0" borderId="0"/>
  </cellStyleXfs>
  <cellXfs count="82">
    <xf numFmtId="0" fontId="0" fillId="0" borderId="0" xfId="0">
      <alignment vertical="center"/>
    </xf>
    <xf numFmtId="40" fontId="6" fillId="3" borderId="17" xfId="1" applyNumberFormat="1" applyFont="1" applyFill="1" applyBorder="1">
      <alignment vertical="center"/>
    </xf>
    <xf numFmtId="40" fontId="6" fillId="0" borderId="12" xfId="1" applyNumberFormat="1" applyFont="1" applyBorder="1">
      <alignment vertical="center"/>
    </xf>
    <xf numFmtId="40" fontId="6" fillId="0" borderId="5" xfId="1" applyNumberFormat="1" applyFont="1" applyBorder="1">
      <alignment vertical="center"/>
    </xf>
    <xf numFmtId="40" fontId="6" fillId="0" borderId="8" xfId="1" applyNumberFormat="1" applyFont="1" applyBorder="1">
      <alignment vertical="center"/>
    </xf>
    <xf numFmtId="38" fontId="6" fillId="3" borderId="14" xfId="1" applyFont="1" applyFill="1" applyBorder="1">
      <alignment vertical="center"/>
    </xf>
    <xf numFmtId="38" fontId="6" fillId="0" borderId="1" xfId="1" applyFont="1" applyBorder="1">
      <alignment vertical="center"/>
    </xf>
    <xf numFmtId="38" fontId="6" fillId="0" borderId="7" xfId="1" applyFont="1" applyBorder="1">
      <alignment vertical="center"/>
    </xf>
    <xf numFmtId="0" fontId="6" fillId="0" borderId="0" xfId="0" applyFont="1">
      <alignment vertical="center"/>
    </xf>
    <xf numFmtId="38" fontId="6" fillId="0" borderId="0" xfId="1" applyFont="1">
      <alignment vertical="center"/>
    </xf>
    <xf numFmtId="40" fontId="6" fillId="0" borderId="0" xfId="1" applyNumberFormat="1" applyFont="1">
      <alignment vertical="center"/>
    </xf>
    <xf numFmtId="0" fontId="7" fillId="4" borderId="26" xfId="0" applyFont="1" applyFill="1" applyBorder="1">
      <alignment vertical="center"/>
    </xf>
    <xf numFmtId="0" fontId="7" fillId="4" borderId="24" xfId="0" applyFont="1" applyFill="1" applyBorder="1">
      <alignment vertical="center"/>
    </xf>
    <xf numFmtId="38" fontId="7" fillId="4" borderId="24" xfId="1" applyFont="1" applyFill="1" applyBorder="1">
      <alignment vertical="center"/>
    </xf>
    <xf numFmtId="40" fontId="7" fillId="4" borderId="27" xfId="1" applyNumberFormat="1" applyFont="1" applyFill="1" applyBorder="1">
      <alignment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38" fontId="6" fillId="2" borderId="10" xfId="1" applyFont="1" applyFill="1" applyBorder="1" applyAlignment="1">
      <alignment horizontal="center" vertical="center"/>
    </xf>
    <xf numFmtId="40" fontId="6" fillId="2" borderId="11" xfId="1" applyNumberFormat="1" applyFont="1" applyFill="1" applyBorder="1" applyAlignment="1">
      <alignment horizontal="center" vertical="center"/>
    </xf>
    <xf numFmtId="0" fontId="6" fillId="3" borderId="2" xfId="0" applyFont="1" applyFill="1" applyBorder="1" applyAlignment="1">
      <alignment vertical="top"/>
    </xf>
    <xf numFmtId="0" fontId="6" fillId="3" borderId="3" xfId="0" applyFont="1" applyFill="1" applyBorder="1" applyAlignment="1">
      <alignment vertical="top"/>
    </xf>
    <xf numFmtId="0" fontId="6" fillId="3" borderId="3" xfId="0" applyFont="1" applyFill="1" applyBorder="1">
      <alignment vertical="center"/>
    </xf>
    <xf numFmtId="0" fontId="6" fillId="3" borderId="4" xfId="0" applyFont="1" applyFill="1" applyBorder="1" applyAlignment="1">
      <alignment vertical="top"/>
    </xf>
    <xf numFmtId="0" fontId="6" fillId="0" borderId="13" xfId="0" applyFont="1" applyBorder="1" applyAlignment="1">
      <alignment horizontal="center" vertical="center"/>
    </xf>
    <xf numFmtId="0" fontId="6" fillId="0" borderId="13" xfId="0" applyFont="1" applyBorder="1">
      <alignment vertical="center"/>
    </xf>
    <xf numFmtId="38" fontId="6" fillId="0" borderId="13" xfId="1" applyFont="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3" borderId="6" xfId="0" applyFont="1" applyFill="1" applyBorder="1" applyAlignment="1">
      <alignment vertical="top"/>
    </xf>
    <xf numFmtId="0" fontId="6" fillId="0" borderId="7" xfId="0" applyFont="1" applyBorder="1" applyAlignment="1">
      <alignment horizontal="center" vertical="center"/>
    </xf>
    <xf numFmtId="0" fontId="6" fillId="0" borderId="7" xfId="0" applyFont="1" applyBorder="1">
      <alignment vertical="center"/>
    </xf>
    <xf numFmtId="0" fontId="6" fillId="3" borderId="2" xfId="0" applyFont="1" applyFill="1" applyBorder="1">
      <alignment vertical="center"/>
    </xf>
    <xf numFmtId="0" fontId="6" fillId="3" borderId="21" xfId="0" applyFont="1" applyFill="1" applyBorder="1">
      <alignment vertical="center"/>
    </xf>
    <xf numFmtId="0" fontId="6" fillId="3" borderId="4" xfId="0" applyFont="1" applyFill="1" applyBorder="1">
      <alignment vertical="center"/>
    </xf>
    <xf numFmtId="0" fontId="6" fillId="0" borderId="1" xfId="0" applyFont="1" applyFill="1" applyBorder="1" applyAlignment="1">
      <alignment horizontal="center" vertical="center"/>
    </xf>
    <xf numFmtId="38" fontId="6" fillId="0" borderId="1" xfId="1" applyFont="1" applyFill="1" applyBorder="1">
      <alignment vertical="center"/>
    </xf>
    <xf numFmtId="40" fontId="6" fillId="0" borderId="5" xfId="1" applyNumberFormat="1" applyFont="1" applyFill="1" applyBorder="1">
      <alignment vertical="center"/>
    </xf>
    <xf numFmtId="0" fontId="6" fillId="0" borderId="29" xfId="0" applyFont="1" applyFill="1" applyBorder="1" applyAlignment="1">
      <alignment horizontal="center" vertical="center"/>
    </xf>
    <xf numFmtId="0" fontId="6" fillId="0" borderId="29" xfId="0" applyFont="1" applyBorder="1">
      <alignment vertical="center"/>
    </xf>
    <xf numFmtId="38" fontId="6" fillId="0" borderId="29" xfId="1" applyFont="1" applyBorder="1">
      <alignment vertical="center"/>
    </xf>
    <xf numFmtId="40" fontId="6" fillId="0" borderId="30" xfId="1" applyNumberFormat="1" applyFont="1" applyBorder="1">
      <alignment vertical="center"/>
    </xf>
    <xf numFmtId="38" fontId="6" fillId="0" borderId="1" xfId="1" applyFont="1" applyBorder="1" applyAlignment="1">
      <alignment vertical="center"/>
    </xf>
    <xf numFmtId="40" fontId="6" fillId="0" borderId="5" xfId="1" applyNumberFormat="1" applyFont="1" applyBorder="1" applyAlignment="1">
      <alignment horizontal="right" vertical="center"/>
    </xf>
    <xf numFmtId="0" fontId="6" fillId="0" borderId="29" xfId="0" applyFont="1" applyFill="1" applyBorder="1">
      <alignment vertical="center"/>
    </xf>
    <xf numFmtId="0" fontId="6" fillId="0" borderId="15" xfId="0" applyFont="1" applyFill="1" applyBorder="1" applyAlignment="1">
      <alignment horizontal="center" vertical="center"/>
    </xf>
    <xf numFmtId="0" fontId="6" fillId="0" borderId="15" xfId="0" applyFont="1" applyFill="1" applyBorder="1">
      <alignment vertical="center"/>
    </xf>
    <xf numFmtId="38" fontId="6" fillId="0" borderId="15" xfId="1" applyFont="1" applyBorder="1">
      <alignment vertical="center"/>
    </xf>
    <xf numFmtId="40" fontId="6" fillId="0" borderId="16" xfId="1" applyNumberFormat="1" applyFont="1" applyBorder="1">
      <alignment vertical="center"/>
    </xf>
    <xf numFmtId="0" fontId="6" fillId="3" borderId="26" xfId="0" applyFont="1" applyFill="1" applyBorder="1" applyAlignment="1">
      <alignment horizontal="center" vertical="center"/>
    </xf>
    <xf numFmtId="0" fontId="6" fillId="3" borderId="9" xfId="0" applyFont="1" applyFill="1" applyBorder="1" applyAlignment="1">
      <alignment horizontal="center" vertical="center"/>
    </xf>
    <xf numFmtId="38" fontId="6" fillId="3" borderId="10" xfId="1" applyFont="1" applyFill="1" applyBorder="1">
      <alignment vertical="center"/>
    </xf>
    <xf numFmtId="40" fontId="6" fillId="3" borderId="33" xfId="1" applyNumberFormat="1" applyFont="1" applyFill="1" applyBorder="1">
      <alignment vertical="center"/>
    </xf>
    <xf numFmtId="40" fontId="6" fillId="3" borderId="11" xfId="1" applyNumberFormat="1" applyFont="1" applyFill="1" applyBorder="1">
      <alignment vertical="center"/>
    </xf>
    <xf numFmtId="0" fontId="6" fillId="0" borderId="13" xfId="0" applyFont="1" applyFill="1" applyBorder="1" applyAlignment="1">
      <alignment horizontal="center" vertical="center"/>
    </xf>
    <xf numFmtId="0" fontId="6" fillId="0" borderId="15" xfId="0" applyFont="1" applyBorder="1">
      <alignment vertical="center"/>
    </xf>
    <xf numFmtId="0" fontId="6" fillId="0" borderId="5" xfId="1" applyNumberFormat="1" applyFont="1" applyBorder="1" applyAlignment="1">
      <alignment vertical="center"/>
    </xf>
    <xf numFmtId="40" fontId="6" fillId="0" borderId="16" xfId="1" applyNumberFormat="1" applyFont="1" applyBorder="1" applyAlignment="1">
      <alignment horizontal="right" vertical="center"/>
    </xf>
    <xf numFmtId="0" fontId="6" fillId="3" borderId="24" xfId="0" applyFont="1" applyFill="1" applyBorder="1">
      <alignment vertical="center"/>
    </xf>
    <xf numFmtId="0" fontId="6" fillId="3" borderId="23" xfId="0" applyFont="1" applyFill="1" applyBorder="1">
      <alignment vertical="center"/>
    </xf>
    <xf numFmtId="0" fontId="6" fillId="0" borderId="13" xfId="0" applyFont="1" applyFill="1" applyBorder="1">
      <alignment vertical="center"/>
    </xf>
    <xf numFmtId="0" fontId="6" fillId="5" borderId="18"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2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38" fontId="6" fillId="0" borderId="14" xfId="1" applyFont="1" applyBorder="1">
      <alignment vertical="center"/>
    </xf>
    <xf numFmtId="40" fontId="6" fillId="0" borderId="17" xfId="1" applyNumberFormat="1" applyFont="1" applyBorder="1">
      <alignment vertical="center"/>
    </xf>
    <xf numFmtId="40" fontId="6" fillId="3" borderId="31" xfId="1" applyNumberFormat="1" applyFont="1" applyFill="1" applyBorder="1">
      <alignment vertical="center"/>
    </xf>
    <xf numFmtId="0" fontId="6" fillId="0" borderId="32" xfId="0" applyFont="1" applyBorder="1">
      <alignment vertical="center"/>
    </xf>
    <xf numFmtId="38" fontId="8" fillId="4" borderId="1" xfId="1" applyFont="1" applyFill="1" applyBorder="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38" fontId="6" fillId="0" borderId="0" xfId="1" applyFont="1" applyFill="1" applyBorder="1">
      <alignment vertical="center"/>
    </xf>
    <xf numFmtId="40" fontId="6" fillId="0" borderId="0" xfId="1" applyNumberFormat="1" applyFont="1" applyFill="1" applyBorder="1">
      <alignment vertical="center"/>
    </xf>
    <xf numFmtId="0" fontId="6" fillId="5" borderId="18"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0" borderId="0" xfId="0" applyFont="1" applyAlignment="1">
      <alignment horizontal="left" vertical="center" shrinkToFit="1"/>
    </xf>
    <xf numFmtId="0" fontId="6" fillId="3" borderId="31" xfId="0" applyFont="1" applyFill="1" applyBorder="1" applyAlignment="1">
      <alignment horizontal="center" vertical="center"/>
    </xf>
    <xf numFmtId="0" fontId="6" fillId="3" borderId="23"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28" xfId="0" applyFont="1" applyFill="1" applyBorder="1" applyAlignment="1">
      <alignment horizontal="center" vertical="center"/>
    </xf>
  </cellXfs>
  <cellStyles count="5">
    <cellStyle name="桁区切り" xfId="1" builtinId="6"/>
    <cellStyle name="桁区切り 2" xfId="2" xr:uid="{0DAB480D-E2F6-49A4-8AED-64265CF08C5B}"/>
    <cellStyle name="標準" xfId="0" builtinId="0"/>
    <cellStyle name="標準 2" xfId="3" xr:uid="{FD907B1F-729B-48E4-BEC4-8FE2920E47F7}"/>
    <cellStyle name="標準 3" xfId="4" xr:uid="{720A9388-9E69-4147-A5B5-D1C0C5F7B67C}"/>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65"/>
  <sheetViews>
    <sheetView tabSelected="1" view="pageBreakPreview" zoomScaleNormal="100" zoomScaleSheetLayoutView="100" workbookViewId="0">
      <selection activeCell="B1" sqref="B1"/>
    </sheetView>
  </sheetViews>
  <sheetFormatPr defaultColWidth="8.875" defaultRowHeight="13.5" x14ac:dyDescent="0.4"/>
  <cols>
    <col min="1" max="1" width="1.875" style="8" customWidth="1"/>
    <col min="2" max="3" width="11.125" style="8" customWidth="1"/>
    <col min="4" max="4" width="4.125" style="8" customWidth="1"/>
    <col min="5" max="5" width="30" style="8" bestFit="1" customWidth="1"/>
    <col min="6" max="6" width="12.125" style="9" customWidth="1"/>
    <col min="7" max="7" width="14.375" style="9" bestFit="1" customWidth="1"/>
    <col min="8" max="8" width="12.125" style="10" customWidth="1"/>
    <col min="9" max="9" width="1.625" style="8" customWidth="1"/>
    <col min="10" max="16384" width="8.875" style="8"/>
  </cols>
  <sheetData>
    <row r="1" spans="2:8" ht="14.25" thickBot="1" x14ac:dyDescent="0.45"/>
    <row r="2" spans="2:8" ht="18" customHeight="1" thickBot="1" x14ac:dyDescent="0.45">
      <c r="B2" s="11" t="s">
        <v>22</v>
      </c>
      <c r="C2" s="12"/>
      <c r="D2" s="12"/>
      <c r="E2" s="12"/>
      <c r="F2" s="13"/>
      <c r="G2" s="13"/>
      <c r="H2" s="14"/>
    </row>
    <row r="3" spans="2:8" ht="14.25" thickBot="1" x14ac:dyDescent="0.45">
      <c r="B3" s="15" t="s">
        <v>0</v>
      </c>
      <c r="C3" s="16" t="s">
        <v>1</v>
      </c>
      <c r="D3" s="16" t="s">
        <v>2</v>
      </c>
      <c r="E3" s="16" t="s">
        <v>3</v>
      </c>
      <c r="F3" s="17" t="s">
        <v>4</v>
      </c>
      <c r="G3" s="17" t="s">
        <v>5</v>
      </c>
      <c r="H3" s="18" t="s">
        <v>6</v>
      </c>
    </row>
    <row r="4" spans="2:8" ht="14.25" thickBot="1" x14ac:dyDescent="0.45">
      <c r="B4" s="19" t="s">
        <v>12</v>
      </c>
      <c r="C4" s="20"/>
      <c r="D4" s="21"/>
      <c r="E4" s="21" t="s">
        <v>13</v>
      </c>
      <c r="F4" s="5">
        <f>SUM(F5:F10)</f>
        <v>28502</v>
      </c>
      <c r="G4" s="5">
        <f>SUM(G5:G10)</f>
        <v>12681</v>
      </c>
      <c r="H4" s="1">
        <f>SUM(H5:H10)</f>
        <v>703.73000000000013</v>
      </c>
    </row>
    <row r="5" spans="2:8" x14ac:dyDescent="0.4">
      <c r="B5" s="22"/>
      <c r="C5" s="74" t="s">
        <v>20</v>
      </c>
      <c r="D5" s="23">
        <v>1</v>
      </c>
      <c r="E5" s="24" t="s">
        <v>7</v>
      </c>
      <c r="F5" s="25">
        <v>28374</v>
      </c>
      <c r="G5" s="25">
        <v>12644</v>
      </c>
      <c r="H5" s="2">
        <v>695.74</v>
      </c>
    </row>
    <row r="6" spans="2:8" x14ac:dyDescent="0.4">
      <c r="B6" s="22"/>
      <c r="C6" s="75"/>
      <c r="D6" s="26">
        <v>2</v>
      </c>
      <c r="E6" s="27" t="s">
        <v>8</v>
      </c>
      <c r="F6" s="6">
        <v>51</v>
      </c>
      <c r="G6" s="6">
        <v>1</v>
      </c>
      <c r="H6" s="3">
        <v>0.09</v>
      </c>
    </row>
    <row r="7" spans="2:8" x14ac:dyDescent="0.4">
      <c r="B7" s="22"/>
      <c r="C7" s="75"/>
      <c r="D7" s="26">
        <v>3</v>
      </c>
      <c r="E7" s="27" t="s">
        <v>82</v>
      </c>
      <c r="F7" s="41">
        <v>9</v>
      </c>
      <c r="G7" s="41">
        <v>4</v>
      </c>
      <c r="H7" s="3">
        <v>0.1</v>
      </c>
    </row>
    <row r="8" spans="2:8" x14ac:dyDescent="0.4">
      <c r="B8" s="22"/>
      <c r="C8" s="75"/>
      <c r="D8" s="26">
        <v>4</v>
      </c>
      <c r="E8" s="27" t="s">
        <v>9</v>
      </c>
      <c r="F8" s="41">
        <v>25</v>
      </c>
      <c r="G8" s="41">
        <v>13</v>
      </c>
      <c r="H8" s="3">
        <v>0.48</v>
      </c>
    </row>
    <row r="9" spans="2:8" x14ac:dyDescent="0.4">
      <c r="B9" s="22"/>
      <c r="C9" s="75"/>
      <c r="D9" s="26">
        <v>5</v>
      </c>
      <c r="E9" s="27" t="s">
        <v>10</v>
      </c>
      <c r="F9" s="41">
        <v>18</v>
      </c>
      <c r="G9" s="41">
        <v>9</v>
      </c>
      <c r="H9" s="3">
        <v>2.62</v>
      </c>
    </row>
    <row r="10" spans="2:8" ht="14.25" thickBot="1" x14ac:dyDescent="0.45">
      <c r="B10" s="28"/>
      <c r="C10" s="76"/>
      <c r="D10" s="29">
        <v>6</v>
      </c>
      <c r="E10" s="30" t="s">
        <v>11</v>
      </c>
      <c r="F10" s="7">
        <v>25</v>
      </c>
      <c r="G10" s="7">
        <v>10</v>
      </c>
      <c r="H10" s="4">
        <v>4.7</v>
      </c>
    </row>
    <row r="11" spans="2:8" ht="14.25" thickBot="1" x14ac:dyDescent="0.45">
      <c r="B11" s="31" t="s">
        <v>14</v>
      </c>
      <c r="C11" s="21"/>
      <c r="D11" s="21"/>
      <c r="E11" s="32" t="s">
        <v>15</v>
      </c>
      <c r="F11" s="5">
        <f>SUM(F12:F16)</f>
        <v>24948</v>
      </c>
      <c r="G11" s="5">
        <f t="shared" ref="G11" si="0">SUM(G12:G16)</f>
        <v>9726</v>
      </c>
      <c r="H11" s="1">
        <f>SUM(H12:H16)</f>
        <v>137.39999999999998</v>
      </c>
    </row>
    <row r="12" spans="2:8" x14ac:dyDescent="0.4">
      <c r="B12" s="33"/>
      <c r="C12" s="74" t="s">
        <v>21</v>
      </c>
      <c r="D12" s="23">
        <v>7</v>
      </c>
      <c r="E12" s="24" t="s">
        <v>83</v>
      </c>
      <c r="F12" s="25">
        <v>24678</v>
      </c>
      <c r="G12" s="25">
        <v>9626</v>
      </c>
      <c r="H12" s="2">
        <v>134.63</v>
      </c>
    </row>
    <row r="13" spans="2:8" x14ac:dyDescent="0.4">
      <c r="B13" s="33"/>
      <c r="C13" s="75"/>
      <c r="D13" s="26">
        <v>8</v>
      </c>
      <c r="E13" s="27" t="s">
        <v>16</v>
      </c>
      <c r="F13" s="6">
        <v>15</v>
      </c>
      <c r="G13" s="6">
        <v>1</v>
      </c>
      <c r="H13" s="3">
        <v>0.56000000000000005</v>
      </c>
    </row>
    <row r="14" spans="2:8" x14ac:dyDescent="0.4">
      <c r="B14" s="33"/>
      <c r="C14" s="75"/>
      <c r="D14" s="26">
        <v>9</v>
      </c>
      <c r="E14" s="27" t="s">
        <v>17</v>
      </c>
      <c r="F14" s="6">
        <v>71</v>
      </c>
      <c r="G14" s="6">
        <v>26</v>
      </c>
      <c r="H14" s="3">
        <v>0.53</v>
      </c>
    </row>
    <row r="15" spans="2:8" x14ac:dyDescent="0.4">
      <c r="B15" s="33"/>
      <c r="C15" s="75"/>
      <c r="D15" s="26">
        <v>10</v>
      </c>
      <c r="E15" s="27" t="s">
        <v>18</v>
      </c>
      <c r="F15" s="6">
        <v>91</v>
      </c>
      <c r="G15" s="6">
        <v>32</v>
      </c>
      <c r="H15" s="3">
        <v>0.51</v>
      </c>
    </row>
    <row r="16" spans="2:8" ht="14.25" thickBot="1" x14ac:dyDescent="0.45">
      <c r="B16" s="33"/>
      <c r="C16" s="76"/>
      <c r="D16" s="29">
        <v>11</v>
      </c>
      <c r="E16" s="30" t="s">
        <v>19</v>
      </c>
      <c r="F16" s="7">
        <v>93</v>
      </c>
      <c r="G16" s="7">
        <v>41</v>
      </c>
      <c r="H16" s="4">
        <v>1.17</v>
      </c>
    </row>
    <row r="17" spans="2:8" ht="14.25" thickBot="1" x14ac:dyDescent="0.45">
      <c r="B17" s="31" t="s">
        <v>23</v>
      </c>
      <c r="C17" s="21"/>
      <c r="D17" s="21"/>
      <c r="E17" s="21" t="s">
        <v>24</v>
      </c>
      <c r="F17" s="5">
        <f>SUM(F18:F34)</f>
        <v>6543</v>
      </c>
      <c r="G17" s="5">
        <f t="shared" ref="G17" si="1">SUM(G18:G34)</f>
        <v>3229</v>
      </c>
      <c r="H17" s="1">
        <f>SUM(H18:H34)</f>
        <v>77.97</v>
      </c>
    </row>
    <row r="18" spans="2:8" x14ac:dyDescent="0.4">
      <c r="B18" s="33"/>
      <c r="C18" s="74" t="s">
        <v>37</v>
      </c>
      <c r="D18" s="53">
        <v>12</v>
      </c>
      <c r="E18" s="24" t="s">
        <v>25</v>
      </c>
      <c r="F18" s="25">
        <v>32</v>
      </c>
      <c r="G18" s="25">
        <v>21</v>
      </c>
      <c r="H18" s="2">
        <v>0.82</v>
      </c>
    </row>
    <row r="19" spans="2:8" x14ac:dyDescent="0.4">
      <c r="B19" s="33"/>
      <c r="C19" s="75"/>
      <c r="D19" s="34">
        <v>13</v>
      </c>
      <c r="E19" s="27" t="s">
        <v>26</v>
      </c>
      <c r="F19" s="6">
        <v>182</v>
      </c>
      <c r="G19" s="6">
        <v>78</v>
      </c>
      <c r="H19" s="3">
        <v>0.9</v>
      </c>
    </row>
    <row r="20" spans="2:8" x14ac:dyDescent="0.4">
      <c r="B20" s="33"/>
      <c r="C20" s="75"/>
      <c r="D20" s="34">
        <v>14</v>
      </c>
      <c r="E20" s="27" t="s">
        <v>27</v>
      </c>
      <c r="F20" s="6">
        <v>33</v>
      </c>
      <c r="G20" s="6">
        <v>20</v>
      </c>
      <c r="H20" s="3">
        <v>0.5</v>
      </c>
    </row>
    <row r="21" spans="2:8" x14ac:dyDescent="0.4">
      <c r="B21" s="33"/>
      <c r="C21" s="75" t="s">
        <v>38</v>
      </c>
      <c r="D21" s="34">
        <v>15</v>
      </c>
      <c r="E21" s="27" t="s">
        <v>19</v>
      </c>
      <c r="F21" s="6">
        <v>933</v>
      </c>
      <c r="G21" s="6">
        <v>428</v>
      </c>
      <c r="H21" s="3">
        <v>15.16</v>
      </c>
    </row>
    <row r="22" spans="2:8" x14ac:dyDescent="0.4">
      <c r="B22" s="33"/>
      <c r="C22" s="75"/>
      <c r="D22" s="34">
        <v>16</v>
      </c>
      <c r="E22" s="27" t="s">
        <v>28</v>
      </c>
      <c r="F22" s="6">
        <v>620</v>
      </c>
      <c r="G22" s="6">
        <v>215</v>
      </c>
      <c r="H22" s="3">
        <v>3.57</v>
      </c>
    </row>
    <row r="23" spans="2:8" x14ac:dyDescent="0.4">
      <c r="B23" s="33"/>
      <c r="C23" s="75"/>
      <c r="D23" s="34">
        <v>17</v>
      </c>
      <c r="E23" s="27" t="s">
        <v>29</v>
      </c>
      <c r="F23" s="6">
        <v>21</v>
      </c>
      <c r="G23" s="6">
        <v>5</v>
      </c>
      <c r="H23" s="3">
        <v>0.25</v>
      </c>
    </row>
    <row r="24" spans="2:8" x14ac:dyDescent="0.4">
      <c r="B24" s="33"/>
      <c r="C24" s="75" t="s">
        <v>39</v>
      </c>
      <c r="D24" s="34">
        <v>18</v>
      </c>
      <c r="E24" s="27" t="s">
        <v>30</v>
      </c>
      <c r="F24" s="6">
        <v>1</v>
      </c>
      <c r="G24" s="6">
        <v>1</v>
      </c>
      <c r="H24" s="3">
        <v>0.69</v>
      </c>
    </row>
    <row r="25" spans="2:8" x14ac:dyDescent="0.4">
      <c r="B25" s="33"/>
      <c r="C25" s="75"/>
      <c r="D25" s="34">
        <v>19</v>
      </c>
      <c r="E25" s="27" t="s">
        <v>31</v>
      </c>
      <c r="F25" s="6">
        <v>1</v>
      </c>
      <c r="G25" s="6">
        <v>1</v>
      </c>
      <c r="H25" s="3">
        <v>7.11</v>
      </c>
    </row>
    <row r="26" spans="2:8" x14ac:dyDescent="0.4">
      <c r="B26" s="33"/>
      <c r="C26" s="75"/>
      <c r="D26" s="34">
        <v>20</v>
      </c>
      <c r="E26" s="27" t="s">
        <v>32</v>
      </c>
      <c r="F26" s="69">
        <v>19</v>
      </c>
      <c r="G26" s="6">
        <v>9</v>
      </c>
      <c r="H26" s="3">
        <v>0.65</v>
      </c>
    </row>
    <row r="27" spans="2:8" x14ac:dyDescent="0.4">
      <c r="B27" s="33"/>
      <c r="C27" s="75"/>
      <c r="D27" s="34">
        <v>21</v>
      </c>
      <c r="E27" s="27" t="s">
        <v>33</v>
      </c>
      <c r="F27" s="69">
        <v>2017</v>
      </c>
      <c r="G27" s="69">
        <v>975</v>
      </c>
      <c r="H27" s="3">
        <v>12.26</v>
      </c>
    </row>
    <row r="28" spans="2:8" x14ac:dyDescent="0.4">
      <c r="B28" s="33"/>
      <c r="C28" s="75"/>
      <c r="D28" s="34">
        <v>22</v>
      </c>
      <c r="E28" s="27" t="s">
        <v>25</v>
      </c>
      <c r="F28" s="6">
        <v>38</v>
      </c>
      <c r="G28" s="6">
        <v>20</v>
      </c>
      <c r="H28" s="3">
        <v>0.24</v>
      </c>
    </row>
    <row r="29" spans="2:8" x14ac:dyDescent="0.4">
      <c r="B29" s="33"/>
      <c r="C29" s="75"/>
      <c r="D29" s="34">
        <v>23</v>
      </c>
      <c r="E29" s="27" t="s">
        <v>19</v>
      </c>
      <c r="F29" s="6">
        <v>61</v>
      </c>
      <c r="G29" s="6">
        <v>24</v>
      </c>
      <c r="H29" s="3">
        <v>0.71</v>
      </c>
    </row>
    <row r="30" spans="2:8" x14ac:dyDescent="0.4">
      <c r="B30" s="33"/>
      <c r="C30" s="75"/>
      <c r="D30" s="34">
        <v>24</v>
      </c>
      <c r="E30" s="27" t="s">
        <v>34</v>
      </c>
      <c r="F30" s="6">
        <v>151</v>
      </c>
      <c r="G30" s="6">
        <v>96</v>
      </c>
      <c r="H30" s="3">
        <v>1.58</v>
      </c>
    </row>
    <row r="31" spans="2:8" x14ac:dyDescent="0.4">
      <c r="B31" s="33"/>
      <c r="C31" s="75" t="s">
        <v>40</v>
      </c>
      <c r="D31" s="34">
        <v>25</v>
      </c>
      <c r="E31" s="27" t="s">
        <v>35</v>
      </c>
      <c r="F31" s="35">
        <v>1879</v>
      </c>
      <c r="G31" s="35">
        <v>1062</v>
      </c>
      <c r="H31" s="36">
        <v>24.9</v>
      </c>
    </row>
    <row r="32" spans="2:8" x14ac:dyDescent="0.4">
      <c r="B32" s="33"/>
      <c r="C32" s="75"/>
      <c r="D32" s="34">
        <v>26</v>
      </c>
      <c r="E32" s="27" t="s">
        <v>36</v>
      </c>
      <c r="F32" s="35">
        <v>9</v>
      </c>
      <c r="G32" s="35">
        <v>8</v>
      </c>
      <c r="H32" s="36">
        <v>1.3</v>
      </c>
    </row>
    <row r="33" spans="2:8" x14ac:dyDescent="0.4">
      <c r="B33" s="33"/>
      <c r="C33" s="75"/>
      <c r="D33" s="34">
        <v>27</v>
      </c>
      <c r="E33" s="27" t="s">
        <v>29</v>
      </c>
      <c r="F33" s="6">
        <v>162</v>
      </c>
      <c r="G33" s="6">
        <v>61</v>
      </c>
      <c r="H33" s="3">
        <v>2.67</v>
      </c>
    </row>
    <row r="34" spans="2:8" ht="14.25" thickBot="1" x14ac:dyDescent="0.45">
      <c r="B34" s="33"/>
      <c r="C34" s="80"/>
      <c r="D34" s="44">
        <v>28</v>
      </c>
      <c r="E34" s="54" t="s">
        <v>25</v>
      </c>
      <c r="F34" s="46">
        <v>384</v>
      </c>
      <c r="G34" s="46">
        <v>205</v>
      </c>
      <c r="H34" s="47">
        <v>4.66</v>
      </c>
    </row>
    <row r="35" spans="2:8" ht="14.25" thickBot="1" x14ac:dyDescent="0.45">
      <c r="B35" s="31" t="s">
        <v>41</v>
      </c>
      <c r="C35" s="21"/>
      <c r="D35" s="21"/>
      <c r="E35" s="32" t="s">
        <v>42</v>
      </c>
      <c r="F35" s="5">
        <f>SUM(F36:F53)</f>
        <v>51894</v>
      </c>
      <c r="G35" s="5">
        <f t="shared" ref="G35" si="2">SUM(G36:G53)</f>
        <v>24923</v>
      </c>
      <c r="H35" s="1">
        <f>SUM(H36:H53)</f>
        <v>614.56999999999994</v>
      </c>
    </row>
    <row r="36" spans="2:8" x14ac:dyDescent="0.4">
      <c r="B36" s="33"/>
      <c r="C36" s="74" t="s">
        <v>56</v>
      </c>
      <c r="D36" s="53">
        <v>29</v>
      </c>
      <c r="E36" s="24" t="s">
        <v>43</v>
      </c>
      <c r="F36" s="25">
        <v>16112</v>
      </c>
      <c r="G36" s="25">
        <v>7693</v>
      </c>
      <c r="H36" s="2">
        <v>168.39</v>
      </c>
    </row>
    <row r="37" spans="2:8" x14ac:dyDescent="0.4">
      <c r="B37" s="33"/>
      <c r="C37" s="75"/>
      <c r="D37" s="34">
        <v>30</v>
      </c>
      <c r="E37" s="27" t="s">
        <v>84</v>
      </c>
      <c r="F37" s="6">
        <v>14</v>
      </c>
      <c r="G37" s="6">
        <v>8</v>
      </c>
      <c r="H37" s="3">
        <v>1.86</v>
      </c>
    </row>
    <row r="38" spans="2:8" x14ac:dyDescent="0.4">
      <c r="B38" s="33"/>
      <c r="C38" s="75"/>
      <c r="D38" s="34">
        <v>31</v>
      </c>
      <c r="E38" s="27" t="s">
        <v>44</v>
      </c>
      <c r="F38" s="41">
        <v>6</v>
      </c>
      <c r="G38" s="41">
        <v>3</v>
      </c>
      <c r="H38" s="3">
        <v>0.04</v>
      </c>
    </row>
    <row r="39" spans="2:8" x14ac:dyDescent="0.4">
      <c r="B39" s="33"/>
      <c r="C39" s="75"/>
      <c r="D39" s="34">
        <v>32</v>
      </c>
      <c r="E39" s="27" t="s">
        <v>45</v>
      </c>
      <c r="F39" s="6">
        <v>1218</v>
      </c>
      <c r="G39" s="6">
        <v>612</v>
      </c>
      <c r="H39" s="3">
        <v>31.14</v>
      </c>
    </row>
    <row r="40" spans="2:8" x14ac:dyDescent="0.4">
      <c r="B40" s="33"/>
      <c r="C40" s="75"/>
      <c r="D40" s="34">
        <v>33</v>
      </c>
      <c r="E40" s="27" t="s">
        <v>46</v>
      </c>
      <c r="F40" s="6">
        <v>27</v>
      </c>
      <c r="G40" s="6">
        <v>17</v>
      </c>
      <c r="H40" s="3">
        <v>1.37</v>
      </c>
    </row>
    <row r="41" spans="2:8" x14ac:dyDescent="0.4">
      <c r="B41" s="33"/>
      <c r="C41" s="75"/>
      <c r="D41" s="34">
        <v>34</v>
      </c>
      <c r="E41" s="27" t="s">
        <v>47</v>
      </c>
      <c r="F41" s="6">
        <v>100</v>
      </c>
      <c r="G41" s="6">
        <v>53</v>
      </c>
      <c r="H41" s="3">
        <v>2.97</v>
      </c>
    </row>
    <row r="42" spans="2:8" x14ac:dyDescent="0.4">
      <c r="B42" s="33"/>
      <c r="C42" s="75"/>
      <c r="D42" s="34">
        <v>35</v>
      </c>
      <c r="E42" s="27" t="s">
        <v>76</v>
      </c>
      <c r="F42" s="6">
        <v>26</v>
      </c>
      <c r="G42" s="6">
        <v>11</v>
      </c>
      <c r="H42" s="3">
        <v>0.65</v>
      </c>
    </row>
    <row r="43" spans="2:8" x14ac:dyDescent="0.4">
      <c r="B43" s="33"/>
      <c r="C43" s="75" t="s">
        <v>57</v>
      </c>
      <c r="D43" s="34">
        <v>36</v>
      </c>
      <c r="E43" s="27" t="s">
        <v>48</v>
      </c>
      <c r="F43" s="6">
        <v>1927</v>
      </c>
      <c r="G43" s="6">
        <v>1081</v>
      </c>
      <c r="H43" s="3">
        <v>23.68</v>
      </c>
    </row>
    <row r="44" spans="2:8" x14ac:dyDescent="0.4">
      <c r="B44" s="33"/>
      <c r="C44" s="75"/>
      <c r="D44" s="34">
        <v>37</v>
      </c>
      <c r="E44" s="27" t="s">
        <v>49</v>
      </c>
      <c r="F44" s="6">
        <v>23</v>
      </c>
      <c r="G44" s="6">
        <v>10</v>
      </c>
      <c r="H44" s="3">
        <v>0.47</v>
      </c>
    </row>
    <row r="45" spans="2:8" x14ac:dyDescent="0.4">
      <c r="B45" s="33"/>
      <c r="C45" s="75"/>
      <c r="D45" s="34">
        <v>38</v>
      </c>
      <c r="E45" s="27" t="s">
        <v>50</v>
      </c>
      <c r="F45" s="41">
        <v>255</v>
      </c>
      <c r="G45" s="41">
        <v>155</v>
      </c>
      <c r="H45" s="55">
        <v>37.24</v>
      </c>
    </row>
    <row r="46" spans="2:8" x14ac:dyDescent="0.4">
      <c r="B46" s="33"/>
      <c r="C46" s="75"/>
      <c r="D46" s="34">
        <v>39</v>
      </c>
      <c r="E46" s="27" t="s">
        <v>51</v>
      </c>
      <c r="F46" s="41">
        <v>9</v>
      </c>
      <c r="G46" s="41">
        <v>3</v>
      </c>
      <c r="H46" s="3">
        <v>0.03</v>
      </c>
    </row>
    <row r="47" spans="2:8" x14ac:dyDescent="0.4">
      <c r="B47" s="33"/>
      <c r="C47" s="75"/>
      <c r="D47" s="34">
        <v>40</v>
      </c>
      <c r="E47" s="27" t="s">
        <v>52</v>
      </c>
      <c r="F47" s="6">
        <v>95</v>
      </c>
      <c r="G47" s="6">
        <v>65</v>
      </c>
      <c r="H47" s="3">
        <v>8.69</v>
      </c>
    </row>
    <row r="48" spans="2:8" x14ac:dyDescent="0.4">
      <c r="B48" s="33"/>
      <c r="C48" s="75"/>
      <c r="D48" s="34">
        <v>41</v>
      </c>
      <c r="E48" s="27" t="s">
        <v>53</v>
      </c>
      <c r="F48" s="6">
        <v>31945</v>
      </c>
      <c r="G48" s="6">
        <v>15129</v>
      </c>
      <c r="H48" s="3">
        <v>326.36</v>
      </c>
    </row>
    <row r="49" spans="2:9" x14ac:dyDescent="0.4">
      <c r="B49" s="33"/>
      <c r="C49" s="75"/>
      <c r="D49" s="34">
        <v>42</v>
      </c>
      <c r="E49" s="27" t="s">
        <v>9</v>
      </c>
      <c r="F49" s="6">
        <v>10</v>
      </c>
      <c r="G49" s="6">
        <v>8</v>
      </c>
      <c r="H49" s="3">
        <v>0.51</v>
      </c>
    </row>
    <row r="50" spans="2:9" x14ac:dyDescent="0.4">
      <c r="B50" s="33"/>
      <c r="C50" s="75"/>
      <c r="D50" s="34">
        <v>43</v>
      </c>
      <c r="E50" s="27" t="s">
        <v>54</v>
      </c>
      <c r="F50" s="6">
        <v>32</v>
      </c>
      <c r="G50" s="6">
        <v>22</v>
      </c>
      <c r="H50" s="3">
        <v>1.39</v>
      </c>
    </row>
    <row r="51" spans="2:9" x14ac:dyDescent="0.4">
      <c r="B51" s="33"/>
      <c r="C51" s="75"/>
      <c r="D51" s="34">
        <v>44</v>
      </c>
      <c r="E51" s="27" t="s">
        <v>25</v>
      </c>
      <c r="F51" s="6">
        <v>1</v>
      </c>
      <c r="G51" s="6">
        <v>1</v>
      </c>
      <c r="H51" s="3">
        <v>1.1200000000000001</v>
      </c>
    </row>
    <row r="52" spans="2:9" x14ac:dyDescent="0.4">
      <c r="B52" s="33"/>
      <c r="C52" s="75"/>
      <c r="D52" s="34">
        <v>45</v>
      </c>
      <c r="E52" s="27" t="s">
        <v>11</v>
      </c>
      <c r="F52" s="6">
        <v>15</v>
      </c>
      <c r="G52" s="6">
        <v>8</v>
      </c>
      <c r="H52" s="3">
        <v>5.5</v>
      </c>
    </row>
    <row r="53" spans="2:9" ht="14.25" thickBot="1" x14ac:dyDescent="0.45">
      <c r="B53" s="33"/>
      <c r="C53" s="80"/>
      <c r="D53" s="44">
        <v>46</v>
      </c>
      <c r="E53" s="54" t="s">
        <v>55</v>
      </c>
      <c r="F53" s="46">
        <v>79</v>
      </c>
      <c r="G53" s="46">
        <v>44</v>
      </c>
      <c r="H53" s="56">
        <v>3.16</v>
      </c>
    </row>
    <row r="54" spans="2:9" ht="14.25" thickBot="1" x14ac:dyDescent="0.45">
      <c r="B54" s="31" t="s">
        <v>59</v>
      </c>
      <c r="C54" s="21"/>
      <c r="D54" s="57"/>
      <c r="E54" s="58" t="s">
        <v>58</v>
      </c>
      <c r="F54" s="5">
        <f>SUM(F55:F56)</f>
        <v>243</v>
      </c>
      <c r="G54" s="5">
        <f t="shared" ref="G54:H54" si="3">SUM(G55:G56)</f>
        <v>169</v>
      </c>
      <c r="H54" s="1">
        <f t="shared" si="3"/>
        <v>8.0500000000000007</v>
      </c>
    </row>
    <row r="55" spans="2:9" x14ac:dyDescent="0.4">
      <c r="B55" s="33"/>
      <c r="C55" s="74" t="s">
        <v>62</v>
      </c>
      <c r="D55" s="53">
        <v>47</v>
      </c>
      <c r="E55" s="59" t="s">
        <v>60</v>
      </c>
      <c r="F55" s="25">
        <v>100</v>
      </c>
      <c r="G55" s="25">
        <v>73</v>
      </c>
      <c r="H55" s="2">
        <v>2.58</v>
      </c>
    </row>
    <row r="56" spans="2:9" ht="14.25" thickBot="1" x14ac:dyDescent="0.45">
      <c r="B56" s="33"/>
      <c r="C56" s="80"/>
      <c r="D56" s="44">
        <v>48</v>
      </c>
      <c r="E56" s="45" t="s">
        <v>61</v>
      </c>
      <c r="F56" s="46">
        <v>143</v>
      </c>
      <c r="G56" s="46">
        <v>96</v>
      </c>
      <c r="H56" s="47">
        <v>5.47</v>
      </c>
    </row>
    <row r="57" spans="2:9" ht="14.25" thickBot="1" x14ac:dyDescent="0.45">
      <c r="B57" s="31" t="s">
        <v>63</v>
      </c>
      <c r="C57" s="21"/>
      <c r="D57" s="21"/>
      <c r="E57" s="32" t="s">
        <v>58</v>
      </c>
      <c r="F57" s="5">
        <f>SUM(F58:F59)</f>
        <v>602</v>
      </c>
      <c r="G57" s="5">
        <f t="shared" ref="G57" si="4">SUM(G58:G59)</f>
        <v>398</v>
      </c>
      <c r="H57" s="1">
        <f>SUM(H58:H59)</f>
        <v>7.45</v>
      </c>
    </row>
    <row r="58" spans="2:9" x14ac:dyDescent="0.4">
      <c r="B58" s="33"/>
      <c r="C58" s="60" t="s">
        <v>62</v>
      </c>
      <c r="D58" s="53">
        <v>49</v>
      </c>
      <c r="E58" s="59" t="s">
        <v>64</v>
      </c>
      <c r="F58" s="25">
        <v>496</v>
      </c>
      <c r="G58" s="25">
        <v>318</v>
      </c>
      <c r="H58" s="2">
        <v>6.37</v>
      </c>
    </row>
    <row r="59" spans="2:9" ht="14.25" thickBot="1" x14ac:dyDescent="0.45">
      <c r="B59" s="33"/>
      <c r="C59" s="61" t="s">
        <v>66</v>
      </c>
      <c r="D59" s="44">
        <v>50</v>
      </c>
      <c r="E59" s="45" t="s">
        <v>65</v>
      </c>
      <c r="F59" s="46">
        <v>106</v>
      </c>
      <c r="G59" s="46">
        <v>80</v>
      </c>
      <c r="H59" s="47">
        <v>1.08</v>
      </c>
    </row>
    <row r="60" spans="2:9" ht="14.25" thickBot="1" x14ac:dyDescent="0.45">
      <c r="B60" s="31" t="s">
        <v>67</v>
      </c>
      <c r="C60" s="21"/>
      <c r="D60" s="21"/>
      <c r="E60" s="32" t="s">
        <v>68</v>
      </c>
      <c r="F60" s="5">
        <f>SUM(F61)</f>
        <v>324</v>
      </c>
      <c r="G60" s="5">
        <f t="shared" ref="G60" si="5">SUM(G61)</f>
        <v>205</v>
      </c>
      <c r="H60" s="1">
        <f>SUM(H61)</f>
        <v>1.19</v>
      </c>
    </row>
    <row r="61" spans="2:9" ht="14.25" thickBot="1" x14ac:dyDescent="0.45">
      <c r="B61" s="33"/>
      <c r="C61" s="62" t="s">
        <v>66</v>
      </c>
      <c r="D61" s="63">
        <v>51</v>
      </c>
      <c r="E61" s="64" t="s">
        <v>29</v>
      </c>
      <c r="F61" s="65">
        <v>324</v>
      </c>
      <c r="G61" s="65">
        <v>205</v>
      </c>
      <c r="H61" s="66">
        <v>1.19</v>
      </c>
    </row>
    <row r="62" spans="2:9" ht="14.25" thickBot="1" x14ac:dyDescent="0.45">
      <c r="B62" s="48" t="s">
        <v>69</v>
      </c>
      <c r="C62" s="49" t="s">
        <v>79</v>
      </c>
      <c r="D62" s="78" t="s">
        <v>70</v>
      </c>
      <c r="E62" s="79"/>
      <c r="F62" s="50">
        <f>F60+F57+F35+F17+F11+F4+F54</f>
        <v>113056</v>
      </c>
      <c r="G62" s="50">
        <f>G60+G57+G35+G17+G11+G4+G54</f>
        <v>51331</v>
      </c>
      <c r="H62" s="67">
        <f>H60+H57+H35+H17+H11+H4+H54</f>
        <v>1550.36</v>
      </c>
      <c r="I62" s="68"/>
    </row>
    <row r="63" spans="2:9" ht="14.25" thickBot="1" x14ac:dyDescent="0.45">
      <c r="B63" s="48" t="s">
        <v>71</v>
      </c>
      <c r="C63" s="48"/>
      <c r="D63" s="78"/>
      <c r="E63" s="79"/>
      <c r="F63" s="50">
        <v>1312317</v>
      </c>
      <c r="G63" s="50">
        <v>558230</v>
      </c>
      <c r="H63" s="52">
        <v>4130.9799999999996</v>
      </c>
    </row>
    <row r="64" spans="2:9" x14ac:dyDescent="0.4">
      <c r="B64" s="8" t="s">
        <v>86</v>
      </c>
    </row>
    <row r="65" spans="2:9" x14ac:dyDescent="0.4">
      <c r="B65" s="77" t="s">
        <v>87</v>
      </c>
      <c r="C65" s="77"/>
      <c r="D65" s="77"/>
      <c r="E65" s="77"/>
      <c r="F65" s="77"/>
      <c r="G65" s="77"/>
      <c r="H65" s="77"/>
      <c r="I65" s="77"/>
    </row>
  </sheetData>
  <mergeCells count="12">
    <mergeCell ref="B65:I65"/>
    <mergeCell ref="D63:E63"/>
    <mergeCell ref="C31:C34"/>
    <mergeCell ref="C36:C42"/>
    <mergeCell ref="C43:C53"/>
    <mergeCell ref="C55:C56"/>
    <mergeCell ref="D62:E62"/>
    <mergeCell ref="C5:C10"/>
    <mergeCell ref="C12:C16"/>
    <mergeCell ref="C18:C20"/>
    <mergeCell ref="C21:C23"/>
    <mergeCell ref="C24:C30"/>
  </mergeCells>
  <phoneticPr fontId="2"/>
  <printOptions horizontalCentered="1"/>
  <pageMargins left="0.23622047244094491" right="0.23622047244094491" top="0.55118110236220474" bottom="0.55118110236220474"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I51"/>
  <sheetViews>
    <sheetView view="pageBreakPreview" topLeftCell="A19" zoomScaleNormal="100" zoomScaleSheetLayoutView="100" workbookViewId="0">
      <selection activeCell="B67" sqref="B67"/>
    </sheetView>
  </sheetViews>
  <sheetFormatPr defaultColWidth="8.875" defaultRowHeight="13.5" x14ac:dyDescent="0.4"/>
  <cols>
    <col min="1" max="1" width="1.875" style="8" customWidth="1"/>
    <col min="2" max="3" width="11.125" style="8" customWidth="1"/>
    <col min="4" max="4" width="4.125" style="8" customWidth="1"/>
    <col min="5" max="5" width="30" style="8" customWidth="1"/>
    <col min="6" max="6" width="12.125" style="9" customWidth="1"/>
    <col min="7" max="7" width="14.375" style="9" customWidth="1"/>
    <col min="8" max="8" width="12.125" style="10" customWidth="1"/>
    <col min="9" max="9" width="1.625" style="8" customWidth="1"/>
    <col min="10" max="16384" width="8.875" style="8"/>
  </cols>
  <sheetData>
    <row r="1" spans="2:8" ht="14.25" thickBot="1" x14ac:dyDescent="0.45"/>
    <row r="2" spans="2:8" ht="18" customHeight="1" thickBot="1" x14ac:dyDescent="0.45">
      <c r="B2" s="11" t="s">
        <v>72</v>
      </c>
      <c r="C2" s="12"/>
      <c r="D2" s="12"/>
      <c r="E2" s="12"/>
      <c r="F2" s="13"/>
      <c r="G2" s="13"/>
      <c r="H2" s="14"/>
    </row>
    <row r="3" spans="2:8" ht="14.25" thickBot="1" x14ac:dyDescent="0.45">
      <c r="B3" s="15" t="s">
        <v>0</v>
      </c>
      <c r="C3" s="16" t="s">
        <v>1</v>
      </c>
      <c r="D3" s="16" t="s">
        <v>2</v>
      </c>
      <c r="E3" s="16" t="s">
        <v>73</v>
      </c>
      <c r="F3" s="17" t="s">
        <v>4</v>
      </c>
      <c r="G3" s="17" t="s">
        <v>5</v>
      </c>
      <c r="H3" s="18" t="s">
        <v>6</v>
      </c>
    </row>
    <row r="4" spans="2:8" ht="14.25" thickBot="1" x14ac:dyDescent="0.45">
      <c r="B4" s="19" t="s">
        <v>81</v>
      </c>
      <c r="C4" s="20"/>
      <c r="D4" s="21"/>
      <c r="E4" s="21" t="s">
        <v>13</v>
      </c>
      <c r="F4" s="5">
        <f>SUM(F5:F10)</f>
        <v>28502</v>
      </c>
      <c r="G4" s="5">
        <f t="shared" ref="G4" si="0">SUM(G5:G10)</f>
        <v>12681</v>
      </c>
      <c r="H4" s="1">
        <f>SUM(H5:H10)</f>
        <v>703.73000000000013</v>
      </c>
    </row>
    <row r="5" spans="2:8" x14ac:dyDescent="0.4">
      <c r="B5" s="22"/>
      <c r="C5" s="74" t="s">
        <v>20</v>
      </c>
      <c r="D5" s="23">
        <v>1</v>
      </c>
      <c r="E5" s="24" t="s">
        <v>80</v>
      </c>
      <c r="F5" s="25">
        <v>28374</v>
      </c>
      <c r="G5" s="25">
        <v>12644</v>
      </c>
      <c r="H5" s="2">
        <v>695.74</v>
      </c>
    </row>
    <row r="6" spans="2:8" x14ac:dyDescent="0.4">
      <c r="B6" s="22"/>
      <c r="C6" s="75"/>
      <c r="D6" s="26">
        <v>2</v>
      </c>
      <c r="E6" s="27" t="s">
        <v>8</v>
      </c>
      <c r="F6" s="6">
        <v>51</v>
      </c>
      <c r="G6" s="6">
        <v>1</v>
      </c>
      <c r="H6" s="3">
        <v>0.09</v>
      </c>
    </row>
    <row r="7" spans="2:8" x14ac:dyDescent="0.4">
      <c r="B7" s="22"/>
      <c r="C7" s="75"/>
      <c r="D7" s="26">
        <v>3</v>
      </c>
      <c r="E7" s="27" t="s">
        <v>82</v>
      </c>
      <c r="F7" s="6">
        <v>9</v>
      </c>
      <c r="G7" s="6">
        <v>4</v>
      </c>
      <c r="H7" s="3">
        <v>0.1</v>
      </c>
    </row>
    <row r="8" spans="2:8" x14ac:dyDescent="0.4">
      <c r="B8" s="22"/>
      <c r="C8" s="75"/>
      <c r="D8" s="26">
        <v>4</v>
      </c>
      <c r="E8" s="27" t="s">
        <v>9</v>
      </c>
      <c r="F8" s="6">
        <v>25</v>
      </c>
      <c r="G8" s="6">
        <v>13</v>
      </c>
      <c r="H8" s="3">
        <v>0.48</v>
      </c>
    </row>
    <row r="9" spans="2:8" x14ac:dyDescent="0.4">
      <c r="B9" s="22"/>
      <c r="C9" s="75"/>
      <c r="D9" s="26">
        <v>5</v>
      </c>
      <c r="E9" s="27" t="s">
        <v>10</v>
      </c>
      <c r="F9" s="6">
        <v>18</v>
      </c>
      <c r="G9" s="6">
        <v>9</v>
      </c>
      <c r="H9" s="3">
        <v>2.62</v>
      </c>
    </row>
    <row r="10" spans="2:8" ht="14.25" thickBot="1" x14ac:dyDescent="0.45">
      <c r="B10" s="28"/>
      <c r="C10" s="76"/>
      <c r="D10" s="29">
        <v>6</v>
      </c>
      <c r="E10" s="30" t="s">
        <v>11</v>
      </c>
      <c r="F10" s="7">
        <v>25</v>
      </c>
      <c r="G10" s="7">
        <v>10</v>
      </c>
      <c r="H10" s="4">
        <v>4.7</v>
      </c>
    </row>
    <row r="11" spans="2:8" ht="14.25" thickBot="1" x14ac:dyDescent="0.45">
      <c r="B11" s="31" t="s">
        <v>14</v>
      </c>
      <c r="C11" s="21"/>
      <c r="D11" s="21"/>
      <c r="E11" s="32" t="s">
        <v>15</v>
      </c>
      <c r="F11" s="5">
        <f>SUM(F12:F16)</f>
        <v>24948</v>
      </c>
      <c r="G11" s="5">
        <f t="shared" ref="G11" si="1">SUM(G12:G16)</f>
        <v>9726</v>
      </c>
      <c r="H11" s="1">
        <f>SUM(H12:H16)</f>
        <v>137.39999999999998</v>
      </c>
    </row>
    <row r="12" spans="2:8" x14ac:dyDescent="0.4">
      <c r="B12" s="33"/>
      <c r="C12" s="74" t="s">
        <v>21</v>
      </c>
      <c r="D12" s="23">
        <v>7</v>
      </c>
      <c r="E12" s="24" t="s">
        <v>83</v>
      </c>
      <c r="F12" s="25">
        <v>24678</v>
      </c>
      <c r="G12" s="25">
        <v>9626</v>
      </c>
      <c r="H12" s="2">
        <v>134.63</v>
      </c>
    </row>
    <row r="13" spans="2:8" x14ac:dyDescent="0.4">
      <c r="B13" s="33"/>
      <c r="C13" s="75"/>
      <c r="D13" s="26">
        <v>8</v>
      </c>
      <c r="E13" s="27" t="s">
        <v>16</v>
      </c>
      <c r="F13" s="6">
        <v>15</v>
      </c>
      <c r="G13" s="6">
        <v>1</v>
      </c>
      <c r="H13" s="3">
        <v>0.56000000000000005</v>
      </c>
    </row>
    <row r="14" spans="2:8" x14ac:dyDescent="0.4">
      <c r="B14" s="33"/>
      <c r="C14" s="75"/>
      <c r="D14" s="26">
        <v>9</v>
      </c>
      <c r="E14" s="27" t="s">
        <v>17</v>
      </c>
      <c r="F14" s="6">
        <v>71</v>
      </c>
      <c r="G14" s="6">
        <v>26</v>
      </c>
      <c r="H14" s="3">
        <v>0.53</v>
      </c>
    </row>
    <row r="15" spans="2:8" x14ac:dyDescent="0.4">
      <c r="B15" s="33"/>
      <c r="C15" s="75"/>
      <c r="D15" s="26">
        <v>10</v>
      </c>
      <c r="E15" s="27" t="s">
        <v>18</v>
      </c>
      <c r="F15" s="6">
        <v>91</v>
      </c>
      <c r="G15" s="6">
        <v>32</v>
      </c>
      <c r="H15" s="3">
        <v>0.51</v>
      </c>
    </row>
    <row r="16" spans="2:8" ht="14.25" thickBot="1" x14ac:dyDescent="0.45">
      <c r="B16" s="33"/>
      <c r="C16" s="76"/>
      <c r="D16" s="29">
        <v>11</v>
      </c>
      <c r="E16" s="30" t="s">
        <v>19</v>
      </c>
      <c r="F16" s="7">
        <v>93</v>
      </c>
      <c r="G16" s="7">
        <v>41</v>
      </c>
      <c r="H16" s="4">
        <v>1.17</v>
      </c>
    </row>
    <row r="17" spans="2:8" x14ac:dyDescent="0.4">
      <c r="B17" s="31" t="s">
        <v>41</v>
      </c>
      <c r="C17" s="21"/>
      <c r="D17" s="21"/>
      <c r="E17" s="21" t="s">
        <v>85</v>
      </c>
      <c r="F17" s="5">
        <f>SUM(F18:F46)</f>
        <v>56313</v>
      </c>
      <c r="G17" s="5">
        <f t="shared" ref="G17" si="2">SUM(G18:G46)</f>
        <v>27288</v>
      </c>
      <c r="H17" s="1">
        <f>SUM(H18:H46)</f>
        <v>672.06000000000006</v>
      </c>
    </row>
    <row r="18" spans="2:8" x14ac:dyDescent="0.4">
      <c r="B18" s="33"/>
      <c r="C18" s="75" t="s">
        <v>40</v>
      </c>
      <c r="D18" s="34">
        <v>12</v>
      </c>
      <c r="E18" s="27" t="s">
        <v>35</v>
      </c>
      <c r="F18" s="35">
        <v>1879</v>
      </c>
      <c r="G18" s="35">
        <v>1062</v>
      </c>
      <c r="H18" s="36">
        <v>24.9</v>
      </c>
    </row>
    <row r="19" spans="2:8" x14ac:dyDescent="0.4">
      <c r="B19" s="33"/>
      <c r="C19" s="75"/>
      <c r="D19" s="34">
        <v>13</v>
      </c>
      <c r="E19" s="27" t="s">
        <v>36</v>
      </c>
      <c r="F19" s="35">
        <v>9</v>
      </c>
      <c r="G19" s="35">
        <v>8</v>
      </c>
      <c r="H19" s="36">
        <v>1.3</v>
      </c>
    </row>
    <row r="20" spans="2:8" x14ac:dyDescent="0.4">
      <c r="B20" s="33"/>
      <c r="C20" s="75" t="s">
        <v>39</v>
      </c>
      <c r="D20" s="34">
        <v>14</v>
      </c>
      <c r="E20" s="27" t="s">
        <v>30</v>
      </c>
      <c r="F20" s="6">
        <v>1</v>
      </c>
      <c r="G20" s="6">
        <v>1</v>
      </c>
      <c r="H20" s="3">
        <v>0.69</v>
      </c>
    </row>
    <row r="21" spans="2:8" x14ac:dyDescent="0.4">
      <c r="B21" s="33"/>
      <c r="C21" s="75"/>
      <c r="D21" s="34">
        <v>15</v>
      </c>
      <c r="E21" s="27" t="s">
        <v>31</v>
      </c>
      <c r="F21" s="6">
        <v>1</v>
      </c>
      <c r="G21" s="6">
        <v>1</v>
      </c>
      <c r="H21" s="3">
        <v>7.11</v>
      </c>
    </row>
    <row r="22" spans="2:8" x14ac:dyDescent="0.4">
      <c r="B22" s="33"/>
      <c r="C22" s="75"/>
      <c r="D22" s="34">
        <v>16</v>
      </c>
      <c r="E22" s="27" t="s">
        <v>32</v>
      </c>
      <c r="F22" s="69">
        <v>19</v>
      </c>
      <c r="G22" s="6">
        <v>9</v>
      </c>
      <c r="H22" s="3">
        <v>0.65</v>
      </c>
    </row>
    <row r="23" spans="2:8" x14ac:dyDescent="0.4">
      <c r="B23" s="33"/>
      <c r="C23" s="75"/>
      <c r="D23" s="34">
        <v>17</v>
      </c>
      <c r="E23" s="27" t="s">
        <v>33</v>
      </c>
      <c r="F23" s="69">
        <v>2017</v>
      </c>
      <c r="G23" s="69">
        <v>975</v>
      </c>
      <c r="H23" s="3">
        <v>12.26</v>
      </c>
    </row>
    <row r="24" spans="2:8" x14ac:dyDescent="0.4">
      <c r="B24" s="33"/>
      <c r="C24" s="75"/>
      <c r="D24" s="34">
        <v>18</v>
      </c>
      <c r="E24" s="27" t="s">
        <v>25</v>
      </c>
      <c r="F24" s="6">
        <v>38</v>
      </c>
      <c r="G24" s="6">
        <v>20</v>
      </c>
      <c r="H24" s="3">
        <v>0.24</v>
      </c>
    </row>
    <row r="25" spans="2:8" x14ac:dyDescent="0.4">
      <c r="B25" s="33"/>
      <c r="C25" s="75"/>
      <c r="D25" s="34">
        <v>19</v>
      </c>
      <c r="E25" s="27" t="s">
        <v>19</v>
      </c>
      <c r="F25" s="6">
        <v>61</v>
      </c>
      <c r="G25" s="6">
        <v>24</v>
      </c>
      <c r="H25" s="3">
        <v>0.71</v>
      </c>
    </row>
    <row r="26" spans="2:8" x14ac:dyDescent="0.4">
      <c r="B26" s="33"/>
      <c r="C26" s="75"/>
      <c r="D26" s="34">
        <v>20</v>
      </c>
      <c r="E26" s="27" t="s">
        <v>34</v>
      </c>
      <c r="F26" s="6">
        <v>151</v>
      </c>
      <c r="G26" s="6">
        <v>96</v>
      </c>
      <c r="H26" s="3">
        <v>1.58</v>
      </c>
    </row>
    <row r="27" spans="2:8" x14ac:dyDescent="0.4">
      <c r="B27" s="33"/>
      <c r="C27" s="81" t="s">
        <v>56</v>
      </c>
      <c r="D27" s="37">
        <v>21</v>
      </c>
      <c r="E27" s="38" t="s">
        <v>43</v>
      </c>
      <c r="F27" s="39">
        <v>16112</v>
      </c>
      <c r="G27" s="39">
        <v>7693</v>
      </c>
      <c r="H27" s="40">
        <v>168.39</v>
      </c>
    </row>
    <row r="28" spans="2:8" x14ac:dyDescent="0.4">
      <c r="B28" s="33"/>
      <c r="C28" s="75"/>
      <c r="D28" s="34">
        <v>22</v>
      </c>
      <c r="E28" s="27" t="s">
        <v>84</v>
      </c>
      <c r="F28" s="6">
        <v>14</v>
      </c>
      <c r="G28" s="6">
        <v>8</v>
      </c>
      <c r="H28" s="3">
        <v>1.86</v>
      </c>
    </row>
    <row r="29" spans="2:8" x14ac:dyDescent="0.4">
      <c r="B29" s="33"/>
      <c r="C29" s="75"/>
      <c r="D29" s="34">
        <v>23</v>
      </c>
      <c r="E29" s="27" t="s">
        <v>44</v>
      </c>
      <c r="F29" s="41">
        <v>6</v>
      </c>
      <c r="G29" s="41">
        <v>3</v>
      </c>
      <c r="H29" s="3">
        <v>0.04</v>
      </c>
    </row>
    <row r="30" spans="2:8" x14ac:dyDescent="0.4">
      <c r="B30" s="33"/>
      <c r="C30" s="75"/>
      <c r="D30" s="34">
        <v>24</v>
      </c>
      <c r="E30" s="27" t="s">
        <v>45</v>
      </c>
      <c r="F30" s="6">
        <v>1218</v>
      </c>
      <c r="G30" s="6">
        <v>612</v>
      </c>
      <c r="H30" s="3">
        <v>31.14</v>
      </c>
    </row>
    <row r="31" spans="2:8" x14ac:dyDescent="0.4">
      <c r="B31" s="33"/>
      <c r="C31" s="75"/>
      <c r="D31" s="34">
        <v>25</v>
      </c>
      <c r="E31" s="27" t="s">
        <v>46</v>
      </c>
      <c r="F31" s="6">
        <v>27</v>
      </c>
      <c r="G31" s="6">
        <v>17</v>
      </c>
      <c r="H31" s="3">
        <v>1.37</v>
      </c>
    </row>
    <row r="32" spans="2:8" x14ac:dyDescent="0.4">
      <c r="B32" s="33"/>
      <c r="C32" s="75"/>
      <c r="D32" s="34">
        <v>26</v>
      </c>
      <c r="E32" s="27" t="s">
        <v>47</v>
      </c>
      <c r="F32" s="6">
        <v>100</v>
      </c>
      <c r="G32" s="6">
        <v>53</v>
      </c>
      <c r="H32" s="3">
        <v>2.97</v>
      </c>
    </row>
    <row r="33" spans="2:8" x14ac:dyDescent="0.4">
      <c r="B33" s="33"/>
      <c r="C33" s="75"/>
      <c r="D33" s="34">
        <v>27</v>
      </c>
      <c r="E33" s="27" t="s">
        <v>76</v>
      </c>
      <c r="F33" s="6">
        <v>26</v>
      </c>
      <c r="G33" s="6">
        <v>11</v>
      </c>
      <c r="H33" s="3">
        <v>0.65</v>
      </c>
    </row>
    <row r="34" spans="2:8" x14ac:dyDescent="0.4">
      <c r="B34" s="33"/>
      <c r="C34" s="75" t="s">
        <v>57</v>
      </c>
      <c r="D34" s="34">
        <v>28</v>
      </c>
      <c r="E34" s="27" t="s">
        <v>48</v>
      </c>
      <c r="F34" s="6">
        <v>1927</v>
      </c>
      <c r="G34" s="6">
        <v>1081</v>
      </c>
      <c r="H34" s="3">
        <v>23.68</v>
      </c>
    </row>
    <row r="35" spans="2:8" x14ac:dyDescent="0.4">
      <c r="B35" s="33"/>
      <c r="C35" s="75"/>
      <c r="D35" s="34">
        <v>29</v>
      </c>
      <c r="E35" s="27" t="s">
        <v>49</v>
      </c>
      <c r="F35" s="6">
        <v>23</v>
      </c>
      <c r="G35" s="6">
        <v>10</v>
      </c>
      <c r="H35" s="3">
        <v>0.47</v>
      </c>
    </row>
    <row r="36" spans="2:8" x14ac:dyDescent="0.4">
      <c r="B36" s="33"/>
      <c r="C36" s="75"/>
      <c r="D36" s="34">
        <v>30</v>
      </c>
      <c r="E36" s="27" t="s">
        <v>50</v>
      </c>
      <c r="F36" s="41">
        <v>255</v>
      </c>
      <c r="G36" s="41">
        <v>155</v>
      </c>
      <c r="H36" s="42">
        <v>37.24</v>
      </c>
    </row>
    <row r="37" spans="2:8" x14ac:dyDescent="0.4">
      <c r="B37" s="33"/>
      <c r="C37" s="75"/>
      <c r="D37" s="34">
        <v>31</v>
      </c>
      <c r="E37" s="27" t="s">
        <v>51</v>
      </c>
      <c r="F37" s="41">
        <v>9</v>
      </c>
      <c r="G37" s="41">
        <v>3</v>
      </c>
      <c r="H37" s="3">
        <v>0.03</v>
      </c>
    </row>
    <row r="38" spans="2:8" x14ac:dyDescent="0.4">
      <c r="B38" s="33"/>
      <c r="C38" s="75"/>
      <c r="D38" s="34">
        <v>32</v>
      </c>
      <c r="E38" s="27" t="s">
        <v>52</v>
      </c>
      <c r="F38" s="6">
        <v>95</v>
      </c>
      <c r="G38" s="6">
        <v>65</v>
      </c>
      <c r="H38" s="3">
        <v>8.69</v>
      </c>
    </row>
    <row r="39" spans="2:8" x14ac:dyDescent="0.4">
      <c r="B39" s="33"/>
      <c r="C39" s="75"/>
      <c r="D39" s="34">
        <v>33</v>
      </c>
      <c r="E39" s="27" t="s">
        <v>53</v>
      </c>
      <c r="F39" s="6">
        <v>31945</v>
      </c>
      <c r="G39" s="6">
        <v>15129</v>
      </c>
      <c r="H39" s="3">
        <v>326.36</v>
      </c>
    </row>
    <row r="40" spans="2:8" x14ac:dyDescent="0.4">
      <c r="B40" s="33"/>
      <c r="C40" s="75"/>
      <c r="D40" s="34">
        <v>34</v>
      </c>
      <c r="E40" s="27" t="s">
        <v>9</v>
      </c>
      <c r="F40" s="6">
        <v>10</v>
      </c>
      <c r="G40" s="6">
        <v>8</v>
      </c>
      <c r="H40" s="3">
        <v>0.51</v>
      </c>
    </row>
    <row r="41" spans="2:8" x14ac:dyDescent="0.4">
      <c r="B41" s="33"/>
      <c r="C41" s="75"/>
      <c r="D41" s="34">
        <v>35</v>
      </c>
      <c r="E41" s="27" t="s">
        <v>54</v>
      </c>
      <c r="F41" s="6">
        <v>32</v>
      </c>
      <c r="G41" s="6">
        <v>22</v>
      </c>
      <c r="H41" s="3">
        <v>1.39</v>
      </c>
    </row>
    <row r="42" spans="2:8" x14ac:dyDescent="0.4">
      <c r="B42" s="33"/>
      <c r="C42" s="75"/>
      <c r="D42" s="34">
        <v>36</v>
      </c>
      <c r="E42" s="27" t="s">
        <v>25</v>
      </c>
      <c r="F42" s="6">
        <v>1</v>
      </c>
      <c r="G42" s="6">
        <v>1</v>
      </c>
      <c r="H42" s="3">
        <v>1.1200000000000001</v>
      </c>
    </row>
    <row r="43" spans="2:8" x14ac:dyDescent="0.4">
      <c r="B43" s="33"/>
      <c r="C43" s="75"/>
      <c r="D43" s="34">
        <v>37</v>
      </c>
      <c r="E43" s="27" t="s">
        <v>11</v>
      </c>
      <c r="F43" s="6">
        <v>15</v>
      </c>
      <c r="G43" s="6">
        <v>8</v>
      </c>
      <c r="H43" s="3">
        <v>5.5</v>
      </c>
    </row>
    <row r="44" spans="2:8" x14ac:dyDescent="0.4">
      <c r="B44" s="33"/>
      <c r="C44" s="75"/>
      <c r="D44" s="34">
        <v>38</v>
      </c>
      <c r="E44" s="27" t="s">
        <v>55</v>
      </c>
      <c r="F44" s="6">
        <v>79</v>
      </c>
      <c r="G44" s="6">
        <v>44</v>
      </c>
      <c r="H44" s="42">
        <v>3.16</v>
      </c>
    </row>
    <row r="45" spans="2:8" x14ac:dyDescent="0.4">
      <c r="B45" s="33"/>
      <c r="C45" s="81" t="s">
        <v>62</v>
      </c>
      <c r="D45" s="37">
        <v>39</v>
      </c>
      <c r="E45" s="43" t="s">
        <v>60</v>
      </c>
      <c r="F45" s="39">
        <v>100</v>
      </c>
      <c r="G45" s="39">
        <v>73</v>
      </c>
      <c r="H45" s="40">
        <v>2.58</v>
      </c>
    </row>
    <row r="46" spans="2:8" ht="13.15" customHeight="1" thickBot="1" x14ac:dyDescent="0.45">
      <c r="B46" s="33"/>
      <c r="C46" s="80"/>
      <c r="D46" s="44">
        <v>40</v>
      </c>
      <c r="E46" s="45" t="s">
        <v>61</v>
      </c>
      <c r="F46" s="46">
        <v>143</v>
      </c>
      <c r="G46" s="46">
        <v>96</v>
      </c>
      <c r="H46" s="47">
        <v>5.47</v>
      </c>
    </row>
    <row r="47" spans="2:8" ht="13.15" customHeight="1" thickBot="1" x14ac:dyDescent="0.45">
      <c r="B47" s="48" t="s">
        <v>78</v>
      </c>
      <c r="C47" s="49" t="s">
        <v>74</v>
      </c>
      <c r="D47" s="78" t="s">
        <v>75</v>
      </c>
      <c r="E47" s="79"/>
      <c r="F47" s="50">
        <f>F17+F11+F4</f>
        <v>109763</v>
      </c>
      <c r="G47" s="50">
        <f t="shared" ref="G47" si="3">G17+G11+G4</f>
        <v>49695</v>
      </c>
      <c r="H47" s="51">
        <f>H17+H11+H4</f>
        <v>1513.19</v>
      </c>
    </row>
    <row r="48" spans="2:8" ht="13.15" customHeight="1" thickBot="1" x14ac:dyDescent="0.45">
      <c r="B48" s="48" t="s">
        <v>77</v>
      </c>
      <c r="C48" s="49"/>
      <c r="D48" s="78"/>
      <c r="E48" s="79"/>
      <c r="F48" s="50">
        <v>1312317</v>
      </c>
      <c r="G48" s="50">
        <v>558230</v>
      </c>
      <c r="H48" s="52">
        <v>4130.9799999999996</v>
      </c>
    </row>
    <row r="49" spans="2:9" ht="13.15" customHeight="1" x14ac:dyDescent="0.4">
      <c r="B49" s="70" t="s">
        <v>88</v>
      </c>
      <c r="C49" s="71"/>
      <c r="D49" s="71"/>
      <c r="E49" s="71"/>
      <c r="F49" s="72"/>
      <c r="G49" s="72"/>
      <c r="H49" s="73"/>
    </row>
    <row r="50" spans="2:9" x14ac:dyDescent="0.4">
      <c r="B50" s="8" t="s">
        <v>86</v>
      </c>
    </row>
    <row r="51" spans="2:9" x14ac:dyDescent="0.4">
      <c r="B51" s="77" t="s">
        <v>87</v>
      </c>
      <c r="C51" s="77"/>
      <c r="D51" s="77"/>
      <c r="E51" s="77"/>
      <c r="F51" s="77"/>
      <c r="G51" s="77"/>
      <c r="H51" s="77"/>
      <c r="I51" s="77"/>
    </row>
  </sheetData>
  <mergeCells count="10">
    <mergeCell ref="B51:I51"/>
    <mergeCell ref="C5:C10"/>
    <mergeCell ref="C12:C16"/>
    <mergeCell ref="C20:C26"/>
    <mergeCell ref="C18:C19"/>
    <mergeCell ref="D48:E48"/>
    <mergeCell ref="C27:C33"/>
    <mergeCell ref="C34:C44"/>
    <mergeCell ref="C45:C46"/>
    <mergeCell ref="D47:E47"/>
  </mergeCells>
  <phoneticPr fontId="2"/>
  <printOptions horizontalCentered="1"/>
  <pageMargins left="0.23622047244094491" right="0.23622047244094491" top="0.74803149606299213" bottom="0.74803149606299213" header="0.31496062992125984" footer="0.31496062992125984"/>
  <pageSetup paperSize="9" scale="8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【離島振興法】対象地域一覧</vt:lpstr>
      <vt:lpstr>【国境離島法】対象地域一覧</vt:lpstr>
      <vt:lpstr>【国境離島法】対象地域一覧!Print_Area</vt:lpstr>
      <vt:lpstr>【離島振興法】対象地域一覧!Print_Area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浜町 諒</dc:creator>
  <cp:lastModifiedBy>中川 哲朗</cp:lastModifiedBy>
  <cp:lastPrinted>2022-03-09T05:35:57Z</cp:lastPrinted>
  <dcterms:created xsi:type="dcterms:W3CDTF">2017-12-14T04:06:10Z</dcterms:created>
  <dcterms:modified xsi:type="dcterms:W3CDTF">2022-07-04T08:15:07Z</dcterms:modified>
</cp:coreProperties>
</file>