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01" windowWidth="14355" windowHeight="8865" activeTab="0"/>
  </bookViews>
  <sheets>
    <sheet name="240" sheetId="1" r:id="rId1"/>
  </sheets>
  <definedNames>
    <definedName name="_xlnm.Print_Area" localSheetId="0">'240'!$A$1:$U$34</definedName>
  </definedNames>
  <calcPr fullCalcOnLoad="1"/>
</workbook>
</file>

<file path=xl/sharedStrings.xml><?xml version="1.0" encoding="utf-8"?>
<sst xmlns="http://schemas.openxmlformats.org/spreadsheetml/2006/main" count="70" uniqueCount="49">
  <si>
    <t>（単位　人、％）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</si>
  <si>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</si>
  <si>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</si>
  <si>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</si>
  <si>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</si>
  <si>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</si>
  <si>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</si>
  <si>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</si>
  <si>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</si>
  <si>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</si>
  <si>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</si>
  <si>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</si>
  <si>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</si>
  <si>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</si>
  <si>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</si>
  <si>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</si>
  <si>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</si>
  <si>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</si>
  <si>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</si>
  <si>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</si>
  <si>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</si>
  <si>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</si>
  <si>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</si>
  <si>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</si>
  <si>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</si>
  <si>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</si>
  <si>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</si>
  <si>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</si>
  <si>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</si>
  <si>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</si>
  <si>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</si>
  <si>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</si>
  <si>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</si>
  <si>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</si>
  <si>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</si>
  <si>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</si>
  <si>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</si>
  <si>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</si>
  <si>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</si>
  <si>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</si>
  <si>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</si>
  <si>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</si>
  <si>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玖珠郡</t>
  </si>
  <si>
    <t>市    町    村</t>
  </si>
  <si>
    <t>東国東郡</t>
  </si>
  <si>
    <t>（平成27年4月12日）</t>
  </si>
  <si>
    <t>　(平成28年7月10日)</t>
  </si>
  <si>
    <t>（平成29年10月22日）</t>
  </si>
  <si>
    <t xml:space="preserve">   240.有権者数および 投票率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</si>
</sst>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_ "/>
    <numFmt numFmtId="179" formatCode="#,##0_);[Red]\(#,##0\)"/>
    <numFmt numFmtId="180" formatCode="#,##0.00_);[Red]\(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 horizontal="centerContinuous"/>
      <protection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76" fontId="4" fillId="0" borderId="13" xfId="0" applyNumberFormat="1" applyFont="1" applyFill="1" applyBorder="1" applyAlignment="1">
      <alignment horizontal="distributed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1" fontId="9" fillId="0" borderId="0" xfId="48" applyNumberFormat="1" applyFont="1" applyFill="1" applyAlignment="1">
      <alignment/>
    </xf>
    <xf numFmtId="177" fontId="9" fillId="0" borderId="0" xfId="48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41" fontId="5" fillId="0" borderId="0" xfId="48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distributed"/>
      <protection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 applyProtection="1">
      <alignment horizontal="distributed"/>
      <protection/>
    </xf>
    <xf numFmtId="0" fontId="5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179" fontId="2" fillId="0" borderId="0" xfId="48" applyNumberFormat="1" applyFont="1" applyFill="1" applyAlignment="1">
      <alignment/>
    </xf>
    <xf numFmtId="180" fontId="2" fillId="0" borderId="0" xfId="48" applyNumberFormat="1" applyFont="1" applyFill="1" applyAlignment="1">
      <alignment/>
    </xf>
    <xf numFmtId="179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 locked="0"/>
    </xf>
    <xf numFmtId="41" fontId="10" fillId="0" borderId="0" xfId="48" applyNumberFormat="1" applyFont="1" applyFill="1" applyAlignment="1">
      <alignment/>
    </xf>
    <xf numFmtId="177" fontId="10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14" xfId="48" applyNumberFormat="1" applyFont="1" applyFill="1" applyBorder="1" applyAlignment="1" applyProtection="1">
      <alignment/>
      <protection locked="0"/>
    </xf>
    <xf numFmtId="177" fontId="2" fillId="0" borderId="14" xfId="48" applyNumberFormat="1" applyFont="1" applyFill="1" applyBorder="1" applyAlignment="1">
      <alignment/>
    </xf>
    <xf numFmtId="179" fontId="2" fillId="0" borderId="0" xfId="48" applyNumberFormat="1" applyFont="1" applyFill="1" applyAlignment="1" applyProtection="1">
      <alignment/>
      <protection locked="0"/>
    </xf>
    <xf numFmtId="179" fontId="2" fillId="0" borderId="14" xfId="48" applyNumberFormat="1" applyFont="1" applyFill="1" applyBorder="1" applyAlignment="1" applyProtection="1">
      <alignment/>
      <protection locked="0"/>
    </xf>
    <xf numFmtId="180" fontId="2" fillId="0" borderId="14" xfId="48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7"/>
  <sheetViews>
    <sheetView showGridLines="0"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8" sqref="K18"/>
    </sheetView>
  </sheetViews>
  <sheetFormatPr defaultColWidth="9.00390625" defaultRowHeight="13.5"/>
  <cols>
    <col min="1" max="1" width="3.375" style="1" customWidth="1"/>
    <col min="2" max="2" width="10.25390625" style="1" customWidth="1"/>
    <col min="3" max="20" width="12.625" style="1" customWidth="1"/>
    <col min="21" max="21" width="3.375" style="1" customWidth="1"/>
    <col min="22" max="16384" width="9.00390625" style="1" customWidth="1"/>
  </cols>
  <sheetData>
    <row r="1" spans="1:21" ht="18.7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13" ht="14.2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2.25" customHeight="1" thickTop="1">
      <c r="A3" s="4"/>
      <c r="B3" s="5"/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9"/>
      <c r="S3" s="9"/>
      <c r="T3" s="9"/>
      <c r="U3" s="7"/>
    </row>
    <row r="4" spans="1:21" ht="10.5" customHeight="1">
      <c r="A4" s="63" t="s">
        <v>43</v>
      </c>
      <c r="B4" s="64"/>
      <c r="C4" s="67" t="s">
        <v>1</v>
      </c>
      <c r="D4" s="68"/>
      <c r="E4" s="69"/>
      <c r="F4" s="67" t="s">
        <v>2</v>
      </c>
      <c r="G4" s="68"/>
      <c r="H4" s="69"/>
      <c r="I4" s="67" t="s">
        <v>3</v>
      </c>
      <c r="J4" s="68"/>
      <c r="K4" s="69"/>
      <c r="L4" s="67" t="s">
        <v>4</v>
      </c>
      <c r="M4" s="68"/>
      <c r="N4" s="69"/>
      <c r="O4" s="67" t="s">
        <v>5</v>
      </c>
      <c r="P4" s="68"/>
      <c r="Q4" s="69"/>
      <c r="R4" s="67" t="s">
        <v>6</v>
      </c>
      <c r="S4" s="68"/>
      <c r="T4" s="69"/>
      <c r="U4" s="10" t="s">
        <v>7</v>
      </c>
    </row>
    <row r="5" spans="1:21" ht="11.25" customHeight="1">
      <c r="A5" s="63"/>
      <c r="B5" s="64"/>
      <c r="C5" s="70" t="s">
        <v>45</v>
      </c>
      <c r="D5" s="71"/>
      <c r="E5" s="72"/>
      <c r="F5" s="70" t="s">
        <v>45</v>
      </c>
      <c r="G5" s="71"/>
      <c r="H5" s="72"/>
      <c r="I5" s="58" t="s">
        <v>47</v>
      </c>
      <c r="J5" s="59"/>
      <c r="K5" s="60"/>
      <c r="L5" s="58" t="s">
        <v>47</v>
      </c>
      <c r="M5" s="59"/>
      <c r="N5" s="60"/>
      <c r="O5" s="58" t="s">
        <v>46</v>
      </c>
      <c r="P5" s="59"/>
      <c r="Q5" s="60"/>
      <c r="R5" s="58" t="s">
        <v>46</v>
      </c>
      <c r="S5" s="59"/>
      <c r="T5" s="60"/>
      <c r="U5" s="10" t="s">
        <v>8</v>
      </c>
    </row>
    <row r="6" spans="1:21" ht="22.5">
      <c r="A6" s="65"/>
      <c r="B6" s="66"/>
      <c r="C6" s="11" t="s">
        <v>36</v>
      </c>
      <c r="D6" s="12" t="s">
        <v>38</v>
      </c>
      <c r="E6" s="12" t="s">
        <v>39</v>
      </c>
      <c r="F6" s="11" t="s">
        <v>36</v>
      </c>
      <c r="G6" s="12" t="s">
        <v>38</v>
      </c>
      <c r="H6" s="12" t="s">
        <v>39</v>
      </c>
      <c r="I6" s="11" t="s">
        <v>37</v>
      </c>
      <c r="J6" s="12" t="s">
        <v>38</v>
      </c>
      <c r="K6" s="12" t="s">
        <v>39</v>
      </c>
      <c r="L6" s="11" t="s">
        <v>37</v>
      </c>
      <c r="M6" s="12" t="s">
        <v>38</v>
      </c>
      <c r="N6" s="12" t="s">
        <v>39</v>
      </c>
      <c r="O6" s="11" t="s">
        <v>37</v>
      </c>
      <c r="P6" s="12" t="s">
        <v>38</v>
      </c>
      <c r="Q6" s="12" t="s">
        <v>39</v>
      </c>
      <c r="R6" s="11" t="s">
        <v>37</v>
      </c>
      <c r="S6" s="12" t="s">
        <v>38</v>
      </c>
      <c r="T6" s="12" t="s">
        <v>39</v>
      </c>
      <c r="U6" s="13" t="s">
        <v>9</v>
      </c>
    </row>
    <row r="7" spans="1:21" s="19" customFormat="1" ht="22.5" customHeight="1">
      <c r="A7" s="14" t="s">
        <v>10</v>
      </c>
      <c r="B7" s="15" t="s">
        <v>41</v>
      </c>
      <c r="C7" s="46">
        <v>960507</v>
      </c>
      <c r="D7" s="46">
        <v>555370</v>
      </c>
      <c r="E7" s="47">
        <v>57.82050521235139</v>
      </c>
      <c r="F7" s="46">
        <v>737911</v>
      </c>
      <c r="G7" s="46">
        <v>429236</v>
      </c>
      <c r="H7" s="47">
        <v>58.16907459029612</v>
      </c>
      <c r="I7" s="16">
        <f>I9+I11</f>
        <v>981039</v>
      </c>
      <c r="J7" s="16">
        <f>J9+J11</f>
        <v>559042</v>
      </c>
      <c r="K7" s="17">
        <f>ROUND(J7/I7*100,4)</f>
        <v>56.9847</v>
      </c>
      <c r="L7" s="16">
        <f>L9+L11</f>
        <v>981039</v>
      </c>
      <c r="M7" s="16">
        <f>M9+M11</f>
        <v>558982</v>
      </c>
      <c r="N7" s="17">
        <f>ROUND(M7/L7*100,4)</f>
        <v>56.9786</v>
      </c>
      <c r="O7" s="46">
        <v>989619</v>
      </c>
      <c r="P7" s="46">
        <v>577747</v>
      </c>
      <c r="Q7" s="47">
        <v>58.38075057168466</v>
      </c>
      <c r="R7" s="46">
        <v>989619</v>
      </c>
      <c r="S7" s="46">
        <v>577686</v>
      </c>
      <c r="T7" s="47">
        <v>58.37458658332147</v>
      </c>
      <c r="U7" s="18" t="s">
        <v>10</v>
      </c>
    </row>
    <row r="8" spans="1:21" s="19" customFormat="1" ht="7.5" customHeight="1">
      <c r="A8" s="20"/>
      <c r="B8" s="21"/>
      <c r="C8" s="48"/>
      <c r="D8" s="48"/>
      <c r="E8" s="23"/>
      <c r="F8" s="48"/>
      <c r="G8" s="48"/>
      <c r="H8" s="23"/>
      <c r="I8" s="22"/>
      <c r="J8" s="22"/>
      <c r="K8" s="23"/>
      <c r="L8" s="22"/>
      <c r="M8" s="22"/>
      <c r="N8" s="23"/>
      <c r="O8" s="48"/>
      <c r="P8" s="48"/>
      <c r="Q8" s="23"/>
      <c r="R8" s="48"/>
      <c r="S8" s="48"/>
      <c r="T8" s="23"/>
      <c r="U8" s="24"/>
    </row>
    <row r="9" spans="1:21" s="19" customFormat="1" ht="22.5" customHeight="1">
      <c r="A9" s="25" t="s">
        <v>11</v>
      </c>
      <c r="B9" s="26" t="s">
        <v>40</v>
      </c>
      <c r="C9" s="48">
        <v>913596</v>
      </c>
      <c r="D9" s="48">
        <v>526811</v>
      </c>
      <c r="E9" s="23">
        <v>57.663452992351104</v>
      </c>
      <c r="F9" s="48">
        <v>713168</v>
      </c>
      <c r="G9" s="48">
        <v>413276</v>
      </c>
      <c r="H9" s="23">
        <v>57.949319094519105</v>
      </c>
      <c r="I9" s="48">
        <f>SUM(I13:I26)</f>
        <v>933378</v>
      </c>
      <c r="J9" s="48">
        <f>SUM(J13:J26)</f>
        <v>529007</v>
      </c>
      <c r="K9" s="23">
        <f>ROUND(J9/I9*100,4)</f>
        <v>56.6766</v>
      </c>
      <c r="L9" s="48">
        <f>SUM(L13:L26)</f>
        <v>933378</v>
      </c>
      <c r="M9" s="48">
        <f>SUM(M13:M26)</f>
        <v>528950</v>
      </c>
      <c r="N9" s="23">
        <f>ROUND(M9/L9*100,4)</f>
        <v>56.6705</v>
      </c>
      <c r="O9" s="48">
        <v>941377</v>
      </c>
      <c r="P9" s="48">
        <v>547299</v>
      </c>
      <c r="Q9" s="23">
        <v>58.138131694315874</v>
      </c>
      <c r="R9" s="48">
        <v>941377</v>
      </c>
      <c r="S9" s="48">
        <v>547241</v>
      </c>
      <c r="T9" s="23">
        <v>58.13197050703385</v>
      </c>
      <c r="U9" s="27" t="s">
        <v>11</v>
      </c>
    </row>
    <row r="10" spans="1:21" s="19" customFormat="1" ht="7.5" customHeight="1">
      <c r="A10" s="25"/>
      <c r="B10" s="28"/>
      <c r="C10" s="48"/>
      <c r="D10" s="48"/>
      <c r="E10" s="23"/>
      <c r="F10" s="48"/>
      <c r="G10" s="48"/>
      <c r="H10" s="23"/>
      <c r="I10" s="48"/>
      <c r="J10" s="48"/>
      <c r="K10" s="23"/>
      <c r="L10" s="48"/>
      <c r="M10" s="48"/>
      <c r="N10" s="23"/>
      <c r="O10" s="48"/>
      <c r="P10" s="48"/>
      <c r="Q10" s="23"/>
      <c r="R10" s="48"/>
      <c r="S10" s="48"/>
      <c r="T10" s="23"/>
      <c r="U10" s="27"/>
    </row>
    <row r="11" spans="1:21" s="19" customFormat="1" ht="22.5" customHeight="1">
      <c r="A11" s="25" t="s">
        <v>12</v>
      </c>
      <c r="B11" s="28" t="s">
        <v>40</v>
      </c>
      <c r="C11" s="48">
        <v>46911</v>
      </c>
      <c r="D11" s="48">
        <v>28559</v>
      </c>
      <c r="E11" s="23">
        <v>60.87911150902773</v>
      </c>
      <c r="F11" s="48">
        <v>24743</v>
      </c>
      <c r="G11" s="48">
        <v>15960</v>
      </c>
      <c r="H11" s="23">
        <v>64.50309178353474</v>
      </c>
      <c r="I11" s="48">
        <f>I28+I30+I32+I33</f>
        <v>47661</v>
      </c>
      <c r="J11" s="48">
        <f>J28+J30+J32+J33</f>
        <v>30035</v>
      </c>
      <c r="K11" s="23">
        <f>ROUND(J11/I11*100,4)</f>
        <v>63.018</v>
      </c>
      <c r="L11" s="48">
        <f>L28+L30+L32+L33</f>
        <v>47661</v>
      </c>
      <c r="M11" s="48">
        <f>M28+M30+M32+M33</f>
        <v>30032</v>
      </c>
      <c r="N11" s="23">
        <f>ROUND(M11/L11*100,4)</f>
        <v>63.0117</v>
      </c>
      <c r="O11" s="48">
        <v>48242</v>
      </c>
      <c r="P11" s="48">
        <v>30448</v>
      </c>
      <c r="Q11" s="23">
        <v>63.115127896853366</v>
      </c>
      <c r="R11" s="48">
        <v>48242</v>
      </c>
      <c r="S11" s="48">
        <v>30445</v>
      </c>
      <c r="T11" s="23">
        <v>63.108909249201936</v>
      </c>
      <c r="U11" s="27" t="s">
        <v>12</v>
      </c>
    </row>
    <row r="12" spans="1:21" ht="7.5" customHeight="1">
      <c r="A12" s="29"/>
      <c r="B12" s="30"/>
      <c r="C12" s="48"/>
      <c r="D12" s="48"/>
      <c r="E12" s="23"/>
      <c r="F12" s="48"/>
      <c r="G12" s="48"/>
      <c r="H12" s="23"/>
      <c r="I12" s="48"/>
      <c r="J12" s="48"/>
      <c r="K12" s="48"/>
      <c r="L12" s="48"/>
      <c r="M12" s="48"/>
      <c r="N12" s="23"/>
      <c r="O12" s="42"/>
      <c r="P12" s="42"/>
      <c r="Q12" s="43"/>
      <c r="R12" s="42"/>
      <c r="S12" s="42"/>
      <c r="T12" s="43"/>
      <c r="U12" s="31"/>
    </row>
    <row r="13" spans="1:21" s="19" customFormat="1" ht="19.5" customHeight="1">
      <c r="A13" s="20">
        <v>1</v>
      </c>
      <c r="B13" s="32" t="s">
        <v>13</v>
      </c>
      <c r="C13" s="45">
        <v>379324</v>
      </c>
      <c r="D13" s="45">
        <v>209373</v>
      </c>
      <c r="E13" s="23">
        <v>55.196349295061744</v>
      </c>
      <c r="F13" s="45">
        <v>379324</v>
      </c>
      <c r="G13" s="45">
        <v>208441</v>
      </c>
      <c r="H13" s="23">
        <v>54.9506490493615</v>
      </c>
      <c r="I13" s="45">
        <v>395416</v>
      </c>
      <c r="J13" s="45">
        <v>205570</v>
      </c>
      <c r="K13" s="23">
        <f aca="true" t="shared" si="0" ref="K13:K33">ROUND(J13/I13*100,4)</f>
        <v>51.9883</v>
      </c>
      <c r="L13" s="45">
        <v>395416</v>
      </c>
      <c r="M13" s="45">
        <v>205547</v>
      </c>
      <c r="N13" s="23">
        <f aca="true" t="shared" si="1" ref="N13:N30">ROUND(M13/L13*100,4)</f>
        <v>51.9825</v>
      </c>
      <c r="O13" s="53">
        <v>394921</v>
      </c>
      <c r="P13" s="53">
        <v>217698</v>
      </c>
      <c r="Q13" s="43">
        <v>55.124442610040994</v>
      </c>
      <c r="R13" s="53">
        <v>394921</v>
      </c>
      <c r="S13" s="53">
        <v>217668</v>
      </c>
      <c r="T13" s="43">
        <v>55.116846154040935</v>
      </c>
      <c r="U13" s="33">
        <v>1</v>
      </c>
    </row>
    <row r="14" spans="1:21" s="19" customFormat="1" ht="19.5" customHeight="1">
      <c r="A14" s="20">
        <v>2</v>
      </c>
      <c r="B14" s="32" t="s">
        <v>14</v>
      </c>
      <c r="C14" s="45">
        <v>96699</v>
      </c>
      <c r="D14" s="45">
        <v>56914</v>
      </c>
      <c r="E14" s="23">
        <v>58.85686511752966</v>
      </c>
      <c r="F14" s="45">
        <v>96699</v>
      </c>
      <c r="G14" s="45">
        <v>56700</v>
      </c>
      <c r="H14" s="23">
        <v>58.635559829987905</v>
      </c>
      <c r="I14" s="45">
        <v>98751</v>
      </c>
      <c r="J14" s="45">
        <v>57936</v>
      </c>
      <c r="K14" s="23">
        <f t="shared" si="0"/>
        <v>58.6688</v>
      </c>
      <c r="L14" s="45">
        <v>98751</v>
      </c>
      <c r="M14" s="45">
        <v>57934</v>
      </c>
      <c r="N14" s="23">
        <f t="shared" si="1"/>
        <v>58.6667</v>
      </c>
      <c r="O14" s="53">
        <v>99766</v>
      </c>
      <c r="P14" s="53">
        <v>59189</v>
      </c>
      <c r="Q14" s="43">
        <v>59.32782711545015</v>
      </c>
      <c r="R14" s="53">
        <v>99766</v>
      </c>
      <c r="S14" s="53">
        <v>59188</v>
      </c>
      <c r="T14" s="43">
        <v>59.3268247699617</v>
      </c>
      <c r="U14" s="33">
        <v>2</v>
      </c>
    </row>
    <row r="15" spans="1:21" s="19" customFormat="1" ht="19.5" customHeight="1">
      <c r="A15" s="20">
        <v>3</v>
      </c>
      <c r="B15" s="32" t="s">
        <v>15</v>
      </c>
      <c r="C15" s="45">
        <v>67658</v>
      </c>
      <c r="D15" s="45">
        <v>37958</v>
      </c>
      <c r="E15" s="23">
        <v>56.102752076620654</v>
      </c>
      <c r="F15" s="45">
        <v>67658</v>
      </c>
      <c r="G15" s="45">
        <v>37779</v>
      </c>
      <c r="H15" s="23">
        <v>55.83818617162789</v>
      </c>
      <c r="I15" s="45">
        <v>69509</v>
      </c>
      <c r="J15" s="45">
        <v>40172</v>
      </c>
      <c r="K15" s="23">
        <f t="shared" si="0"/>
        <v>57.794</v>
      </c>
      <c r="L15" s="45">
        <v>69509</v>
      </c>
      <c r="M15" s="45">
        <v>40169</v>
      </c>
      <c r="N15" s="23">
        <f t="shared" si="1"/>
        <v>57.7896</v>
      </c>
      <c r="O15" s="53">
        <v>70203</v>
      </c>
      <c r="P15" s="53">
        <v>40446</v>
      </c>
      <c r="Q15" s="43">
        <v>57.61292252467843</v>
      </c>
      <c r="R15" s="53">
        <v>70203</v>
      </c>
      <c r="S15" s="53">
        <v>40442</v>
      </c>
      <c r="T15" s="43">
        <v>57.60722476247454</v>
      </c>
      <c r="U15" s="33">
        <v>3</v>
      </c>
    </row>
    <row r="16" spans="1:21" s="19" customFormat="1" ht="19.5" customHeight="1">
      <c r="A16" s="20">
        <v>4</v>
      </c>
      <c r="B16" s="32" t="s">
        <v>16</v>
      </c>
      <c r="C16" s="45">
        <v>56037</v>
      </c>
      <c r="D16" s="45">
        <v>33101</v>
      </c>
      <c r="E16" s="23">
        <v>59.069900244481325</v>
      </c>
      <c r="F16" s="45"/>
      <c r="G16" s="45"/>
      <c r="H16" s="23"/>
      <c r="I16" s="45">
        <v>56362</v>
      </c>
      <c r="J16" s="45">
        <v>35129</v>
      </c>
      <c r="K16" s="23">
        <f t="shared" si="0"/>
        <v>62.3275</v>
      </c>
      <c r="L16" s="45">
        <v>56362</v>
      </c>
      <c r="M16" s="45">
        <v>35117</v>
      </c>
      <c r="N16" s="23">
        <f t="shared" si="1"/>
        <v>62.3062</v>
      </c>
      <c r="O16" s="53">
        <v>57330</v>
      </c>
      <c r="P16" s="53">
        <v>35500</v>
      </c>
      <c r="Q16" s="43">
        <v>61.92220477934763</v>
      </c>
      <c r="R16" s="53">
        <v>57330</v>
      </c>
      <c r="S16" s="53">
        <v>35496</v>
      </c>
      <c r="T16" s="43">
        <v>61.915227629513346</v>
      </c>
      <c r="U16" s="33">
        <v>4</v>
      </c>
    </row>
    <row r="17" spans="1:21" s="19" customFormat="1" ht="19.5" customHeight="1">
      <c r="A17" s="20">
        <v>5</v>
      </c>
      <c r="B17" s="32" t="s">
        <v>17</v>
      </c>
      <c r="C17" s="45">
        <v>63361</v>
      </c>
      <c r="D17" s="45">
        <v>38029</v>
      </c>
      <c r="E17" s="23">
        <v>60.019570398194475</v>
      </c>
      <c r="F17" s="45">
        <v>63361</v>
      </c>
      <c r="G17" s="45">
        <v>37876</v>
      </c>
      <c r="H17" s="23">
        <v>59.77809693660138</v>
      </c>
      <c r="I17" s="45">
        <v>63170</v>
      </c>
      <c r="J17" s="45">
        <v>35762</v>
      </c>
      <c r="K17" s="23">
        <f t="shared" si="0"/>
        <v>56.6123</v>
      </c>
      <c r="L17" s="45">
        <v>63170</v>
      </c>
      <c r="M17" s="45">
        <v>35756</v>
      </c>
      <c r="N17" s="23">
        <f t="shared" si="1"/>
        <v>56.6028</v>
      </c>
      <c r="O17" s="53">
        <v>64428</v>
      </c>
      <c r="P17" s="53">
        <v>38017</v>
      </c>
      <c r="Q17" s="43">
        <v>59.00695349847892</v>
      </c>
      <c r="R17" s="53">
        <v>64428</v>
      </c>
      <c r="S17" s="53">
        <v>38018</v>
      </c>
      <c r="T17" s="43">
        <v>59.00850561867511</v>
      </c>
      <c r="U17" s="33">
        <v>5</v>
      </c>
    </row>
    <row r="18" spans="1:21" s="19" customFormat="1" ht="19.5" customHeight="1">
      <c r="A18" s="20">
        <v>6</v>
      </c>
      <c r="B18" s="32" t="s">
        <v>18</v>
      </c>
      <c r="C18" s="45">
        <v>34129</v>
      </c>
      <c r="D18" s="45">
        <v>18007</v>
      </c>
      <c r="E18" s="23">
        <v>52.76158106009552</v>
      </c>
      <c r="F18" s="45"/>
      <c r="G18" s="45"/>
      <c r="H18" s="23"/>
      <c r="I18" s="45">
        <v>33977</v>
      </c>
      <c r="J18" s="45">
        <v>20221</v>
      </c>
      <c r="K18" s="23">
        <f t="shared" si="0"/>
        <v>59.5138</v>
      </c>
      <c r="L18" s="45">
        <v>33977</v>
      </c>
      <c r="M18" s="45">
        <v>20221</v>
      </c>
      <c r="N18" s="23">
        <f t="shared" si="1"/>
        <v>59.5138</v>
      </c>
      <c r="O18" s="53">
        <v>34474</v>
      </c>
      <c r="P18" s="53">
        <v>20580</v>
      </c>
      <c r="Q18" s="43">
        <v>59.697163079422175</v>
      </c>
      <c r="R18" s="53">
        <v>34474</v>
      </c>
      <c r="S18" s="53">
        <v>20579</v>
      </c>
      <c r="T18" s="43">
        <v>59.69426234263503</v>
      </c>
      <c r="U18" s="33">
        <v>6</v>
      </c>
    </row>
    <row r="19" spans="1:21" s="19" customFormat="1" ht="19.5" customHeight="1">
      <c r="A19" s="20">
        <v>7</v>
      </c>
      <c r="B19" s="32" t="s">
        <v>19</v>
      </c>
      <c r="C19" s="45">
        <v>16423</v>
      </c>
      <c r="D19" s="45">
        <v>9162</v>
      </c>
      <c r="E19" s="23">
        <v>55.787614930280704</v>
      </c>
      <c r="F19" s="45"/>
      <c r="G19" s="45"/>
      <c r="H19" s="23"/>
      <c r="I19" s="45">
        <v>16096</v>
      </c>
      <c r="J19" s="45">
        <v>8711</v>
      </c>
      <c r="K19" s="23">
        <f t="shared" si="0"/>
        <v>54.119</v>
      </c>
      <c r="L19" s="45">
        <v>16096</v>
      </c>
      <c r="M19" s="45">
        <v>8713</v>
      </c>
      <c r="N19" s="23">
        <f t="shared" si="1"/>
        <v>54.1315</v>
      </c>
      <c r="O19" s="53">
        <v>16542</v>
      </c>
      <c r="P19" s="53">
        <v>9860</v>
      </c>
      <c r="Q19" s="43">
        <v>59.60585177124894</v>
      </c>
      <c r="R19" s="53">
        <v>16542</v>
      </c>
      <c r="S19" s="53">
        <v>9860</v>
      </c>
      <c r="T19" s="43">
        <v>59.60585177124894</v>
      </c>
      <c r="U19" s="33">
        <v>7</v>
      </c>
    </row>
    <row r="20" spans="1:21" s="19" customFormat="1" ht="19.5" customHeight="1">
      <c r="A20" s="20">
        <v>8</v>
      </c>
      <c r="B20" s="32" t="s">
        <v>20</v>
      </c>
      <c r="C20" s="45">
        <v>20266</v>
      </c>
      <c r="D20" s="45">
        <v>11847</v>
      </c>
      <c r="E20" s="23">
        <v>58.45751504983716</v>
      </c>
      <c r="F20" s="45"/>
      <c r="G20" s="45"/>
      <c r="H20" s="23"/>
      <c r="I20" s="45">
        <v>19798</v>
      </c>
      <c r="J20" s="45">
        <v>12027</v>
      </c>
      <c r="K20" s="23">
        <f t="shared" si="0"/>
        <v>60.7486</v>
      </c>
      <c r="L20" s="45">
        <v>19798</v>
      </c>
      <c r="M20" s="45">
        <v>12027</v>
      </c>
      <c r="N20" s="23">
        <f t="shared" si="1"/>
        <v>60.7486</v>
      </c>
      <c r="O20" s="53">
        <v>20356</v>
      </c>
      <c r="P20" s="53">
        <v>12136</v>
      </c>
      <c r="Q20" s="43">
        <v>59.618785616034586</v>
      </c>
      <c r="R20" s="53">
        <v>20356</v>
      </c>
      <c r="S20" s="53">
        <v>12135</v>
      </c>
      <c r="T20" s="43">
        <v>59.61387305954019</v>
      </c>
      <c r="U20" s="33">
        <v>8</v>
      </c>
    </row>
    <row r="21" spans="1:21" s="19" customFormat="1" ht="19.5" customHeight="1">
      <c r="A21" s="20">
        <v>9</v>
      </c>
      <c r="B21" s="32" t="s">
        <v>21</v>
      </c>
      <c r="C21" s="45">
        <v>19484</v>
      </c>
      <c r="D21" s="45">
        <v>14020</v>
      </c>
      <c r="E21" s="23">
        <v>71.9564771094231</v>
      </c>
      <c r="F21" s="45">
        <v>19484</v>
      </c>
      <c r="G21" s="45">
        <v>14002</v>
      </c>
      <c r="H21" s="23">
        <v>71.86409361527407</v>
      </c>
      <c r="I21" s="45">
        <v>19506</v>
      </c>
      <c r="J21" s="45">
        <v>12700</v>
      </c>
      <c r="K21" s="23">
        <f t="shared" si="0"/>
        <v>65.1082</v>
      </c>
      <c r="L21" s="45">
        <v>19506</v>
      </c>
      <c r="M21" s="45">
        <v>12698</v>
      </c>
      <c r="N21" s="23">
        <f t="shared" si="1"/>
        <v>65.0979</v>
      </c>
      <c r="O21" s="53">
        <v>19851</v>
      </c>
      <c r="P21" s="53">
        <v>12796</v>
      </c>
      <c r="Q21" s="43">
        <v>64.46022870384364</v>
      </c>
      <c r="R21" s="53">
        <v>19851</v>
      </c>
      <c r="S21" s="53">
        <v>12796</v>
      </c>
      <c r="T21" s="43">
        <v>64.46022870384364</v>
      </c>
      <c r="U21" s="33">
        <v>9</v>
      </c>
    </row>
    <row r="22" spans="1:21" s="19" customFormat="1" ht="19.5" customHeight="1">
      <c r="A22" s="20">
        <v>10</v>
      </c>
      <c r="B22" s="32" t="s">
        <v>22</v>
      </c>
      <c r="C22" s="45">
        <v>25594</v>
      </c>
      <c r="D22" s="45">
        <v>13748</v>
      </c>
      <c r="E22" s="23">
        <v>53.71571462061421</v>
      </c>
      <c r="F22" s="45"/>
      <c r="G22" s="45"/>
      <c r="H22" s="23"/>
      <c r="I22" s="45">
        <v>25694</v>
      </c>
      <c r="J22" s="45">
        <v>15153</v>
      </c>
      <c r="K22" s="23">
        <f t="shared" si="0"/>
        <v>58.9749</v>
      </c>
      <c r="L22" s="45">
        <v>25694</v>
      </c>
      <c r="M22" s="45">
        <v>15152</v>
      </c>
      <c r="N22" s="23">
        <f t="shared" si="1"/>
        <v>58.971</v>
      </c>
      <c r="O22" s="53">
        <v>26084</v>
      </c>
      <c r="P22" s="53">
        <v>15970</v>
      </c>
      <c r="Q22" s="43">
        <v>61.22527219751572</v>
      </c>
      <c r="R22" s="53">
        <v>26084</v>
      </c>
      <c r="S22" s="53">
        <v>15969</v>
      </c>
      <c r="T22" s="43">
        <v>61.2214384296887</v>
      </c>
      <c r="U22" s="24">
        <v>10</v>
      </c>
    </row>
    <row r="23" spans="1:21" s="19" customFormat="1" ht="19.5" customHeight="1">
      <c r="A23" s="20">
        <v>11</v>
      </c>
      <c r="B23" s="32" t="s">
        <v>23</v>
      </c>
      <c r="C23" s="45">
        <v>47979</v>
      </c>
      <c r="D23" s="45">
        <v>25959</v>
      </c>
      <c r="E23" s="23">
        <v>54.10492090289502</v>
      </c>
      <c r="F23" s="45"/>
      <c r="G23" s="45"/>
      <c r="H23" s="23"/>
      <c r="I23" s="45">
        <v>48284</v>
      </c>
      <c r="J23" s="45">
        <v>29456</v>
      </c>
      <c r="K23" s="23">
        <f t="shared" si="0"/>
        <v>61.0057</v>
      </c>
      <c r="L23" s="45">
        <v>48284</v>
      </c>
      <c r="M23" s="45">
        <v>29450</v>
      </c>
      <c r="N23" s="23">
        <f t="shared" si="1"/>
        <v>60.9933</v>
      </c>
      <c r="O23" s="53">
        <v>49001</v>
      </c>
      <c r="P23" s="53">
        <v>30035</v>
      </c>
      <c r="Q23" s="43">
        <v>61.2946674557662</v>
      </c>
      <c r="R23" s="53">
        <v>49001</v>
      </c>
      <c r="S23" s="53">
        <v>30030</v>
      </c>
      <c r="T23" s="43">
        <v>61.28446358237587</v>
      </c>
      <c r="U23" s="24">
        <v>11</v>
      </c>
    </row>
    <row r="24" spans="1:21" s="19" customFormat="1" ht="19.5" customHeight="1">
      <c r="A24" s="20">
        <v>12</v>
      </c>
      <c r="B24" s="32" t="s">
        <v>24</v>
      </c>
      <c r="C24" s="49">
        <v>32356</v>
      </c>
      <c r="D24" s="49">
        <v>23177</v>
      </c>
      <c r="E24" s="23">
        <v>71.63122759302757</v>
      </c>
      <c r="F24" s="49">
        <v>32356</v>
      </c>
      <c r="G24" s="49">
        <v>23087</v>
      </c>
      <c r="H24" s="23">
        <v>71.35307207318581</v>
      </c>
      <c r="I24" s="45">
        <v>32219</v>
      </c>
      <c r="J24" s="45">
        <v>19581</v>
      </c>
      <c r="K24" s="23">
        <f t="shared" si="0"/>
        <v>60.7747</v>
      </c>
      <c r="L24" s="45">
        <v>32219</v>
      </c>
      <c r="M24" s="45">
        <v>19579</v>
      </c>
      <c r="N24" s="23">
        <f t="shared" si="1"/>
        <v>60.7685</v>
      </c>
      <c r="O24" s="53">
        <v>32876</v>
      </c>
      <c r="P24" s="53">
        <v>20308</v>
      </c>
      <c r="Q24" s="43">
        <v>61.771505049276065</v>
      </c>
      <c r="R24" s="53">
        <v>32876</v>
      </c>
      <c r="S24" s="53">
        <v>20301</v>
      </c>
      <c r="T24" s="43">
        <v>61.75021292127995</v>
      </c>
      <c r="U24" s="24">
        <v>12</v>
      </c>
    </row>
    <row r="25" spans="1:21" s="19" customFormat="1" ht="19.5" customHeight="1">
      <c r="A25" s="20">
        <v>13</v>
      </c>
      <c r="B25" s="32" t="s">
        <v>25</v>
      </c>
      <c r="C25" s="49">
        <v>28766</v>
      </c>
      <c r="D25" s="49">
        <v>18966</v>
      </c>
      <c r="E25" s="23">
        <v>65.93200305916707</v>
      </c>
      <c r="F25" s="49">
        <v>28766</v>
      </c>
      <c r="G25" s="49">
        <v>18889</v>
      </c>
      <c r="H25" s="23">
        <v>65.66432594034625</v>
      </c>
      <c r="I25" s="45">
        <v>29318</v>
      </c>
      <c r="J25" s="45">
        <v>20997</v>
      </c>
      <c r="K25" s="23">
        <f t="shared" si="0"/>
        <v>71.6181</v>
      </c>
      <c r="L25" s="45">
        <v>29318</v>
      </c>
      <c r="M25" s="45">
        <v>20995</v>
      </c>
      <c r="N25" s="23">
        <f t="shared" si="1"/>
        <v>71.6113</v>
      </c>
      <c r="O25" s="53">
        <v>29667</v>
      </c>
      <c r="P25" s="53">
        <v>18124</v>
      </c>
      <c r="Q25" s="43">
        <v>61.09144841069202</v>
      </c>
      <c r="R25" s="53">
        <v>29667</v>
      </c>
      <c r="S25" s="53">
        <v>18123</v>
      </c>
      <c r="T25" s="43">
        <v>61.08807766204875</v>
      </c>
      <c r="U25" s="24">
        <v>13</v>
      </c>
    </row>
    <row r="26" spans="1:21" s="19" customFormat="1" ht="19.5" customHeight="1">
      <c r="A26" s="20">
        <v>14</v>
      </c>
      <c r="B26" s="32" t="s">
        <v>26</v>
      </c>
      <c r="C26" s="49">
        <v>25520</v>
      </c>
      <c r="D26" s="49">
        <v>16550</v>
      </c>
      <c r="E26" s="23">
        <v>64.85109717868337</v>
      </c>
      <c r="F26" s="49">
        <v>25520</v>
      </c>
      <c r="G26" s="49">
        <v>16502</v>
      </c>
      <c r="H26" s="23">
        <v>64.66300940438872</v>
      </c>
      <c r="I26" s="45">
        <v>25278</v>
      </c>
      <c r="J26" s="45">
        <v>15592</v>
      </c>
      <c r="K26" s="23">
        <f t="shared" si="0"/>
        <v>61.6821</v>
      </c>
      <c r="L26" s="45">
        <v>25278</v>
      </c>
      <c r="M26" s="45">
        <v>15592</v>
      </c>
      <c r="N26" s="23">
        <f t="shared" si="1"/>
        <v>61.6821</v>
      </c>
      <c r="O26" s="53">
        <v>25878</v>
      </c>
      <c r="P26" s="53">
        <v>16640</v>
      </c>
      <c r="Q26" s="43">
        <v>64.30172347167478</v>
      </c>
      <c r="R26" s="53">
        <v>25878</v>
      </c>
      <c r="S26" s="53">
        <v>16636</v>
      </c>
      <c r="T26" s="43">
        <v>64.28626632660948</v>
      </c>
      <c r="U26" s="24">
        <v>14</v>
      </c>
    </row>
    <row r="27" spans="1:21" s="35" customFormat="1" ht="19.5" customHeight="1">
      <c r="A27" s="61" t="s">
        <v>44</v>
      </c>
      <c r="B27" s="57"/>
      <c r="C27" s="50">
        <v>1947</v>
      </c>
      <c r="D27" s="50">
        <v>1620</v>
      </c>
      <c r="E27" s="23">
        <v>83.20493066255779</v>
      </c>
      <c r="F27" s="50">
        <v>1947</v>
      </c>
      <c r="G27" s="50">
        <v>1586</v>
      </c>
      <c r="H27" s="23">
        <v>81.45865434001027</v>
      </c>
      <c r="I27" s="50">
        <f>I28</f>
        <v>1906</v>
      </c>
      <c r="J27" s="50">
        <f>J28</f>
        <v>1523</v>
      </c>
      <c r="K27" s="23">
        <f t="shared" si="0"/>
        <v>79.9056</v>
      </c>
      <c r="L27" s="50">
        <f>L28</f>
        <v>1906</v>
      </c>
      <c r="M27" s="50">
        <f>M28</f>
        <v>1523</v>
      </c>
      <c r="N27" s="23">
        <f t="shared" si="1"/>
        <v>79.9056</v>
      </c>
      <c r="O27" s="44">
        <v>1967</v>
      </c>
      <c r="P27" s="44">
        <v>1597</v>
      </c>
      <c r="Q27" s="43">
        <v>81.18962887646161</v>
      </c>
      <c r="R27" s="44">
        <v>1967</v>
      </c>
      <c r="S27" s="44">
        <v>1597</v>
      </c>
      <c r="T27" s="43">
        <v>81.18962887646161</v>
      </c>
      <c r="U27" s="34" t="s">
        <v>27</v>
      </c>
    </row>
    <row r="28" spans="1:21" s="19" customFormat="1" ht="19.5" customHeight="1">
      <c r="A28" s="20">
        <v>15</v>
      </c>
      <c r="B28" s="32" t="s">
        <v>28</v>
      </c>
      <c r="C28" s="45">
        <v>1947</v>
      </c>
      <c r="D28" s="45">
        <v>1620</v>
      </c>
      <c r="E28" s="23">
        <v>83.20493066255779</v>
      </c>
      <c r="F28" s="45">
        <v>1947</v>
      </c>
      <c r="G28" s="45">
        <v>1586</v>
      </c>
      <c r="H28" s="23">
        <v>81.45865434001027</v>
      </c>
      <c r="I28" s="45">
        <v>1906</v>
      </c>
      <c r="J28" s="45">
        <v>1523</v>
      </c>
      <c r="K28" s="23">
        <f t="shared" si="0"/>
        <v>79.9056</v>
      </c>
      <c r="L28" s="45">
        <v>1906</v>
      </c>
      <c r="M28" s="45">
        <v>1523</v>
      </c>
      <c r="N28" s="23">
        <f t="shared" si="1"/>
        <v>79.9056</v>
      </c>
      <c r="O28" s="53">
        <v>1967</v>
      </c>
      <c r="P28" s="53">
        <v>1597</v>
      </c>
      <c r="Q28" s="43">
        <v>81.18962887646161</v>
      </c>
      <c r="R28" s="53">
        <v>1967</v>
      </c>
      <c r="S28" s="53">
        <v>1597</v>
      </c>
      <c r="T28" s="43">
        <v>81.18962887646161</v>
      </c>
      <c r="U28" s="24">
        <v>15</v>
      </c>
    </row>
    <row r="29" spans="1:21" s="35" customFormat="1" ht="19.5" customHeight="1">
      <c r="A29" s="61" t="s">
        <v>35</v>
      </c>
      <c r="B29" s="57"/>
      <c r="C29" s="50">
        <v>22796</v>
      </c>
      <c r="D29" s="50">
        <v>14426</v>
      </c>
      <c r="E29" s="23">
        <v>63.283032110896656</v>
      </c>
      <c r="F29" s="50">
        <v>22796</v>
      </c>
      <c r="G29" s="50">
        <v>14374</v>
      </c>
      <c r="H29" s="23">
        <v>63.054921916125636</v>
      </c>
      <c r="I29" s="50">
        <f>I30</f>
        <v>23682</v>
      </c>
      <c r="J29" s="50">
        <f>J30</f>
        <v>14327</v>
      </c>
      <c r="K29" s="23">
        <f t="shared" si="0"/>
        <v>60.4974</v>
      </c>
      <c r="L29" s="50">
        <f>L30</f>
        <v>23682</v>
      </c>
      <c r="M29" s="50">
        <f>M30</f>
        <v>14326</v>
      </c>
      <c r="N29" s="23">
        <f t="shared" si="1"/>
        <v>60.4932</v>
      </c>
      <c r="O29" s="44">
        <v>23622</v>
      </c>
      <c r="P29" s="44">
        <v>14655</v>
      </c>
      <c r="Q29" s="43">
        <v>62.039624079248156</v>
      </c>
      <c r="R29" s="44">
        <v>23622</v>
      </c>
      <c r="S29" s="44">
        <v>14656</v>
      </c>
      <c r="T29" s="43">
        <v>62.04385742104817</v>
      </c>
      <c r="U29" s="34" t="s">
        <v>29</v>
      </c>
    </row>
    <row r="30" spans="1:21" s="19" customFormat="1" ht="19.5" customHeight="1">
      <c r="A30" s="20">
        <v>16</v>
      </c>
      <c r="B30" s="32" t="s">
        <v>30</v>
      </c>
      <c r="C30" s="45">
        <v>22796</v>
      </c>
      <c r="D30" s="45">
        <v>14426</v>
      </c>
      <c r="E30" s="23">
        <v>63.283032110896656</v>
      </c>
      <c r="F30" s="45">
        <v>22796</v>
      </c>
      <c r="G30" s="45">
        <v>14374</v>
      </c>
      <c r="H30" s="23">
        <v>63.054921916125636</v>
      </c>
      <c r="I30" s="45">
        <v>23682</v>
      </c>
      <c r="J30" s="45">
        <v>14327</v>
      </c>
      <c r="K30" s="23">
        <f t="shared" si="0"/>
        <v>60.4974</v>
      </c>
      <c r="L30" s="45">
        <v>23682</v>
      </c>
      <c r="M30" s="45">
        <v>14326</v>
      </c>
      <c r="N30" s="23">
        <f t="shared" si="1"/>
        <v>60.4932</v>
      </c>
      <c r="O30" s="53">
        <v>23622</v>
      </c>
      <c r="P30" s="53">
        <v>14655</v>
      </c>
      <c r="Q30" s="43">
        <v>62.039624079248156</v>
      </c>
      <c r="R30" s="53">
        <v>23622</v>
      </c>
      <c r="S30" s="53">
        <v>14656</v>
      </c>
      <c r="T30" s="43">
        <v>62.04385742104817</v>
      </c>
      <c r="U30" s="24">
        <v>16</v>
      </c>
    </row>
    <row r="31" spans="1:21" s="35" customFormat="1" ht="19.5" customHeight="1">
      <c r="A31" s="56" t="s">
        <v>42</v>
      </c>
      <c r="B31" s="57"/>
      <c r="C31" s="50">
        <v>22168</v>
      </c>
      <c r="D31" s="50">
        <v>12513</v>
      </c>
      <c r="E31" s="23">
        <v>56.446228798267775</v>
      </c>
      <c r="F31" s="50"/>
      <c r="G31" s="50"/>
      <c r="H31" s="23"/>
      <c r="I31" s="50">
        <f>SUM(I32:I33)</f>
        <v>22073</v>
      </c>
      <c r="J31" s="50">
        <f>SUM(J32:J33)</f>
        <v>14185</v>
      </c>
      <c r="K31" s="23">
        <f t="shared" si="0"/>
        <v>64.264</v>
      </c>
      <c r="L31" s="50">
        <f>SUM(L32:L33)</f>
        <v>22073</v>
      </c>
      <c r="M31" s="50">
        <f>SUM(M32:M33)</f>
        <v>14183</v>
      </c>
      <c r="N31" s="23">
        <v>64.25</v>
      </c>
      <c r="O31" s="44">
        <v>22653</v>
      </c>
      <c r="P31" s="44">
        <v>14196</v>
      </c>
      <c r="Q31" s="43">
        <v>62.66719639782811</v>
      </c>
      <c r="R31" s="44">
        <v>22653</v>
      </c>
      <c r="S31" s="44">
        <v>14192</v>
      </c>
      <c r="T31" s="43">
        <v>62.64953869244692</v>
      </c>
      <c r="U31" s="34" t="s">
        <v>31</v>
      </c>
    </row>
    <row r="32" spans="1:21" s="19" customFormat="1" ht="19.5" customHeight="1">
      <c r="A32" s="20">
        <v>17</v>
      </c>
      <c r="B32" s="32" t="s">
        <v>32</v>
      </c>
      <c r="C32" s="45">
        <v>8596</v>
      </c>
      <c r="D32" s="45">
        <v>4471</v>
      </c>
      <c r="E32" s="23">
        <v>52.012563983248015</v>
      </c>
      <c r="F32" s="45"/>
      <c r="G32" s="45"/>
      <c r="H32" s="23"/>
      <c r="I32" s="45">
        <v>8467</v>
      </c>
      <c r="J32" s="45">
        <v>5391</v>
      </c>
      <c r="K32" s="23">
        <f t="shared" si="0"/>
        <v>63.6707</v>
      </c>
      <c r="L32" s="45">
        <v>8467</v>
      </c>
      <c r="M32" s="45">
        <v>5391</v>
      </c>
      <c r="N32" s="23">
        <f>ROUND(M32/L32*100,4)</f>
        <v>63.6707</v>
      </c>
      <c r="O32" s="53">
        <v>8717</v>
      </c>
      <c r="P32" s="53">
        <v>5304</v>
      </c>
      <c r="Q32" s="43">
        <v>60.84662154410921</v>
      </c>
      <c r="R32" s="53">
        <v>8717</v>
      </c>
      <c r="S32" s="53">
        <v>5305</v>
      </c>
      <c r="T32" s="43">
        <v>60.858093380750255</v>
      </c>
      <c r="U32" s="24">
        <v>17</v>
      </c>
    </row>
    <row r="33" spans="1:21" s="19" customFormat="1" ht="19.5" customHeight="1">
      <c r="A33" s="36">
        <v>18</v>
      </c>
      <c r="B33" s="37" t="s">
        <v>33</v>
      </c>
      <c r="C33" s="51">
        <v>13572</v>
      </c>
      <c r="D33" s="51">
        <v>8042</v>
      </c>
      <c r="E33" s="52">
        <v>59.254347185381675</v>
      </c>
      <c r="F33" s="51"/>
      <c r="G33" s="51"/>
      <c r="H33" s="52"/>
      <c r="I33" s="51">
        <v>13606</v>
      </c>
      <c r="J33" s="51">
        <v>8794</v>
      </c>
      <c r="K33" s="52">
        <f t="shared" si="0"/>
        <v>64.6333</v>
      </c>
      <c r="L33" s="51">
        <v>13606</v>
      </c>
      <c r="M33" s="51">
        <v>8792</v>
      </c>
      <c r="N33" s="52">
        <f>ROUND(M33/L33*100,4)</f>
        <v>64.6186</v>
      </c>
      <c r="O33" s="54">
        <v>13936</v>
      </c>
      <c r="P33" s="54">
        <v>8892</v>
      </c>
      <c r="Q33" s="55">
        <v>63.80597014925373</v>
      </c>
      <c r="R33" s="54">
        <v>13936</v>
      </c>
      <c r="S33" s="54">
        <v>8887</v>
      </c>
      <c r="T33" s="55">
        <v>63.770091848450065</v>
      </c>
      <c r="U33" s="38">
        <v>18</v>
      </c>
    </row>
    <row r="34" spans="1:20" ht="21.75" customHeight="1">
      <c r="A34" s="29" t="s">
        <v>34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7" spans="9:11" ht="13.5">
      <c r="I37" s="45"/>
      <c r="J37" s="45"/>
      <c r="K37" s="41"/>
    </row>
  </sheetData>
  <sheetProtection/>
  <mergeCells count="17">
    <mergeCell ref="A1:U1"/>
    <mergeCell ref="A4:B6"/>
    <mergeCell ref="C4:E4"/>
    <mergeCell ref="F4:H4"/>
    <mergeCell ref="I4:K4"/>
    <mergeCell ref="L4:N4"/>
    <mergeCell ref="O4:Q4"/>
    <mergeCell ref="R4:T4"/>
    <mergeCell ref="C5:E5"/>
    <mergeCell ref="F5:H5"/>
    <mergeCell ref="A31:B31"/>
    <mergeCell ref="I5:K5"/>
    <mergeCell ref="L5:N5"/>
    <mergeCell ref="O5:Q5"/>
    <mergeCell ref="R5:T5"/>
    <mergeCell ref="A27:B27"/>
    <mergeCell ref="A29:B29"/>
  </mergeCells>
  <printOptions horizontalCentered="1"/>
  <pageMargins left="0.3937007874015748" right="0.3937007874015748" top="0.5905511811023623" bottom="0.3937007874015748" header="0" footer="0.1968503937007874"/>
  <pageSetup fitToWidth="2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2018-12-27T23:55:17Z</cp:lastPrinted>
  <dcterms:created xsi:type="dcterms:W3CDTF">2008-03-11T05:21:50Z</dcterms:created>
  <dcterms:modified xsi:type="dcterms:W3CDTF">2018-12-27T23:58:53Z</dcterms:modified>
  <cp:category/>
  <cp:version/>
  <cp:contentType/>
  <cp:contentStatus/>
</cp:coreProperties>
</file>