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400   統計担当\統計\★数字でみる岸和田\R7年度\01_照会関係\02_回答\09_一般職業紹介の状況\"/>
    </mc:Choice>
  </mc:AlternateContent>
  <bookViews>
    <workbookView xWindow="0" yWindow="0" windowWidth="19200" windowHeight="11370"/>
  </bookViews>
  <sheets>
    <sheet name="各年度合計" sheetId="2" r:id="rId1"/>
  </sheets>
  <definedNames>
    <definedName name="_xlnm.Print_Area" localSheetId="0">各年度合計!$A$1:$I$46</definedName>
  </definedNames>
  <calcPr calcId="162913"/>
</workbook>
</file>

<file path=xl/calcChain.xml><?xml version="1.0" encoding="utf-8"?>
<calcChain xmlns="http://schemas.openxmlformats.org/spreadsheetml/2006/main">
  <c r="H5" i="2" l="1"/>
  <c r="I5" i="2"/>
  <c r="H6" i="2"/>
  <c r="I6" i="2"/>
  <c r="H7" i="2"/>
  <c r="I7" i="2"/>
  <c r="H8" i="2"/>
  <c r="I8" i="2"/>
  <c r="H9" i="2"/>
  <c r="I9" i="2"/>
  <c r="H10" i="2"/>
  <c r="I10" i="2"/>
  <c r="H11" i="2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H22" i="2"/>
  <c r="I22" i="2"/>
  <c r="H23" i="2"/>
  <c r="I23" i="2"/>
  <c r="H24" i="2"/>
  <c r="I24" i="2"/>
  <c r="H25" i="2"/>
  <c r="I25" i="2"/>
  <c r="H26" i="2"/>
  <c r="I26" i="2"/>
  <c r="H27" i="2"/>
  <c r="I27" i="2"/>
  <c r="H28" i="2"/>
  <c r="I28" i="2"/>
  <c r="H29" i="2"/>
  <c r="I29" i="2"/>
  <c r="H30" i="2"/>
  <c r="I30" i="2"/>
  <c r="H31" i="2"/>
  <c r="I31" i="2"/>
  <c r="H32" i="2"/>
  <c r="I32" i="2"/>
  <c r="H33" i="2"/>
  <c r="I33" i="2"/>
  <c r="H34" i="2"/>
  <c r="I34" i="2"/>
  <c r="H35" i="2"/>
  <c r="I35" i="2"/>
  <c r="H36" i="2"/>
  <c r="I36" i="2"/>
  <c r="H37" i="2"/>
  <c r="I37" i="2"/>
</calcChain>
</file>

<file path=xl/sharedStrings.xml><?xml version="1.0" encoding="utf-8"?>
<sst xmlns="http://schemas.openxmlformats.org/spreadsheetml/2006/main" count="58" uniqueCount="57">
  <si>
    <t>求人倍率</t>
    <rPh sb="0" eb="2">
      <t>キュウジン</t>
    </rPh>
    <rPh sb="2" eb="4">
      <t>バイリツ</t>
    </rPh>
    <phoneticPr fontId="7"/>
  </si>
  <si>
    <t>平成元年度</t>
    <rPh sb="0" eb="2">
      <t>ヘイセイ</t>
    </rPh>
    <rPh sb="2" eb="3">
      <t>モト</t>
    </rPh>
    <rPh sb="3" eb="5">
      <t>ネンド</t>
    </rPh>
    <phoneticPr fontId="7"/>
  </si>
  <si>
    <t>(C)</t>
    <phoneticPr fontId="2"/>
  </si>
  <si>
    <t>(B/A)</t>
    <phoneticPr fontId="2"/>
  </si>
  <si>
    <t>(C/A)</t>
    <phoneticPr fontId="2"/>
  </si>
  <si>
    <r>
      <t>就職率</t>
    </r>
    <r>
      <rPr>
        <sz val="11"/>
        <rFont val="Century"/>
        <family val="1"/>
      </rPr>
      <t>(%)</t>
    </r>
    <rPh sb="0" eb="3">
      <t>シュウショクリツ</t>
    </rPh>
    <phoneticPr fontId="7"/>
  </si>
  <si>
    <r>
      <t xml:space="preserve">   (</t>
    </r>
    <r>
      <rPr>
        <sz val="11"/>
        <rFont val="ＭＳ 明朝"/>
        <family val="1"/>
      </rPr>
      <t>注</t>
    </r>
    <r>
      <rPr>
        <sz val="11"/>
        <rFont val="Century"/>
        <family val="1"/>
      </rPr>
      <t xml:space="preserve">) </t>
    </r>
    <r>
      <rPr>
        <sz val="11"/>
        <rFont val="ＭＳ 明朝"/>
        <family val="1"/>
      </rPr>
      <t>本表は、岸和田公共職業安定所管内分</t>
    </r>
    <rPh sb="4" eb="5">
      <t>チュウ</t>
    </rPh>
    <rPh sb="7" eb="8">
      <t>ホン</t>
    </rPh>
    <rPh sb="8" eb="9">
      <t>ヒョウ</t>
    </rPh>
    <rPh sb="11" eb="21">
      <t>コウ5</t>
    </rPh>
    <rPh sb="21" eb="23">
      <t>カンナイ</t>
    </rPh>
    <rPh sb="23" eb="24">
      <t>ブン</t>
    </rPh>
    <phoneticPr fontId="7"/>
  </si>
  <si>
    <t>年度</t>
    <rPh sb="0" eb="1">
      <t>トシ</t>
    </rPh>
    <rPh sb="1" eb="2">
      <t>ド</t>
    </rPh>
    <phoneticPr fontId="7"/>
  </si>
  <si>
    <t>求職者数</t>
    <rPh sb="0" eb="1">
      <t>モトム</t>
    </rPh>
    <rPh sb="1" eb="2">
      <t>ショク</t>
    </rPh>
    <rPh sb="2" eb="3">
      <t>シャ</t>
    </rPh>
    <rPh sb="3" eb="4">
      <t>スウ</t>
    </rPh>
    <phoneticPr fontId="7"/>
  </si>
  <si>
    <t>求人数</t>
    <rPh sb="0" eb="1">
      <t>モトム</t>
    </rPh>
    <rPh sb="1" eb="2">
      <t>ジン</t>
    </rPh>
    <rPh sb="2" eb="3">
      <t>カズ</t>
    </rPh>
    <phoneticPr fontId="7"/>
  </si>
  <si>
    <t>充足数</t>
    <rPh sb="0" eb="1">
      <t>ミツル</t>
    </rPh>
    <rPh sb="1" eb="2">
      <t>アシ</t>
    </rPh>
    <rPh sb="2" eb="3">
      <t>スウ</t>
    </rPh>
    <phoneticPr fontId="7"/>
  </si>
  <si>
    <t>有効</t>
    <rPh sb="0" eb="1">
      <t>ユウ</t>
    </rPh>
    <rPh sb="1" eb="2">
      <t>コウ</t>
    </rPh>
    <phoneticPr fontId="7"/>
  </si>
  <si>
    <r>
      <t>新</t>
    </r>
    <r>
      <rPr>
        <sz val="11"/>
        <rFont val="ＭＳ 明朝"/>
        <family val="1"/>
      </rPr>
      <t>規</t>
    </r>
    <r>
      <rPr>
        <sz val="11"/>
        <rFont val="Century"/>
        <family val="1"/>
      </rPr>
      <t>(A)</t>
    </r>
    <rPh sb="0" eb="1">
      <t>シン</t>
    </rPh>
    <rPh sb="1" eb="2">
      <t>キ</t>
    </rPh>
    <phoneticPr fontId="7"/>
  </si>
  <si>
    <r>
      <t>新</t>
    </r>
    <r>
      <rPr>
        <sz val="11"/>
        <rFont val="ＭＳ 明朝"/>
        <family val="1"/>
      </rPr>
      <t>規</t>
    </r>
    <r>
      <rPr>
        <sz val="11"/>
        <rFont val="Century"/>
        <family val="1"/>
      </rPr>
      <t>(B)</t>
    </r>
    <rPh sb="0" eb="1">
      <t>シン</t>
    </rPh>
    <rPh sb="1" eb="2">
      <t>キ</t>
    </rPh>
    <phoneticPr fontId="7"/>
  </si>
  <si>
    <t>担当：総務管財課（照会先：岸和田公共職業安定所）</t>
    <rPh sb="0" eb="2">
      <t>タントウ</t>
    </rPh>
    <rPh sb="3" eb="8">
      <t>ソウム</t>
    </rPh>
    <rPh sb="9" eb="12">
      <t>ショウカイサキ</t>
    </rPh>
    <rPh sb="13" eb="23">
      <t>コウ5</t>
    </rPh>
    <phoneticPr fontId="7"/>
  </si>
  <si>
    <t>各年度計</t>
    <rPh sb="3" eb="4">
      <t>ケイ</t>
    </rPh>
    <phoneticPr fontId="2"/>
  </si>
  <si>
    <t>就職件数</t>
    <rPh sb="0" eb="2">
      <t>シュウショク</t>
    </rPh>
    <rPh sb="2" eb="4">
      <t>ケンスウ</t>
    </rPh>
    <phoneticPr fontId="7"/>
  </si>
  <si>
    <t>一般職業紹介の状況</t>
    <rPh sb="0" eb="2">
      <t>イッパン</t>
    </rPh>
    <rPh sb="2" eb="4">
      <t>ショクギョウ</t>
    </rPh>
    <rPh sb="4" eb="6">
      <t>ショウカイ</t>
    </rPh>
    <rPh sb="7" eb="9">
      <t>ジョウキョウ</t>
    </rPh>
    <phoneticPr fontId="4"/>
  </si>
  <si>
    <t>令和元年度</t>
    <rPh sb="0" eb="2">
      <t>レイワ</t>
    </rPh>
    <rPh sb="2" eb="3">
      <t>モト</t>
    </rPh>
    <rPh sb="3" eb="5">
      <t>ネンド</t>
    </rPh>
    <phoneticPr fontId="7"/>
  </si>
  <si>
    <t>昭和60年度</t>
    <rPh sb="0" eb="2">
      <t>ショウワ</t>
    </rPh>
    <rPh sb="4" eb="6">
      <t>ネンド</t>
    </rPh>
    <phoneticPr fontId="7"/>
  </si>
  <si>
    <t>61年度</t>
    <rPh sb="2" eb="4">
      <t>ネンド</t>
    </rPh>
    <phoneticPr fontId="7"/>
  </si>
  <si>
    <t>62年度</t>
    <rPh sb="2" eb="4">
      <t>ネンド</t>
    </rPh>
    <phoneticPr fontId="7"/>
  </si>
  <si>
    <t>63年度</t>
    <rPh sb="2" eb="4">
      <t>ネンド</t>
    </rPh>
    <phoneticPr fontId="7"/>
  </si>
  <si>
    <t>2 年度</t>
    <rPh sb="2" eb="4">
      <t>ネンド</t>
    </rPh>
    <phoneticPr fontId="7"/>
  </si>
  <si>
    <t>3 年度</t>
    <rPh sb="2" eb="4">
      <t>ネンド</t>
    </rPh>
    <phoneticPr fontId="7"/>
  </si>
  <si>
    <t>4 年度</t>
    <rPh sb="2" eb="4">
      <t>ネンド</t>
    </rPh>
    <phoneticPr fontId="7"/>
  </si>
  <si>
    <t>5 年度</t>
    <rPh sb="2" eb="4">
      <t>ネンド</t>
    </rPh>
    <phoneticPr fontId="7"/>
  </si>
  <si>
    <t>6 年度</t>
    <rPh sb="2" eb="4">
      <t>ネンド</t>
    </rPh>
    <phoneticPr fontId="7"/>
  </si>
  <si>
    <t>7 年度</t>
    <rPh sb="2" eb="4">
      <t>ネンド</t>
    </rPh>
    <phoneticPr fontId="7"/>
  </si>
  <si>
    <t>8 年度</t>
    <rPh sb="2" eb="4">
      <t>ネンド</t>
    </rPh>
    <phoneticPr fontId="7"/>
  </si>
  <si>
    <t>9 年度</t>
    <rPh sb="2" eb="4">
      <t>ネンド</t>
    </rPh>
    <phoneticPr fontId="7"/>
  </si>
  <si>
    <t>10年度</t>
    <rPh sb="2" eb="4">
      <t>ネンド</t>
    </rPh>
    <phoneticPr fontId="7"/>
  </si>
  <si>
    <t>11年度</t>
    <rPh sb="2" eb="4">
      <t>ネンド</t>
    </rPh>
    <phoneticPr fontId="7"/>
  </si>
  <si>
    <t>12年度</t>
    <rPh sb="2" eb="4">
      <t>ネンド</t>
    </rPh>
    <phoneticPr fontId="7"/>
  </si>
  <si>
    <t>13年度</t>
    <rPh sb="2" eb="4">
      <t>ネンド</t>
    </rPh>
    <phoneticPr fontId="7"/>
  </si>
  <si>
    <t>14年度</t>
    <rPh sb="2" eb="4">
      <t>ネンド</t>
    </rPh>
    <phoneticPr fontId="7"/>
  </si>
  <si>
    <t>15年度</t>
    <rPh sb="2" eb="4">
      <t>ネンド</t>
    </rPh>
    <phoneticPr fontId="7"/>
  </si>
  <si>
    <t>16年度</t>
    <rPh sb="2" eb="4">
      <t>ネンド</t>
    </rPh>
    <phoneticPr fontId="7"/>
  </si>
  <si>
    <t>17年度</t>
    <rPh sb="2" eb="4">
      <t>ネンド</t>
    </rPh>
    <phoneticPr fontId="7"/>
  </si>
  <si>
    <t>18年度</t>
    <rPh sb="2" eb="4">
      <t>ネンド</t>
    </rPh>
    <phoneticPr fontId="2"/>
  </si>
  <si>
    <t>19年度</t>
    <rPh sb="2" eb="4">
      <t>ネンド</t>
    </rPh>
    <phoneticPr fontId="2"/>
  </si>
  <si>
    <t>20年度</t>
    <rPh sb="2" eb="4">
      <t>ネンド</t>
    </rPh>
    <phoneticPr fontId="2"/>
  </si>
  <si>
    <t>21年度</t>
    <rPh sb="2" eb="4">
      <t>ネンド</t>
    </rPh>
    <phoneticPr fontId="2"/>
  </si>
  <si>
    <t>22年度</t>
    <rPh sb="2" eb="4">
      <t>ネンド</t>
    </rPh>
    <phoneticPr fontId="2"/>
  </si>
  <si>
    <t>23年度</t>
    <rPh sb="2" eb="4">
      <t>ネンド</t>
    </rPh>
    <phoneticPr fontId="2"/>
  </si>
  <si>
    <t>24年度</t>
    <phoneticPr fontId="2"/>
  </si>
  <si>
    <t>25年度</t>
    <phoneticPr fontId="2"/>
  </si>
  <si>
    <t>26年度</t>
    <phoneticPr fontId="2"/>
  </si>
  <si>
    <t>27年度</t>
    <phoneticPr fontId="2"/>
  </si>
  <si>
    <t>28年度</t>
    <phoneticPr fontId="2"/>
  </si>
  <si>
    <t>29年度</t>
    <phoneticPr fontId="2"/>
  </si>
  <si>
    <t>30年度</t>
    <phoneticPr fontId="2"/>
  </si>
  <si>
    <t>2年度</t>
    <rPh sb="1" eb="3">
      <t>ネンド</t>
    </rPh>
    <phoneticPr fontId="7"/>
  </si>
  <si>
    <t>3年度</t>
    <rPh sb="1" eb="3">
      <t>ネンド</t>
    </rPh>
    <phoneticPr fontId="7"/>
  </si>
  <si>
    <t>4年度</t>
    <rPh sb="1" eb="3">
      <t>ネンド</t>
    </rPh>
    <phoneticPr fontId="7"/>
  </si>
  <si>
    <t>5年度</t>
    <rPh sb="1" eb="3">
      <t>ネンド</t>
    </rPh>
    <phoneticPr fontId="7"/>
  </si>
  <si>
    <t>6年度</t>
    <rPh sb="1" eb="3">
      <t>ネンド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</si>
</sst>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##\ ###"/>
    <numFmt numFmtId="178" formatCode="0.00_);[Red]\(0.00\)"/>
    <numFmt numFmtId="179" formatCode="0.0_);[Red]\(0.0\)"/>
  </numFmts>
  <fonts count="26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sz val="6"/>
      <name val="ＭＳ Ｐ明朝"/>
      <family val="1"/>
    </font>
    <font>
      <sz val="14"/>
      <name val="ＭＳ ゴシック"/>
      <family val="3"/>
    </font>
    <font>
      <sz val="11"/>
      <name val="Century"/>
      <family val="1"/>
    </font>
    <font>
      <sz val="6"/>
      <name val="ＭＳ 明朝"/>
      <family val="1"/>
    </font>
    <font>
      <sz val="6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16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" fillId="3" borderId="17" applyNumberFormat="0" applyFont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1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31" borderId="2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9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3"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177" fontId="6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11" xfId="0" applyFont="1" applyFill="1" applyBorder="1" applyAlignment="1">
      <alignment horizontal="right" vertical="center"/>
    </xf>
    <xf numFmtId="0" fontId="0" fillId="0" borderId="11" xfId="0" applyFill="1" applyBorder="1" applyAlignment="1">
      <alignment vertical="center"/>
    </xf>
    <xf numFmtId="176" fontId="3" fillId="0" borderId="8" xfId="0" applyNumberFormat="1" applyFont="1" applyFill="1" applyBorder="1" applyAlignment="1">
      <alignment horizontal="right" vertical="center"/>
    </xf>
    <xf numFmtId="176" fontId="3" fillId="0" borderId="9" xfId="0" applyNumberFormat="1" applyFont="1" applyFill="1" applyBorder="1" applyAlignment="1">
      <alignment horizontal="right" vertical="center"/>
    </xf>
    <xf numFmtId="177" fontId="6" fillId="0" borderId="10" xfId="0" applyNumberFormat="1" applyFont="1" applyFill="1" applyBorder="1" applyAlignment="1">
      <alignment vertical="center"/>
    </xf>
    <xf numFmtId="177" fontId="6" fillId="0" borderId="11" xfId="0" applyNumberFormat="1" applyFont="1" applyFill="1" applyBorder="1" applyAlignment="1">
      <alignment vertical="center"/>
    </xf>
    <xf numFmtId="178" fontId="6" fillId="0" borderId="11" xfId="0" applyNumberFormat="1" applyFont="1" applyFill="1" applyBorder="1" applyAlignment="1">
      <alignment vertical="center"/>
    </xf>
    <xf numFmtId="179" fontId="6" fillId="0" borderId="11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showGridLines="0" tabSelected="1" zoomScaleNormal="100" workbookViewId="0">
      <pane xSplit="1" ySplit="4" topLeftCell="B41" activePane="bottomRight" state="frozen"/>
      <selection pane="topRight" activeCell="B1" sqref="B1"/>
      <selection pane="bottomLeft" activeCell="A5" sqref="A5"/>
      <selection pane="bottomRight" activeCell="E43" sqref="E43"/>
    </sheetView>
  </sheetViews>
  <sheetFormatPr defaultColWidth="8.875" defaultRowHeight="18.95" customHeight="1" x14ac:dyDescent="0.15"/>
  <cols>
    <col min="1" max="1" width="12.125" style="2" customWidth="1"/>
    <col min="2" max="9" width="11.125" style="2" customWidth="1"/>
    <col min="10" max="16384" width="8.875" style="2"/>
  </cols>
  <sheetData>
    <row r="1" spans="1:9" ht="18.95" customHeight="1" x14ac:dyDescent="0.15">
      <c r="A1" s="20" t="s">
        <v>17</v>
      </c>
      <c r="B1" s="21"/>
      <c r="C1" s="21"/>
      <c r="D1" s="21"/>
      <c r="E1" s="21"/>
      <c r="F1" s="21"/>
      <c r="G1" s="21"/>
      <c r="H1" s="21"/>
      <c r="I1" s="21"/>
    </row>
    <row r="2" spans="1:9" ht="18.95" customHeight="1" thickBot="1" x14ac:dyDescent="0.2">
      <c r="A2" s="22" t="s">
        <v>15</v>
      </c>
      <c r="B2" s="23"/>
      <c r="C2" s="23"/>
      <c r="D2" s="23"/>
      <c r="E2" s="23"/>
      <c r="F2" s="23"/>
      <c r="G2" s="23"/>
      <c r="H2" s="23"/>
      <c r="I2" s="23"/>
    </row>
    <row r="3" spans="1:9" ht="18.95" customHeight="1" x14ac:dyDescent="0.15">
      <c r="A3" s="15" t="s">
        <v>7</v>
      </c>
      <c r="B3" s="17" t="s">
        <v>8</v>
      </c>
      <c r="C3" s="18"/>
      <c r="D3" s="18" t="s">
        <v>9</v>
      </c>
      <c r="E3" s="18"/>
      <c r="F3" s="18" t="s">
        <v>10</v>
      </c>
      <c r="G3" s="6" t="s">
        <v>16</v>
      </c>
      <c r="H3" s="6" t="s">
        <v>0</v>
      </c>
      <c r="I3" s="7" t="s">
        <v>5</v>
      </c>
    </row>
    <row r="4" spans="1:9" ht="18.95" customHeight="1" x14ac:dyDescent="0.15">
      <c r="A4" s="16"/>
      <c r="B4" s="1" t="s">
        <v>11</v>
      </c>
      <c r="C4" s="13" t="s">
        <v>12</v>
      </c>
      <c r="D4" s="13" t="s">
        <v>11</v>
      </c>
      <c r="E4" s="13" t="s">
        <v>13</v>
      </c>
      <c r="F4" s="19"/>
      <c r="G4" s="10" t="s">
        <v>2</v>
      </c>
      <c r="H4" s="8" t="s">
        <v>3</v>
      </c>
      <c r="I4" s="9" t="s">
        <v>4</v>
      </c>
    </row>
    <row r="5" spans="1:9" ht="18.95" customHeight="1" x14ac:dyDescent="0.15">
      <c r="A5" s="24" t="s">
        <v>19</v>
      </c>
      <c r="B5" s="3">
        <v>39514</v>
      </c>
      <c r="C5" s="3">
        <v>8545</v>
      </c>
      <c r="D5" s="3">
        <v>23137</v>
      </c>
      <c r="E5" s="3">
        <v>7075</v>
      </c>
      <c r="F5" s="3">
        <v>2334</v>
      </c>
      <c r="G5" s="3">
        <v>2598</v>
      </c>
      <c r="H5" s="4">
        <f t="shared" ref="H5:H32" si="0">ROUND(E5/C5,2)</f>
        <v>0.83</v>
      </c>
      <c r="I5" s="5">
        <f t="shared" ref="I5:I23" si="1">ROUND(G5/C5,3)*100</f>
        <v>30.4</v>
      </c>
    </row>
    <row r="6" spans="1:9" ht="18.95" customHeight="1" x14ac:dyDescent="0.15">
      <c r="A6" s="24" t="s">
        <v>20</v>
      </c>
      <c r="B6" s="3">
        <v>42752</v>
      </c>
      <c r="C6" s="3">
        <v>9199</v>
      </c>
      <c r="D6" s="3">
        <v>20392</v>
      </c>
      <c r="E6" s="3">
        <v>6706</v>
      </c>
      <c r="F6" s="3">
        <v>2364</v>
      </c>
      <c r="G6" s="3">
        <v>2504</v>
      </c>
      <c r="H6" s="4">
        <f t="shared" si="0"/>
        <v>0.73</v>
      </c>
      <c r="I6" s="5">
        <f t="shared" si="1"/>
        <v>27.200000000000003</v>
      </c>
    </row>
    <row r="7" spans="1:9" ht="18.95" customHeight="1" x14ac:dyDescent="0.15">
      <c r="A7" s="24" t="s">
        <v>21</v>
      </c>
      <c r="B7" s="3">
        <v>43760</v>
      </c>
      <c r="C7" s="3">
        <v>9180</v>
      </c>
      <c r="D7" s="3">
        <v>22566</v>
      </c>
      <c r="E7" s="3">
        <v>8986</v>
      </c>
      <c r="F7" s="3">
        <v>2246</v>
      </c>
      <c r="G7" s="3">
        <v>2492</v>
      </c>
      <c r="H7" s="4">
        <f t="shared" si="0"/>
        <v>0.98</v>
      </c>
      <c r="I7" s="5">
        <f t="shared" si="1"/>
        <v>27.1</v>
      </c>
    </row>
    <row r="8" spans="1:9" ht="18.95" customHeight="1" x14ac:dyDescent="0.15">
      <c r="A8" s="24" t="s">
        <v>22</v>
      </c>
      <c r="B8" s="3">
        <v>39082</v>
      </c>
      <c r="C8" s="3">
        <v>8257</v>
      </c>
      <c r="D8" s="3">
        <v>29925</v>
      </c>
      <c r="E8" s="3">
        <v>11106</v>
      </c>
      <c r="F8" s="3">
        <v>2120</v>
      </c>
      <c r="G8" s="3">
        <v>2590</v>
      </c>
      <c r="H8" s="4">
        <f t="shared" si="0"/>
        <v>1.35</v>
      </c>
      <c r="I8" s="5">
        <f t="shared" si="1"/>
        <v>31.4</v>
      </c>
    </row>
    <row r="9" spans="1:9" ht="18.95" customHeight="1" x14ac:dyDescent="0.15">
      <c r="A9" s="24" t="s">
        <v>1</v>
      </c>
      <c r="B9" s="3">
        <v>35350</v>
      </c>
      <c r="C9" s="3">
        <v>7495</v>
      </c>
      <c r="D9" s="3">
        <v>32815</v>
      </c>
      <c r="E9" s="3">
        <v>11530</v>
      </c>
      <c r="F9" s="3">
        <v>2730</v>
      </c>
      <c r="G9" s="3">
        <v>2848</v>
      </c>
      <c r="H9" s="4">
        <f t="shared" si="0"/>
        <v>1.54</v>
      </c>
      <c r="I9" s="5">
        <f t="shared" si="1"/>
        <v>38</v>
      </c>
    </row>
    <row r="10" spans="1:9" ht="18.95" customHeight="1" x14ac:dyDescent="0.15">
      <c r="A10" s="24" t="s">
        <v>23</v>
      </c>
      <c r="B10" s="3">
        <v>34890</v>
      </c>
      <c r="C10" s="3">
        <v>7648</v>
      </c>
      <c r="D10" s="3">
        <v>33504</v>
      </c>
      <c r="E10" s="3">
        <v>11543</v>
      </c>
      <c r="F10" s="3">
        <v>2459</v>
      </c>
      <c r="G10" s="3">
        <v>2674</v>
      </c>
      <c r="H10" s="4">
        <f t="shared" si="0"/>
        <v>1.51</v>
      </c>
      <c r="I10" s="5">
        <f t="shared" si="1"/>
        <v>35</v>
      </c>
    </row>
    <row r="11" spans="1:9" ht="18.95" customHeight="1" x14ac:dyDescent="0.15">
      <c r="A11" s="24" t="s">
        <v>24</v>
      </c>
      <c r="B11" s="3">
        <v>39177</v>
      </c>
      <c r="C11" s="3">
        <v>9001</v>
      </c>
      <c r="D11" s="3">
        <v>35289</v>
      </c>
      <c r="E11" s="3">
        <v>12348</v>
      </c>
      <c r="F11" s="3">
        <v>2275</v>
      </c>
      <c r="G11" s="3">
        <v>2566</v>
      </c>
      <c r="H11" s="4">
        <f t="shared" si="0"/>
        <v>1.37</v>
      </c>
      <c r="I11" s="5">
        <f t="shared" si="1"/>
        <v>28.499999999999996</v>
      </c>
    </row>
    <row r="12" spans="1:9" ht="18.95" customHeight="1" x14ac:dyDescent="0.15">
      <c r="A12" s="24" t="s">
        <v>25</v>
      </c>
      <c r="B12" s="3">
        <v>49025</v>
      </c>
      <c r="C12" s="3">
        <v>11381</v>
      </c>
      <c r="D12" s="3">
        <v>27532</v>
      </c>
      <c r="E12" s="3">
        <v>10092</v>
      </c>
      <c r="F12" s="3">
        <v>2602</v>
      </c>
      <c r="G12" s="3">
        <v>3071</v>
      </c>
      <c r="H12" s="4">
        <f t="shared" si="0"/>
        <v>0.89</v>
      </c>
      <c r="I12" s="5">
        <f t="shared" si="1"/>
        <v>27</v>
      </c>
    </row>
    <row r="13" spans="1:9" ht="18.95" customHeight="1" x14ac:dyDescent="0.15">
      <c r="A13" s="24" t="s">
        <v>26</v>
      </c>
      <c r="B13" s="3">
        <v>55864</v>
      </c>
      <c r="C13" s="3">
        <v>12857</v>
      </c>
      <c r="D13" s="3">
        <v>23359</v>
      </c>
      <c r="E13" s="3">
        <v>9206</v>
      </c>
      <c r="F13" s="3">
        <v>2741</v>
      </c>
      <c r="G13" s="3">
        <v>3223</v>
      </c>
      <c r="H13" s="4">
        <f t="shared" si="0"/>
        <v>0.72</v>
      </c>
      <c r="I13" s="5">
        <f t="shared" si="1"/>
        <v>25.1</v>
      </c>
    </row>
    <row r="14" spans="1:9" ht="18.95" customHeight="1" x14ac:dyDescent="0.15">
      <c r="A14" s="24" t="s">
        <v>27</v>
      </c>
      <c r="B14" s="3">
        <v>59562</v>
      </c>
      <c r="C14" s="3">
        <v>13930</v>
      </c>
      <c r="D14" s="3">
        <v>25486</v>
      </c>
      <c r="E14" s="3">
        <v>10547</v>
      </c>
      <c r="F14" s="3">
        <v>3472</v>
      </c>
      <c r="G14" s="3">
        <v>3839</v>
      </c>
      <c r="H14" s="4">
        <f t="shared" si="0"/>
        <v>0.76</v>
      </c>
      <c r="I14" s="5">
        <f t="shared" si="1"/>
        <v>27.6</v>
      </c>
    </row>
    <row r="15" spans="1:9" ht="18.95" customHeight="1" x14ac:dyDescent="0.15">
      <c r="A15" s="24" t="s">
        <v>28</v>
      </c>
      <c r="B15" s="3">
        <v>61319</v>
      </c>
      <c r="C15" s="3">
        <v>14051</v>
      </c>
      <c r="D15" s="3">
        <v>27406</v>
      </c>
      <c r="E15" s="3">
        <v>10859</v>
      </c>
      <c r="F15" s="3">
        <v>3554</v>
      </c>
      <c r="G15" s="3">
        <v>3937</v>
      </c>
      <c r="H15" s="4">
        <f t="shared" si="0"/>
        <v>0.77</v>
      </c>
      <c r="I15" s="5">
        <f t="shared" si="1"/>
        <v>28.000000000000004</v>
      </c>
    </row>
    <row r="16" spans="1:9" ht="18.95" customHeight="1" x14ac:dyDescent="0.15">
      <c r="A16" s="24" t="s">
        <v>29</v>
      </c>
      <c r="B16" s="3">
        <v>60219</v>
      </c>
      <c r="C16" s="3">
        <v>13531</v>
      </c>
      <c r="D16" s="3">
        <v>32780</v>
      </c>
      <c r="E16" s="3">
        <v>12684</v>
      </c>
      <c r="F16" s="3">
        <v>3469</v>
      </c>
      <c r="G16" s="3">
        <v>4056</v>
      </c>
      <c r="H16" s="4">
        <f t="shared" si="0"/>
        <v>0.94</v>
      </c>
      <c r="I16" s="5">
        <f t="shared" si="1"/>
        <v>30</v>
      </c>
    </row>
    <row r="17" spans="1:9" ht="18.95" customHeight="1" x14ac:dyDescent="0.15">
      <c r="A17" s="24" t="s">
        <v>30</v>
      </c>
      <c r="B17" s="3">
        <v>64903</v>
      </c>
      <c r="C17" s="3">
        <v>15081</v>
      </c>
      <c r="D17" s="3">
        <v>33980</v>
      </c>
      <c r="E17" s="3">
        <v>13054</v>
      </c>
      <c r="F17" s="3">
        <v>3542</v>
      </c>
      <c r="G17" s="3">
        <v>4246</v>
      </c>
      <c r="H17" s="4">
        <f t="shared" si="0"/>
        <v>0.87</v>
      </c>
      <c r="I17" s="5">
        <f t="shared" si="1"/>
        <v>28.199999999999996</v>
      </c>
    </row>
    <row r="18" spans="1:9" ht="18.95" customHeight="1" x14ac:dyDescent="0.15">
      <c r="A18" s="24" t="s">
        <v>31</v>
      </c>
      <c r="B18" s="3">
        <v>80008</v>
      </c>
      <c r="C18" s="3">
        <v>18642</v>
      </c>
      <c r="D18" s="3">
        <v>26431</v>
      </c>
      <c r="E18" s="3">
        <v>11165</v>
      </c>
      <c r="F18" s="3">
        <v>3778</v>
      </c>
      <c r="G18" s="3">
        <v>4499</v>
      </c>
      <c r="H18" s="4">
        <f t="shared" si="0"/>
        <v>0.6</v>
      </c>
      <c r="I18" s="5">
        <f t="shared" si="1"/>
        <v>24.099999999999998</v>
      </c>
    </row>
    <row r="19" spans="1:9" ht="18.95" customHeight="1" x14ac:dyDescent="0.15">
      <c r="A19" s="24" t="s">
        <v>32</v>
      </c>
      <c r="B19" s="3">
        <v>79165</v>
      </c>
      <c r="C19" s="3">
        <v>19086</v>
      </c>
      <c r="D19" s="3">
        <v>24772</v>
      </c>
      <c r="E19" s="3">
        <v>10790</v>
      </c>
      <c r="F19" s="3">
        <v>3975</v>
      </c>
      <c r="G19" s="3">
        <v>4879</v>
      </c>
      <c r="H19" s="4">
        <f t="shared" si="0"/>
        <v>0.56999999999999995</v>
      </c>
      <c r="I19" s="5">
        <f t="shared" si="1"/>
        <v>25.6</v>
      </c>
    </row>
    <row r="20" spans="1:9" ht="18.95" customHeight="1" x14ac:dyDescent="0.15">
      <c r="A20" s="24" t="s">
        <v>33</v>
      </c>
      <c r="B20" s="3">
        <v>79851</v>
      </c>
      <c r="C20" s="3">
        <v>19279</v>
      </c>
      <c r="D20" s="3">
        <v>31636</v>
      </c>
      <c r="E20" s="3">
        <v>12992</v>
      </c>
      <c r="F20" s="3">
        <v>4046</v>
      </c>
      <c r="G20" s="3">
        <v>5126</v>
      </c>
      <c r="H20" s="4">
        <f t="shared" si="0"/>
        <v>0.67</v>
      </c>
      <c r="I20" s="5">
        <f t="shared" si="1"/>
        <v>26.6</v>
      </c>
    </row>
    <row r="21" spans="1:9" ht="18.95" customHeight="1" x14ac:dyDescent="0.15">
      <c r="A21" s="24" t="s">
        <v>34</v>
      </c>
      <c r="B21" s="3">
        <v>85295</v>
      </c>
      <c r="C21" s="3">
        <v>20755</v>
      </c>
      <c r="D21" s="3">
        <v>31442</v>
      </c>
      <c r="E21" s="3">
        <v>12802</v>
      </c>
      <c r="F21" s="3">
        <v>4429</v>
      </c>
      <c r="G21" s="3">
        <v>5409</v>
      </c>
      <c r="H21" s="4">
        <f t="shared" si="0"/>
        <v>0.62</v>
      </c>
      <c r="I21" s="5">
        <f t="shared" si="1"/>
        <v>26.1</v>
      </c>
    </row>
    <row r="22" spans="1:9" ht="18.95" customHeight="1" x14ac:dyDescent="0.15">
      <c r="A22" s="24" t="s">
        <v>35</v>
      </c>
      <c r="B22" s="3">
        <v>85943</v>
      </c>
      <c r="C22" s="3">
        <v>21015</v>
      </c>
      <c r="D22" s="3">
        <v>28921</v>
      </c>
      <c r="E22" s="3">
        <v>12293</v>
      </c>
      <c r="F22" s="3">
        <v>4241</v>
      </c>
      <c r="G22" s="3">
        <v>5560</v>
      </c>
      <c r="H22" s="4">
        <f t="shared" si="0"/>
        <v>0.57999999999999996</v>
      </c>
      <c r="I22" s="5">
        <f t="shared" si="1"/>
        <v>26.5</v>
      </c>
    </row>
    <row r="23" spans="1:9" ht="18.95" customHeight="1" x14ac:dyDescent="0.15">
      <c r="A23" s="24" t="s">
        <v>36</v>
      </c>
      <c r="B23" s="3">
        <v>80342</v>
      </c>
      <c r="C23" s="3">
        <v>20350</v>
      </c>
      <c r="D23" s="3">
        <v>30814</v>
      </c>
      <c r="E23" s="3">
        <v>13557</v>
      </c>
      <c r="F23" s="3">
        <v>4271</v>
      </c>
      <c r="G23" s="3">
        <v>5607</v>
      </c>
      <c r="H23" s="4">
        <f>ROUND(E23/C23,2)</f>
        <v>0.67</v>
      </c>
      <c r="I23" s="5">
        <f t="shared" si="1"/>
        <v>27.6</v>
      </c>
    </row>
    <row r="24" spans="1:9" ht="18.95" customHeight="1" x14ac:dyDescent="0.15">
      <c r="A24" s="24" t="s">
        <v>37</v>
      </c>
      <c r="B24" s="3">
        <v>69019</v>
      </c>
      <c r="C24" s="3">
        <v>17759</v>
      </c>
      <c r="D24" s="3">
        <v>40517</v>
      </c>
      <c r="E24" s="3">
        <v>16071</v>
      </c>
      <c r="F24" s="3">
        <v>4296</v>
      </c>
      <c r="G24" s="3">
        <v>5615</v>
      </c>
      <c r="H24" s="4">
        <f>ROUND(E24/C24,2)</f>
        <v>0.9</v>
      </c>
      <c r="I24" s="5">
        <f t="shared" ref="I24:I32" si="2">ROUND(G24/C24,3)*100</f>
        <v>31.6</v>
      </c>
    </row>
    <row r="25" spans="1:9" ht="18.95" customHeight="1" x14ac:dyDescent="0.15">
      <c r="A25" s="24" t="s">
        <v>38</v>
      </c>
      <c r="B25" s="3">
        <v>65649</v>
      </c>
      <c r="C25" s="3">
        <v>17089</v>
      </c>
      <c r="D25" s="3">
        <v>43615</v>
      </c>
      <c r="E25" s="3">
        <v>16726</v>
      </c>
      <c r="F25" s="3">
        <v>4256</v>
      </c>
      <c r="G25" s="3">
        <v>5910</v>
      </c>
      <c r="H25" s="4">
        <f t="shared" si="0"/>
        <v>0.98</v>
      </c>
      <c r="I25" s="5">
        <f t="shared" si="2"/>
        <v>34.599999999999994</v>
      </c>
    </row>
    <row r="26" spans="1:9" ht="18.95" customHeight="1" x14ac:dyDescent="0.15">
      <c r="A26" s="24" t="s">
        <v>39</v>
      </c>
      <c r="B26" s="3">
        <v>64098</v>
      </c>
      <c r="C26" s="3">
        <v>16602</v>
      </c>
      <c r="D26" s="3">
        <v>41485</v>
      </c>
      <c r="E26" s="3">
        <v>15613</v>
      </c>
      <c r="F26" s="3">
        <v>3992</v>
      </c>
      <c r="G26" s="3">
        <v>5972</v>
      </c>
      <c r="H26" s="4">
        <f t="shared" si="0"/>
        <v>0.94</v>
      </c>
      <c r="I26" s="5">
        <f t="shared" si="2"/>
        <v>36</v>
      </c>
    </row>
    <row r="27" spans="1:9" ht="18.95" customHeight="1" x14ac:dyDescent="0.15">
      <c r="A27" s="24" t="s">
        <v>40</v>
      </c>
      <c r="B27" s="3">
        <v>62261</v>
      </c>
      <c r="C27" s="3">
        <v>16289</v>
      </c>
      <c r="D27" s="3">
        <v>35561</v>
      </c>
      <c r="E27" s="3">
        <v>13320</v>
      </c>
      <c r="F27" s="3">
        <v>3816</v>
      </c>
      <c r="G27" s="3">
        <v>6050</v>
      </c>
      <c r="H27" s="4">
        <f t="shared" si="0"/>
        <v>0.82</v>
      </c>
      <c r="I27" s="5">
        <f t="shared" si="2"/>
        <v>37.1</v>
      </c>
    </row>
    <row r="28" spans="1:9" ht="18.95" customHeight="1" x14ac:dyDescent="0.15">
      <c r="A28" s="24" t="s">
        <v>41</v>
      </c>
      <c r="B28" s="3">
        <v>63946</v>
      </c>
      <c r="C28" s="3">
        <v>16906</v>
      </c>
      <c r="D28" s="3">
        <v>31762</v>
      </c>
      <c r="E28" s="3">
        <v>12400</v>
      </c>
      <c r="F28" s="3">
        <v>4016</v>
      </c>
      <c r="G28" s="3">
        <v>5906</v>
      </c>
      <c r="H28" s="4">
        <f t="shared" si="0"/>
        <v>0.73</v>
      </c>
      <c r="I28" s="5">
        <f t="shared" si="2"/>
        <v>34.9</v>
      </c>
    </row>
    <row r="29" spans="1:9" ht="18.95" customHeight="1" x14ac:dyDescent="0.15">
      <c r="A29" s="24" t="s">
        <v>42</v>
      </c>
      <c r="B29" s="3">
        <v>76919</v>
      </c>
      <c r="C29" s="3">
        <v>18527</v>
      </c>
      <c r="D29" s="3">
        <v>25226</v>
      </c>
      <c r="E29" s="3">
        <v>10488</v>
      </c>
      <c r="F29" s="3">
        <v>4131</v>
      </c>
      <c r="G29" s="3">
        <v>5799</v>
      </c>
      <c r="H29" s="4">
        <f t="shared" si="0"/>
        <v>0.56999999999999995</v>
      </c>
      <c r="I29" s="5">
        <f t="shared" si="2"/>
        <v>31.3</v>
      </c>
    </row>
    <row r="30" spans="1:9" ht="18.95" customHeight="1" x14ac:dyDescent="0.15">
      <c r="A30" s="24" t="s">
        <v>43</v>
      </c>
      <c r="B30" s="3">
        <v>73754</v>
      </c>
      <c r="C30" s="3">
        <v>18159</v>
      </c>
      <c r="D30" s="3">
        <v>29001</v>
      </c>
      <c r="E30" s="3">
        <v>11556</v>
      </c>
      <c r="F30" s="3">
        <v>4504</v>
      </c>
      <c r="G30" s="3">
        <v>6102</v>
      </c>
      <c r="H30" s="4">
        <f t="shared" si="0"/>
        <v>0.64</v>
      </c>
      <c r="I30" s="5">
        <f t="shared" si="2"/>
        <v>33.6</v>
      </c>
    </row>
    <row r="31" spans="1:9" ht="18.95" customHeight="1" x14ac:dyDescent="0.15">
      <c r="A31" s="24" t="s">
        <v>44</v>
      </c>
      <c r="B31" s="3">
        <v>69266</v>
      </c>
      <c r="C31" s="3">
        <v>16987</v>
      </c>
      <c r="D31" s="3">
        <v>30724</v>
      </c>
      <c r="E31" s="3">
        <v>12408</v>
      </c>
      <c r="F31" s="3">
        <v>4393</v>
      </c>
      <c r="G31" s="3">
        <v>6178</v>
      </c>
      <c r="H31" s="4">
        <f t="shared" si="0"/>
        <v>0.73</v>
      </c>
      <c r="I31" s="5">
        <f t="shared" si="2"/>
        <v>36.4</v>
      </c>
    </row>
    <row r="32" spans="1:9" ht="18.95" customHeight="1" x14ac:dyDescent="0.15">
      <c r="A32" s="24" t="s">
        <v>45</v>
      </c>
      <c r="B32" s="3">
        <v>65177</v>
      </c>
      <c r="C32" s="3">
        <v>15675</v>
      </c>
      <c r="D32" s="3">
        <v>37844</v>
      </c>
      <c r="E32" s="3">
        <v>14562</v>
      </c>
      <c r="F32" s="3">
        <v>4520</v>
      </c>
      <c r="G32" s="3">
        <v>6092</v>
      </c>
      <c r="H32" s="4">
        <f t="shared" si="0"/>
        <v>0.93</v>
      </c>
      <c r="I32" s="5">
        <f t="shared" si="2"/>
        <v>38.9</v>
      </c>
    </row>
    <row r="33" spans="1:13" ht="18.95" customHeight="1" x14ac:dyDescent="0.15">
      <c r="A33" s="24" t="s">
        <v>46</v>
      </c>
      <c r="B33" s="3">
        <v>63133</v>
      </c>
      <c r="C33" s="3">
        <v>14118</v>
      </c>
      <c r="D33" s="3">
        <v>43584</v>
      </c>
      <c r="E33" s="3">
        <v>16365</v>
      </c>
      <c r="F33" s="3">
        <v>4480</v>
      </c>
      <c r="G33" s="3">
        <v>5896</v>
      </c>
      <c r="H33" s="4">
        <f>ROUND(E33/C33,2)</f>
        <v>1.1599999999999999</v>
      </c>
      <c r="I33" s="5">
        <f>ROUND(G33/C33,3)*100</f>
        <v>41.8</v>
      </c>
    </row>
    <row r="34" spans="1:13" ht="18.95" customHeight="1" x14ac:dyDescent="0.15">
      <c r="A34" s="24" t="s">
        <v>47</v>
      </c>
      <c r="B34" s="3">
        <v>57445</v>
      </c>
      <c r="C34" s="3">
        <v>13122</v>
      </c>
      <c r="D34" s="3">
        <v>42687</v>
      </c>
      <c r="E34" s="3">
        <v>15790</v>
      </c>
      <c r="F34" s="3">
        <v>4078</v>
      </c>
      <c r="G34" s="3">
        <v>5298</v>
      </c>
      <c r="H34" s="4">
        <f>ROUND(E34/C34,2)</f>
        <v>1.2</v>
      </c>
      <c r="I34" s="5">
        <f>ROUND(G34/C34,3)*100</f>
        <v>40.400000000000006</v>
      </c>
    </row>
    <row r="35" spans="1:13" ht="18.95" customHeight="1" x14ac:dyDescent="0.15">
      <c r="A35" s="24" t="s">
        <v>48</v>
      </c>
      <c r="B35" s="3">
        <v>54343</v>
      </c>
      <c r="C35" s="3">
        <v>12367</v>
      </c>
      <c r="D35" s="3">
        <v>47005</v>
      </c>
      <c r="E35" s="3">
        <v>17335</v>
      </c>
      <c r="F35" s="3">
        <v>3642</v>
      </c>
      <c r="G35" s="3">
        <v>4536</v>
      </c>
      <c r="H35" s="4">
        <f>ROUND(E35/C35,2)</f>
        <v>1.4</v>
      </c>
      <c r="I35" s="5">
        <f>ROUND(G35/C35,3)*100</f>
        <v>36.700000000000003</v>
      </c>
    </row>
    <row r="36" spans="1:13" ht="18.95" customHeight="1" x14ac:dyDescent="0.15">
      <c r="A36" s="24" t="s">
        <v>49</v>
      </c>
      <c r="B36" s="3">
        <v>51550</v>
      </c>
      <c r="C36" s="3">
        <v>11683</v>
      </c>
      <c r="D36" s="3">
        <v>54649</v>
      </c>
      <c r="E36" s="3">
        <v>19864</v>
      </c>
      <c r="F36" s="3">
        <v>3636</v>
      </c>
      <c r="G36" s="3">
        <v>4459</v>
      </c>
      <c r="H36" s="4">
        <f>IFERROR(ROUND(E36/C36,2),"")</f>
        <v>1.7</v>
      </c>
      <c r="I36" s="5">
        <f>IFERROR(ROUND(G36/C36,3)*100,"")</f>
        <v>38.200000000000003</v>
      </c>
    </row>
    <row r="37" spans="1:13" ht="18.95" customHeight="1" x14ac:dyDescent="0.15">
      <c r="A37" s="24" t="s">
        <v>50</v>
      </c>
      <c r="B37" s="3">
        <v>48472</v>
      </c>
      <c r="C37" s="3">
        <v>11061</v>
      </c>
      <c r="D37" s="3">
        <v>55771</v>
      </c>
      <c r="E37" s="3">
        <v>19855</v>
      </c>
      <c r="F37" s="3">
        <v>3620</v>
      </c>
      <c r="G37" s="3">
        <v>4242</v>
      </c>
      <c r="H37" s="4">
        <f>IFERROR(ROUND(E37/C37,2),"")</f>
        <v>1.8</v>
      </c>
      <c r="I37" s="5">
        <f>IFERROR(ROUND(G37/C37,3)*100,"")</f>
        <v>38.4</v>
      </c>
      <c r="K37" s="12"/>
      <c r="M37" s="12"/>
    </row>
    <row r="38" spans="1:13" ht="18.95" customHeight="1" x14ac:dyDescent="0.15">
      <c r="A38" s="24" t="s">
        <v>51</v>
      </c>
      <c r="B38" s="11">
        <v>47180</v>
      </c>
      <c r="C38" s="3">
        <v>10088</v>
      </c>
      <c r="D38" s="3">
        <v>54207</v>
      </c>
      <c r="E38" s="3">
        <v>18842</v>
      </c>
      <c r="F38" s="3">
        <v>3116</v>
      </c>
      <c r="G38" s="3">
        <v>3704</v>
      </c>
      <c r="H38" s="4">
        <v>1.87</v>
      </c>
      <c r="I38" s="5">
        <v>36.700000000000003</v>
      </c>
      <c r="K38" s="12"/>
      <c r="M38" s="12"/>
    </row>
    <row r="39" spans="1:13" ht="18.95" customHeight="1" x14ac:dyDescent="0.15">
      <c r="A39" s="24" t="s">
        <v>18</v>
      </c>
      <c r="B39" s="11">
        <v>46535</v>
      </c>
      <c r="C39" s="3">
        <v>9721</v>
      </c>
      <c r="D39" s="3">
        <v>55640</v>
      </c>
      <c r="E39" s="3">
        <v>19447</v>
      </c>
      <c r="F39" s="3">
        <v>2881</v>
      </c>
      <c r="G39" s="3">
        <v>3309</v>
      </c>
      <c r="H39" s="4">
        <v>2</v>
      </c>
      <c r="I39" s="5">
        <v>34</v>
      </c>
    </row>
    <row r="40" spans="1:13" ht="18.95" customHeight="1" x14ac:dyDescent="0.15">
      <c r="A40" s="24" t="s">
        <v>52</v>
      </c>
      <c r="B40" s="11">
        <v>53870</v>
      </c>
      <c r="C40" s="3">
        <v>10255</v>
      </c>
      <c r="D40" s="3">
        <v>43634</v>
      </c>
      <c r="E40" s="3">
        <v>15297</v>
      </c>
      <c r="F40" s="3">
        <v>2482</v>
      </c>
      <c r="G40" s="3">
        <v>2840</v>
      </c>
      <c r="H40" s="4">
        <v>1.49</v>
      </c>
      <c r="I40" s="5">
        <v>27.7</v>
      </c>
      <c r="J40" s="12"/>
    </row>
    <row r="41" spans="1:13" ht="18.95" customHeight="1" x14ac:dyDescent="0.15">
      <c r="A41" s="24" t="s">
        <v>53</v>
      </c>
      <c r="B41" s="11">
        <v>57176</v>
      </c>
      <c r="C41" s="3">
        <v>10233</v>
      </c>
      <c r="D41" s="3">
        <v>47527</v>
      </c>
      <c r="E41" s="3">
        <v>16657</v>
      </c>
      <c r="F41" s="3">
        <v>2613</v>
      </c>
      <c r="G41" s="3">
        <v>2818</v>
      </c>
      <c r="H41" s="4">
        <v>1.63</v>
      </c>
      <c r="I41" s="5">
        <v>27.5</v>
      </c>
      <c r="J41" s="12"/>
    </row>
    <row r="42" spans="1:13" ht="18.95" customHeight="1" x14ac:dyDescent="0.15">
      <c r="A42" s="24" t="s">
        <v>54</v>
      </c>
      <c r="B42" s="11">
        <v>55490</v>
      </c>
      <c r="C42" s="3">
        <v>9765</v>
      </c>
      <c r="D42" s="3">
        <v>45823</v>
      </c>
      <c r="E42" s="3">
        <v>16139</v>
      </c>
      <c r="F42" s="3">
        <v>2425</v>
      </c>
      <c r="G42" s="3">
        <v>2688</v>
      </c>
      <c r="H42" s="4">
        <v>1.65</v>
      </c>
      <c r="I42" s="5">
        <v>27.5</v>
      </c>
      <c r="J42" s="12"/>
    </row>
    <row r="43" spans="1:13" ht="18.95" customHeight="1" x14ac:dyDescent="0.15">
      <c r="A43" s="24" t="s">
        <v>55</v>
      </c>
      <c r="B43" s="11">
        <v>56176</v>
      </c>
      <c r="C43" s="3">
        <v>9366</v>
      </c>
      <c r="D43" s="3">
        <v>49907</v>
      </c>
      <c r="E43" s="3">
        <v>17148</v>
      </c>
      <c r="F43" s="3">
        <v>2546</v>
      </c>
      <c r="G43" s="3">
        <v>2815</v>
      </c>
      <c r="H43" s="4">
        <v>1.83</v>
      </c>
      <c r="I43" s="5">
        <v>30.1</v>
      </c>
      <c r="J43" s="12"/>
    </row>
    <row r="44" spans="1:13" ht="18.95" customHeight="1" thickBot="1" x14ac:dyDescent="0.2">
      <c r="A44" s="25" t="s">
        <v>56</v>
      </c>
      <c r="B44" s="26">
        <v>53515</v>
      </c>
      <c r="C44" s="27">
        <v>9264</v>
      </c>
      <c r="D44" s="27">
        <v>46327</v>
      </c>
      <c r="E44" s="27">
        <v>16038</v>
      </c>
      <c r="F44" s="27">
        <v>2400</v>
      </c>
      <c r="G44" s="27">
        <v>2670</v>
      </c>
      <c r="H44" s="28">
        <v>1.73</v>
      </c>
      <c r="I44" s="29">
        <v>28.8</v>
      </c>
      <c r="J44" s="12"/>
    </row>
    <row r="45" spans="1:13" ht="18.95" customHeight="1" x14ac:dyDescent="0.15">
      <c r="A45" s="14" t="s">
        <v>14</v>
      </c>
      <c r="B45" s="30"/>
      <c r="C45" s="30"/>
      <c r="D45" s="30"/>
      <c r="E45" s="30"/>
      <c r="F45" s="30"/>
      <c r="G45" s="30"/>
      <c r="H45" s="30"/>
      <c r="I45" s="30"/>
    </row>
    <row r="46" spans="1:13" ht="18.95" customHeight="1" x14ac:dyDescent="0.15">
      <c r="A46" s="31" t="s">
        <v>6</v>
      </c>
      <c r="B46" s="21"/>
      <c r="C46" s="21"/>
      <c r="D46" s="21"/>
      <c r="E46" s="21"/>
      <c r="F46" s="21"/>
      <c r="G46" s="21"/>
      <c r="H46" s="21"/>
      <c r="I46" s="21"/>
    </row>
    <row r="47" spans="1:13" ht="18.95" customHeight="1" x14ac:dyDescent="0.15">
      <c r="I47" s="32"/>
    </row>
    <row r="48" spans="1:13" ht="18.95" customHeight="1" x14ac:dyDescent="0.15">
      <c r="I48" s="32"/>
    </row>
    <row r="49" spans="9:9" ht="18.95" customHeight="1" x14ac:dyDescent="0.15">
      <c r="I49" s="32"/>
    </row>
    <row r="50" spans="9:9" ht="18.95" customHeight="1" x14ac:dyDescent="0.15">
      <c r="I50" s="32"/>
    </row>
    <row r="51" spans="9:9" ht="18.95" customHeight="1" x14ac:dyDescent="0.15">
      <c r="I51" s="32"/>
    </row>
    <row r="52" spans="9:9" ht="18.95" customHeight="1" x14ac:dyDescent="0.15">
      <c r="I52" s="32"/>
    </row>
    <row r="53" spans="9:9" ht="18.95" customHeight="1" x14ac:dyDescent="0.15">
      <c r="I53" s="32"/>
    </row>
    <row r="54" spans="9:9" ht="18.95" customHeight="1" x14ac:dyDescent="0.15">
      <c r="I54" s="32"/>
    </row>
  </sheetData>
  <mergeCells count="8">
    <mergeCell ref="A45:I45"/>
    <mergeCell ref="A46:I46"/>
    <mergeCell ref="A1:I1"/>
    <mergeCell ref="A2:I2"/>
    <mergeCell ref="A3:A4"/>
    <mergeCell ref="B3:C3"/>
    <mergeCell ref="D3:E3"/>
    <mergeCell ref="F3:F4"/>
  </mergeCells>
  <phoneticPr fontId="8"/>
  <printOptions horizontalCentered="1"/>
  <pageMargins left="0.19685039370078741" right="0.19685039370078741" top="0.59055118110236227" bottom="0.19685039370078741" header="0.51181102362204722" footer="0.51181102362204722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各年度合計</vt:lpstr>
      <vt:lpstr>各年度合計!Print_Area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2025-08-19T06:54:41Z</dcterms:modified>
</cp:coreProperties>
</file>