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9C121FD2-FFCF-4A6E-8659-10FF20E57412}" xr6:coauthVersionLast="47" xr6:coauthVersionMax="47" xr10:uidLastSave="{00000000-0000-0000-0000-000000000000}"/>
  <bookViews>
    <workbookView xWindow="828" yWindow="-108" windowWidth="22320" windowHeight="13176" xr2:uid="{142396A2-2A6B-4F89-9D77-345FE6E44A59}"/>
  </bookViews>
  <sheets>
    <sheet name="延入院・外来患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  <c r="K4" i="1"/>
  <c r="K3" i="1"/>
  <c r="K2" i="1"/>
  <c r="I9" i="1"/>
  <c r="I5" i="1"/>
  <c r="I10" i="1"/>
  <c r="I13" i="1" s="1"/>
  <c r="I11" i="1"/>
  <c r="I12" i="1"/>
  <c r="H12" i="1"/>
  <c r="H11" i="1"/>
  <c r="H10" i="1"/>
  <c r="H9" i="1"/>
  <c r="H5" i="1"/>
  <c r="J3" i="1"/>
  <c r="J4" i="1"/>
  <c r="J6" i="1"/>
  <c r="J7" i="1"/>
  <c r="J8" i="1"/>
  <c r="J2" i="1"/>
  <c r="J9" i="1" l="1"/>
  <c r="J5" i="1"/>
  <c r="J12" i="1"/>
  <c r="J11" i="1"/>
  <c r="H13" i="1"/>
  <c r="J13" i="1" s="1"/>
  <c r="J10" i="1"/>
</calcChain>
</file>

<file path=xl/sharedStrings.xml><?xml version="1.0" encoding="utf-8"?>
<sst xmlns="http://schemas.openxmlformats.org/spreadsheetml/2006/main" count="35" uniqueCount="18">
  <si>
    <t>病 院 名</t>
  </si>
  <si>
    <t>入院</t>
    <rPh sb="0" eb="2">
      <t>ニュウイン</t>
    </rPh>
    <phoneticPr fontId="2"/>
  </si>
  <si>
    <t>宮崎病院</t>
  </si>
  <si>
    <t>延岡病院</t>
  </si>
  <si>
    <t>日南病院</t>
  </si>
  <si>
    <t>計</t>
  </si>
  <si>
    <t>外来</t>
    <rPh sb="0" eb="2">
      <t>ガイライ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</si>
  <si>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</si>
  <si>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</si>
  <si>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平成28年度(人)</t>
    <phoneticPr fontId="3"/>
  </si>
  <si>
    <t>平成29年度(人)</t>
  </si>
  <si>
    <t>平成30年度(人)</t>
  </si>
  <si>
    <t>令和元年度(人)</t>
    <rPh sb="0" eb="2">
      <t>レイワ</t>
    </rPh>
    <rPh sb="2" eb="3">
      <t>ガン</t>
    </rPh>
    <phoneticPr fontId="3"/>
  </si>
  <si>
    <t>令和2年度(人)</t>
    <rPh sb="0" eb="2">
      <t>レイワ</t>
    </rPh>
    <phoneticPr fontId="3"/>
  </si>
  <si>
    <t>令和3年度(人)</t>
    <rPh sb="0" eb="2">
      <t>レイワ</t>
    </rPh>
    <phoneticPr fontId="3"/>
  </si>
  <si>
    <t>令和4年度(人)</t>
    <rPh sb="0" eb="2">
      <t>レイワ</t>
    </rPh>
    <phoneticPr fontId="3"/>
  </si>
  <si>
    <t>令和3年度と令和4年度の差</t>
    <rPh sb="0" eb="2">
      <t>レイワ</t>
    </rPh>
    <rPh sb="3" eb="5">
      <t>ネンド</t>
    </rPh>
    <rPh sb="12" eb="13">
      <t>サ</t>
    </rPh>
    <phoneticPr fontId="1"/>
  </si>
  <si>
    <t>増減率(％)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</si>
</sst>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E13-D9F9-4D90-A4EE-B73785CADF6D}">
  <sheetPr>
    <pageSetUpPr fitToPage="1"/>
  </sheetPr>
  <dimension ref="A1:K13"/>
  <sheetViews>
    <sheetView tabSelected="1" zoomScale="99" zoomScaleNormal="99" workbookViewId="0">
      <selection activeCell="F6" sqref="F6"/>
    </sheetView>
  </sheetViews>
  <sheetFormatPr defaultRowHeight="18" x14ac:dyDescent="0.45"/>
  <cols>
    <col min="1" max="1" width="5" style="3" bestFit="1" customWidth="1"/>
    <col min="2" max="2" width="8.69921875" style="3" bestFit="1" customWidth="1"/>
    <col min="3" max="5" width="14.19921875" style="6" bestFit="1" customWidth="1"/>
    <col min="6" max="6" width="14" style="6" bestFit="1" customWidth="1"/>
    <col min="7" max="9" width="13.09765625" style="6" bestFit="1" customWidth="1"/>
    <col min="10" max="10" width="24.59765625" style="6" bestFit="1" customWidth="1"/>
    <col min="11" max="11" width="10.09765625" style="6" bestFit="1" customWidth="1"/>
    <col min="12" max="16384" width="8.796875" style="6"/>
  </cols>
  <sheetData>
    <row r="1" spans="1:11" s="3" customFormat="1" x14ac:dyDescent="0.45">
      <c r="A1" s="1" t="s">
        <v>8</v>
      </c>
      <c r="B1" s="1" t="s">
        <v>0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2" t="s">
        <v>16</v>
      </c>
      <c r="K1" s="2" t="s">
        <v>17</v>
      </c>
    </row>
    <row r="2" spans="1:11" x14ac:dyDescent="0.45">
      <c r="A2" s="1" t="s">
        <v>1</v>
      </c>
      <c r="B2" s="1" t="s">
        <v>2</v>
      </c>
      <c r="C2" s="4">
        <v>149208</v>
      </c>
      <c r="D2" s="4">
        <v>114715</v>
      </c>
      <c r="E2" s="4">
        <v>147174</v>
      </c>
      <c r="F2" s="4">
        <v>144958</v>
      </c>
      <c r="G2" s="4">
        <v>115381</v>
      </c>
      <c r="H2" s="4">
        <v>124204</v>
      </c>
      <c r="I2" s="4">
        <v>135607</v>
      </c>
      <c r="J2" s="4">
        <f>I2-H2</f>
        <v>11403</v>
      </c>
      <c r="K2" s="5">
        <f>(I2/H2-1)*100</f>
        <v>9.1808637402982285</v>
      </c>
    </row>
    <row r="3" spans="1:11" x14ac:dyDescent="0.45">
      <c r="A3" s="1" t="s">
        <v>1</v>
      </c>
      <c r="B3" s="1" t="s">
        <v>3</v>
      </c>
      <c r="C3" s="4">
        <v>111669</v>
      </c>
      <c r="D3" s="4">
        <v>119710</v>
      </c>
      <c r="E3" s="4">
        <v>113872</v>
      </c>
      <c r="F3" s="4">
        <v>111691</v>
      </c>
      <c r="G3" s="4">
        <v>99021</v>
      </c>
      <c r="H3" s="4">
        <v>101745</v>
      </c>
      <c r="I3" s="4">
        <v>101387</v>
      </c>
      <c r="J3" s="4">
        <f t="shared" ref="J3:J13" si="0">I3-H3</f>
        <v>-358</v>
      </c>
      <c r="K3" s="5">
        <f t="shared" ref="K3:K13" si="1">(I3/H3-1)*100</f>
        <v>-0.35186004226251955</v>
      </c>
    </row>
    <row r="4" spans="1:11" x14ac:dyDescent="0.45">
      <c r="A4" s="1" t="s">
        <v>1</v>
      </c>
      <c r="B4" s="1" t="s">
        <v>4</v>
      </c>
      <c r="C4" s="4">
        <v>79947</v>
      </c>
      <c r="D4" s="4">
        <v>79188</v>
      </c>
      <c r="E4" s="4">
        <v>73254</v>
      </c>
      <c r="F4" s="4">
        <v>82461</v>
      </c>
      <c r="G4" s="4">
        <v>65892</v>
      </c>
      <c r="H4" s="4">
        <v>66231</v>
      </c>
      <c r="I4" s="4">
        <v>63625</v>
      </c>
      <c r="J4" s="4">
        <f t="shared" si="0"/>
        <v>-2606</v>
      </c>
      <c r="K4" s="5">
        <f t="shared" si="1"/>
        <v>-3.9347133517537158</v>
      </c>
    </row>
    <row r="5" spans="1:11" x14ac:dyDescent="0.45">
      <c r="A5" s="1" t="s">
        <v>1</v>
      </c>
      <c r="B5" s="1" t="s">
        <v>5</v>
      </c>
      <c r="C5" s="4">
        <v>340824</v>
      </c>
      <c r="D5" s="4">
        <v>343613</v>
      </c>
      <c r="E5" s="4">
        <v>334300</v>
      </c>
      <c r="F5" s="4">
        <v>339110</v>
      </c>
      <c r="G5" s="4">
        <v>280294</v>
      </c>
      <c r="H5" s="4">
        <f>SUM(H2:H4)</f>
        <v>292180</v>
      </c>
      <c r="I5" s="4">
        <f>SUM(I2:I4)</f>
        <v>300619</v>
      </c>
      <c r="J5" s="4">
        <f t="shared" si="0"/>
        <v>8439</v>
      </c>
      <c r="K5" s="5">
        <f t="shared" si="1"/>
        <v>2.8882880416181811</v>
      </c>
    </row>
    <row r="6" spans="1:11" x14ac:dyDescent="0.45">
      <c r="A6" s="1" t="s">
        <v>6</v>
      </c>
      <c r="B6" s="1" t="s">
        <v>2</v>
      </c>
      <c r="C6" s="4">
        <v>171079</v>
      </c>
      <c r="D6" s="4">
        <v>168935</v>
      </c>
      <c r="E6" s="4">
        <v>170509</v>
      </c>
      <c r="F6" s="4">
        <v>169131</v>
      </c>
      <c r="G6" s="4">
        <v>145547</v>
      </c>
      <c r="H6" s="4">
        <v>151303</v>
      </c>
      <c r="I6" s="4">
        <v>158976</v>
      </c>
      <c r="J6" s="4">
        <f t="shared" si="0"/>
        <v>7673</v>
      </c>
      <c r="K6" s="5">
        <f t="shared" si="1"/>
        <v>5.0712808073865023</v>
      </c>
    </row>
    <row r="7" spans="1:11" x14ac:dyDescent="0.45">
      <c r="A7" s="1" t="s">
        <v>6</v>
      </c>
      <c r="B7" s="1" t="s">
        <v>3</v>
      </c>
      <c r="C7" s="4">
        <v>101678</v>
      </c>
      <c r="D7" s="4">
        <v>105108</v>
      </c>
      <c r="E7" s="4">
        <v>103436</v>
      </c>
      <c r="F7" s="4">
        <v>101233</v>
      </c>
      <c r="G7" s="4">
        <v>93721</v>
      </c>
      <c r="H7" s="4">
        <v>100739</v>
      </c>
      <c r="I7" s="4">
        <v>99903</v>
      </c>
      <c r="J7" s="4">
        <f t="shared" si="0"/>
        <v>-836</v>
      </c>
      <c r="K7" s="5">
        <f t="shared" si="1"/>
        <v>-0.829867280794927</v>
      </c>
    </row>
    <row r="8" spans="1:11" x14ac:dyDescent="0.45">
      <c r="A8" s="1" t="s">
        <v>6</v>
      </c>
      <c r="B8" s="1" t="s">
        <v>4</v>
      </c>
      <c r="C8" s="4">
        <v>90193</v>
      </c>
      <c r="D8" s="4">
        <v>91114</v>
      </c>
      <c r="E8" s="4">
        <v>90003</v>
      </c>
      <c r="F8" s="4">
        <v>88356</v>
      </c>
      <c r="G8" s="4">
        <v>80948</v>
      </c>
      <c r="H8" s="4">
        <v>88183</v>
      </c>
      <c r="I8" s="4">
        <v>84106</v>
      </c>
      <c r="J8" s="4">
        <f t="shared" si="0"/>
        <v>-4077</v>
      </c>
      <c r="K8" s="5">
        <f t="shared" si="1"/>
        <v>-4.6233400995656755</v>
      </c>
    </row>
    <row r="9" spans="1:11" x14ac:dyDescent="0.45">
      <c r="A9" s="1" t="s">
        <v>6</v>
      </c>
      <c r="B9" s="1" t="s">
        <v>5</v>
      </c>
      <c r="C9" s="4">
        <v>362950</v>
      </c>
      <c r="D9" s="4">
        <v>365157</v>
      </c>
      <c r="E9" s="4">
        <v>363948</v>
      </c>
      <c r="F9" s="4">
        <v>358720</v>
      </c>
      <c r="G9" s="4">
        <v>320216</v>
      </c>
      <c r="H9" s="4">
        <f>SUM(H6:H8)</f>
        <v>340225</v>
      </c>
      <c r="I9" s="4">
        <f>SUM(I6:I8)</f>
        <v>342985</v>
      </c>
      <c r="J9" s="4">
        <f t="shared" si="0"/>
        <v>2760</v>
      </c>
      <c r="K9" s="5">
        <f t="shared" si="1"/>
        <v>0.81122786391358837</v>
      </c>
    </row>
    <row r="10" spans="1:11" x14ac:dyDescent="0.45">
      <c r="A10" s="1" t="s">
        <v>7</v>
      </c>
      <c r="B10" s="1" t="s">
        <v>2</v>
      </c>
      <c r="C10" s="4">
        <v>320287</v>
      </c>
      <c r="D10" s="4">
        <v>313650</v>
      </c>
      <c r="E10" s="4">
        <v>317683</v>
      </c>
      <c r="F10" s="4">
        <v>314089</v>
      </c>
      <c r="G10" s="4">
        <v>260928</v>
      </c>
      <c r="H10" s="4">
        <f>SUM(H2,H6)</f>
        <v>275507</v>
      </c>
      <c r="I10" s="4">
        <f>SUM(I2,I6)</f>
        <v>294583</v>
      </c>
      <c r="J10" s="4">
        <f t="shared" si="0"/>
        <v>19076</v>
      </c>
      <c r="K10" s="5">
        <f t="shared" si="1"/>
        <v>6.9239620045951744</v>
      </c>
    </row>
    <row r="11" spans="1:11" x14ac:dyDescent="0.45">
      <c r="A11" s="1" t="s">
        <v>7</v>
      </c>
      <c r="B11" s="1" t="s">
        <v>3</v>
      </c>
      <c r="C11" s="4">
        <v>213347</v>
      </c>
      <c r="D11" s="4">
        <v>224818</v>
      </c>
      <c r="E11" s="4">
        <v>217308</v>
      </c>
      <c r="F11" s="4">
        <v>212924</v>
      </c>
      <c r="G11" s="4">
        <v>192742</v>
      </c>
      <c r="H11" s="4">
        <f t="shared" ref="H11:I12" si="2">SUM(H3,H7)</f>
        <v>202484</v>
      </c>
      <c r="I11" s="4">
        <f t="shared" si="2"/>
        <v>201290</v>
      </c>
      <c r="J11" s="4">
        <f t="shared" si="0"/>
        <v>-1194</v>
      </c>
      <c r="K11" s="5">
        <f t="shared" si="1"/>
        <v>-0.58967622133107023</v>
      </c>
    </row>
    <row r="12" spans="1:11" x14ac:dyDescent="0.45">
      <c r="A12" s="1" t="s">
        <v>7</v>
      </c>
      <c r="B12" s="1" t="s">
        <v>4</v>
      </c>
      <c r="C12" s="4">
        <v>170140</v>
      </c>
      <c r="D12" s="4">
        <v>170302</v>
      </c>
      <c r="E12" s="4">
        <v>163257</v>
      </c>
      <c r="F12" s="4">
        <v>170817</v>
      </c>
      <c r="G12" s="4">
        <v>146840</v>
      </c>
      <c r="H12" s="4">
        <f t="shared" si="2"/>
        <v>154414</v>
      </c>
      <c r="I12" s="4">
        <f t="shared" si="2"/>
        <v>147731</v>
      </c>
      <c r="J12" s="4">
        <f t="shared" si="0"/>
        <v>-6683</v>
      </c>
      <c r="K12" s="5">
        <f t="shared" si="1"/>
        <v>-4.3279754426412076</v>
      </c>
    </row>
    <row r="13" spans="1:11" x14ac:dyDescent="0.45">
      <c r="A13" s="1" t="s">
        <v>7</v>
      </c>
      <c r="B13" s="1" t="s">
        <v>5</v>
      </c>
      <c r="C13" s="4">
        <v>703774</v>
      </c>
      <c r="D13" s="4">
        <v>708770</v>
      </c>
      <c r="E13" s="4">
        <v>698248</v>
      </c>
      <c r="F13" s="4">
        <v>697830</v>
      </c>
      <c r="G13" s="4">
        <v>600510</v>
      </c>
      <c r="H13" s="4">
        <f>SUM(H10:H12)</f>
        <v>632405</v>
      </c>
      <c r="I13" s="4">
        <f>SUM(I10:I12)</f>
        <v>643604</v>
      </c>
      <c r="J13" s="4">
        <f t="shared" si="0"/>
        <v>11199</v>
      </c>
      <c r="K13" s="5">
        <f t="shared" si="1"/>
        <v>1.7708588641772272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延入院・外来患者数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2022-09-08T05:29:59Z</dcterms:created>
  <dcterms:modified xsi:type="dcterms:W3CDTF">2024-01-31T04:10:54Z</dcterms:modified>
</cp:coreProperties>
</file>