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 企画調整係\NASから移行したファイル\R4年度\05 各部局調整\04 総合政策部\03 デジタル推進課\221227　★【127〆，31〆】オープンデータのカタログサイトへのデータ公開について（依頼）\★掲載用オープンデータ\"/>
    </mc:Choice>
  </mc:AlternateContent>
  <bookViews>
    <workbookView xWindow="0" yWindow="0" windowWidth="19200" windowHeight="6525"/>
  </bookViews>
  <sheets>
    <sheet name="取組" sheetId="3" r:id="rId1"/>
  </sheets>
  <definedNames>
    <definedName name="_xlnm._FilterDatabase" localSheetId="0" hidden="1">取組!$B$11:$K$55</definedName>
    <definedName name="_xlnm.Print_Area" localSheetId="0">取組!$A$3:$K$55</definedName>
    <definedName name="_xlnm.Print_Titles" localSheetId="0">取組!$5:$11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3" l="1"/>
  <c r="E55" i="3" l="1"/>
  <c r="J49" i="3" l="1"/>
  <c r="J46" i="3"/>
  <c r="J45" i="3"/>
  <c r="J33" i="3"/>
  <c r="J19" i="3"/>
  <c r="F54" i="3"/>
  <c r="J54" i="3" s="1"/>
  <c r="F53" i="3"/>
  <c r="J53" i="3" s="1"/>
  <c r="F52" i="3"/>
  <c r="J52" i="3" s="1"/>
  <c r="F51" i="3"/>
  <c r="J51" i="3" s="1"/>
  <c r="F50" i="3"/>
  <c r="J50" i="3" s="1"/>
  <c r="F48" i="3"/>
  <c r="J48" i="3" s="1"/>
  <c r="F47" i="3"/>
  <c r="J47" i="3" s="1"/>
  <c r="F44" i="3"/>
  <c r="J44" i="3" s="1"/>
  <c r="F42" i="3"/>
  <c r="J42" i="3" s="1"/>
  <c r="F41" i="3"/>
  <c r="J41" i="3" s="1"/>
  <c r="F40" i="3"/>
  <c r="J40" i="3" s="1"/>
  <c r="F35" i="3"/>
  <c r="J35" i="3" s="1"/>
  <c r="F34" i="3"/>
  <c r="J34" i="3" s="1"/>
  <c r="F32" i="3"/>
  <c r="J32" i="3" s="1"/>
  <c r="F38" i="3"/>
  <c r="J38" i="3" s="1"/>
  <c r="F28" i="3"/>
  <c r="J28" i="3" s="1"/>
  <c r="F25" i="3"/>
  <c r="J25" i="3" s="1"/>
  <c r="F22" i="3"/>
  <c r="J22" i="3" s="1"/>
  <c r="F14" i="3"/>
  <c r="J14" i="3" s="1"/>
  <c r="F13" i="3"/>
  <c r="J13" i="3" s="1"/>
  <c r="F27" i="3"/>
  <c r="J27" i="3" s="1"/>
  <c r="F29" i="3"/>
  <c r="J29" i="3" s="1"/>
  <c r="F43" i="3"/>
  <c r="J43" i="3" s="1"/>
  <c r="F37" i="3"/>
  <c r="J37" i="3" s="1"/>
  <c r="J18" i="3"/>
  <c r="F16" i="3"/>
  <c r="J16" i="3" s="1"/>
  <c r="F26" i="3"/>
  <c r="J26" i="3" s="1"/>
  <c r="F36" i="3"/>
  <c r="J36" i="3" s="1"/>
  <c r="F15" i="3"/>
  <c r="J15" i="3" s="1"/>
  <c r="F21" i="3"/>
  <c r="J21" i="3" s="1"/>
  <c r="F31" i="3"/>
  <c r="J31" i="3" s="1"/>
  <c r="F39" i="3"/>
  <c r="J39" i="3" s="1"/>
  <c r="F20" i="3"/>
  <c r="J20" i="3" s="1"/>
  <c r="F24" i="3"/>
  <c r="J24" i="3" s="1"/>
  <c r="F23" i="3"/>
  <c r="J23" i="3" s="1"/>
  <c r="F17" i="3"/>
  <c r="J17" i="3" s="1"/>
  <c r="F30" i="3"/>
  <c r="J30" i="3" s="1"/>
  <c r="F12" i="3"/>
  <c r="J12" i="3" s="1"/>
  <c r="F55" i="3" l="1"/>
  <c r="J55" i="3"/>
  <c r="K51" i="3"/>
  <c r="K49" i="3"/>
  <c r="K46" i="3"/>
  <c r="K45" i="3"/>
  <c r="K33" i="3"/>
  <c r="K43" i="3"/>
  <c r="K15" i="3"/>
  <c r="K12" i="3"/>
  <c r="I55" i="3"/>
  <c r="H55" i="3"/>
  <c r="G55" i="3"/>
  <c r="D55" i="3"/>
  <c r="C55" i="3"/>
  <c r="E56" i="3" l="1"/>
  <c r="F56" i="3"/>
  <c r="I56" i="3"/>
  <c r="H56" i="3"/>
  <c r="G56" i="3"/>
  <c r="J56" i="3"/>
  <c r="K55" i="3" l="1"/>
  <c r="K56" i="3" s="1"/>
</calcChain>
</file>

<file path=xl/sharedStrings.xml><?xml version="1.0" encoding="utf-8"?>
<sst xmlns="http://schemas.openxmlformats.org/spreadsheetml/2006/main" count="129" uniqueCount="65">
  <si>
    <t>鹿児島市</t>
    <rPh sb="0" eb="4">
      <t>カゴシマシ</t>
    </rPh>
    <phoneticPr fontId="1"/>
  </si>
  <si>
    <t>鹿屋市</t>
    <rPh sb="0" eb="3">
      <t>カノヤシ</t>
    </rPh>
    <phoneticPr fontId="1"/>
  </si>
  <si>
    <t>枕崎市</t>
    <rPh sb="0" eb="3">
      <t>マクラザキシ</t>
    </rPh>
    <phoneticPr fontId="1"/>
  </si>
  <si>
    <t>出水市</t>
    <rPh sb="0" eb="3">
      <t>イズミシ</t>
    </rPh>
    <phoneticPr fontId="1"/>
  </si>
  <si>
    <t>指宿市</t>
    <rPh sb="0" eb="3">
      <t>イブスキシ</t>
    </rPh>
    <phoneticPr fontId="1"/>
  </si>
  <si>
    <t>西之表市</t>
    <rPh sb="0" eb="4">
      <t>ニシノオモテシ</t>
    </rPh>
    <phoneticPr fontId="1"/>
  </si>
  <si>
    <t>垂水市</t>
    <rPh sb="0" eb="3">
      <t>タルミズシ</t>
    </rPh>
    <phoneticPr fontId="1"/>
  </si>
  <si>
    <t>薩摩川内市</t>
    <rPh sb="0" eb="5">
      <t>サツマセンダイシ</t>
    </rPh>
    <phoneticPr fontId="1"/>
  </si>
  <si>
    <t>日置市</t>
    <rPh sb="0" eb="3">
      <t>ヒオキシ</t>
    </rPh>
    <phoneticPr fontId="1"/>
  </si>
  <si>
    <t>曽於市</t>
    <rPh sb="0" eb="3">
      <t>ソオシ</t>
    </rPh>
    <phoneticPr fontId="1"/>
  </si>
  <si>
    <t>霧島市</t>
    <rPh sb="0" eb="3">
      <t>キリシマシ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</si>
  <si>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</si>
  <si>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</si>
  <si>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4">
      <t>シブシシ</t>
    </rPh>
    <phoneticPr fontId="1"/>
  </si>
  <si>
    <t>奄美市</t>
    <rPh sb="0" eb="3">
      <t>アマミシ</t>
    </rPh>
    <phoneticPr fontId="1"/>
  </si>
  <si>
    <t>南九州市</t>
    <rPh sb="0" eb="4">
      <t>ミナミキュウシュウシ</t>
    </rPh>
    <phoneticPr fontId="1"/>
  </si>
  <si>
    <t>伊佐市</t>
    <rPh sb="0" eb="3">
      <t>イサシ</t>
    </rPh>
    <phoneticPr fontId="1"/>
  </si>
  <si>
    <t>姶良市</t>
    <rPh sb="0" eb="3">
      <t>アイラシ</t>
    </rPh>
    <phoneticPr fontId="1"/>
  </si>
  <si>
    <t>三島村</t>
    <rPh sb="0" eb="3">
      <t>ミシマムラ</t>
    </rPh>
    <phoneticPr fontId="1"/>
  </si>
  <si>
    <t>十島村</t>
    <rPh sb="0" eb="3">
      <t>トシマムラ</t>
    </rPh>
    <phoneticPr fontId="1"/>
  </si>
  <si>
    <t>さつま町</t>
    <rPh sb="3" eb="4">
      <t>チョウ</t>
    </rPh>
    <phoneticPr fontId="1"/>
  </si>
  <si>
    <t>長島町</t>
    <rPh sb="0" eb="3">
      <t>ナガシマチョウ</t>
    </rPh>
    <phoneticPr fontId="1"/>
  </si>
  <si>
    <t>湧水町</t>
    <rPh sb="0" eb="3">
      <t>ユウスイチョウ</t>
    </rPh>
    <phoneticPr fontId="1"/>
  </si>
  <si>
    <t>東串良町</t>
    <rPh sb="0" eb="4">
      <t>ヒガシクシラチョウ</t>
    </rPh>
    <phoneticPr fontId="1"/>
  </si>
  <si>
    <t>錦江町</t>
    <rPh sb="0" eb="3">
      <t>キンコウチョウ</t>
    </rPh>
    <phoneticPr fontId="1"/>
  </si>
  <si>
    <t>南大隅町</t>
    <rPh sb="0" eb="4">
      <t>ミナミオオスミチョウ</t>
    </rPh>
    <phoneticPr fontId="1"/>
  </si>
  <si>
    <t>肝付町</t>
    <rPh sb="0" eb="3">
      <t>キモツキマチ</t>
    </rPh>
    <phoneticPr fontId="1"/>
  </si>
  <si>
    <t>南種子町</t>
    <rPh sb="0" eb="4">
      <t>ミナミタネマチ</t>
    </rPh>
    <phoneticPr fontId="1"/>
  </si>
  <si>
    <t>屋久島町</t>
    <rPh sb="0" eb="4">
      <t>ヤクシママチ</t>
    </rPh>
    <phoneticPr fontId="1"/>
  </si>
  <si>
    <t>大和村</t>
    <rPh sb="0" eb="3">
      <t>ヤマトムラ</t>
    </rPh>
    <phoneticPr fontId="1"/>
  </si>
  <si>
    <t>宇検村</t>
    <rPh sb="0" eb="3">
      <t>ウケンムラ</t>
    </rPh>
    <phoneticPr fontId="1"/>
  </si>
  <si>
    <t>瀬戸内町</t>
    <rPh sb="0" eb="4">
      <t>セトウチチョウ</t>
    </rPh>
    <phoneticPr fontId="1"/>
  </si>
  <si>
    <t>龍郷町</t>
    <rPh sb="0" eb="3">
      <t>タツゴウチョウ</t>
    </rPh>
    <phoneticPr fontId="1"/>
  </si>
  <si>
    <t>喜界町</t>
    <rPh sb="0" eb="3">
      <t>キカイチョウ</t>
    </rPh>
    <phoneticPr fontId="1"/>
  </si>
  <si>
    <t>徳之島町</t>
    <rPh sb="0" eb="4">
      <t>トクノシママチ</t>
    </rPh>
    <phoneticPr fontId="1"/>
  </si>
  <si>
    <t>天城町</t>
    <rPh sb="0" eb="3">
      <t>アマギチョウ</t>
    </rPh>
    <phoneticPr fontId="1"/>
  </si>
  <si>
    <t>和泊町</t>
    <rPh sb="0" eb="3">
      <t>ワドマリチョウ</t>
    </rPh>
    <phoneticPr fontId="1"/>
  </si>
  <si>
    <t>知名町</t>
    <rPh sb="0" eb="3">
      <t>チナチョウ</t>
    </rPh>
    <phoneticPr fontId="1"/>
  </si>
  <si>
    <t>与論町</t>
    <rPh sb="0" eb="3">
      <t>ヨロンチョウ</t>
    </rPh>
    <phoneticPr fontId="1"/>
  </si>
  <si>
    <t>鹿児島県計</t>
    <rPh sb="0" eb="4">
      <t>カゴシマケン</t>
    </rPh>
    <rPh sb="4" eb="5">
      <t>ケイ</t>
    </rPh>
    <phoneticPr fontId="1"/>
  </si>
  <si>
    <t>阿久根市</t>
    <rPh sb="0" eb="4">
      <t>アクネシ</t>
    </rPh>
    <phoneticPr fontId="1"/>
  </si>
  <si>
    <t>大崎町</t>
    <rPh sb="0" eb="3">
      <t>オオサキチョウ</t>
    </rPh>
    <phoneticPr fontId="1"/>
  </si>
  <si>
    <t>中種子町</t>
    <rPh sb="0" eb="4">
      <t>ナカタネマチ</t>
    </rPh>
    <phoneticPr fontId="1"/>
  </si>
  <si>
    <t>伊仙町</t>
    <rPh sb="0" eb="2">
      <t>イセン</t>
    </rPh>
    <phoneticPr fontId="1"/>
  </si>
  <si>
    <t>②</t>
    <phoneticPr fontId="1"/>
  </si>
  <si>
    <t>③</t>
    <phoneticPr fontId="1"/>
  </si>
  <si>
    <t>④</t>
    <phoneticPr fontId="1"/>
  </si>
  <si>
    <t>R２年度に実質化したプラン数</t>
    <rPh sb="2" eb="4">
      <t>ネンド</t>
    </rPh>
    <rPh sb="5" eb="8">
      <t>ジッシツカ</t>
    </rPh>
    <rPh sb="13" eb="14">
      <t>スウ</t>
    </rPh>
    <phoneticPr fontId="1"/>
  </si>
  <si>
    <t>⑤</t>
    <phoneticPr fontId="1"/>
  </si>
  <si>
    <t>R３年度に実質化したプラン数</t>
    <rPh sb="2" eb="4">
      <t>ネンド</t>
    </rPh>
    <rPh sb="5" eb="8">
      <t>ジッシツカ</t>
    </rPh>
    <rPh sb="13" eb="14">
      <t>スウ</t>
    </rPh>
    <phoneticPr fontId="1"/>
  </si>
  <si>
    <t>⑥</t>
    <phoneticPr fontId="1"/>
  </si>
  <si>
    <t>-</t>
    <phoneticPr fontId="1"/>
  </si>
  <si>
    <t>人・農地プランの区域数</t>
    <rPh sb="0" eb="1">
      <t>ヒト</t>
    </rPh>
    <rPh sb="2" eb="4">
      <t>ノウチ</t>
    </rPh>
    <rPh sb="8" eb="10">
      <t>クイキ</t>
    </rPh>
    <rPh sb="10" eb="11">
      <t>スウ</t>
    </rPh>
    <phoneticPr fontId="1"/>
  </si>
  <si>
    <t>R元年度に実質化したプラン数</t>
    <rPh sb="1" eb="2">
      <t>モト</t>
    </rPh>
    <rPh sb="2" eb="4">
      <t>ネンド</t>
    </rPh>
    <rPh sb="5" eb="8">
      <t>ジッシツカ</t>
    </rPh>
    <rPh sb="13" eb="14">
      <t>スウ</t>
    </rPh>
    <phoneticPr fontId="1"/>
  </si>
  <si>
    <t>④</t>
    <phoneticPr fontId="1"/>
  </si>
  <si>
    <t>(②＋③＋④）</t>
    <phoneticPr fontId="1"/>
  </si>
  <si>
    <t>①</t>
    <phoneticPr fontId="1"/>
  </si>
  <si>
    <t>(①－⑤）</t>
    <phoneticPr fontId="1"/>
  </si>
  <si>
    <t>１　既存の人・農地プランの区域のうち，既に実質化していると判断した区域</t>
    <rPh sb="2" eb="4">
      <t>キソン</t>
    </rPh>
    <rPh sb="5" eb="6">
      <t>ヒト</t>
    </rPh>
    <rPh sb="7" eb="9">
      <t>ノウチ</t>
    </rPh>
    <rPh sb="13" eb="15">
      <t>クイキ</t>
    </rPh>
    <rPh sb="33" eb="35">
      <t>クイキ</t>
    </rPh>
    <phoneticPr fontId="1"/>
  </si>
  <si>
    <t>２　実質化された人・農地プランと取扱える同種取決め等の区域</t>
    <rPh sb="2" eb="5">
      <t>ジッシツカ</t>
    </rPh>
    <rPh sb="8" eb="9">
      <t>ヒト</t>
    </rPh>
    <rPh sb="10" eb="12">
      <t>ノウチ</t>
    </rPh>
    <rPh sb="16" eb="17">
      <t>ト</t>
    </rPh>
    <rPh sb="17" eb="18">
      <t>アツカ</t>
    </rPh>
    <rPh sb="20" eb="22">
      <t>ドウシュ</t>
    </rPh>
    <rPh sb="22" eb="23">
      <t>ト</t>
    </rPh>
    <rPh sb="23" eb="24">
      <t>キ</t>
    </rPh>
    <rPh sb="25" eb="26">
      <t>トウ</t>
    </rPh>
    <rPh sb="27" eb="29">
      <t>クイキ</t>
    </rPh>
    <phoneticPr fontId="1"/>
  </si>
  <si>
    <t>３　実質化の取組により実質化された人・農地プランの区域</t>
    <rPh sb="2" eb="5">
      <t>ジッシツカ</t>
    </rPh>
    <rPh sb="6" eb="8">
      <t>トリクミ</t>
    </rPh>
    <rPh sb="11" eb="14">
      <t>ジッシツカ</t>
    </rPh>
    <rPh sb="17" eb="18">
      <t>ヒト</t>
    </rPh>
    <rPh sb="19" eb="21">
      <t>ノウチ</t>
    </rPh>
    <rPh sb="25" eb="27">
      <t>クイキ</t>
    </rPh>
    <phoneticPr fontId="1"/>
  </si>
  <si>
    <t>既に実質化しているプラン数（合計）</t>
    <rPh sb="0" eb="1">
      <t>スデ</t>
    </rPh>
    <rPh sb="2" eb="5">
      <t>ジッシツカ</t>
    </rPh>
    <rPh sb="12" eb="13">
      <t>スウ</t>
    </rPh>
    <rPh sb="14" eb="16">
      <t>ゴウケイ</t>
    </rPh>
    <phoneticPr fontId="1"/>
  </si>
  <si>
    <t>令和４年８月末時点</t>
    <rPh sb="0" eb="2">
      <t>レイワ</t>
    </rPh>
    <rPh sb="3" eb="4">
      <t>ネン</t>
    </rPh>
    <rPh sb="5" eb="7">
      <t>ガツマツ</t>
    </rPh>
    <rPh sb="7" eb="9">
      <t>ジテン</t>
    </rPh>
    <phoneticPr fontId="1"/>
  </si>
  <si>
    <t>４　人・農地プランの実質化に向けた取組みの対象区域</t>
    <rPh sb="2" eb="3">
      <t>ヒト</t>
    </rPh>
    <rPh sb="4" eb="6">
      <t>ノウチ</t>
    </rPh>
    <rPh sb="10" eb="13">
      <t>ジッシツカ</t>
    </rPh>
    <rPh sb="14" eb="15">
      <t>ム</t>
    </rPh>
    <rPh sb="17" eb="19">
      <t>トリクミ</t>
    </rPh>
    <rPh sb="21" eb="23">
      <t>タイショウ</t>
    </rPh>
    <rPh sb="23" eb="25">
      <t>クイキ</t>
    </rPh>
    <rPh sb="24" eb="25">
      <t>チク</t>
    </rPh>
    <phoneticPr fontId="1"/>
  </si>
  <si>
    <t>人・農地プランの実質化に関する取組状況</t>
    <rPh sb="0" eb="1">
      <t>ヒト</t>
    </rPh>
    <rPh sb="2" eb="4">
      <t>ノウチ</t>
    </rPh>
    <rPh sb="8" eb="11">
      <t>ジッシツカ</t>
    </rPh>
    <rPh sb="12" eb="13">
      <t>カン</t>
    </rPh>
    <rPh sb="15" eb="17">
      <t>トリクミ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</si>
</sst>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38" fontId="7" fillId="3" borderId="2" xfId="0" applyNumberFormat="1" applyFont="1" applyFill="1" applyBorder="1" applyAlignment="1">
      <alignment horizontal="right" vertical="center"/>
    </xf>
    <xf numFmtId="38" fontId="7" fillId="3" borderId="21" xfId="0" applyNumberFormat="1" applyFont="1" applyFill="1" applyBorder="1" applyAlignment="1">
      <alignment horizontal="right" vertical="center"/>
    </xf>
    <xf numFmtId="38" fontId="7" fillId="3" borderId="17" xfId="0" applyNumberFormat="1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9" fontId="9" fillId="2" borderId="0" xfId="0" applyNumberFormat="1" applyFont="1" applyFill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7"/>
  <sheetViews>
    <sheetView tabSelected="1" topLeftCell="A3" zoomScaleNormal="100" workbookViewId="0">
      <pane ySplit="9" topLeftCell="A33" activePane="bottomLeft" state="frozen"/>
      <selection activeCell="A3" sqref="A3"/>
      <selection pane="bottomLeft" activeCell="B3" sqref="B3"/>
    </sheetView>
  </sheetViews>
  <sheetFormatPr defaultColWidth="8.875" defaultRowHeight="13.5" x14ac:dyDescent="0.15"/>
  <cols>
    <col min="1" max="1" width="2.125" style="2" customWidth="1"/>
    <col min="2" max="2" width="14.875" style="5" customWidth="1"/>
    <col min="3" max="6" width="13.75" style="5" customWidth="1"/>
    <col min="7" max="9" width="13.75" style="5" hidden="1" customWidth="1"/>
    <col min="10" max="11" width="13.75" style="5" customWidth="1"/>
    <col min="12" max="16384" width="8.875" style="1"/>
  </cols>
  <sheetData>
    <row r="3" spans="1:13" ht="18" customHeight="1" x14ac:dyDescent="0.15">
      <c r="B3" s="4" t="s">
        <v>64</v>
      </c>
    </row>
    <row r="4" spans="1:13" ht="18" customHeight="1" thickBot="1" x14ac:dyDescent="0.2">
      <c r="K4" s="6" t="s">
        <v>62</v>
      </c>
    </row>
    <row r="5" spans="1:13" ht="15" customHeight="1" x14ac:dyDescent="0.15">
      <c r="B5" s="49"/>
      <c r="C5" s="58" t="s">
        <v>52</v>
      </c>
      <c r="D5" s="52" t="s">
        <v>58</v>
      </c>
      <c r="E5" s="52" t="s">
        <v>59</v>
      </c>
      <c r="F5" s="60" t="s">
        <v>60</v>
      </c>
      <c r="G5" s="54" t="s">
        <v>53</v>
      </c>
      <c r="H5" s="54" t="s">
        <v>47</v>
      </c>
      <c r="I5" s="56" t="s">
        <v>49</v>
      </c>
      <c r="J5" s="45" t="s">
        <v>61</v>
      </c>
      <c r="K5" s="47" t="s">
        <v>63</v>
      </c>
    </row>
    <row r="6" spans="1:13" ht="15" customHeight="1" x14ac:dyDescent="0.15">
      <c r="B6" s="50"/>
      <c r="C6" s="59"/>
      <c r="D6" s="53"/>
      <c r="E6" s="53"/>
      <c r="F6" s="61"/>
      <c r="G6" s="55"/>
      <c r="H6" s="55"/>
      <c r="I6" s="57"/>
      <c r="J6" s="46"/>
      <c r="K6" s="48"/>
    </row>
    <row r="7" spans="1:13" ht="15" customHeight="1" x14ac:dyDescent="0.15">
      <c r="B7" s="50"/>
      <c r="C7" s="59"/>
      <c r="D7" s="53"/>
      <c r="E7" s="53"/>
      <c r="F7" s="61"/>
      <c r="G7" s="55"/>
      <c r="H7" s="55"/>
      <c r="I7" s="57"/>
      <c r="J7" s="46"/>
      <c r="K7" s="48"/>
    </row>
    <row r="8" spans="1:13" ht="15" customHeight="1" x14ac:dyDescent="0.15">
      <c r="B8" s="50"/>
      <c r="C8" s="59"/>
      <c r="D8" s="53"/>
      <c r="E8" s="53"/>
      <c r="F8" s="61"/>
      <c r="G8" s="55"/>
      <c r="H8" s="55"/>
      <c r="I8" s="57"/>
      <c r="J8" s="46"/>
      <c r="K8" s="48"/>
    </row>
    <row r="9" spans="1:13" ht="9.6" customHeight="1" x14ac:dyDescent="0.15">
      <c r="B9" s="50"/>
      <c r="C9" s="59"/>
      <c r="D9" s="53"/>
      <c r="E9" s="53"/>
      <c r="F9" s="61"/>
      <c r="G9" s="55"/>
      <c r="H9" s="55"/>
      <c r="I9" s="57"/>
      <c r="J9" s="46"/>
      <c r="K9" s="48"/>
    </row>
    <row r="10" spans="1:13" ht="15" customHeight="1" x14ac:dyDescent="0.15">
      <c r="B10" s="50"/>
      <c r="C10" s="59"/>
      <c r="D10" s="53"/>
      <c r="E10" s="53"/>
      <c r="F10" s="61"/>
      <c r="G10" s="55"/>
      <c r="H10" s="55"/>
      <c r="I10" s="57"/>
      <c r="J10" s="7" t="s">
        <v>55</v>
      </c>
      <c r="K10" s="8" t="s">
        <v>57</v>
      </c>
    </row>
    <row r="11" spans="1:13" ht="15" customHeight="1" x14ac:dyDescent="0.15">
      <c r="B11" s="51"/>
      <c r="C11" s="9" t="s">
        <v>56</v>
      </c>
      <c r="D11" s="10" t="s">
        <v>44</v>
      </c>
      <c r="E11" s="11" t="s">
        <v>45</v>
      </c>
      <c r="F11" s="11" t="s">
        <v>54</v>
      </c>
      <c r="G11" s="11" t="s">
        <v>46</v>
      </c>
      <c r="H11" s="12" t="s">
        <v>48</v>
      </c>
      <c r="I11" s="12" t="s">
        <v>50</v>
      </c>
      <c r="J11" s="9" t="s">
        <v>48</v>
      </c>
      <c r="K11" s="13" t="s">
        <v>50</v>
      </c>
    </row>
    <row r="12" spans="1:13" ht="18.600000000000001" customHeight="1" x14ac:dyDescent="0.15">
      <c r="A12" s="2">
        <v>1</v>
      </c>
      <c r="B12" s="14" t="s">
        <v>0</v>
      </c>
      <c r="C12" s="15">
        <v>73</v>
      </c>
      <c r="D12" s="16"/>
      <c r="E12" s="16">
        <v>19</v>
      </c>
      <c r="F12" s="16">
        <f t="shared" ref="F12:F17" si="0">SUM(G12:I12)</f>
        <v>38</v>
      </c>
      <c r="G12" s="16">
        <v>3</v>
      </c>
      <c r="H12" s="16">
        <v>12</v>
      </c>
      <c r="I12" s="17">
        <v>23</v>
      </c>
      <c r="J12" s="18">
        <f t="shared" ref="J12:J54" si="1">SUM(D12:F12)</f>
        <v>57</v>
      </c>
      <c r="K12" s="19">
        <f>C12-J12</f>
        <v>16</v>
      </c>
    </row>
    <row r="13" spans="1:13" ht="18.600000000000001" customHeight="1" x14ac:dyDescent="0.15">
      <c r="A13" s="2">
        <v>2</v>
      </c>
      <c r="B13" s="20" t="s">
        <v>18</v>
      </c>
      <c r="C13" s="21">
        <v>1</v>
      </c>
      <c r="D13" s="22"/>
      <c r="E13" s="22"/>
      <c r="F13" s="22">
        <f t="shared" si="0"/>
        <v>1</v>
      </c>
      <c r="G13" s="22">
        <v>0</v>
      </c>
      <c r="H13" s="22">
        <v>1</v>
      </c>
      <c r="I13" s="23" t="s">
        <v>51</v>
      </c>
      <c r="J13" s="18">
        <f t="shared" si="1"/>
        <v>1</v>
      </c>
      <c r="K13" s="24" t="s">
        <v>51</v>
      </c>
    </row>
    <row r="14" spans="1:13" ht="18.600000000000001" customHeight="1" x14ac:dyDescent="0.15">
      <c r="A14" s="2">
        <v>3</v>
      </c>
      <c r="B14" s="20" t="s">
        <v>19</v>
      </c>
      <c r="C14" s="25">
        <v>7</v>
      </c>
      <c r="D14" s="26"/>
      <c r="E14" s="26"/>
      <c r="F14" s="26">
        <f t="shared" si="0"/>
        <v>7</v>
      </c>
      <c r="G14" s="26">
        <v>2</v>
      </c>
      <c r="H14" s="26">
        <v>5</v>
      </c>
      <c r="I14" s="23" t="s">
        <v>51</v>
      </c>
      <c r="J14" s="18">
        <f t="shared" si="1"/>
        <v>7</v>
      </c>
      <c r="K14" s="24" t="s">
        <v>51</v>
      </c>
      <c r="M14" s="3"/>
    </row>
    <row r="15" spans="1:13" ht="18.600000000000001" customHeight="1" x14ac:dyDescent="0.15">
      <c r="A15" s="2">
        <v>4</v>
      </c>
      <c r="B15" s="20" t="s">
        <v>8</v>
      </c>
      <c r="C15" s="25">
        <v>44</v>
      </c>
      <c r="D15" s="26">
        <v>9</v>
      </c>
      <c r="E15" s="26"/>
      <c r="F15" s="26">
        <f t="shared" si="0"/>
        <v>34</v>
      </c>
      <c r="G15" s="26">
        <v>1</v>
      </c>
      <c r="H15" s="26">
        <v>0</v>
      </c>
      <c r="I15" s="23">
        <v>33</v>
      </c>
      <c r="J15" s="18">
        <f t="shared" si="1"/>
        <v>43</v>
      </c>
      <c r="K15" s="24">
        <f>C15-J15</f>
        <v>1</v>
      </c>
    </row>
    <row r="16" spans="1:13" ht="18.600000000000001" customHeight="1" x14ac:dyDescent="0.15">
      <c r="A16" s="2">
        <v>5</v>
      </c>
      <c r="B16" s="27" t="s">
        <v>11</v>
      </c>
      <c r="C16" s="25">
        <v>30</v>
      </c>
      <c r="D16" s="22">
        <v>3</v>
      </c>
      <c r="E16" s="22">
        <v>16</v>
      </c>
      <c r="F16" s="22">
        <f t="shared" si="0"/>
        <v>11</v>
      </c>
      <c r="G16" s="22">
        <v>1</v>
      </c>
      <c r="H16" s="22">
        <v>10</v>
      </c>
      <c r="I16" s="28" t="s">
        <v>51</v>
      </c>
      <c r="J16" s="18">
        <f t="shared" si="1"/>
        <v>30</v>
      </c>
      <c r="K16" s="29" t="s">
        <v>51</v>
      </c>
    </row>
    <row r="17" spans="1:11" ht="18.600000000000001" customHeight="1" x14ac:dyDescent="0.15">
      <c r="A17" s="2">
        <v>6</v>
      </c>
      <c r="B17" s="20" t="s">
        <v>2</v>
      </c>
      <c r="C17" s="25">
        <v>8</v>
      </c>
      <c r="D17" s="22">
        <v>4</v>
      </c>
      <c r="E17" s="22"/>
      <c r="F17" s="22">
        <f t="shared" si="0"/>
        <v>4</v>
      </c>
      <c r="G17" s="22">
        <v>3</v>
      </c>
      <c r="H17" s="22">
        <v>1</v>
      </c>
      <c r="I17" s="23" t="s">
        <v>51</v>
      </c>
      <c r="J17" s="18">
        <f t="shared" si="1"/>
        <v>8</v>
      </c>
      <c r="K17" s="24" t="s">
        <v>51</v>
      </c>
    </row>
    <row r="18" spans="1:11" ht="18.600000000000001" customHeight="1" x14ac:dyDescent="0.15">
      <c r="A18" s="2">
        <v>7</v>
      </c>
      <c r="B18" s="27" t="s">
        <v>12</v>
      </c>
      <c r="C18" s="21">
        <v>17</v>
      </c>
      <c r="D18" s="21">
        <v>11</v>
      </c>
      <c r="E18" s="21">
        <v>0</v>
      </c>
      <c r="F18" s="21">
        <v>6</v>
      </c>
      <c r="G18" s="21">
        <v>0</v>
      </c>
      <c r="H18" s="21">
        <v>1</v>
      </c>
      <c r="I18" s="30">
        <v>40</v>
      </c>
      <c r="J18" s="31">
        <f t="shared" si="1"/>
        <v>17</v>
      </c>
      <c r="K18" s="24" t="s">
        <v>51</v>
      </c>
    </row>
    <row r="19" spans="1:11" ht="18.600000000000001" customHeight="1" x14ac:dyDescent="0.15">
      <c r="A19" s="2">
        <v>8</v>
      </c>
      <c r="B19" s="20" t="s">
        <v>15</v>
      </c>
      <c r="C19" s="25">
        <v>30</v>
      </c>
      <c r="D19" s="26">
        <v>30</v>
      </c>
      <c r="E19" s="26"/>
      <c r="F19" s="26"/>
      <c r="G19" s="26" t="s">
        <v>51</v>
      </c>
      <c r="H19" s="26" t="s">
        <v>51</v>
      </c>
      <c r="I19" s="23" t="s">
        <v>51</v>
      </c>
      <c r="J19" s="18">
        <f t="shared" si="1"/>
        <v>30</v>
      </c>
      <c r="K19" s="24" t="s">
        <v>51</v>
      </c>
    </row>
    <row r="20" spans="1:11" ht="18.600000000000001" customHeight="1" x14ac:dyDescent="0.15">
      <c r="A20" s="2">
        <v>9</v>
      </c>
      <c r="B20" s="20" t="s">
        <v>4</v>
      </c>
      <c r="C20" s="25">
        <v>23</v>
      </c>
      <c r="D20" s="26">
        <v>20</v>
      </c>
      <c r="E20" s="26"/>
      <c r="F20" s="26">
        <f t="shared" ref="F20:F32" si="2">SUM(G20:I20)</f>
        <v>3</v>
      </c>
      <c r="G20" s="26">
        <v>0</v>
      </c>
      <c r="H20" s="26">
        <v>3</v>
      </c>
      <c r="I20" s="23" t="s">
        <v>51</v>
      </c>
      <c r="J20" s="18">
        <f t="shared" si="1"/>
        <v>23</v>
      </c>
      <c r="K20" s="24" t="s">
        <v>51</v>
      </c>
    </row>
    <row r="21" spans="1:11" ht="18.600000000000001" customHeight="1" x14ac:dyDescent="0.15">
      <c r="A21" s="2">
        <v>10</v>
      </c>
      <c r="B21" s="27" t="s">
        <v>7</v>
      </c>
      <c r="C21" s="25">
        <v>28</v>
      </c>
      <c r="D21" s="26"/>
      <c r="E21" s="26"/>
      <c r="F21" s="26">
        <f t="shared" si="2"/>
        <v>28</v>
      </c>
      <c r="G21" s="26">
        <v>0</v>
      </c>
      <c r="H21" s="26">
        <v>28</v>
      </c>
      <c r="I21" s="23" t="s">
        <v>51</v>
      </c>
      <c r="J21" s="18">
        <f t="shared" si="1"/>
        <v>28</v>
      </c>
      <c r="K21" s="24" t="s">
        <v>51</v>
      </c>
    </row>
    <row r="22" spans="1:11" ht="18.600000000000001" customHeight="1" x14ac:dyDescent="0.15">
      <c r="A22" s="2">
        <v>11</v>
      </c>
      <c r="B22" s="20" t="s">
        <v>20</v>
      </c>
      <c r="C22" s="25">
        <v>20</v>
      </c>
      <c r="D22" s="26">
        <v>20</v>
      </c>
      <c r="E22" s="26"/>
      <c r="F22" s="26">
        <f t="shared" si="2"/>
        <v>0</v>
      </c>
      <c r="G22" s="26" t="s">
        <v>51</v>
      </c>
      <c r="H22" s="26" t="s">
        <v>51</v>
      </c>
      <c r="I22" s="23" t="s">
        <v>51</v>
      </c>
      <c r="J22" s="18">
        <f t="shared" si="1"/>
        <v>20</v>
      </c>
      <c r="K22" s="24" t="s">
        <v>51</v>
      </c>
    </row>
    <row r="23" spans="1:11" ht="18.600000000000001" customHeight="1" x14ac:dyDescent="0.15">
      <c r="A23" s="2">
        <v>12</v>
      </c>
      <c r="B23" s="27" t="s">
        <v>40</v>
      </c>
      <c r="C23" s="25">
        <v>12</v>
      </c>
      <c r="D23" s="26"/>
      <c r="E23" s="26"/>
      <c r="F23" s="26">
        <f t="shared" si="2"/>
        <v>12</v>
      </c>
      <c r="G23" s="26">
        <v>0</v>
      </c>
      <c r="H23" s="26">
        <v>12</v>
      </c>
      <c r="I23" s="23" t="s">
        <v>51</v>
      </c>
      <c r="J23" s="18">
        <f t="shared" si="1"/>
        <v>12</v>
      </c>
      <c r="K23" s="24" t="s">
        <v>51</v>
      </c>
    </row>
    <row r="24" spans="1:11" ht="18.600000000000001" customHeight="1" x14ac:dyDescent="0.15">
      <c r="A24" s="2">
        <v>13</v>
      </c>
      <c r="B24" s="20" t="s">
        <v>3</v>
      </c>
      <c r="C24" s="25">
        <v>12</v>
      </c>
      <c r="D24" s="26">
        <v>1</v>
      </c>
      <c r="E24" s="26"/>
      <c r="F24" s="26">
        <f t="shared" si="2"/>
        <v>11</v>
      </c>
      <c r="G24" s="26">
        <v>0</v>
      </c>
      <c r="H24" s="26">
        <v>11</v>
      </c>
      <c r="I24" s="23" t="s">
        <v>51</v>
      </c>
      <c r="J24" s="18">
        <f t="shared" si="1"/>
        <v>12</v>
      </c>
      <c r="K24" s="24" t="s">
        <v>51</v>
      </c>
    </row>
    <row r="25" spans="1:11" ht="18.600000000000001" customHeight="1" x14ac:dyDescent="0.15">
      <c r="A25" s="2">
        <v>14</v>
      </c>
      <c r="B25" s="20" t="s">
        <v>21</v>
      </c>
      <c r="C25" s="25">
        <v>11</v>
      </c>
      <c r="D25" s="26"/>
      <c r="E25" s="26"/>
      <c r="F25" s="26">
        <f t="shared" si="2"/>
        <v>11</v>
      </c>
      <c r="G25" s="26">
        <v>0</v>
      </c>
      <c r="H25" s="26">
        <v>0</v>
      </c>
      <c r="I25" s="23">
        <v>11</v>
      </c>
      <c r="J25" s="18">
        <f t="shared" si="1"/>
        <v>11</v>
      </c>
      <c r="K25" s="24" t="s">
        <v>51</v>
      </c>
    </row>
    <row r="26" spans="1:11" ht="18.600000000000001" customHeight="1" x14ac:dyDescent="0.15">
      <c r="A26" s="2">
        <v>15</v>
      </c>
      <c r="B26" s="20" t="s">
        <v>10</v>
      </c>
      <c r="C26" s="25">
        <v>21</v>
      </c>
      <c r="D26" s="26"/>
      <c r="E26" s="26"/>
      <c r="F26" s="26">
        <f t="shared" si="2"/>
        <v>21</v>
      </c>
      <c r="G26" s="26">
        <v>0</v>
      </c>
      <c r="H26" s="26">
        <v>21</v>
      </c>
      <c r="I26" s="23" t="s">
        <v>51</v>
      </c>
      <c r="J26" s="18">
        <f t="shared" si="1"/>
        <v>21</v>
      </c>
      <c r="K26" s="29" t="s">
        <v>51</v>
      </c>
    </row>
    <row r="27" spans="1:11" ht="18.600000000000001" customHeight="1" x14ac:dyDescent="0.15">
      <c r="A27" s="2">
        <v>16</v>
      </c>
      <c r="B27" s="20" t="s">
        <v>17</v>
      </c>
      <c r="C27" s="25">
        <v>24</v>
      </c>
      <c r="D27" s="26"/>
      <c r="E27" s="26"/>
      <c r="F27" s="26">
        <f t="shared" si="2"/>
        <v>24</v>
      </c>
      <c r="G27" s="26">
        <v>0</v>
      </c>
      <c r="H27" s="26">
        <v>24</v>
      </c>
      <c r="I27" s="23" t="s">
        <v>51</v>
      </c>
      <c r="J27" s="18">
        <f t="shared" si="1"/>
        <v>24</v>
      </c>
      <c r="K27" s="24" t="s">
        <v>51</v>
      </c>
    </row>
    <row r="28" spans="1:11" ht="18.600000000000001" customHeight="1" x14ac:dyDescent="0.15">
      <c r="A28" s="2">
        <v>17</v>
      </c>
      <c r="B28" s="20" t="s">
        <v>22</v>
      </c>
      <c r="C28" s="25">
        <v>14</v>
      </c>
      <c r="D28" s="26"/>
      <c r="E28" s="26"/>
      <c r="F28" s="26">
        <f t="shared" si="2"/>
        <v>14</v>
      </c>
      <c r="G28" s="26">
        <v>0</v>
      </c>
      <c r="H28" s="26">
        <v>14</v>
      </c>
      <c r="I28" s="23" t="s">
        <v>51</v>
      </c>
      <c r="J28" s="18">
        <f t="shared" si="1"/>
        <v>14</v>
      </c>
      <c r="K28" s="24" t="s">
        <v>51</v>
      </c>
    </row>
    <row r="29" spans="1:11" ht="18.600000000000001" customHeight="1" x14ac:dyDescent="0.15">
      <c r="A29" s="2">
        <v>18</v>
      </c>
      <c r="B29" s="20" t="s">
        <v>16</v>
      </c>
      <c r="C29" s="25">
        <v>13</v>
      </c>
      <c r="D29" s="26"/>
      <c r="E29" s="26"/>
      <c r="F29" s="26">
        <f t="shared" si="2"/>
        <v>13</v>
      </c>
      <c r="G29" s="26">
        <v>0</v>
      </c>
      <c r="H29" s="26">
        <v>13</v>
      </c>
      <c r="I29" s="23" t="s">
        <v>51</v>
      </c>
      <c r="J29" s="18">
        <f t="shared" si="1"/>
        <v>13</v>
      </c>
      <c r="K29" s="24" t="s">
        <v>51</v>
      </c>
    </row>
    <row r="30" spans="1:11" ht="18.600000000000001" customHeight="1" x14ac:dyDescent="0.15">
      <c r="A30" s="2">
        <v>19</v>
      </c>
      <c r="B30" s="20" t="s">
        <v>1</v>
      </c>
      <c r="C30" s="25">
        <v>20</v>
      </c>
      <c r="D30" s="26"/>
      <c r="E30" s="26"/>
      <c r="F30" s="26">
        <f t="shared" si="2"/>
        <v>20</v>
      </c>
      <c r="G30" s="26">
        <v>0</v>
      </c>
      <c r="H30" s="26">
        <v>20</v>
      </c>
      <c r="I30" s="23" t="s">
        <v>51</v>
      </c>
      <c r="J30" s="18">
        <f t="shared" si="1"/>
        <v>20</v>
      </c>
      <c r="K30" s="24" t="s">
        <v>51</v>
      </c>
    </row>
    <row r="31" spans="1:11" ht="18.600000000000001" customHeight="1" x14ac:dyDescent="0.15">
      <c r="A31" s="2">
        <v>20</v>
      </c>
      <c r="B31" s="20" t="s">
        <v>6</v>
      </c>
      <c r="C31" s="25">
        <v>10</v>
      </c>
      <c r="D31" s="26"/>
      <c r="E31" s="26"/>
      <c r="F31" s="26">
        <f t="shared" si="2"/>
        <v>10</v>
      </c>
      <c r="G31" s="26">
        <v>0</v>
      </c>
      <c r="H31" s="26">
        <v>2</v>
      </c>
      <c r="I31" s="23">
        <v>8</v>
      </c>
      <c r="J31" s="18">
        <f t="shared" si="1"/>
        <v>10</v>
      </c>
      <c r="K31" s="24" t="s">
        <v>51</v>
      </c>
    </row>
    <row r="32" spans="1:11" ht="18.600000000000001" customHeight="1" x14ac:dyDescent="0.15">
      <c r="A32" s="2">
        <v>21</v>
      </c>
      <c r="B32" s="20" t="s">
        <v>23</v>
      </c>
      <c r="C32" s="25">
        <v>6</v>
      </c>
      <c r="D32" s="26">
        <v>5</v>
      </c>
      <c r="E32" s="26"/>
      <c r="F32" s="26">
        <f t="shared" si="2"/>
        <v>1</v>
      </c>
      <c r="G32" s="26">
        <v>0</v>
      </c>
      <c r="H32" s="26">
        <v>1</v>
      </c>
      <c r="I32" s="23" t="s">
        <v>51</v>
      </c>
      <c r="J32" s="18">
        <f t="shared" si="1"/>
        <v>6</v>
      </c>
      <c r="K32" s="24" t="s">
        <v>51</v>
      </c>
    </row>
    <row r="33" spans="1:11" ht="18.600000000000001" customHeight="1" x14ac:dyDescent="0.15">
      <c r="A33" s="2">
        <v>22</v>
      </c>
      <c r="B33" s="20" t="s">
        <v>24</v>
      </c>
      <c r="C33" s="25">
        <v>17</v>
      </c>
      <c r="D33" s="26">
        <v>4</v>
      </c>
      <c r="E33" s="26"/>
      <c r="F33" s="26"/>
      <c r="G33" s="26">
        <v>0</v>
      </c>
      <c r="H33" s="26">
        <v>0</v>
      </c>
      <c r="I33" s="23">
        <v>0</v>
      </c>
      <c r="J33" s="18">
        <f t="shared" si="1"/>
        <v>4</v>
      </c>
      <c r="K33" s="24">
        <f>C33-J33</f>
        <v>13</v>
      </c>
    </row>
    <row r="34" spans="1:11" ht="18.600000000000001" customHeight="1" x14ac:dyDescent="0.15">
      <c r="A34" s="2">
        <v>23</v>
      </c>
      <c r="B34" s="20" t="s">
        <v>25</v>
      </c>
      <c r="C34" s="25">
        <v>11</v>
      </c>
      <c r="D34" s="26"/>
      <c r="E34" s="26"/>
      <c r="F34" s="26">
        <f t="shared" ref="F34:F44" si="3">SUM(G34:I34)</f>
        <v>11</v>
      </c>
      <c r="G34" s="26">
        <v>0</v>
      </c>
      <c r="H34" s="26">
        <v>0</v>
      </c>
      <c r="I34" s="23">
        <v>11</v>
      </c>
      <c r="J34" s="18">
        <f t="shared" si="1"/>
        <v>11</v>
      </c>
      <c r="K34" s="24" t="s">
        <v>51</v>
      </c>
    </row>
    <row r="35" spans="1:11" ht="18.600000000000001" customHeight="1" x14ac:dyDescent="0.15">
      <c r="A35" s="2">
        <v>24</v>
      </c>
      <c r="B35" s="20" t="s">
        <v>26</v>
      </c>
      <c r="C35" s="25">
        <v>10</v>
      </c>
      <c r="D35" s="26"/>
      <c r="E35" s="26"/>
      <c r="F35" s="26">
        <f t="shared" si="3"/>
        <v>10</v>
      </c>
      <c r="G35" s="26">
        <v>0</v>
      </c>
      <c r="H35" s="26">
        <v>10</v>
      </c>
      <c r="I35" s="23" t="s">
        <v>51</v>
      </c>
      <c r="J35" s="18">
        <f t="shared" si="1"/>
        <v>10</v>
      </c>
      <c r="K35" s="24" t="s">
        <v>51</v>
      </c>
    </row>
    <row r="36" spans="1:11" ht="18.600000000000001" customHeight="1" x14ac:dyDescent="0.15">
      <c r="A36" s="2">
        <v>25</v>
      </c>
      <c r="B36" s="20" t="s">
        <v>9</v>
      </c>
      <c r="C36" s="21">
        <v>36</v>
      </c>
      <c r="D36" s="25">
        <v>9</v>
      </c>
      <c r="E36" s="25"/>
      <c r="F36" s="25">
        <f t="shared" si="3"/>
        <v>27</v>
      </c>
      <c r="G36" s="25">
        <v>3</v>
      </c>
      <c r="H36" s="25">
        <v>3</v>
      </c>
      <c r="I36" s="32">
        <v>21</v>
      </c>
      <c r="J36" s="18">
        <f t="shared" si="1"/>
        <v>36</v>
      </c>
      <c r="K36" s="29" t="s">
        <v>51</v>
      </c>
    </row>
    <row r="37" spans="1:11" ht="18.600000000000001" customHeight="1" x14ac:dyDescent="0.15">
      <c r="A37" s="2">
        <v>26</v>
      </c>
      <c r="B37" s="20" t="s">
        <v>13</v>
      </c>
      <c r="C37" s="25">
        <v>31</v>
      </c>
      <c r="D37" s="26">
        <v>7</v>
      </c>
      <c r="E37" s="26"/>
      <c r="F37" s="26">
        <f t="shared" si="3"/>
        <v>24</v>
      </c>
      <c r="G37" s="26">
        <v>4</v>
      </c>
      <c r="H37" s="26">
        <v>20</v>
      </c>
      <c r="I37" s="23" t="s">
        <v>51</v>
      </c>
      <c r="J37" s="18">
        <f t="shared" si="1"/>
        <v>31</v>
      </c>
      <c r="K37" s="24" t="s">
        <v>51</v>
      </c>
    </row>
    <row r="38" spans="1:11" ht="18.600000000000001" customHeight="1" x14ac:dyDescent="0.15">
      <c r="A38" s="2">
        <v>27</v>
      </c>
      <c r="B38" s="20" t="s">
        <v>41</v>
      </c>
      <c r="C38" s="25">
        <v>24</v>
      </c>
      <c r="D38" s="26">
        <v>6</v>
      </c>
      <c r="E38" s="26"/>
      <c r="F38" s="26">
        <f t="shared" si="3"/>
        <v>18</v>
      </c>
      <c r="G38" s="26">
        <v>1</v>
      </c>
      <c r="H38" s="26">
        <v>17</v>
      </c>
      <c r="I38" s="23" t="s">
        <v>51</v>
      </c>
      <c r="J38" s="18">
        <f t="shared" si="1"/>
        <v>24</v>
      </c>
      <c r="K38" s="24" t="s">
        <v>51</v>
      </c>
    </row>
    <row r="39" spans="1:11" ht="18.600000000000001" customHeight="1" x14ac:dyDescent="0.15">
      <c r="A39" s="2">
        <v>28</v>
      </c>
      <c r="B39" s="20" t="s">
        <v>5</v>
      </c>
      <c r="C39" s="25">
        <v>28</v>
      </c>
      <c r="D39" s="26"/>
      <c r="E39" s="26"/>
      <c r="F39" s="26">
        <f t="shared" si="3"/>
        <v>28</v>
      </c>
      <c r="G39" s="26">
        <v>0</v>
      </c>
      <c r="H39" s="26">
        <v>28</v>
      </c>
      <c r="I39" s="23" t="s">
        <v>51</v>
      </c>
      <c r="J39" s="18">
        <f t="shared" si="1"/>
        <v>28</v>
      </c>
      <c r="K39" s="24" t="s">
        <v>51</v>
      </c>
    </row>
    <row r="40" spans="1:11" ht="18.600000000000001" customHeight="1" x14ac:dyDescent="0.15">
      <c r="A40" s="2">
        <v>29</v>
      </c>
      <c r="B40" s="20" t="s">
        <v>42</v>
      </c>
      <c r="C40" s="25">
        <v>10</v>
      </c>
      <c r="D40" s="22"/>
      <c r="E40" s="22"/>
      <c r="F40" s="22">
        <f t="shared" si="3"/>
        <v>10</v>
      </c>
      <c r="G40" s="22">
        <v>0</v>
      </c>
      <c r="H40" s="22">
        <v>10</v>
      </c>
      <c r="I40" s="23" t="s">
        <v>51</v>
      </c>
      <c r="J40" s="18">
        <f t="shared" si="1"/>
        <v>10</v>
      </c>
      <c r="K40" s="24" t="s">
        <v>51</v>
      </c>
    </row>
    <row r="41" spans="1:11" ht="18.600000000000001" customHeight="1" x14ac:dyDescent="0.15">
      <c r="A41" s="2">
        <v>30</v>
      </c>
      <c r="B41" s="20" t="s">
        <v>27</v>
      </c>
      <c r="C41" s="25">
        <v>8</v>
      </c>
      <c r="D41" s="22"/>
      <c r="E41" s="22"/>
      <c r="F41" s="22">
        <f t="shared" si="3"/>
        <v>8</v>
      </c>
      <c r="G41" s="22">
        <v>0</v>
      </c>
      <c r="H41" s="22">
        <v>8</v>
      </c>
      <c r="I41" s="23" t="s">
        <v>51</v>
      </c>
      <c r="J41" s="18">
        <f t="shared" si="1"/>
        <v>8</v>
      </c>
      <c r="K41" s="24" t="s">
        <v>51</v>
      </c>
    </row>
    <row r="42" spans="1:11" ht="18.600000000000001" customHeight="1" x14ac:dyDescent="0.15">
      <c r="A42" s="2">
        <v>31</v>
      </c>
      <c r="B42" s="20" t="s">
        <v>28</v>
      </c>
      <c r="C42" s="25">
        <v>6</v>
      </c>
      <c r="D42" s="22"/>
      <c r="E42" s="22"/>
      <c r="F42" s="22">
        <f t="shared" si="3"/>
        <v>6</v>
      </c>
      <c r="G42" s="22">
        <v>0</v>
      </c>
      <c r="H42" s="22">
        <v>6</v>
      </c>
      <c r="I42" s="23" t="s">
        <v>51</v>
      </c>
      <c r="J42" s="18">
        <f t="shared" si="1"/>
        <v>6</v>
      </c>
      <c r="K42" s="24" t="s">
        <v>51</v>
      </c>
    </row>
    <row r="43" spans="1:11" ht="18.600000000000001" customHeight="1" x14ac:dyDescent="0.15">
      <c r="A43" s="2">
        <v>32</v>
      </c>
      <c r="B43" s="20" t="s">
        <v>14</v>
      </c>
      <c r="C43" s="25">
        <v>14</v>
      </c>
      <c r="D43" s="26"/>
      <c r="E43" s="26"/>
      <c r="F43" s="26">
        <f t="shared" si="3"/>
        <v>1</v>
      </c>
      <c r="G43" s="26">
        <v>0</v>
      </c>
      <c r="H43" s="26">
        <v>0</v>
      </c>
      <c r="I43" s="23">
        <v>1</v>
      </c>
      <c r="J43" s="18">
        <f t="shared" si="1"/>
        <v>1</v>
      </c>
      <c r="K43" s="24">
        <f>C43-J43</f>
        <v>13</v>
      </c>
    </row>
    <row r="44" spans="1:11" ht="18.600000000000001" customHeight="1" x14ac:dyDescent="0.15">
      <c r="A44" s="2">
        <v>33</v>
      </c>
      <c r="B44" s="20" t="s">
        <v>29</v>
      </c>
      <c r="C44" s="25">
        <v>3</v>
      </c>
      <c r="D44" s="22"/>
      <c r="E44" s="22"/>
      <c r="F44" s="22">
        <f t="shared" si="3"/>
        <v>3</v>
      </c>
      <c r="G44" s="22">
        <v>0</v>
      </c>
      <c r="H44" s="22">
        <v>0</v>
      </c>
      <c r="I44" s="28">
        <v>3</v>
      </c>
      <c r="J44" s="18">
        <f t="shared" si="1"/>
        <v>3</v>
      </c>
      <c r="K44" s="24" t="s">
        <v>51</v>
      </c>
    </row>
    <row r="45" spans="1:11" ht="18.600000000000001" customHeight="1" x14ac:dyDescent="0.15">
      <c r="A45" s="2">
        <v>34</v>
      </c>
      <c r="B45" s="20" t="s">
        <v>30</v>
      </c>
      <c r="C45" s="25">
        <v>3</v>
      </c>
      <c r="D45" s="26">
        <v>1</v>
      </c>
      <c r="E45" s="26"/>
      <c r="F45" s="26"/>
      <c r="G45" s="26">
        <v>0</v>
      </c>
      <c r="H45" s="26">
        <v>0</v>
      </c>
      <c r="I45" s="23">
        <v>0</v>
      </c>
      <c r="J45" s="18">
        <f t="shared" si="1"/>
        <v>1</v>
      </c>
      <c r="K45" s="24">
        <f>C45-J45</f>
        <v>2</v>
      </c>
    </row>
    <row r="46" spans="1:11" ht="18.600000000000001" customHeight="1" x14ac:dyDescent="0.15">
      <c r="A46" s="2">
        <v>35</v>
      </c>
      <c r="B46" s="20" t="s">
        <v>31</v>
      </c>
      <c r="C46" s="25">
        <v>20</v>
      </c>
      <c r="D46" s="26"/>
      <c r="E46" s="26"/>
      <c r="F46" s="26"/>
      <c r="G46" s="26">
        <v>0</v>
      </c>
      <c r="H46" s="26">
        <v>0</v>
      </c>
      <c r="I46" s="23">
        <v>0</v>
      </c>
      <c r="J46" s="18">
        <f t="shared" si="1"/>
        <v>0</v>
      </c>
      <c r="K46" s="24">
        <f>C46-J46</f>
        <v>20</v>
      </c>
    </row>
    <row r="47" spans="1:11" ht="18.600000000000001" customHeight="1" x14ac:dyDescent="0.15">
      <c r="A47" s="2">
        <v>36</v>
      </c>
      <c r="B47" s="20" t="s">
        <v>32</v>
      </c>
      <c r="C47" s="25">
        <v>8</v>
      </c>
      <c r="D47" s="26"/>
      <c r="E47" s="26"/>
      <c r="F47" s="26">
        <f>SUM(G47:I47)</f>
        <v>8</v>
      </c>
      <c r="G47" s="26">
        <v>0</v>
      </c>
      <c r="H47" s="26">
        <v>0</v>
      </c>
      <c r="I47" s="23">
        <v>8</v>
      </c>
      <c r="J47" s="18">
        <f t="shared" si="1"/>
        <v>8</v>
      </c>
      <c r="K47" s="24" t="s">
        <v>51</v>
      </c>
    </row>
    <row r="48" spans="1:11" ht="18.600000000000001" customHeight="1" x14ac:dyDescent="0.15">
      <c r="A48" s="2">
        <v>37</v>
      </c>
      <c r="B48" s="20" t="s">
        <v>33</v>
      </c>
      <c r="C48" s="25">
        <v>9</v>
      </c>
      <c r="D48" s="26"/>
      <c r="E48" s="26"/>
      <c r="F48" s="26">
        <f>SUM(G48:I48)</f>
        <v>9</v>
      </c>
      <c r="G48" s="26">
        <v>0</v>
      </c>
      <c r="H48" s="26">
        <v>9</v>
      </c>
      <c r="I48" s="23" t="s">
        <v>51</v>
      </c>
      <c r="J48" s="18">
        <f t="shared" si="1"/>
        <v>9</v>
      </c>
      <c r="K48" s="24" t="s">
        <v>51</v>
      </c>
    </row>
    <row r="49" spans="1:11" ht="18.600000000000001" customHeight="1" x14ac:dyDescent="0.15">
      <c r="A49" s="2">
        <v>38</v>
      </c>
      <c r="B49" s="20" t="s">
        <v>34</v>
      </c>
      <c r="C49" s="25">
        <v>9</v>
      </c>
      <c r="D49" s="26"/>
      <c r="E49" s="26"/>
      <c r="F49" s="26"/>
      <c r="G49" s="26">
        <v>0</v>
      </c>
      <c r="H49" s="26">
        <v>0</v>
      </c>
      <c r="I49" s="23">
        <v>0</v>
      </c>
      <c r="J49" s="18">
        <f t="shared" si="1"/>
        <v>0</v>
      </c>
      <c r="K49" s="24">
        <f>C49-J49</f>
        <v>9</v>
      </c>
    </row>
    <row r="50" spans="1:11" ht="18.600000000000001" customHeight="1" x14ac:dyDescent="0.15">
      <c r="A50" s="2">
        <v>39</v>
      </c>
      <c r="B50" s="20" t="s">
        <v>35</v>
      </c>
      <c r="C50" s="25">
        <v>14</v>
      </c>
      <c r="D50" s="22"/>
      <c r="E50" s="22"/>
      <c r="F50" s="22">
        <f>SUM(G50:I50)</f>
        <v>14</v>
      </c>
      <c r="G50" s="22">
        <v>0</v>
      </c>
      <c r="H50" s="22">
        <v>0</v>
      </c>
      <c r="I50" s="28">
        <v>14</v>
      </c>
      <c r="J50" s="18">
        <f t="shared" si="1"/>
        <v>14</v>
      </c>
      <c r="K50" s="33" t="s">
        <v>51</v>
      </c>
    </row>
    <row r="51" spans="1:11" ht="18.600000000000001" customHeight="1" x14ac:dyDescent="0.15">
      <c r="A51" s="2">
        <v>40</v>
      </c>
      <c r="B51" s="20" t="s">
        <v>43</v>
      </c>
      <c r="C51" s="25">
        <v>18</v>
      </c>
      <c r="D51" s="26">
        <v>12</v>
      </c>
      <c r="E51" s="26"/>
      <c r="F51" s="26">
        <f>SUM(G51:I51)</f>
        <v>1</v>
      </c>
      <c r="G51" s="26">
        <v>0</v>
      </c>
      <c r="H51" s="26">
        <v>1</v>
      </c>
      <c r="I51" s="23">
        <v>0</v>
      </c>
      <c r="J51" s="18">
        <f t="shared" si="1"/>
        <v>13</v>
      </c>
      <c r="K51" s="24">
        <f>C51-J51</f>
        <v>5</v>
      </c>
    </row>
    <row r="52" spans="1:11" ht="18.600000000000001" customHeight="1" x14ac:dyDescent="0.15">
      <c r="A52" s="2">
        <v>41</v>
      </c>
      <c r="B52" s="20" t="s">
        <v>36</v>
      </c>
      <c r="C52" s="25">
        <v>21</v>
      </c>
      <c r="D52" s="26"/>
      <c r="E52" s="26"/>
      <c r="F52" s="26">
        <f>SUM(G52:I52)</f>
        <v>21</v>
      </c>
      <c r="G52" s="26">
        <v>0</v>
      </c>
      <c r="H52" s="26">
        <v>0</v>
      </c>
      <c r="I52" s="23">
        <v>21</v>
      </c>
      <c r="J52" s="18">
        <f t="shared" si="1"/>
        <v>21</v>
      </c>
      <c r="K52" s="24" t="s">
        <v>51</v>
      </c>
    </row>
    <row r="53" spans="1:11" ht="18.600000000000001" customHeight="1" x14ac:dyDescent="0.15">
      <c r="A53" s="2">
        <v>42</v>
      </c>
      <c r="B53" s="20" t="s">
        <v>37</v>
      </c>
      <c r="C53" s="25">
        <v>21</v>
      </c>
      <c r="D53" s="26">
        <v>1</v>
      </c>
      <c r="E53" s="26"/>
      <c r="F53" s="26">
        <f>SUM(G53:I53)</f>
        <v>20</v>
      </c>
      <c r="G53" s="26">
        <v>0</v>
      </c>
      <c r="H53" s="26">
        <v>0</v>
      </c>
      <c r="I53" s="23">
        <v>20</v>
      </c>
      <c r="J53" s="18">
        <f t="shared" si="1"/>
        <v>21</v>
      </c>
      <c r="K53" s="24" t="s">
        <v>51</v>
      </c>
    </row>
    <row r="54" spans="1:11" ht="18.600000000000001" customHeight="1" x14ac:dyDescent="0.15">
      <c r="A54" s="2">
        <v>43</v>
      </c>
      <c r="B54" s="34" t="s">
        <v>38</v>
      </c>
      <c r="C54" s="35">
        <v>3</v>
      </c>
      <c r="D54" s="36"/>
      <c r="E54" s="36"/>
      <c r="F54" s="36">
        <f>SUM(G54:I54)</f>
        <v>3</v>
      </c>
      <c r="G54" s="36">
        <v>0</v>
      </c>
      <c r="H54" s="36">
        <v>0</v>
      </c>
      <c r="I54" s="37">
        <v>3</v>
      </c>
      <c r="J54" s="18">
        <f t="shared" si="1"/>
        <v>3</v>
      </c>
      <c r="K54" s="38" t="s">
        <v>51</v>
      </c>
    </row>
    <row r="55" spans="1:11" ht="18.600000000000001" customHeight="1" thickBot="1" x14ac:dyDescent="0.2">
      <c r="B55" s="39" t="s">
        <v>39</v>
      </c>
      <c r="C55" s="40">
        <f t="shared" ref="C55:E55" si="4">SUM(C12:C54)</f>
        <v>748</v>
      </c>
      <c r="D55" s="40">
        <f t="shared" si="4"/>
        <v>143</v>
      </c>
      <c r="E55" s="40">
        <f t="shared" si="4"/>
        <v>35</v>
      </c>
      <c r="F55" s="40">
        <f>SUM(F12:F54)</f>
        <v>491</v>
      </c>
      <c r="G55" s="40">
        <f t="shared" ref="G55:I55" si="5">SUM(G12:G54)</f>
        <v>18</v>
      </c>
      <c r="H55" s="40">
        <f t="shared" si="5"/>
        <v>291</v>
      </c>
      <c r="I55" s="40">
        <f t="shared" si="5"/>
        <v>217</v>
      </c>
      <c r="J55" s="41">
        <f>SUM(J12:J54)</f>
        <v>669</v>
      </c>
      <c r="K55" s="42">
        <f>C55-J55</f>
        <v>79</v>
      </c>
    </row>
    <row r="56" spans="1:11" ht="18.600000000000001" hidden="1" customHeight="1" x14ac:dyDescent="0.15">
      <c r="D56" s="44">
        <f>D55/$C55</f>
        <v>0.19117647058823528</v>
      </c>
      <c r="E56" s="44">
        <f t="shared" ref="E56:K56" si="6">E55/$C55</f>
        <v>4.6791443850267379E-2</v>
      </c>
      <c r="F56" s="44">
        <f>F55/$C55</f>
        <v>0.6564171122994652</v>
      </c>
      <c r="G56" s="44">
        <f t="shared" si="6"/>
        <v>2.4064171122994651E-2</v>
      </c>
      <c r="H56" s="44">
        <f t="shared" si="6"/>
        <v>0.38903743315508021</v>
      </c>
      <c r="I56" s="44">
        <f t="shared" si="6"/>
        <v>0.29010695187165775</v>
      </c>
      <c r="J56" s="44">
        <f>J55/$C55</f>
        <v>0.89438502673796794</v>
      </c>
      <c r="K56" s="44">
        <f t="shared" si="6"/>
        <v>0.10561497326203209</v>
      </c>
    </row>
    <row r="57" spans="1:11" x14ac:dyDescent="0.15">
      <c r="C57" s="43"/>
    </row>
  </sheetData>
  <autoFilter ref="B11:K55"/>
  <sortState ref="A12:K54">
    <sortCondition ref="A12:A54"/>
  </sortState>
  <mergeCells count="10">
    <mergeCell ref="J5:J9"/>
    <mergeCell ref="K5:K9"/>
    <mergeCell ref="B5:B11"/>
    <mergeCell ref="D5:D10"/>
    <mergeCell ref="G5:G10"/>
    <mergeCell ref="H5:H10"/>
    <mergeCell ref="I5:I10"/>
    <mergeCell ref="E5:E10"/>
    <mergeCell ref="C5:C10"/>
    <mergeCell ref="F5:F10"/>
  </mergeCells>
  <phoneticPr fontId="1"/>
  <printOptions horizontalCentered="1"/>
  <pageMargins left="0.70866141732283472" right="0.51181102362204722" top="0.9055118110236221" bottom="0.39370078740157483" header="0.31496062992125984" footer="0.11811023622047245"/>
  <pageSetup paperSize="9" scale="8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取組</vt:lpstr>
      <vt:lpstr>取組!Print_Area</vt:lpstr>
      <vt:lpstr>取組!Print_Titles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波多江　義和</dc:creator>
  <cp:lastModifiedBy>鹿児島県</cp:lastModifiedBy>
  <cp:lastPrinted>2023-01-23T23:48:41Z</cp:lastPrinted>
  <dcterms:created xsi:type="dcterms:W3CDTF">2020-12-10T02:21:33Z</dcterms:created>
  <dcterms:modified xsi:type="dcterms:W3CDTF">2023-02-21T13:50:20Z</dcterms:modified>
</cp:coreProperties>
</file>