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60" sheetId="1" state="visible" r:id="rId2"/>
    <sheet name="61-63" sheetId="2" state="visible" r:id="rId3"/>
    <sheet name="64-65" sheetId="3" state="visible" r:id="rId4"/>
    <sheet name="66" sheetId="4" state="visible" r:id="rId5"/>
    <sheet name="67" sheetId="5" state="visible" r:id="rId6"/>
    <sheet name="68-69" sheetId="6" state="visible" r:id="rId7"/>
    <sheet name="70" sheetId="7" state="visible" r:id="rId8"/>
    <sheet name="71" sheetId="8" state="visible" r:id="rId9"/>
  </sheets>
  <definedNames>
    <definedName function="false" hidden="false" localSheetId="4" name="_xlnm.Print_Area" vbProcedure="false">'67'!$A$1:$I$55</definedName>
    <definedName function="false" hidden="false" localSheetId="6" name="_xlnm.Print_Area" vbProcedure="false">'70'!$A$1:$P$101</definedName>
    <definedName function="false" hidden="false" localSheetId="4" name="_xlnm.Print_Area" vbProcedure="false">'67'!$A$1:$I$55</definedName>
    <definedName function="false" hidden="false" localSheetId="6" name="_xlnm.Print_Area" vbProcedure="false">'70'!$A$1:$P$101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<sst xmlns="http://schemas.openxmlformats.org/spreadsheetml/2006/main" count="918" uniqueCount="297">
  <si>
    <t xml:space="preserve">６０． 国民年金の状況</t>
  </si>
  <si>
    <t xml:space="preserve">（１）拠出制国民年金の被保険者数</t>
  </si>
  <si>
    <t xml:space="preserve">              （単位：人）</t>
  </si>
  <si>
    <t xml:space="preserve">区  分</t>
  </si>
  <si>
    <t xml:space="preserve">被保険者数</t>
  </si>
  <si>
    <t xml:space="preserve">付加年金加入</t>
  </si>
  <si>
    <t xml:space="preserve">総　数</t>
  </si>
  <si>
    <r>
      <rPr>
        <sz val="11"/>
        <rFont val="DejaVu Sans"/>
        <family val="2"/>
      </rPr>
      <t xml:space="preserve">第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号</t>
    </r>
  </si>
  <si>
    <r>
      <rPr>
        <sz val="11"/>
        <rFont val="DejaVu Sans"/>
        <family val="2"/>
      </rPr>
      <t xml:space="preserve">第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号</t>
    </r>
  </si>
  <si>
    <t xml:space="preserve">被保険者数（再掲）</t>
  </si>
  <si>
    <t xml:space="preserve">強制
加入者</t>
  </si>
  <si>
    <t xml:space="preserve">任意
加入者</t>
  </si>
  <si>
    <t xml:space="preserve">計</t>
  </si>
  <si>
    <t xml:space="preserve">強制</t>
  </si>
  <si>
    <t xml:space="preserve">任意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</si>
  <si>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3"/>
      </rPr>
      <t xml:space="preserve">30</t>
    </r>
    <r>
      <rPr>
        <sz val="11"/>
        <color rgb="FF000000"/>
        <rFont val="DejaVu Sans"/>
        <family val="2"/>
      </rPr>
      <t xml:space="preserve">年度</t>
    </r>
  </si>
  <si>
    <t xml:space="preserve">令和元年度</t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</si>
  <si>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年度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</si>
  <si>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年度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</si>
  <si>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年度</t>
    </r>
  </si>
  <si>
    <t xml:space="preserve">資料：保険年金課</t>
  </si>
  <si>
    <t xml:space="preserve">（注）各年度末日現在</t>
  </si>
  <si>
    <t xml:space="preserve">（２）拠出制国民年金受給権者数</t>
  </si>
  <si>
    <t xml:space="preserve">       （単位：人）</t>
  </si>
  <si>
    <t xml:space="preserve">総  数</t>
  </si>
  <si>
    <t xml:space="preserve">老齢
年金</t>
  </si>
  <si>
    <t xml:space="preserve">通算</t>
  </si>
  <si>
    <t xml:space="preserve">障害
年金</t>
  </si>
  <si>
    <t xml:space="preserve">母子
年金</t>
  </si>
  <si>
    <t xml:space="preserve">遺児
年金</t>
  </si>
  <si>
    <t xml:space="preserve">寡婦
年金</t>
  </si>
  <si>
    <t xml:space="preserve">老齢</t>
  </si>
  <si>
    <t xml:space="preserve">障害</t>
  </si>
  <si>
    <t xml:space="preserve">遺族</t>
  </si>
  <si>
    <t xml:space="preserve">基礎</t>
  </si>
  <si>
    <t xml:space="preserve">年金</t>
  </si>
  <si>
    <t xml:space="preserve">-</t>
  </si>
  <si>
    <t xml:space="preserve">（３）福祉年金等受給権者数 </t>
  </si>
  <si>
    <t xml:space="preserve">（単位：人）</t>
  </si>
  <si>
    <t xml:space="preserve">老齢福祉年金</t>
  </si>
  <si>
    <t xml:space="preserve">障害基礎年金</t>
  </si>
  <si>
    <t xml:space="preserve">遺族基礎年金</t>
  </si>
  <si>
    <t xml:space="preserve">特別障害給付金</t>
  </si>
  <si>
    <t xml:space="preserve">全額</t>
  </si>
  <si>
    <t xml:space="preserve">一部</t>
  </si>
  <si>
    <t xml:space="preserve">支給</t>
  </si>
  <si>
    <t xml:space="preserve">停止</t>
  </si>
  <si>
    <t xml:space="preserve">６１．国民健康保険加入状況</t>
  </si>
  <si>
    <t xml:space="preserve">             （単位：人、世帯）</t>
  </si>
  <si>
    <t xml:space="preserve">区    分</t>
  </si>
  <si>
    <t xml:space="preserve">被保険者世帯数</t>
  </si>
  <si>
    <t xml:space="preserve">６２． 療養費支払状況</t>
  </si>
  <si>
    <t xml:space="preserve">（単位：件、千円）</t>
  </si>
  <si>
    <t xml:space="preserve">件    数</t>
  </si>
  <si>
    <t xml:space="preserve">金    額</t>
  </si>
  <si>
    <t xml:space="preserve">（注）退職者医療制度を含む</t>
  </si>
  <si>
    <t xml:space="preserve">６３． 療養給付状況</t>
  </si>
  <si>
    <t xml:space="preserve">    （単位：件、千円）</t>
  </si>
  <si>
    <t xml:space="preserve">総数</t>
  </si>
  <si>
    <t xml:space="preserve">入院</t>
  </si>
  <si>
    <t xml:space="preserve">入院外</t>
  </si>
  <si>
    <t xml:space="preserve">件数</t>
  </si>
  <si>
    <t xml:space="preserve">金額</t>
  </si>
  <si>
    <r>
      <rPr>
        <sz val="11"/>
        <rFont val="DejaVu Sans"/>
        <family val="2"/>
      </rPr>
      <t xml:space="preserve">平成</t>
    </r>
    <r>
      <rPr>
        <sz val="11"/>
        <rFont val="ＭＳ Ｐゴシック"/>
        <family val="3"/>
      </rPr>
      <t xml:space="preserve">30</t>
    </r>
    <r>
      <rPr>
        <sz val="11"/>
        <rFont val="DejaVu Sans"/>
        <family val="2"/>
      </rPr>
      <t xml:space="preserve">年度</t>
    </r>
  </si>
  <si>
    <r>
      <rPr>
        <sz val="11"/>
        <rFont val="DejaVu Sans"/>
        <family val="2"/>
      </rPr>
      <t xml:space="preserve">令和 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年度</t>
    </r>
  </si>
  <si>
    <r>
      <rPr>
        <sz val="11"/>
        <rFont val="DejaVu Sans"/>
        <family val="2"/>
      </rPr>
      <t xml:space="preserve">令和 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年度</t>
    </r>
  </si>
  <si>
    <r>
      <rPr>
        <sz val="11"/>
        <rFont val="DejaVu Sans"/>
        <family val="2"/>
      </rPr>
      <t xml:space="preserve">令和 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年度</t>
    </r>
  </si>
  <si>
    <t xml:space="preserve">歯科</t>
  </si>
  <si>
    <t xml:space="preserve">その他</t>
  </si>
  <si>
    <r>
      <rPr>
        <sz val="11"/>
        <color rgb="FF000000"/>
        <rFont val="DejaVu Sans"/>
        <family val="2"/>
      </rPr>
      <t xml:space="preserve">（注）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．後期高齢者医療および老人保健分を除く</t>
    </r>
  </si>
  <si>
    <r>
      <rPr>
        <sz val="11"/>
        <rFont val="DejaVu Sans"/>
        <family val="2"/>
      </rPr>
      <t xml:space="preserve">　　　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．退職者医療制度分を含む</t>
    </r>
  </si>
  <si>
    <t xml:space="preserve">６４． 療養の給付１件当たりの状況</t>
  </si>
  <si>
    <t xml:space="preserve">６５． 保険給付取扱状況</t>
  </si>
  <si>
    <r>
      <rPr>
        <sz val="11"/>
        <rFont val="ＭＳ Ｐゴシック"/>
        <family val="3"/>
      </rPr>
      <t xml:space="preserve">(</t>
    </r>
    <r>
      <rPr>
        <sz val="11"/>
        <rFont val="DejaVu Sans"/>
        <family val="2"/>
      </rPr>
      <t xml:space="preserve">単位：日）</t>
    </r>
  </si>
  <si>
    <t xml:space="preserve">         （単位：件、千円）</t>
  </si>
  <si>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件当たりの日数</t>
    </r>
  </si>
  <si>
    <t xml:space="preserve">総    数</t>
  </si>
  <si>
    <t xml:space="preserve">療養給付</t>
  </si>
  <si>
    <t xml:space="preserve">平均</t>
  </si>
  <si>
    <r>
      <rPr>
        <sz val="11"/>
        <rFont val="ＭＳ Ｐゴシック"/>
        <family val="3"/>
      </rPr>
      <t xml:space="preserve">(</t>
    </r>
    <r>
      <rPr>
        <sz val="11"/>
        <rFont val="DejaVu Sans"/>
        <family val="2"/>
      </rPr>
      <t xml:space="preserve">単位：円）</t>
    </r>
  </si>
  <si>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件当たりの費用額</t>
    </r>
  </si>
  <si>
    <t xml:space="preserve">療養費</t>
  </si>
  <si>
    <t xml:space="preserve">出産育児一時金</t>
  </si>
  <si>
    <r>
      <rPr>
        <sz val="11"/>
        <color rgb="FF000000"/>
        <rFont val="ＭＳ Ｐゴシック"/>
        <family val="3"/>
      </rPr>
      <t xml:space="preserve">(</t>
    </r>
    <r>
      <rPr>
        <sz val="11"/>
        <color rgb="FF000000"/>
        <rFont val="DejaVu Sans"/>
        <family val="2"/>
      </rPr>
      <t xml:space="preserve">単位：円）</t>
    </r>
  </si>
  <si>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人当たりの年間平均費用額</t>
    </r>
  </si>
  <si>
    <t xml:space="preserve">葬祭費</t>
  </si>
  <si>
    <t xml:space="preserve">高額療養費</t>
  </si>
  <si>
    <r>
      <rPr>
        <sz val="11"/>
        <rFont val="DejaVu Sans"/>
        <family val="2"/>
      </rPr>
      <t xml:space="preserve">（注）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．保険者負担で表示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</si>
  <si>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．後期高齢者医療および老人保健分を除く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</si>
  <si>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．退職者医療制度分を含む</t>
    </r>
  </si>
  <si>
    <t xml:space="preserve">６６． 後期高齢者医療の状況</t>
  </si>
  <si>
    <t xml:space="preserve">（１）被保険者数  　（単位：人） </t>
  </si>
  <si>
    <t xml:space="preserve">         </t>
  </si>
  <si>
    <t xml:space="preserve">人数</t>
  </si>
  <si>
    <t xml:space="preserve">（２）医療の給付（現金給付を除く）</t>
  </si>
  <si>
    <t xml:space="preserve">              　 　（単位：件、千円）</t>
  </si>
  <si>
    <t xml:space="preserve">入  院</t>
  </si>
  <si>
    <t xml:space="preserve">        　　       （単位：件、千円）</t>
  </si>
  <si>
    <t xml:space="preserve">歯  科</t>
  </si>
  <si>
    <t xml:space="preserve">薬  剤</t>
  </si>
  <si>
    <t xml:space="preserve">（注）その他は、食事療養費、施設療養費、訪問看護</t>
  </si>
  <si>
    <t xml:space="preserve">６７． 長寿祝金支給状況</t>
  </si>
  <si>
    <t xml:space="preserve">  （単位：人、千円）</t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</si>
  <si>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5</t>
    </r>
    <r>
      <rPr>
        <sz val="11"/>
        <color rgb="FF000000"/>
        <rFont val="DejaVu Sans"/>
        <family val="2"/>
      </rPr>
      <t xml:space="preserve">年</t>
    </r>
  </si>
  <si>
    <t xml:space="preserve">区　分</t>
  </si>
  <si>
    <r>
      <rPr>
        <sz val="11"/>
        <color rgb="FF000000"/>
        <rFont val="ＭＳ Ｐゴシック"/>
        <family val="3"/>
      </rPr>
      <t xml:space="preserve">77</t>
    </r>
    <r>
      <rPr>
        <sz val="11"/>
        <color rgb="FF000000"/>
        <rFont val="DejaVu Sans"/>
        <family val="2"/>
      </rPr>
      <t xml:space="preserve">歳</t>
    </r>
  </si>
  <si>
    <r>
      <rPr>
        <sz val="11"/>
        <color rgb="FF000000"/>
        <rFont val="ＭＳ Ｐゴシック"/>
        <family val="3"/>
      </rPr>
      <t xml:space="preserve">88</t>
    </r>
    <r>
      <rPr>
        <sz val="11"/>
        <color rgb="FF000000"/>
        <rFont val="DejaVu Sans"/>
        <family val="2"/>
      </rPr>
      <t xml:space="preserve">歳</t>
    </r>
  </si>
  <si>
    <r>
      <rPr>
        <sz val="11"/>
        <color rgb="FF000000"/>
        <rFont val="ＭＳ Ｐゴシック"/>
        <family val="3"/>
      </rPr>
      <t xml:space="preserve">99</t>
    </r>
    <r>
      <rPr>
        <sz val="11"/>
        <color rgb="FF000000"/>
        <rFont val="DejaVu Sans"/>
        <family val="2"/>
      </rPr>
      <t xml:space="preserve">歳</t>
    </r>
  </si>
  <si>
    <t xml:space="preserve">最高齢</t>
  </si>
  <si>
    <t xml:space="preserve">到達者</t>
  </si>
  <si>
    <t xml:space="preserve">以上</t>
  </si>
  <si>
    <t xml:space="preserve">男女</t>
  </si>
  <si>
    <t xml:space="preserve">受給者</t>
  </si>
  <si>
    <t xml:space="preserve">支給額</t>
  </si>
  <si>
    <t xml:space="preserve">志津</t>
  </si>
  <si>
    <t xml:space="preserve">志津南</t>
  </si>
  <si>
    <t xml:space="preserve">草津</t>
  </si>
  <si>
    <t xml:space="preserve">矢倉</t>
  </si>
  <si>
    <t xml:space="preserve">大路</t>
  </si>
  <si>
    <t xml:space="preserve">渋川</t>
  </si>
  <si>
    <t xml:space="preserve">老上</t>
  </si>
  <si>
    <t xml:space="preserve">老上西</t>
  </si>
  <si>
    <t xml:space="preserve">玉川</t>
  </si>
  <si>
    <t xml:space="preserve">南笠東</t>
  </si>
  <si>
    <t xml:space="preserve">山田</t>
  </si>
  <si>
    <t xml:space="preserve">笠縫</t>
  </si>
  <si>
    <t xml:space="preserve">笠縫東</t>
  </si>
  <si>
    <t xml:space="preserve">常盤</t>
  </si>
  <si>
    <t xml:space="preserve">資料：長寿いきがい課</t>
  </si>
  <si>
    <r>
      <rPr>
        <sz val="11"/>
        <color rgb="FF000000"/>
        <rFont val="DejaVu Sans"/>
        <family val="2"/>
      </rPr>
      <t xml:space="preserve">（注）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．</t>
    </r>
    <r>
      <rPr>
        <sz val="11"/>
        <color rgb="FF000000"/>
        <rFont val="ＭＳ Ｐゴシック"/>
        <family val="3"/>
      </rPr>
      <t xml:space="preserve">9</t>
    </r>
    <r>
      <rPr>
        <sz val="11"/>
        <color rgb="FF000000"/>
        <rFont val="DejaVu Sans"/>
        <family val="2"/>
      </rPr>
      <t xml:space="preserve">月</t>
    </r>
    <r>
      <rPr>
        <sz val="11"/>
        <color rgb="FF000000"/>
        <rFont val="ＭＳ Ｐゴシック"/>
        <family val="3"/>
      </rPr>
      <t xml:space="preserve">15</t>
    </r>
    <r>
      <rPr>
        <sz val="11"/>
        <color rgb="FF000000"/>
        <rFont val="DejaVu Sans"/>
        <family val="2"/>
      </rPr>
      <t xml:space="preserve">日現在、「</t>
    </r>
    <r>
      <rPr>
        <sz val="11"/>
        <color rgb="FF000000"/>
        <rFont val="ＭＳ Ｐゴシック"/>
        <family val="3"/>
      </rPr>
      <t xml:space="preserve">99</t>
    </r>
    <r>
      <rPr>
        <sz val="11"/>
        <color rgb="FF000000"/>
        <rFont val="DejaVu Sans"/>
        <family val="2"/>
      </rPr>
      <t xml:space="preserve">歳以上」の受給者、支給額に最高齢男女を含まない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</si>
  <si>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．平成</t>
    </r>
    <r>
      <rPr>
        <sz val="11"/>
        <color rgb="FF000000"/>
        <rFont val="ＭＳ Ｐゴシック"/>
        <family val="3"/>
      </rPr>
      <t xml:space="preserve">29</t>
    </r>
    <r>
      <rPr>
        <sz val="11"/>
        <color rgb="FF000000"/>
        <rFont val="DejaVu Sans"/>
        <family val="2"/>
      </rPr>
      <t xml:space="preserve">年より区分に老上西を追加</t>
    </r>
  </si>
  <si>
    <t xml:space="preserve">６８． 交通災害共済事業状況</t>
  </si>
  <si>
    <t xml:space="preserve">加　入　状　況</t>
  </si>
  <si>
    <t xml:space="preserve">人口</t>
  </si>
  <si>
    <t xml:space="preserve">加入数</t>
  </si>
  <si>
    <r>
      <rPr>
        <sz val="11"/>
        <color rgb="FF000000"/>
        <rFont val="DejaVu Sans"/>
        <family val="2"/>
      </rPr>
      <t xml:space="preserve">掛金額＜</t>
    </r>
    <r>
      <rPr>
        <sz val="11"/>
        <color rgb="FF000000"/>
        <rFont val="ＭＳ Ｐゴシック"/>
        <family val="3"/>
      </rPr>
      <t xml:space="preserve">A</t>
    </r>
    <r>
      <rPr>
        <sz val="11"/>
        <color rgb="FF000000"/>
        <rFont val="DejaVu Sans"/>
        <family val="2"/>
      </rPr>
      <t xml:space="preserve">＞</t>
    </r>
  </si>
  <si>
    <t xml:space="preserve">加入率</t>
  </si>
  <si>
    <t xml:space="preserve">（人）</t>
  </si>
  <si>
    <t xml:space="preserve">（円）</t>
  </si>
  <si>
    <t xml:space="preserve">（％）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</si>
  <si>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3"/>
      </rPr>
      <t xml:space="preserve">28</t>
    </r>
    <r>
      <rPr>
        <sz val="11"/>
        <color rgb="FF000000"/>
        <rFont val="DejaVu Sans"/>
        <family val="2"/>
      </rPr>
      <t xml:space="preserve">年度</t>
    </r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</si>
  <si>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3"/>
      </rPr>
      <t xml:space="preserve">29</t>
    </r>
    <r>
      <rPr>
        <sz val="11"/>
        <color rgb="FF000000"/>
        <rFont val="DejaVu Sans"/>
        <family val="2"/>
      </rPr>
      <t xml:space="preserve">年度</t>
    </r>
  </si>
  <si>
    <t xml:space="preserve">見　舞　金　支　給　状　況</t>
  </si>
  <si>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級</t>
    </r>
  </si>
  <si>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級</t>
    </r>
  </si>
  <si>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級</t>
    </r>
  </si>
  <si>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級</t>
    </r>
  </si>
  <si>
    <r>
      <rPr>
        <sz val="11"/>
        <color rgb="FF000000"/>
        <rFont val="ＭＳ Ｐゴシック"/>
        <family val="3"/>
      </rPr>
      <t xml:space="preserve">5</t>
    </r>
    <r>
      <rPr>
        <sz val="11"/>
        <color rgb="FF000000"/>
        <rFont val="DejaVu Sans"/>
        <family val="2"/>
      </rPr>
      <t xml:space="preserve">級</t>
    </r>
  </si>
  <si>
    <r>
      <rPr>
        <sz val="11"/>
        <color rgb="FF000000"/>
        <rFont val="ＭＳ Ｐゴシック"/>
        <family val="3"/>
      </rPr>
      <t xml:space="preserve">6</t>
    </r>
    <r>
      <rPr>
        <sz val="11"/>
        <color rgb="FF000000"/>
        <rFont val="DejaVu Sans"/>
        <family val="2"/>
      </rPr>
      <t xml:space="preserve">級</t>
    </r>
  </si>
  <si>
    <r>
      <rPr>
        <sz val="11"/>
        <color rgb="FF000000"/>
        <rFont val="ＭＳ Ｐゴシック"/>
        <family val="3"/>
      </rPr>
      <t xml:space="preserve">7</t>
    </r>
    <r>
      <rPr>
        <sz val="11"/>
        <color rgb="FF000000"/>
        <rFont val="DejaVu Sans"/>
        <family val="2"/>
      </rPr>
      <t xml:space="preserve">級</t>
    </r>
  </si>
  <si>
    <t xml:space="preserve">却下</t>
  </si>
  <si>
    <t xml:space="preserve">（件）</t>
  </si>
  <si>
    <t xml:space="preserve">(1)</t>
  </si>
  <si>
    <t xml:space="preserve">9(4)</t>
  </si>
  <si>
    <t xml:space="preserve">合    計</t>
  </si>
  <si>
    <t xml:space="preserve">受給率</t>
  </si>
  <si>
    <t xml:space="preserve">受給者数</t>
  </si>
  <si>
    <t xml:space="preserve">金額＜Ｂ＞</t>
  </si>
  <si>
    <t xml:space="preserve">（千円）</t>
  </si>
  <si>
    <t xml:space="preserve">＜Ｂ／Ａ＞</t>
  </si>
  <si>
    <t xml:space="preserve">資料：交通政策課</t>
  </si>
  <si>
    <r>
      <rPr>
        <sz val="11"/>
        <color rgb="FF000000"/>
        <rFont val="DejaVu Sans"/>
        <family val="2"/>
      </rPr>
      <t xml:space="preserve">（注）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．支給額は、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級：</t>
    </r>
    <r>
      <rPr>
        <sz val="11"/>
        <color rgb="FF000000"/>
        <rFont val="ＭＳ Ｐゴシック"/>
        <family val="3"/>
      </rPr>
      <t xml:space="preserve">100</t>
    </r>
    <r>
      <rPr>
        <sz val="11"/>
        <color rgb="FF000000"/>
        <rFont val="DejaVu Sans"/>
        <family val="2"/>
      </rPr>
      <t xml:space="preserve">万円、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級：</t>
    </r>
    <r>
      <rPr>
        <sz val="11"/>
        <color rgb="FF000000"/>
        <rFont val="ＭＳ Ｐゴシック"/>
        <family val="3"/>
      </rPr>
      <t xml:space="preserve">80</t>
    </r>
    <r>
      <rPr>
        <sz val="11"/>
        <color rgb="FF000000"/>
        <rFont val="DejaVu Sans"/>
        <family val="2"/>
      </rPr>
      <t xml:space="preserve">万円、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級：</t>
    </r>
    <r>
      <rPr>
        <sz val="11"/>
        <color rgb="FF000000"/>
        <rFont val="ＭＳ Ｐゴシック"/>
        <family val="3"/>
      </rPr>
      <t xml:space="preserve">12</t>
    </r>
    <r>
      <rPr>
        <sz val="11"/>
        <color rgb="FF000000"/>
        <rFont val="DejaVu Sans"/>
        <family val="2"/>
      </rPr>
      <t xml:space="preserve">万円、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級：</t>
    </r>
    <r>
      <rPr>
        <sz val="11"/>
        <color rgb="FF000000"/>
        <rFont val="ＭＳ Ｐゴシック"/>
        <family val="3"/>
      </rPr>
      <t xml:space="preserve">7</t>
    </r>
    <r>
      <rPr>
        <sz val="11"/>
        <color rgb="FF000000"/>
        <rFont val="DejaVu Sans"/>
        <family val="2"/>
      </rPr>
      <t xml:space="preserve">万円</t>
    </r>
  </si>
  <si>
    <r>
      <rPr>
        <sz val="11"/>
        <color rgb="FF000000"/>
        <rFont val="DejaVu Sans"/>
        <family val="2"/>
      </rPr>
      <t xml:space="preserve">　　　　　</t>
    </r>
    <r>
      <rPr>
        <sz val="11"/>
        <color rgb="FF000000"/>
        <rFont val="ＭＳ Ｐゴシック"/>
        <family val="3"/>
      </rPr>
      <t xml:space="preserve">5</t>
    </r>
    <r>
      <rPr>
        <sz val="11"/>
        <color rgb="FF000000"/>
        <rFont val="DejaVu Sans"/>
        <family val="2"/>
      </rPr>
      <t xml:space="preserve">級：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万円、</t>
    </r>
    <r>
      <rPr>
        <sz val="11"/>
        <color rgb="FF000000"/>
        <rFont val="ＭＳ Ｐゴシック"/>
        <family val="3"/>
      </rPr>
      <t xml:space="preserve">6</t>
    </r>
    <r>
      <rPr>
        <sz val="11"/>
        <color rgb="FF000000"/>
        <rFont val="DejaVu Sans"/>
        <family val="2"/>
      </rPr>
      <t xml:space="preserve">級：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万</t>
    </r>
    <r>
      <rPr>
        <sz val="11"/>
        <color rgb="FF000000"/>
        <rFont val="ＭＳ Ｐゴシック"/>
        <family val="3"/>
      </rPr>
      <t xml:space="preserve">5</t>
    </r>
    <r>
      <rPr>
        <sz val="11"/>
        <color rgb="FF000000"/>
        <rFont val="DejaVu Sans"/>
        <family val="2"/>
      </rPr>
      <t xml:space="preserve">千円、</t>
    </r>
    <r>
      <rPr>
        <sz val="11"/>
        <color rgb="FF000000"/>
        <rFont val="ＭＳ Ｐゴシック"/>
        <family val="3"/>
      </rPr>
      <t xml:space="preserve">7</t>
    </r>
    <r>
      <rPr>
        <sz val="11"/>
        <color rgb="FF000000"/>
        <rFont val="DejaVu Sans"/>
        <family val="2"/>
      </rPr>
      <t xml:space="preserve">級：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万円</t>
    </r>
  </si>
  <si>
    <r>
      <rPr>
        <sz val="11"/>
        <color rgb="FF000000"/>
        <rFont val="ＭＳ Ｐゴシック"/>
        <family val="3"/>
      </rPr>
      <t xml:space="preserve">       2</t>
    </r>
    <r>
      <rPr>
        <sz val="11"/>
        <color rgb="FF000000"/>
        <rFont val="DejaVu Sans"/>
        <family val="2"/>
      </rPr>
      <t xml:space="preserve">．（　）は、支給制限・追加請求・ギプス加算件数</t>
    </r>
  </si>
  <si>
    <r>
      <rPr>
        <sz val="11"/>
        <color rgb="FF000000"/>
        <rFont val="ＭＳ Ｐゴシック"/>
        <family val="3"/>
      </rPr>
      <t xml:space="preserve">       3</t>
    </r>
    <r>
      <rPr>
        <sz val="11"/>
        <color rgb="FF000000"/>
        <rFont val="DejaVu Sans"/>
        <family val="2"/>
      </rPr>
      <t xml:space="preserve">．各年度末日現在</t>
    </r>
  </si>
  <si>
    <r>
      <rPr>
        <sz val="11"/>
        <color rgb="FF000000"/>
        <rFont val="ＭＳ Ｐゴシック"/>
        <family val="3"/>
      </rPr>
      <t xml:space="preserve">       4</t>
    </r>
    <r>
      <rPr>
        <sz val="11"/>
        <color rgb="FF000000"/>
        <rFont val="DejaVu Sans"/>
        <family val="2"/>
      </rPr>
      <t xml:space="preserve">．加入は平成</t>
    </r>
    <r>
      <rPr>
        <sz val="11"/>
        <color rgb="FF000000"/>
        <rFont val="ＭＳ Ｐゴシック"/>
        <family val="3"/>
      </rPr>
      <t xml:space="preserve">29</t>
    </r>
    <r>
      <rPr>
        <sz val="11"/>
        <color rgb="FF000000"/>
        <rFont val="DejaVu Sans"/>
        <family val="2"/>
      </rPr>
      <t xml:space="preserve">年度で終了。見舞金は事故発生日より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年を超えない期間で請求可能。</t>
    </r>
  </si>
  <si>
    <t xml:space="preserve">６９． 児童手当支給状況</t>
  </si>
  <si>
    <t xml:space="preserve">（単位：人、千円）</t>
  </si>
  <si>
    <t xml:space="preserve">被用者</t>
  </si>
  <si>
    <t xml:space="preserve">非被用者</t>
  </si>
  <si>
    <t xml:space="preserve">所得制限額以上</t>
  </si>
  <si>
    <t xml:space="preserve">延べ
児童数</t>
  </si>
  <si>
    <t xml:space="preserve">資料：子ども家庭・若者課</t>
  </si>
  <si>
    <t xml:space="preserve">７０． 児童福祉施設の状況</t>
  </si>
  <si>
    <t xml:space="preserve">（１）公立保育所および認定こども園</t>
  </si>
  <si>
    <t xml:space="preserve">草津中央おひさまこども園</t>
  </si>
  <si>
    <t xml:space="preserve">草津第二保育所</t>
  </si>
  <si>
    <t xml:space="preserve">第三保育所</t>
  </si>
  <si>
    <t xml:space="preserve">第四保育所</t>
  </si>
  <si>
    <t xml:space="preserve">矢橋ふたばこども園</t>
  </si>
  <si>
    <t xml:space="preserve">初日在籍</t>
  </si>
  <si>
    <t xml:space="preserve">入   所</t>
  </si>
  <si>
    <t xml:space="preserve">入所人員</t>
  </si>
  <si>
    <t xml:space="preserve">延人員</t>
  </si>
  <si>
    <t xml:space="preserve">資料：幼児課</t>
  </si>
  <si>
    <r>
      <rPr>
        <sz val="11"/>
        <color rgb="FF000000"/>
        <rFont val="DejaVu Sans"/>
        <family val="2"/>
      </rPr>
      <t xml:space="preserve">（注）</t>
    </r>
    <r>
      <rPr>
        <sz val="11"/>
        <color rgb="FF000000"/>
        <rFont val="ＭＳ Ｐゴシック"/>
        <family val="3"/>
      </rPr>
      <t xml:space="preserve">1.</t>
    </r>
    <r>
      <rPr>
        <sz val="11"/>
        <color rgb="FF000000"/>
        <rFont val="DejaVu Sans"/>
        <family val="2"/>
      </rPr>
      <t xml:space="preserve">各年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月</t>
    </r>
    <r>
      <rPr>
        <sz val="11"/>
        <color rgb="FF000000"/>
        <rFont val="ＭＳ Ｐゴシック"/>
        <family val="3"/>
      </rPr>
      <t xml:space="preserve">31</t>
    </r>
    <r>
      <rPr>
        <sz val="11"/>
        <color rgb="FF000000"/>
        <rFont val="DejaVu Sans"/>
        <family val="2"/>
      </rPr>
      <t xml:space="preserve">日現在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</si>
  <si>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2.</t>
    </r>
    <r>
      <rPr>
        <sz val="11"/>
        <color rgb="FF000000"/>
        <rFont val="DejaVu Sans"/>
        <family val="2"/>
      </rPr>
      <t xml:space="preserve">第五保育所は矢橋ふたばこども園に移行（</t>
    </r>
    <r>
      <rPr>
        <sz val="11"/>
        <color rgb="FF000000"/>
        <rFont val="ＭＳ Ｐゴシック"/>
        <family val="3"/>
      </rPr>
      <t xml:space="preserve">H28.4.1)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</si>
  <si>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3.</t>
    </r>
    <r>
      <rPr>
        <sz val="11"/>
        <color rgb="FF000000"/>
        <rFont val="DejaVu Sans"/>
        <family val="2"/>
      </rPr>
      <t xml:space="preserve">草津保育所は草津中央おひさまこども園に移行</t>
    </r>
    <r>
      <rPr>
        <sz val="11"/>
        <color rgb="FF000000"/>
        <rFont val="ＭＳ Ｐゴシック"/>
        <family val="3"/>
      </rPr>
      <t xml:space="preserve">(H30.4.1)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</si>
  <si>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4.</t>
    </r>
    <r>
      <rPr>
        <sz val="11"/>
        <color rgb="FF000000"/>
        <rFont val="DejaVu Sans"/>
        <family val="2"/>
      </rPr>
      <t xml:space="preserve">第六保育所は閉園</t>
    </r>
    <r>
      <rPr>
        <sz val="11"/>
        <color rgb="FF000000"/>
        <rFont val="ＭＳ Ｐゴシック"/>
        <family val="3"/>
      </rPr>
      <t xml:space="preserve">(H30.3.31)</t>
    </r>
  </si>
  <si>
    <t xml:space="preserve">（２）私立保育園および認定こども園</t>
  </si>
  <si>
    <t xml:space="preserve">草津保育園</t>
  </si>
  <si>
    <t xml:space="preserve">あさひこども園</t>
  </si>
  <si>
    <t xml:space="preserve">認定こども園みのり</t>
  </si>
  <si>
    <t xml:space="preserve">志津保育園</t>
  </si>
  <si>
    <t xml:space="preserve">すぎのここども園</t>
  </si>
  <si>
    <t xml:space="preserve">あゆみこども園</t>
  </si>
  <si>
    <t xml:space="preserve">草津大谷保育園</t>
  </si>
  <si>
    <t xml:space="preserve">くるみこども園</t>
  </si>
  <si>
    <t xml:space="preserve">緑波くるみこども園【本園】</t>
  </si>
  <si>
    <r>
      <rPr>
        <sz val="11"/>
        <color rgb="FF000000"/>
        <rFont val="ＭＳ Ｐゴシック"/>
        <family val="3"/>
      </rPr>
      <t xml:space="preserve">Purekids</t>
    </r>
    <r>
      <rPr>
        <sz val="11"/>
        <color rgb="FF000000"/>
        <rFont val="DejaVu Sans"/>
        <family val="2"/>
      </rPr>
      <t xml:space="preserve">みのり保育園</t>
    </r>
  </si>
  <si>
    <t xml:space="preserve">ののみちこども園</t>
  </si>
  <si>
    <t xml:space="preserve">さくら坂こども園</t>
  </si>
  <si>
    <t xml:space="preserve">くさつ優愛保育園モンチ</t>
  </si>
  <si>
    <t xml:space="preserve">さくら坂南こども園</t>
  </si>
  <si>
    <t xml:space="preserve">若草くるみこども園【分園】</t>
  </si>
  <si>
    <t xml:space="preserve">渋川あゆみこども園</t>
  </si>
  <si>
    <t xml:space="preserve">琵琶湖くじら保育園</t>
  </si>
  <si>
    <t xml:space="preserve">さくらがおかこども園</t>
  </si>
  <si>
    <t xml:space="preserve">さくら坂東こども園</t>
  </si>
  <si>
    <t xml:space="preserve">第二博愛保育園</t>
  </si>
  <si>
    <t xml:space="preserve">たちばな大路こども園</t>
  </si>
  <si>
    <t xml:space="preserve">レイモンド東矢倉保育園</t>
  </si>
  <si>
    <r>
      <rPr>
        <sz val="9"/>
        <color rgb="FF000000"/>
        <rFont val="ＭＳ Ｐゴシック"/>
        <family val="3"/>
      </rPr>
      <t xml:space="preserve">TAM</t>
    </r>
    <r>
      <rPr>
        <sz val="9"/>
        <color rgb="FF000000"/>
        <rFont val="DejaVu Sans"/>
        <family val="2"/>
      </rPr>
      <t xml:space="preserve">ランド野路こども園</t>
    </r>
  </si>
  <si>
    <t xml:space="preserve">あおじ保育園</t>
  </si>
  <si>
    <t xml:space="preserve">草津コペル保育園</t>
  </si>
  <si>
    <t xml:space="preserve">草津くじら保育園</t>
  </si>
  <si>
    <t xml:space="preserve">かがやきくじら保育園</t>
  </si>
  <si>
    <t xml:space="preserve">光泉カトリック保育園</t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</si>
  <si>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16.</t>
    </r>
    <r>
      <rPr>
        <sz val="11"/>
        <color rgb="FF000000"/>
        <rFont val="DejaVu Sans"/>
        <family val="2"/>
      </rPr>
      <t xml:space="preserve">さくら坂保育園【本園】はさくら坂こども園に移行（</t>
    </r>
    <r>
      <rPr>
        <sz val="11"/>
        <color rgb="FF000000"/>
        <rFont val="ＭＳ Ｐゴシック"/>
        <family val="3"/>
      </rPr>
      <t xml:space="preserve">H31.4.1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</si>
  <si>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2.</t>
    </r>
    <r>
      <rPr>
        <sz val="11"/>
        <color rgb="FF000000"/>
        <rFont val="DejaVu Sans"/>
        <family val="2"/>
      </rPr>
      <t xml:space="preserve">若草くるみ保育園は、緑波くるみ保育園に名称変更</t>
    </r>
    <r>
      <rPr>
        <sz val="11"/>
        <color rgb="FF000000"/>
        <rFont val="ＭＳ Ｐゴシック"/>
        <family val="3"/>
      </rPr>
      <t xml:space="preserve">(H25.4.1)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</si>
  <si>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17.</t>
    </r>
    <r>
      <rPr>
        <sz val="11"/>
        <color rgb="FF000000"/>
        <rFont val="DejaVu Sans"/>
        <family val="2"/>
      </rPr>
      <t xml:space="preserve">さくら坂南保育園【分園】はさくら坂南保育園に本園化（</t>
    </r>
    <r>
      <rPr>
        <sz val="11"/>
        <color rgb="FF000000"/>
        <rFont val="ＭＳ Ｐゴシック"/>
        <family val="3"/>
      </rPr>
      <t xml:space="preserve">H31.4.1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</si>
  <si>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3.</t>
    </r>
    <r>
      <rPr>
        <sz val="11"/>
        <color rgb="FF000000"/>
        <rFont val="DejaVu Sans"/>
        <family val="2"/>
      </rPr>
      <t xml:space="preserve">さくら坂南保育園 【分園】（</t>
    </r>
    <r>
      <rPr>
        <sz val="11"/>
        <color rgb="FF000000"/>
        <rFont val="ＭＳ Ｐゴシック"/>
        <family val="3"/>
      </rPr>
      <t xml:space="preserve">H25.4.1</t>
    </r>
    <r>
      <rPr>
        <sz val="11"/>
        <color rgb="FF000000"/>
        <rFont val="DejaVu Sans"/>
        <family val="2"/>
      </rPr>
      <t xml:space="preserve">開設）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</si>
  <si>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18.</t>
    </r>
    <r>
      <rPr>
        <sz val="11"/>
        <color rgb="FF000000"/>
        <rFont val="DejaVu Sans"/>
        <family val="2"/>
      </rPr>
      <t xml:space="preserve">さくら坂東保育園はさくら坂東こども園に移行（</t>
    </r>
    <r>
      <rPr>
        <sz val="11"/>
        <color rgb="FF000000"/>
        <rFont val="ＭＳ Ｐゴシック"/>
        <family val="3"/>
      </rPr>
      <t xml:space="preserve">H31.4.1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</si>
  <si>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4.</t>
    </r>
    <r>
      <rPr>
        <sz val="11"/>
        <color rgb="FF000000"/>
        <rFont val="DejaVu Sans"/>
        <family val="2"/>
      </rPr>
      <t xml:space="preserve">若草くるみ保育園【分園】（</t>
    </r>
    <r>
      <rPr>
        <sz val="11"/>
        <color rgb="FF000000"/>
        <rFont val="ＭＳ Ｐゴシック"/>
        <family val="3"/>
      </rPr>
      <t xml:space="preserve">H26.4.1</t>
    </r>
    <r>
      <rPr>
        <sz val="11"/>
        <color rgb="FF000000"/>
        <rFont val="DejaVu Sans"/>
        <family val="2"/>
      </rPr>
      <t xml:space="preserve">開設）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</si>
  <si>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19.</t>
    </r>
    <r>
      <rPr>
        <sz val="11"/>
        <color rgb="FF000000"/>
        <rFont val="DejaVu Sans"/>
        <family val="2"/>
      </rPr>
      <t xml:space="preserve">レイモンド東矢倉保育園（</t>
    </r>
    <r>
      <rPr>
        <sz val="11"/>
        <color rgb="FF000000"/>
        <rFont val="ＭＳ Ｐゴシック"/>
        <family val="3"/>
      </rPr>
      <t xml:space="preserve">R1.8.1</t>
    </r>
    <r>
      <rPr>
        <sz val="11"/>
        <color rgb="FF000000"/>
        <rFont val="DejaVu Sans"/>
        <family val="2"/>
      </rPr>
      <t xml:space="preserve">開設）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</si>
  <si>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5.</t>
    </r>
    <r>
      <rPr>
        <sz val="11"/>
        <color rgb="FF000000"/>
        <rFont val="DejaVu Sans"/>
        <family val="2"/>
      </rPr>
      <t xml:space="preserve">渋川あゆみ保育園【分園】（</t>
    </r>
    <r>
      <rPr>
        <sz val="11"/>
        <color rgb="FF000000"/>
        <rFont val="ＭＳ Ｐゴシック"/>
        <family val="3"/>
      </rPr>
      <t xml:space="preserve">H27.4.1</t>
    </r>
    <r>
      <rPr>
        <sz val="11"/>
        <color rgb="FF000000"/>
        <rFont val="DejaVu Sans"/>
        <family val="2"/>
      </rPr>
      <t xml:space="preserve">開設）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</si>
  <si>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20.</t>
    </r>
    <r>
      <rPr>
        <sz val="11"/>
        <color rgb="FF000000"/>
        <rFont val="DejaVu Sans"/>
        <family val="2"/>
      </rPr>
      <t xml:space="preserve">あさひ保育園はあさひこども園に移行（</t>
    </r>
    <r>
      <rPr>
        <sz val="11"/>
        <color rgb="FF000000"/>
        <rFont val="ＭＳ Ｐゴシック"/>
        <family val="3"/>
      </rPr>
      <t xml:space="preserve">R2.4.1)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</si>
  <si>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6.</t>
    </r>
    <r>
      <rPr>
        <sz val="11"/>
        <color rgb="FF000000"/>
        <rFont val="DejaVu Sans"/>
        <family val="2"/>
      </rPr>
      <t xml:space="preserve">琵琶湖くじら保育園（</t>
    </r>
    <r>
      <rPr>
        <sz val="11"/>
        <color rgb="FF000000"/>
        <rFont val="ＭＳ Ｐゴシック"/>
        <family val="3"/>
      </rPr>
      <t xml:space="preserve">H28.4.1</t>
    </r>
    <r>
      <rPr>
        <sz val="11"/>
        <color rgb="FF000000"/>
        <rFont val="DejaVu Sans"/>
        <family val="2"/>
      </rPr>
      <t xml:space="preserve">開設）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</si>
  <si>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21.TAM</t>
    </r>
    <r>
      <rPr>
        <sz val="11"/>
        <color rgb="FF000000"/>
        <rFont val="DejaVu Sans"/>
        <family val="2"/>
      </rPr>
      <t xml:space="preserve">ランド野路こども園（</t>
    </r>
    <r>
      <rPr>
        <sz val="11"/>
        <color rgb="FF000000"/>
        <rFont val="ＭＳ Ｐゴシック"/>
        <family val="3"/>
      </rPr>
      <t xml:space="preserve">R2.4.1</t>
    </r>
    <r>
      <rPr>
        <sz val="11"/>
        <color rgb="FF000000"/>
        <rFont val="DejaVu Sans"/>
        <family val="2"/>
      </rPr>
      <t xml:space="preserve">開設）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</si>
  <si>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7.</t>
    </r>
    <r>
      <rPr>
        <sz val="11"/>
        <color rgb="FF000000"/>
        <rFont val="DejaVu Sans"/>
        <family val="2"/>
      </rPr>
      <t xml:space="preserve">さくらがおかこども園（</t>
    </r>
    <r>
      <rPr>
        <sz val="11"/>
        <color rgb="FF000000"/>
        <rFont val="ＭＳ Ｐゴシック"/>
        <family val="3"/>
      </rPr>
      <t xml:space="preserve">H28.4.1</t>
    </r>
    <r>
      <rPr>
        <sz val="11"/>
        <color rgb="FF000000"/>
        <rFont val="DejaVu Sans"/>
        <family val="2"/>
      </rPr>
      <t xml:space="preserve">開設）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</si>
  <si>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22.</t>
    </r>
    <r>
      <rPr>
        <sz val="11"/>
        <color rgb="FF000000"/>
        <rFont val="DejaVu Sans"/>
        <family val="2"/>
      </rPr>
      <t xml:space="preserve">あおじ保育園（</t>
    </r>
    <r>
      <rPr>
        <sz val="11"/>
        <color rgb="FF000000"/>
        <rFont val="ＭＳ Ｐゴシック"/>
        <family val="3"/>
      </rPr>
      <t xml:space="preserve">R2.4.1</t>
    </r>
    <r>
      <rPr>
        <sz val="11"/>
        <color rgb="FF000000"/>
        <rFont val="DejaVu Sans"/>
        <family val="2"/>
      </rPr>
      <t xml:space="preserve">開設）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</si>
  <si>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8.</t>
    </r>
    <r>
      <rPr>
        <sz val="11"/>
        <color rgb="FF000000"/>
        <rFont val="DejaVu Sans"/>
        <family val="2"/>
      </rPr>
      <t xml:space="preserve">さくら坂東保育園（</t>
    </r>
    <r>
      <rPr>
        <sz val="11"/>
        <color rgb="FF000000"/>
        <rFont val="ＭＳ Ｐゴシック"/>
        <family val="3"/>
      </rPr>
      <t xml:space="preserve">H28.5.1</t>
    </r>
    <r>
      <rPr>
        <sz val="11"/>
        <color rgb="FF000000"/>
        <rFont val="DejaVu Sans"/>
        <family val="2"/>
      </rPr>
      <t xml:space="preserve">開設）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</si>
  <si>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23.</t>
    </r>
    <r>
      <rPr>
        <sz val="11"/>
        <color rgb="FF000000"/>
        <rFont val="DejaVu Sans"/>
        <family val="2"/>
      </rPr>
      <t xml:space="preserve">くるみ保育園はくるみこども園に移行（</t>
    </r>
    <r>
      <rPr>
        <sz val="11"/>
        <color rgb="FF000000"/>
        <rFont val="ＭＳ Ｐゴシック"/>
        <family val="3"/>
      </rPr>
      <t xml:space="preserve">R3.4.1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</si>
  <si>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9.</t>
    </r>
    <r>
      <rPr>
        <sz val="11"/>
        <color rgb="FF000000"/>
        <rFont val="DejaVu Sans"/>
        <family val="2"/>
      </rPr>
      <t xml:space="preserve">第二博愛保育園（</t>
    </r>
    <r>
      <rPr>
        <sz val="11"/>
        <color rgb="FF000000"/>
        <rFont val="ＭＳ Ｐゴシック"/>
        <family val="3"/>
      </rPr>
      <t xml:space="preserve">H29.4.1</t>
    </r>
    <r>
      <rPr>
        <sz val="11"/>
        <color rgb="FF000000"/>
        <rFont val="DejaVu Sans"/>
        <family val="2"/>
      </rPr>
      <t xml:space="preserve">より認可）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</si>
  <si>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24.</t>
    </r>
    <r>
      <rPr>
        <sz val="11"/>
        <color rgb="FF000000"/>
        <rFont val="DejaVu Sans"/>
        <family val="2"/>
      </rPr>
      <t xml:space="preserve">緑波くるみ保育園は緑波くるみこども園に移行（</t>
    </r>
    <r>
      <rPr>
        <sz val="11"/>
        <color rgb="FF000000"/>
        <rFont val="ＭＳ Ｐゴシック"/>
        <family val="3"/>
      </rPr>
      <t xml:space="preserve">R3.4.1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</si>
  <si>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10.</t>
    </r>
    <r>
      <rPr>
        <sz val="11"/>
        <color rgb="FF000000"/>
        <rFont val="DejaVu Sans"/>
        <family val="2"/>
      </rPr>
      <t xml:space="preserve">すぎのこ保育園はすぎのここども園に移行（</t>
    </r>
    <r>
      <rPr>
        <sz val="11"/>
        <color rgb="FF000000"/>
        <rFont val="ＭＳ Ｐゴシック"/>
        <family val="3"/>
      </rPr>
      <t xml:space="preserve">H30.4.1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</si>
  <si>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25.</t>
    </r>
    <r>
      <rPr>
        <sz val="11"/>
        <color rgb="FF000000"/>
        <rFont val="DejaVu Sans"/>
        <family val="2"/>
      </rPr>
      <t xml:space="preserve">さくら坂南保育園はさくら坂南こども園に移行（</t>
    </r>
    <r>
      <rPr>
        <sz val="11"/>
        <color rgb="FF000000"/>
        <rFont val="ＭＳ Ｐゴシック"/>
        <family val="3"/>
      </rPr>
      <t xml:space="preserve">R3.4.1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</si>
  <si>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11.</t>
    </r>
    <r>
      <rPr>
        <sz val="11"/>
        <color rgb="FF000000"/>
        <rFont val="DejaVu Sans"/>
        <family val="2"/>
      </rPr>
      <t xml:space="preserve">あゆみ保育園はあゆみこども園に移行（</t>
    </r>
    <r>
      <rPr>
        <sz val="11"/>
        <color rgb="FF000000"/>
        <rFont val="ＭＳ Ｐゴシック"/>
        <family val="3"/>
      </rPr>
      <t xml:space="preserve">H30.4.1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</si>
  <si>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26.</t>
    </r>
    <r>
      <rPr>
        <sz val="11"/>
        <color rgb="FF000000"/>
        <rFont val="DejaVu Sans"/>
        <family val="2"/>
      </rPr>
      <t xml:space="preserve">若草くるみ保育園は若草くるみこども園に移行（</t>
    </r>
    <r>
      <rPr>
        <sz val="11"/>
        <color rgb="FF000000"/>
        <rFont val="ＭＳ Ｐゴシック"/>
        <family val="3"/>
      </rPr>
      <t xml:space="preserve">R3.4.1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</si>
  <si>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12.</t>
    </r>
    <r>
      <rPr>
        <sz val="11"/>
        <color rgb="FF000000"/>
        <rFont val="DejaVu Sans"/>
        <family val="2"/>
      </rPr>
      <t xml:space="preserve">渋川あゆみ保育園【分園】は渋川あゆみこども園に移行（</t>
    </r>
    <r>
      <rPr>
        <sz val="11"/>
        <color rgb="FF000000"/>
        <rFont val="ＭＳ Ｐゴシック"/>
        <family val="3"/>
      </rPr>
      <t xml:space="preserve">H30.4.1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</si>
  <si>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27.</t>
    </r>
    <r>
      <rPr>
        <sz val="11"/>
        <color rgb="FF000000"/>
        <rFont val="DejaVu Sans"/>
        <family val="2"/>
      </rPr>
      <t xml:space="preserve">草津コペル保育園（</t>
    </r>
    <r>
      <rPr>
        <sz val="11"/>
        <color rgb="FF000000"/>
        <rFont val="ＭＳ Ｐゴシック"/>
        <family val="3"/>
      </rPr>
      <t xml:space="preserve">R3.4.1</t>
    </r>
    <r>
      <rPr>
        <sz val="11"/>
        <color rgb="FF000000"/>
        <rFont val="DejaVu Sans"/>
        <family val="2"/>
      </rPr>
      <t xml:space="preserve">開設）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</si>
  <si>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13.</t>
    </r>
    <r>
      <rPr>
        <sz val="11"/>
        <color rgb="FF000000"/>
        <rFont val="DejaVu Sans"/>
        <family val="2"/>
      </rPr>
      <t xml:space="preserve">たちばな大路こども園（</t>
    </r>
    <r>
      <rPr>
        <sz val="11"/>
        <color rgb="FF000000"/>
        <rFont val="ＭＳ Ｐゴシック"/>
        <family val="3"/>
      </rPr>
      <t xml:space="preserve">H30.4.1</t>
    </r>
    <r>
      <rPr>
        <sz val="11"/>
        <color rgb="FF000000"/>
        <rFont val="DejaVu Sans"/>
        <family val="2"/>
      </rPr>
      <t xml:space="preserve">開設）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</si>
  <si>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28.</t>
    </r>
    <r>
      <rPr>
        <sz val="11"/>
        <color rgb="FF000000"/>
        <rFont val="DejaVu Sans"/>
        <family val="2"/>
      </rPr>
      <t xml:space="preserve">草津くじら保育園（</t>
    </r>
    <r>
      <rPr>
        <sz val="11"/>
        <color rgb="FF000000"/>
        <rFont val="ＭＳ Ｐゴシック"/>
        <family val="3"/>
      </rPr>
      <t xml:space="preserve">R3.4.1</t>
    </r>
    <r>
      <rPr>
        <sz val="11"/>
        <color rgb="FF000000"/>
        <rFont val="DejaVu Sans"/>
        <family val="2"/>
      </rPr>
      <t xml:space="preserve">開設）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</si>
  <si>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14.</t>
    </r>
    <r>
      <rPr>
        <sz val="11"/>
        <color rgb="FF000000"/>
        <rFont val="DejaVu Sans"/>
        <family val="2"/>
      </rPr>
      <t xml:space="preserve">みのり保育園は認定こども園みのりに移行（</t>
    </r>
    <r>
      <rPr>
        <sz val="11"/>
        <color rgb="FF000000"/>
        <rFont val="ＭＳ Ｐゴシック"/>
        <family val="3"/>
      </rPr>
      <t xml:space="preserve">H31.4.1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</si>
  <si>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29.</t>
    </r>
    <r>
      <rPr>
        <sz val="11"/>
        <color rgb="FF000000"/>
        <rFont val="DejaVu Sans"/>
        <family val="2"/>
      </rPr>
      <t xml:space="preserve">かがやきくじら保育園（</t>
    </r>
    <r>
      <rPr>
        <sz val="11"/>
        <color rgb="FF000000"/>
        <rFont val="ＭＳ Ｐゴシック"/>
        <family val="3"/>
      </rPr>
      <t xml:space="preserve">R3.4.1</t>
    </r>
    <r>
      <rPr>
        <sz val="11"/>
        <color rgb="FF000000"/>
        <rFont val="DejaVu Sans"/>
        <family val="2"/>
      </rPr>
      <t xml:space="preserve">開設）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</si>
  <si>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15.</t>
    </r>
    <r>
      <rPr>
        <sz val="11"/>
        <color rgb="FF000000"/>
        <rFont val="DejaVu Sans"/>
        <family val="2"/>
      </rPr>
      <t xml:space="preserve">ののみち保育園はののみちこども園に移行（</t>
    </r>
    <r>
      <rPr>
        <sz val="11"/>
        <color rgb="FF000000"/>
        <rFont val="ＭＳ Ｐゴシック"/>
        <family val="3"/>
      </rPr>
      <t xml:space="preserve">R1.7.1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</si>
  <si>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30.</t>
    </r>
    <r>
      <rPr>
        <sz val="11"/>
        <color rgb="FF000000"/>
        <rFont val="DejaVu Sans"/>
        <family val="2"/>
      </rPr>
      <t xml:space="preserve">光泉カトリック保育園（</t>
    </r>
    <r>
      <rPr>
        <sz val="11"/>
        <color rgb="FF000000"/>
        <rFont val="ＭＳ Ｐゴシック"/>
        <family val="3"/>
      </rPr>
      <t xml:space="preserve">R3.4.1</t>
    </r>
    <r>
      <rPr>
        <sz val="11"/>
        <color rgb="FF000000"/>
        <rFont val="DejaVu Sans"/>
        <family val="2"/>
      </rPr>
      <t xml:space="preserve">開設）</t>
    </r>
  </si>
  <si>
    <t xml:space="preserve">７１． 保育所および認定こども園の状況</t>
  </si>
  <si>
    <t xml:space="preserve">区分</t>
  </si>
  <si>
    <t xml:space="preserve">草津中央</t>
  </si>
  <si>
    <t xml:space="preserve">草津第二</t>
  </si>
  <si>
    <t xml:space="preserve">第三</t>
  </si>
  <si>
    <t xml:space="preserve">第四</t>
  </si>
  <si>
    <t xml:space="preserve">矢橋ふたば</t>
  </si>
  <si>
    <t xml:space="preserve">おひさま
こども園</t>
  </si>
  <si>
    <t xml:space="preserve">保育所</t>
  </si>
  <si>
    <t xml:space="preserve">こども園</t>
  </si>
  <si>
    <r>
      <rPr>
        <sz val="11"/>
        <color rgb="FF000000"/>
        <rFont val="ＭＳ Ｐゴシック"/>
        <family val="3"/>
      </rPr>
      <t xml:space="preserve">0</t>
    </r>
    <r>
      <rPr>
        <sz val="11"/>
        <color rgb="FF000000"/>
        <rFont val="DejaVu Sans"/>
        <family val="2"/>
      </rPr>
      <t xml:space="preserve">歳児</t>
    </r>
  </si>
  <si>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歳児</t>
    </r>
  </si>
  <si>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歳児</t>
    </r>
  </si>
  <si>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歳児</t>
    </r>
  </si>
  <si>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歳児</t>
    </r>
  </si>
  <si>
    <r>
      <rPr>
        <sz val="11"/>
        <color rgb="FF000000"/>
        <rFont val="ＭＳ Ｐゴシック"/>
        <family val="3"/>
      </rPr>
      <t xml:space="preserve">5</t>
    </r>
    <r>
      <rPr>
        <sz val="11"/>
        <color rgb="FF000000"/>
        <rFont val="DejaVu Sans"/>
        <family val="2"/>
      </rPr>
      <t xml:space="preserve">歳児</t>
    </r>
  </si>
  <si>
    <r>
      <rPr>
        <sz val="11"/>
        <color rgb="FF000000"/>
        <rFont val="DejaVu Sans"/>
        <family val="2"/>
      </rPr>
      <t xml:space="preserve">（注）令和</t>
    </r>
    <r>
      <rPr>
        <sz val="11"/>
        <color rgb="FF000000"/>
        <rFont val="ＭＳ Ｐゴシック"/>
        <family val="3"/>
      </rPr>
      <t xml:space="preserve">5</t>
    </r>
    <r>
      <rPr>
        <sz val="11"/>
        <color rgb="FF000000"/>
        <rFont val="DejaVu Sans"/>
        <family val="2"/>
      </rPr>
      <t xml:space="preserve">年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月</t>
    </r>
    <r>
      <rPr>
        <sz val="11"/>
        <color rgb="FF000000"/>
        <rFont val="ＭＳ Ｐゴシック"/>
        <family val="3"/>
      </rPr>
      <t xml:space="preserve">31</t>
    </r>
    <r>
      <rPr>
        <sz val="11"/>
        <color rgb="FF000000"/>
        <rFont val="DejaVu Sans"/>
        <family val="2"/>
      </rPr>
      <t xml:space="preserve">日現在</t>
    </r>
  </si>
  <si>
    <t xml:space="preserve">（単位：人） </t>
  </si>
  <si>
    <t xml:space="preserve">あさひ</t>
  </si>
  <si>
    <t xml:space="preserve">認定こども園</t>
  </si>
  <si>
    <t xml:space="preserve">すぎのこ</t>
  </si>
  <si>
    <t xml:space="preserve">あゆみ</t>
  </si>
  <si>
    <t xml:space="preserve">草津大谷</t>
  </si>
  <si>
    <t xml:space="preserve">くるみ</t>
  </si>
  <si>
    <t xml:space="preserve">保育園</t>
  </si>
  <si>
    <t xml:space="preserve">みのり</t>
  </si>
  <si>
    <t xml:space="preserve">緑波くるみ</t>
  </si>
  <si>
    <t xml:space="preserve">Purekids</t>
  </si>
  <si>
    <t xml:space="preserve">ののみち</t>
  </si>
  <si>
    <t xml:space="preserve">さくら坂</t>
  </si>
  <si>
    <t xml:space="preserve">くさつ優愛</t>
  </si>
  <si>
    <t xml:space="preserve">さくら坂南</t>
  </si>
  <si>
    <t xml:space="preserve">若草くるみ</t>
  </si>
  <si>
    <t xml:space="preserve">渋川あゆみ</t>
  </si>
  <si>
    <t xml:space="preserve">こども園
【本園】</t>
  </si>
  <si>
    <t xml:space="preserve">みのり保育園</t>
  </si>
  <si>
    <t xml:space="preserve">保育園
モンチ</t>
  </si>
  <si>
    <t xml:space="preserve">こども園
【分園】</t>
  </si>
  <si>
    <t xml:space="preserve">琵琶湖くじら</t>
  </si>
  <si>
    <t xml:space="preserve">さくらがおか</t>
  </si>
  <si>
    <t xml:space="preserve">さくら坂東</t>
  </si>
  <si>
    <t xml:space="preserve">第二博愛</t>
  </si>
  <si>
    <t xml:space="preserve">たちばな大路</t>
  </si>
  <si>
    <t xml:space="preserve">レイモンド東矢倉</t>
  </si>
  <si>
    <r>
      <rPr>
        <sz val="8"/>
        <color rgb="FF000000"/>
        <rFont val="ＭＳ Ｐゴシック"/>
        <family val="3"/>
      </rPr>
      <t xml:space="preserve">TAM</t>
    </r>
    <r>
      <rPr>
        <sz val="8"/>
        <color rgb="FF000000"/>
        <rFont val="DejaVu Sans"/>
        <family val="2"/>
      </rPr>
      <t xml:space="preserve">ランド野路</t>
    </r>
  </si>
  <si>
    <t xml:space="preserve">あおじ</t>
  </si>
  <si>
    <t xml:space="preserve">草津コペル</t>
  </si>
  <si>
    <t xml:space="preserve">草津くじら</t>
  </si>
  <si>
    <t xml:space="preserve">かがやきくじら</t>
  </si>
  <si>
    <t xml:space="preserve">光泉カトリック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</si>
</sst>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\ ;[RED]\(#,##0\)"/>
    <numFmt numFmtId="166" formatCode="#,##0\ "/>
    <numFmt numFmtId="167" formatCode="@"/>
    <numFmt numFmtId="168" formatCode="0\ ;[RED]\(0\)"/>
    <numFmt numFmtId="169" formatCode="#,##0\ ;[RED]\(#,##0\)"/>
    <numFmt numFmtId="170" formatCode="0.00\ "/>
    <numFmt numFmtId="171" formatCode="#,##0\ ;[RED]\-#,##0\ "/>
    <numFmt numFmtId="172" formatCode="* #,##0\ ;* \-#,##0\ ;* &quot;- &quot;;@\ "/>
    <numFmt numFmtId="173" formatCode="0.0\ "/>
    <numFmt numFmtId="174" formatCode="&quot; ¥&quot;* #,##0\ ;&quot; ¥&quot;* \-#,##0\ ;&quot; ¥&quot;* &quot;- &quot;;@\ "/>
    <numFmt numFmtId="175" formatCode="0\ ;\(0\)"/>
    <numFmt numFmtId="176" formatCode="0\ "/>
  </numFmts>
  <fonts count="19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游ゴシック"/>
      <family val="2"/>
    </font>
    <font>
      <sz val="11"/>
      <name val="ＭＳ Ｐゴシック"/>
      <family val="3"/>
    </font>
    <font>
      <sz val="11"/>
      <color rgb="FF000000"/>
      <name val="DejaVu Sans"/>
      <family val="2"/>
    </font>
    <font>
      <sz val="11"/>
      <name val="DejaVu Sans"/>
      <family val="2"/>
    </font>
    <font>
      <sz val="10"/>
      <name val="DejaVu Sans"/>
      <family val="2"/>
    </font>
    <font>
      <sz val="11"/>
      <color rgb="FF000000"/>
      <name val="ＭＳ Ｐゴシック"/>
      <family val="3"/>
    </font>
    <font>
      <sz val="11"/>
      <color rgb="FFFF0000"/>
      <name val="ＭＳ Ｐゴシック"/>
      <family val="3"/>
    </font>
    <font>
      <sz val="9"/>
      <color rgb="FF000000"/>
      <name val="DejaVu Sans"/>
      <family val="2"/>
    </font>
    <font>
      <strike val="true"/>
      <sz val="11"/>
      <color rgb="FFFF0000"/>
      <name val="ＭＳ Ｐゴシック"/>
      <family val="3"/>
    </font>
    <font>
      <sz val="10"/>
      <color rgb="FF000000"/>
      <name val="DejaVu Sans"/>
      <family val="2"/>
    </font>
    <font>
      <strike val="true"/>
      <sz val="10"/>
      <color rgb="FFFF0000"/>
      <name val="ＭＳ Ｐゴシック"/>
      <family val="3"/>
    </font>
    <font>
      <sz val="8"/>
      <color rgb="FF000000"/>
      <name val="DejaVu Sans"/>
      <family val="2"/>
    </font>
    <font>
      <sz val="9"/>
      <color rgb="FF000000"/>
      <name val="ＭＳ Ｐゴシック"/>
      <family val="3"/>
    </font>
    <font>
      <sz val="8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">
    <fill>
      <patternFill patternType="none"/>
    </fill>
    <fill>
      <patternFill patternType="gray125"/>
    </fill>
  </fills>
  <borders count="1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24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7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9" fillId="0" borderId="1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8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0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9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9" fillId="0" borderId="0" xfId="22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9" fillId="0" borderId="0" xfId="22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6" fontId="5" fillId="0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7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5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6" fontId="5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7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9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5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5" fillId="0" borderId="1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5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1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5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5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4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2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9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9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9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9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9" fillId="0" borderId="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9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7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8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9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9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9" fillId="0" borderId="1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9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9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9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9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9" fillId="0" borderId="1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9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6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6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6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9" fillId="0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9" fillId="0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9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9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9" fillId="0" borderId="9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9" fillId="0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7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21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1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9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9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21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6" fillId="0" borderId="14" xfId="21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1" fillId="0" borderId="2" xfId="21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1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9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21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6" fillId="0" borderId="6" xfId="21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1" fillId="0" borderId="1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9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6" fillId="0" borderId="13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6" fillId="0" borderId="4" xfId="21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6" fillId="0" borderId="1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6" fillId="0" borderId="4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76" fontId="9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6" fontId="9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1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distributed" vertical="bottom" textRotation="0" wrapText="false" indent="0" shrinkToFit="false"/>
      <protection locked="true" hidden="false"/>
    </xf>
    <xf numFmtId="164" fontId="13" fillId="0" borderId="3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6" fillId="0" borderId="7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13" fillId="0" borderId="4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76" fontId="9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8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6" fillId="0" borderId="8" xfId="21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13" fillId="0" borderId="8" xfId="21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3" fillId="0" borderId="8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6" fillId="0" borderId="12" xfId="21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6" fillId="0" borderId="12" xfId="21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6" fillId="0" borderId="12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13" fillId="0" borderId="4" xfId="21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13" fillId="0" borderId="12" xfId="21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9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3" xfId="21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11" fillId="0" borderId="8" xfId="21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6" fillId="0" borderId="3" xfId="21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13" fillId="0" borderId="3" xfId="21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15" fillId="0" borderId="3" xfId="21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17" fillId="0" borderId="3" xfId="21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18" fillId="0" borderId="0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15" fillId="0" borderId="4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18" fillId="0" borderId="0" xfId="21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11" fillId="0" borderId="12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15" fillId="0" borderId="12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桁区切り 2" xfId="20" builtinId="53" customBuiltin="true"/>
    <cellStyle name="標準 2" xfId="21" builtinId="53" customBuiltin="true"/>
    <cellStyle name="Excel Built-in Comma [0]" xfId="22" builtinId="53" customBuiltin="true"/>
  </cellStyle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worksheet" Target="worksheets/sheet2.xml" />
  <Relationship Id="rId4" Type="http://schemas.openxmlformats.org/officeDocument/2006/relationships/worksheet" Target="worksheets/sheet3.xml" />
  <Relationship Id="rId5" Type="http://schemas.openxmlformats.org/officeDocument/2006/relationships/worksheet" Target="worksheets/sheet4.xml" />
  <Relationship Id="rId6" Type="http://schemas.openxmlformats.org/officeDocument/2006/relationships/worksheet" Target="worksheets/sheet5.xml" />
  <Relationship Id="rId7" Type="http://schemas.openxmlformats.org/officeDocument/2006/relationships/worksheet" Target="worksheets/sheet6.xml" />
  <Relationship Id="rId8" Type="http://schemas.openxmlformats.org/officeDocument/2006/relationships/worksheet" Target="worksheets/sheet7.xml" />
  <Relationship Id="rId9" Type="http://schemas.openxmlformats.org/officeDocument/2006/relationships/worksheet" Target="worksheets/sheet8.xml" />
  <Relationship Id="rId10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4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1" width="10.8178137651822"/>
    <col collapsed="false" hidden="false" max="3" min="2" style="1" width="5.67611336032389"/>
    <col collapsed="false" hidden="false" max="6" min="4" style="1" width="4.2834008097166"/>
    <col collapsed="false" hidden="false" max="7" min="7" style="1" width="6.31983805668016"/>
    <col collapsed="false" hidden="false" max="8" min="8" style="1" width="6"/>
    <col collapsed="false" hidden="false" max="9" min="9" style="1" width="4.2834008097166"/>
    <col collapsed="false" hidden="false" max="10" min="10" style="1" width="5.24696356275304"/>
    <col collapsed="false" hidden="false" max="15" min="11" style="1" width="5.03643724696356"/>
    <col collapsed="false" hidden="false" max="23" min="16" style="1" width="4.2834008097166"/>
    <col collapsed="false" hidden="false" max="260" min="24" style="1" width="9"/>
    <col collapsed="false" hidden="false" max="261" min="261" style="1" width="3"/>
    <col collapsed="false" hidden="false" max="262" min="262" style="1" width="10.8178137651822"/>
    <col collapsed="false" hidden="false" max="263" min="263" style="1" width="5.67611336032389"/>
    <col collapsed="false" hidden="false" max="267" min="264" style="1" width="4.2834008097166"/>
    <col collapsed="false" hidden="false" max="271" min="268" style="1" width="5.03643724696356"/>
    <col collapsed="false" hidden="false" max="279" min="272" style="1" width="4.2834008097166"/>
    <col collapsed="false" hidden="false" max="516" min="280" style="1" width="9"/>
    <col collapsed="false" hidden="false" max="517" min="517" style="1" width="3"/>
    <col collapsed="false" hidden="false" max="518" min="518" style="1" width="10.8178137651822"/>
    <col collapsed="false" hidden="false" max="519" min="519" style="1" width="5.67611336032389"/>
    <col collapsed="false" hidden="false" max="523" min="520" style="1" width="4.2834008097166"/>
    <col collapsed="false" hidden="false" max="527" min="524" style="1" width="5.03643724696356"/>
    <col collapsed="false" hidden="false" max="535" min="528" style="1" width="4.2834008097166"/>
    <col collapsed="false" hidden="false" max="772" min="536" style="1" width="9"/>
    <col collapsed="false" hidden="false" max="773" min="773" style="1" width="3"/>
    <col collapsed="false" hidden="false" max="774" min="774" style="1" width="10.8178137651822"/>
    <col collapsed="false" hidden="false" max="775" min="775" style="1" width="5.67611336032389"/>
    <col collapsed="false" hidden="false" max="779" min="776" style="1" width="4.2834008097166"/>
    <col collapsed="false" hidden="false" max="783" min="780" style="1" width="5.03643724696356"/>
    <col collapsed="false" hidden="false" max="791" min="784" style="1" width="4.2834008097166"/>
    <col collapsed="false" hidden="false" max="1025" min="792" style="1" width="9"/>
  </cols>
  <sheetData>
    <row r="1" customFormat="false" ht="13" hidden="false" customHeight="false" outlineLevel="0" collapsed="false">
      <c r="A1" s="2" t="s">
        <v>0</v>
      </c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4" t="s">
        <v>2</v>
      </c>
      <c r="L2" s="4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" hidden="false" customHeight="false" outlineLevel="0" collapsed="false">
      <c r="A3" s="5" t="s">
        <v>3</v>
      </c>
      <c r="B3" s="6" t="s">
        <v>4</v>
      </c>
      <c r="C3" s="6"/>
      <c r="D3" s="6"/>
      <c r="E3" s="6"/>
      <c r="F3" s="6"/>
      <c r="G3" s="6"/>
      <c r="H3" s="6"/>
      <c r="I3" s="6"/>
      <c r="J3" s="7" t="s">
        <v>5</v>
      </c>
      <c r="K3" s="7"/>
      <c r="L3" s="7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" hidden="false" customHeight="false" outlineLevel="0" collapsed="false">
      <c r="A4" s="5"/>
      <c r="B4" s="8" t="s">
        <v>6</v>
      </c>
      <c r="C4" s="8"/>
      <c r="D4" s="9" t="s">
        <v>7</v>
      </c>
      <c r="E4" s="9"/>
      <c r="F4" s="9"/>
      <c r="G4" s="9"/>
      <c r="H4" s="10" t="s">
        <v>8</v>
      </c>
      <c r="I4" s="10"/>
      <c r="J4" s="11" t="s">
        <v>9</v>
      </c>
      <c r="K4" s="11"/>
      <c r="L4" s="11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3" hidden="false" customHeight="true" outlineLevel="0" collapsed="false">
      <c r="A5" s="5"/>
      <c r="B5" s="8"/>
      <c r="C5" s="8"/>
      <c r="D5" s="12" t="s">
        <v>10</v>
      </c>
      <c r="E5" s="12"/>
      <c r="F5" s="13" t="s">
        <v>11</v>
      </c>
      <c r="G5" s="13"/>
      <c r="H5" s="10"/>
      <c r="I5" s="10"/>
      <c r="J5" s="14" t="s">
        <v>12</v>
      </c>
      <c r="K5" s="5" t="s">
        <v>13</v>
      </c>
      <c r="L5" s="15" t="s">
        <v>14</v>
      </c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" hidden="false" customHeight="false" outlineLevel="0" collapsed="false">
      <c r="A6" s="16"/>
      <c r="B6" s="17"/>
      <c r="C6" s="17"/>
      <c r="D6" s="18"/>
      <c r="E6" s="18"/>
      <c r="F6" s="18"/>
      <c r="G6" s="18"/>
      <c r="H6" s="19"/>
      <c r="I6" s="19"/>
      <c r="J6" s="18"/>
      <c r="K6" s="18"/>
      <c r="L6" s="2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2" customFormat="true" ht="13" hidden="false" customHeight="false" outlineLevel="0" collapsed="false">
      <c r="A7" s="21" t="s">
        <v>15</v>
      </c>
      <c r="B7" s="22" t="n">
        <v>26013</v>
      </c>
      <c r="C7" s="22"/>
      <c r="D7" s="23" t="n">
        <v>14484</v>
      </c>
      <c r="E7" s="23"/>
      <c r="F7" s="23" t="n">
        <v>158</v>
      </c>
      <c r="G7" s="23"/>
      <c r="H7" s="23" t="n">
        <v>11371</v>
      </c>
      <c r="I7" s="23"/>
      <c r="J7" s="24" t="n">
        <v>767</v>
      </c>
      <c r="K7" s="24" t="n">
        <v>8</v>
      </c>
      <c r="L7" s="25" t="n">
        <v>759</v>
      </c>
    </row>
    <row r="8" s="2" customFormat="true" ht="13" hidden="false" customHeight="false" outlineLevel="0" collapsed="false">
      <c r="A8" s="21" t="s">
        <v>16</v>
      </c>
      <c r="B8" s="22" t="n">
        <v>25965</v>
      </c>
      <c r="C8" s="22"/>
      <c r="D8" s="23" t="n">
        <v>14688</v>
      </c>
      <c r="E8" s="23"/>
      <c r="F8" s="23" t="n">
        <v>146</v>
      </c>
      <c r="G8" s="23"/>
      <c r="H8" s="23" t="n">
        <v>11131</v>
      </c>
      <c r="I8" s="23"/>
      <c r="J8" s="24" t="n">
        <v>819</v>
      </c>
      <c r="K8" s="24" t="n">
        <v>9</v>
      </c>
      <c r="L8" s="25" t="n">
        <v>810</v>
      </c>
    </row>
    <row r="9" s="2" customFormat="true" ht="13" hidden="false" customHeight="false" outlineLevel="0" collapsed="false">
      <c r="A9" s="21" t="s">
        <v>17</v>
      </c>
      <c r="B9" s="22" t="n">
        <v>25942</v>
      </c>
      <c r="C9" s="22"/>
      <c r="D9" s="23" t="n">
        <v>14861</v>
      </c>
      <c r="E9" s="23"/>
      <c r="F9" s="23" t="n">
        <v>163</v>
      </c>
      <c r="G9" s="23"/>
      <c r="H9" s="23" t="n">
        <v>10918</v>
      </c>
      <c r="I9" s="23"/>
      <c r="J9" s="24" t="n">
        <v>870</v>
      </c>
      <c r="K9" s="24" t="n">
        <v>9</v>
      </c>
      <c r="L9" s="25" t="n">
        <v>861</v>
      </c>
    </row>
    <row r="10" s="2" customFormat="true" ht="13" hidden="false" customHeight="false" outlineLevel="0" collapsed="false">
      <c r="A10" s="21" t="s">
        <v>18</v>
      </c>
      <c r="B10" s="22" t="n">
        <v>25697</v>
      </c>
      <c r="C10" s="22"/>
      <c r="D10" s="23" t="n">
        <v>14698</v>
      </c>
      <c r="E10" s="23"/>
      <c r="F10" s="23" t="n">
        <v>170</v>
      </c>
      <c r="G10" s="23"/>
      <c r="H10" s="23" t="n">
        <v>10829</v>
      </c>
      <c r="I10" s="23"/>
      <c r="J10" s="24" t="n">
        <v>886</v>
      </c>
      <c r="K10" s="24" t="n">
        <v>8</v>
      </c>
      <c r="L10" s="25" t="n">
        <v>878</v>
      </c>
    </row>
    <row r="11" customFormat="false" ht="13" hidden="false" customHeight="false" outlineLevel="0" collapsed="false">
      <c r="A11" s="21" t="s">
        <v>19</v>
      </c>
      <c r="B11" s="22" t="n">
        <v>25305</v>
      </c>
      <c r="C11" s="22"/>
      <c r="D11" s="23" t="n">
        <v>14730</v>
      </c>
      <c r="E11" s="23"/>
      <c r="F11" s="23" t="n">
        <v>177</v>
      </c>
      <c r="G11" s="23"/>
      <c r="H11" s="23" t="n">
        <v>10398</v>
      </c>
      <c r="I11" s="23"/>
      <c r="J11" s="24" t="n">
        <v>875</v>
      </c>
      <c r="K11" s="24" t="n">
        <v>7</v>
      </c>
      <c r="L11" s="25" t="n">
        <v>868</v>
      </c>
      <c r="M11" s="2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3" hidden="false" customHeight="false" outlineLevel="0" collapsed="false">
      <c r="A12" s="26"/>
      <c r="B12" s="3"/>
      <c r="C12" s="3"/>
      <c r="D12" s="3"/>
      <c r="E12" s="3"/>
      <c r="F12" s="3"/>
      <c r="G12" s="3"/>
      <c r="H12" s="3"/>
      <c r="I12" s="3"/>
      <c r="J12" s="3"/>
      <c r="K12" s="3"/>
      <c r="L12" s="27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" hidden="false" customHeight="false" outlineLevel="0" collapsed="false">
      <c r="A13" s="28" t="s">
        <v>20</v>
      </c>
      <c r="B13" s="29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" hidden="false" customHeight="false" outlineLevel="0" collapsed="false">
      <c r="A14" s="30" t="s">
        <v>21</v>
      </c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6" customFormat="false" ht="13" hidden="false" customHeight="false" outlineLevel="0" collapsed="false">
      <c r="A16" s="3" t="s">
        <v>22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1" t="s">
        <v>23</v>
      </c>
      <c r="M16" s="31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8.75" hidden="false" customHeight="true" outlineLevel="0" collapsed="false">
      <c r="A17" s="32"/>
      <c r="B17" s="5" t="s">
        <v>24</v>
      </c>
      <c r="C17" s="5"/>
      <c r="D17" s="33" t="s">
        <v>25</v>
      </c>
      <c r="E17" s="34" t="s">
        <v>26</v>
      </c>
      <c r="F17" s="33" t="s">
        <v>27</v>
      </c>
      <c r="G17" s="33" t="s">
        <v>28</v>
      </c>
      <c r="H17" s="33" t="s">
        <v>29</v>
      </c>
      <c r="I17" s="33" t="s">
        <v>30</v>
      </c>
      <c r="J17" s="34" t="s">
        <v>31</v>
      </c>
      <c r="K17" s="34"/>
      <c r="L17" s="34" t="s">
        <v>32</v>
      </c>
      <c r="M17" s="35" t="s">
        <v>33</v>
      </c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8.75" hidden="false" customHeight="true" outlineLevel="0" collapsed="false">
      <c r="A18" s="36" t="s">
        <v>3</v>
      </c>
      <c r="B18" s="5"/>
      <c r="C18" s="5"/>
      <c r="D18" s="33"/>
      <c r="E18" s="9" t="s">
        <v>31</v>
      </c>
      <c r="F18" s="33"/>
      <c r="G18" s="33"/>
      <c r="H18" s="33"/>
      <c r="I18" s="33"/>
      <c r="J18" s="9" t="s">
        <v>34</v>
      </c>
      <c r="K18" s="9"/>
      <c r="L18" s="9" t="s">
        <v>34</v>
      </c>
      <c r="M18" s="37" t="s">
        <v>34</v>
      </c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8.75" hidden="false" customHeight="true" outlineLevel="0" collapsed="false">
      <c r="A19" s="38"/>
      <c r="B19" s="5"/>
      <c r="C19" s="5"/>
      <c r="D19" s="33"/>
      <c r="E19" s="39" t="s">
        <v>35</v>
      </c>
      <c r="F19" s="33"/>
      <c r="G19" s="33"/>
      <c r="H19" s="33"/>
      <c r="I19" s="33"/>
      <c r="J19" s="9" t="s">
        <v>35</v>
      </c>
      <c r="K19" s="9"/>
      <c r="L19" s="39" t="s">
        <v>35</v>
      </c>
      <c r="M19" s="40" t="s">
        <v>35</v>
      </c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" hidden="false" customHeight="false" outlineLevel="0" collapsed="false">
      <c r="A20" s="41"/>
      <c r="B20" s="28"/>
      <c r="C20" s="28"/>
      <c r="D20" s="28"/>
      <c r="E20" s="28"/>
      <c r="F20" s="28"/>
      <c r="G20" s="28"/>
      <c r="H20" s="28"/>
      <c r="I20" s="28"/>
      <c r="J20" s="42"/>
      <c r="K20" s="42"/>
      <c r="L20" s="28"/>
      <c r="M20" s="43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" hidden="false" customHeight="false" outlineLevel="0" collapsed="false">
      <c r="A21" s="21" t="s">
        <v>15</v>
      </c>
      <c r="B21" s="44" t="n">
        <v>29720</v>
      </c>
      <c r="C21" s="44"/>
      <c r="D21" s="45" t="n">
        <v>268</v>
      </c>
      <c r="E21" s="45" t="n">
        <v>338</v>
      </c>
      <c r="F21" s="45" t="n">
        <v>25</v>
      </c>
      <c r="G21" s="46" t="s">
        <v>36</v>
      </c>
      <c r="H21" s="46" t="s">
        <v>36</v>
      </c>
      <c r="I21" s="45" t="n">
        <v>13</v>
      </c>
      <c r="J21" s="47" t="n">
        <v>28103</v>
      </c>
      <c r="K21" s="47"/>
      <c r="L21" s="45" t="n">
        <v>761</v>
      </c>
      <c r="M21" s="48" t="n">
        <v>212</v>
      </c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3" hidden="false" customHeight="false" outlineLevel="0" collapsed="false">
      <c r="A22" s="21" t="s">
        <v>16</v>
      </c>
      <c r="B22" s="44" t="n">
        <v>30218</v>
      </c>
      <c r="C22" s="44"/>
      <c r="D22" s="45" t="n">
        <v>230</v>
      </c>
      <c r="E22" s="45" t="n">
        <v>281</v>
      </c>
      <c r="F22" s="45" t="n">
        <v>22</v>
      </c>
      <c r="G22" s="46" t="s">
        <v>36</v>
      </c>
      <c r="H22" s="46" t="s">
        <v>36</v>
      </c>
      <c r="I22" s="45" t="n">
        <v>12</v>
      </c>
      <c r="J22" s="47" t="n">
        <v>28661</v>
      </c>
      <c r="K22" s="47"/>
      <c r="L22" s="45" t="n">
        <v>790</v>
      </c>
      <c r="M22" s="48" t="n">
        <v>222</v>
      </c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3" hidden="false" customHeight="false" outlineLevel="0" collapsed="false">
      <c r="A23" s="21" t="s">
        <v>17</v>
      </c>
      <c r="B23" s="44" t="n">
        <v>30683</v>
      </c>
      <c r="C23" s="44"/>
      <c r="D23" s="45" t="n">
        <v>197</v>
      </c>
      <c r="E23" s="45" t="n">
        <v>230</v>
      </c>
      <c r="F23" s="45" t="n">
        <v>22</v>
      </c>
      <c r="G23" s="46" t="s">
        <v>36</v>
      </c>
      <c r="H23" s="46" t="s">
        <v>36</v>
      </c>
      <c r="I23" s="45" t="n">
        <v>10</v>
      </c>
      <c r="J23" s="47" t="n">
        <v>29216</v>
      </c>
      <c r="K23" s="47"/>
      <c r="L23" s="45" t="n">
        <v>792</v>
      </c>
      <c r="M23" s="48" t="n">
        <v>216</v>
      </c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3" hidden="false" customHeight="false" outlineLevel="0" collapsed="false">
      <c r="A24" s="21" t="s">
        <v>18</v>
      </c>
      <c r="B24" s="44" t="n">
        <v>31107</v>
      </c>
      <c r="C24" s="44"/>
      <c r="D24" s="45" t="n">
        <v>164</v>
      </c>
      <c r="E24" s="45" t="n">
        <v>201</v>
      </c>
      <c r="F24" s="45" t="n">
        <v>20</v>
      </c>
      <c r="G24" s="46" t="s">
        <v>36</v>
      </c>
      <c r="H24" s="46" t="s">
        <v>36</v>
      </c>
      <c r="I24" s="45" t="n">
        <v>11</v>
      </c>
      <c r="J24" s="47" t="n">
        <v>29684</v>
      </c>
      <c r="K24" s="47"/>
      <c r="L24" s="45" t="n">
        <v>811</v>
      </c>
      <c r="M24" s="48" t="n">
        <v>216</v>
      </c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" hidden="false" customHeight="false" outlineLevel="0" collapsed="false">
      <c r="A25" s="21" t="s">
        <v>19</v>
      </c>
      <c r="B25" s="44" t="n">
        <v>31326</v>
      </c>
      <c r="C25" s="44"/>
      <c r="D25" s="45" t="n">
        <v>143</v>
      </c>
      <c r="E25" s="45" t="n">
        <v>159</v>
      </c>
      <c r="F25" s="45" t="n">
        <v>17</v>
      </c>
      <c r="G25" s="46" t="s">
        <v>36</v>
      </c>
      <c r="H25" s="46" t="s">
        <v>36</v>
      </c>
      <c r="I25" s="45" t="n">
        <v>11</v>
      </c>
      <c r="J25" s="47" t="n">
        <v>29934</v>
      </c>
      <c r="K25" s="47"/>
      <c r="L25" s="45" t="n">
        <v>855</v>
      </c>
      <c r="M25" s="48" t="n">
        <v>207</v>
      </c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3" hidden="false" customHeight="false" outlineLevel="0" collapsed="false">
      <c r="A26" s="2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27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3" hidden="false" customHeight="false" outlineLevel="0" collapsed="false">
      <c r="A27" s="28" t="s">
        <v>20</v>
      </c>
      <c r="B27" s="29"/>
      <c r="C27" s="29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" hidden="false" customHeight="false" outlineLevel="0" collapsed="false">
      <c r="A28" s="30" t="s">
        <v>21</v>
      </c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31" customFormat="false" ht="13" hidden="false" customHeight="false" outlineLevel="0" collapsed="false">
      <c r="A31" s="3" t="s">
        <v>37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1" t="s">
        <v>38</v>
      </c>
      <c r="P31" s="31"/>
      <c r="Q31" s="31"/>
      <c r="R31" s="31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3" hidden="false" customHeight="false" outlineLevel="0" collapsed="false">
      <c r="A32" s="49"/>
      <c r="B32" s="49"/>
      <c r="C32" s="6" t="s">
        <v>39</v>
      </c>
      <c r="D32" s="6"/>
      <c r="E32" s="6"/>
      <c r="F32" s="6"/>
      <c r="G32" s="6" t="s">
        <v>40</v>
      </c>
      <c r="H32" s="6"/>
      <c r="I32" s="6"/>
      <c r="J32" s="6"/>
      <c r="K32" s="50" t="s">
        <v>41</v>
      </c>
      <c r="L32" s="50"/>
      <c r="M32" s="50"/>
      <c r="N32" s="50"/>
      <c r="O32" s="6" t="s">
        <v>42</v>
      </c>
      <c r="P32" s="6"/>
      <c r="Q32" s="6"/>
      <c r="R32" s="6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3" hidden="false" customHeight="false" outlineLevel="0" collapsed="false">
      <c r="A33" s="36" t="s">
        <v>3</v>
      </c>
      <c r="B33" s="36" t="s">
        <v>24</v>
      </c>
      <c r="C33" s="5" t="s">
        <v>12</v>
      </c>
      <c r="D33" s="35" t="s">
        <v>43</v>
      </c>
      <c r="E33" s="34" t="s">
        <v>44</v>
      </c>
      <c r="F33" s="34" t="s">
        <v>43</v>
      </c>
      <c r="G33" s="5" t="s">
        <v>12</v>
      </c>
      <c r="H33" s="34" t="s">
        <v>43</v>
      </c>
      <c r="I33" s="34" t="s">
        <v>44</v>
      </c>
      <c r="J33" s="34" t="s">
        <v>43</v>
      </c>
      <c r="K33" s="5" t="s">
        <v>12</v>
      </c>
      <c r="L33" s="34" t="s">
        <v>43</v>
      </c>
      <c r="M33" s="34" t="s">
        <v>44</v>
      </c>
      <c r="N33" s="51" t="s">
        <v>43</v>
      </c>
      <c r="O33" s="5" t="s">
        <v>12</v>
      </c>
      <c r="P33" s="34" t="s">
        <v>43</v>
      </c>
      <c r="Q33" s="34" t="s">
        <v>44</v>
      </c>
      <c r="R33" s="34" t="s">
        <v>43</v>
      </c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3" hidden="false" customHeight="false" outlineLevel="0" collapsed="false">
      <c r="A34" s="52"/>
      <c r="B34" s="52"/>
      <c r="C34" s="5"/>
      <c r="D34" s="40" t="s">
        <v>45</v>
      </c>
      <c r="E34" s="39" t="s">
        <v>45</v>
      </c>
      <c r="F34" s="39" t="s">
        <v>46</v>
      </c>
      <c r="G34" s="5"/>
      <c r="H34" s="39" t="s">
        <v>45</v>
      </c>
      <c r="I34" s="39" t="s">
        <v>45</v>
      </c>
      <c r="J34" s="39" t="s">
        <v>46</v>
      </c>
      <c r="K34" s="5"/>
      <c r="L34" s="39" t="s">
        <v>45</v>
      </c>
      <c r="M34" s="39" t="s">
        <v>45</v>
      </c>
      <c r="N34" s="53" t="s">
        <v>46</v>
      </c>
      <c r="O34" s="5"/>
      <c r="P34" s="39" t="s">
        <v>45</v>
      </c>
      <c r="Q34" s="39" t="s">
        <v>45</v>
      </c>
      <c r="R34" s="39" t="s">
        <v>46</v>
      </c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3" hidden="false" customHeight="false" outlineLevel="0" collapsed="false">
      <c r="A35" s="41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43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2" customFormat="true" ht="13" hidden="false" customHeight="false" outlineLevel="0" collapsed="false">
      <c r="A36" s="21" t="s">
        <v>15</v>
      </c>
      <c r="B36" s="54" t="n">
        <v>913</v>
      </c>
      <c r="C36" s="54" t="s">
        <v>36</v>
      </c>
      <c r="D36" s="46" t="s">
        <v>36</v>
      </c>
      <c r="E36" s="54" t="s">
        <v>36</v>
      </c>
      <c r="F36" s="46" t="s">
        <v>36</v>
      </c>
      <c r="G36" s="55" t="n">
        <v>908</v>
      </c>
      <c r="H36" s="55" t="n">
        <v>867</v>
      </c>
      <c r="I36" s="56" t="n">
        <v>7</v>
      </c>
      <c r="J36" s="56" t="n">
        <v>34</v>
      </c>
      <c r="K36" s="46" t="s">
        <v>36</v>
      </c>
      <c r="L36" s="46" t="s">
        <v>36</v>
      </c>
      <c r="M36" s="46" t="s">
        <v>36</v>
      </c>
      <c r="N36" s="46" t="s">
        <v>36</v>
      </c>
      <c r="O36" s="45" t="n">
        <v>5</v>
      </c>
      <c r="P36" s="45" t="n">
        <v>1</v>
      </c>
      <c r="Q36" s="57" t="n">
        <v>2</v>
      </c>
      <c r="R36" s="58" t="n">
        <v>2</v>
      </c>
    </row>
    <row r="37" s="2" customFormat="true" ht="13" hidden="false" customHeight="false" outlineLevel="0" collapsed="false">
      <c r="A37" s="21" t="s">
        <v>16</v>
      </c>
      <c r="B37" s="54" t="n">
        <v>966</v>
      </c>
      <c r="C37" s="54" t="s">
        <v>36</v>
      </c>
      <c r="D37" s="46" t="s">
        <v>36</v>
      </c>
      <c r="E37" s="54" t="s">
        <v>36</v>
      </c>
      <c r="F37" s="46" t="s">
        <v>36</v>
      </c>
      <c r="G37" s="55" t="n">
        <v>961</v>
      </c>
      <c r="H37" s="55" t="n">
        <v>919</v>
      </c>
      <c r="I37" s="56" t="n">
        <v>9</v>
      </c>
      <c r="J37" s="56" t="n">
        <v>33</v>
      </c>
      <c r="K37" s="46" t="s">
        <v>36</v>
      </c>
      <c r="L37" s="46" t="s">
        <v>36</v>
      </c>
      <c r="M37" s="46" t="s">
        <v>36</v>
      </c>
      <c r="N37" s="46" t="s">
        <v>36</v>
      </c>
      <c r="O37" s="45" t="n">
        <v>5</v>
      </c>
      <c r="P37" s="45" t="n">
        <v>1</v>
      </c>
      <c r="Q37" s="57" t="n">
        <v>1</v>
      </c>
      <c r="R37" s="58" t="n">
        <v>3</v>
      </c>
    </row>
    <row r="38" customFormat="false" ht="13" hidden="false" customHeight="false" outlineLevel="0" collapsed="false">
      <c r="A38" s="21" t="s">
        <v>17</v>
      </c>
      <c r="B38" s="55" t="n">
        <v>1020</v>
      </c>
      <c r="C38" s="54" t="s">
        <v>36</v>
      </c>
      <c r="D38" s="46" t="s">
        <v>36</v>
      </c>
      <c r="E38" s="54" t="s">
        <v>36</v>
      </c>
      <c r="F38" s="46" t="s">
        <v>36</v>
      </c>
      <c r="G38" s="55" t="n">
        <v>1015</v>
      </c>
      <c r="H38" s="55" t="n">
        <v>980</v>
      </c>
      <c r="I38" s="56" t="n">
        <v>4</v>
      </c>
      <c r="J38" s="56" t="n">
        <v>31</v>
      </c>
      <c r="K38" s="46" t="s">
        <v>36</v>
      </c>
      <c r="L38" s="46" t="s">
        <v>36</v>
      </c>
      <c r="M38" s="46" t="s">
        <v>36</v>
      </c>
      <c r="N38" s="46" t="s">
        <v>36</v>
      </c>
      <c r="O38" s="45" t="n">
        <v>5</v>
      </c>
      <c r="P38" s="45" t="n">
        <v>0</v>
      </c>
      <c r="Q38" s="57" t="n">
        <v>1</v>
      </c>
      <c r="R38" s="58" t="n">
        <v>4</v>
      </c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3" hidden="false" customHeight="false" outlineLevel="0" collapsed="false">
      <c r="A39" s="21" t="s">
        <v>18</v>
      </c>
      <c r="B39" s="59" t="n">
        <v>1071</v>
      </c>
      <c r="C39" s="54" t="s">
        <v>36</v>
      </c>
      <c r="D39" s="46" t="s">
        <v>36</v>
      </c>
      <c r="E39" s="54" t="s">
        <v>36</v>
      </c>
      <c r="F39" s="46" t="s">
        <v>36</v>
      </c>
      <c r="G39" s="55" t="n">
        <v>1066</v>
      </c>
      <c r="H39" s="60" t="n">
        <v>1030</v>
      </c>
      <c r="I39" s="56" t="n">
        <v>7</v>
      </c>
      <c r="J39" s="56" t="n">
        <v>29</v>
      </c>
      <c r="K39" s="46" t="s">
        <v>36</v>
      </c>
      <c r="L39" s="46" t="s">
        <v>36</v>
      </c>
      <c r="M39" s="46" t="s">
        <v>36</v>
      </c>
      <c r="N39" s="46" t="s">
        <v>36</v>
      </c>
      <c r="O39" s="45" t="n">
        <v>5</v>
      </c>
      <c r="P39" s="45" t="n">
        <v>0</v>
      </c>
      <c r="Q39" s="57" t="n">
        <v>1</v>
      </c>
      <c r="R39" s="58" t="n">
        <v>4</v>
      </c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2" customFormat="true" ht="13" hidden="false" customHeight="false" outlineLevel="0" collapsed="false">
      <c r="A40" s="21" t="s">
        <v>19</v>
      </c>
      <c r="B40" s="59" t="n">
        <v>1121</v>
      </c>
      <c r="C40" s="54" t="s">
        <v>36</v>
      </c>
      <c r="D40" s="46" t="s">
        <v>36</v>
      </c>
      <c r="E40" s="54" t="s">
        <v>36</v>
      </c>
      <c r="F40" s="46" t="s">
        <v>36</v>
      </c>
      <c r="G40" s="55" t="n">
        <v>1115</v>
      </c>
      <c r="H40" s="60" t="n">
        <v>1078</v>
      </c>
      <c r="I40" s="56" t="n">
        <v>5</v>
      </c>
      <c r="J40" s="56" t="n">
        <v>32</v>
      </c>
      <c r="K40" s="46" t="s">
        <v>36</v>
      </c>
      <c r="L40" s="46" t="s">
        <v>36</v>
      </c>
      <c r="M40" s="46" t="s">
        <v>36</v>
      </c>
      <c r="N40" s="46" t="s">
        <v>36</v>
      </c>
      <c r="O40" s="45" t="n">
        <v>6</v>
      </c>
      <c r="P40" s="45" t="n">
        <v>1</v>
      </c>
      <c r="Q40" s="57" t="n">
        <v>1</v>
      </c>
      <c r="R40" s="58" t="n">
        <v>4</v>
      </c>
    </row>
    <row r="41" s="2" customFormat="true" ht="13" hidden="false" customHeight="false" outlineLevel="0" collapsed="false">
      <c r="A41" s="26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2"/>
    </row>
    <row r="42" customFormat="false" ht="13" hidden="false" customHeight="false" outlineLevel="0" collapsed="false">
      <c r="A42" s="28" t="s">
        <v>20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customFormat="false" ht="13" hidden="false" customHeight="false" outlineLevel="0" collapsed="false">
      <c r="A43" s="30" t="s">
        <v>21</v>
      </c>
      <c r="S43" s="29"/>
    </row>
  </sheetData>
  <mergeCells count="61">
    <mergeCell ref="K2:L2"/>
    <mergeCell ref="A3:A5"/>
    <mergeCell ref="B3:I3"/>
    <mergeCell ref="J3:L3"/>
    <mergeCell ref="B4:C5"/>
    <mergeCell ref="D4:G4"/>
    <mergeCell ref="H4:I5"/>
    <mergeCell ref="J4:L4"/>
    <mergeCell ref="D5:E5"/>
    <mergeCell ref="F5:G5"/>
    <mergeCell ref="B6:C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L16:M16"/>
    <mergeCell ref="B17:C19"/>
    <mergeCell ref="D17:D19"/>
    <mergeCell ref="F17:F19"/>
    <mergeCell ref="G17:G19"/>
    <mergeCell ref="H17:H19"/>
    <mergeCell ref="I17:I19"/>
    <mergeCell ref="J17:K17"/>
    <mergeCell ref="J18:K18"/>
    <mergeCell ref="J19:K19"/>
    <mergeCell ref="J20:K20"/>
    <mergeCell ref="B21:C21"/>
    <mergeCell ref="J21:K21"/>
    <mergeCell ref="B22:C22"/>
    <mergeCell ref="J22:K22"/>
    <mergeCell ref="B23:C23"/>
    <mergeCell ref="J23:K23"/>
    <mergeCell ref="B24:C24"/>
    <mergeCell ref="J24:K24"/>
    <mergeCell ref="B25:C25"/>
    <mergeCell ref="J25:K25"/>
    <mergeCell ref="O31:R31"/>
    <mergeCell ref="C32:F32"/>
    <mergeCell ref="G32:J32"/>
    <mergeCell ref="K32:N32"/>
    <mergeCell ref="O32:R32"/>
    <mergeCell ref="C33:C34"/>
    <mergeCell ref="G33:G34"/>
    <mergeCell ref="K33:K34"/>
    <mergeCell ref="O33:O34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&amp;R&amp;14社会保障</oddHeader>
    <oddFooter>&amp;C&amp;P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1" width="14.9959514170041"/>
    <col collapsed="false" hidden="false" max="6" min="2" style="1" width="11.9959514170041"/>
    <col collapsed="false" hidden="false" max="7" min="7" style="1" width="9.96356275303644"/>
    <col collapsed="false" hidden="false" max="254" min="8" style="1" width="9"/>
    <col collapsed="false" hidden="false" max="255" min="255" style="1" width="2.78542510121457"/>
    <col collapsed="false" hidden="false" max="256" min="256" style="1" width="14.9959514170041"/>
    <col collapsed="false" hidden="false" max="262" min="257" style="1" width="11.9959514170041"/>
    <col collapsed="false" hidden="false" max="263" min="263" style="1" width="9.96356275303644"/>
    <col collapsed="false" hidden="false" max="510" min="264" style="1" width="9"/>
    <col collapsed="false" hidden="false" max="511" min="511" style="1" width="2.78542510121457"/>
    <col collapsed="false" hidden="false" max="512" min="512" style="1" width="14.9959514170041"/>
    <col collapsed="false" hidden="false" max="518" min="513" style="1" width="11.9959514170041"/>
    <col collapsed="false" hidden="false" max="519" min="519" style="1" width="9.96356275303644"/>
    <col collapsed="false" hidden="false" max="766" min="520" style="1" width="9"/>
    <col collapsed="false" hidden="false" max="767" min="767" style="1" width="2.78542510121457"/>
    <col collapsed="false" hidden="false" max="768" min="768" style="1" width="14.9959514170041"/>
    <col collapsed="false" hidden="false" max="774" min="769" style="1" width="11.9959514170041"/>
    <col collapsed="false" hidden="false" max="775" min="775" style="1" width="9.96356275303644"/>
    <col collapsed="false" hidden="false" max="1022" min="776" style="1" width="9"/>
    <col collapsed="false" hidden="false" max="1023" min="1023" style="1" width="2.78542510121457"/>
    <col collapsed="false" hidden="false" max="1025" min="1024" style="1" width="14.9959514170041"/>
  </cols>
  <sheetData>
    <row r="1" customFormat="false" ht="13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</row>
    <row r="2" customFormat="false" ht="13" hidden="false" customHeight="false" outlineLevel="0" collapsed="false">
      <c r="A2" s="2" t="s">
        <v>47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customFormat="false" ht="13" hidden="false" customHeight="false" outlineLevel="0" collapsed="false">
      <c r="A3" s="3"/>
      <c r="B3" s="0"/>
      <c r="C3" s="0"/>
      <c r="D3" s="63"/>
      <c r="E3" s="64"/>
      <c r="F3" s="4" t="s">
        <v>48</v>
      </c>
      <c r="G3" s="28"/>
      <c r="H3" s="28"/>
      <c r="I3" s="28"/>
      <c r="J3" s="28"/>
      <c r="K3" s="28"/>
      <c r="L3" s="28"/>
      <c r="M3" s="28"/>
      <c r="N3" s="28"/>
    </row>
    <row r="4" customFormat="false" ht="13.5" hidden="false" customHeight="true" outlineLevel="0" collapsed="false">
      <c r="A4" s="50" t="s">
        <v>49</v>
      </c>
      <c r="B4" s="33" t="s">
        <v>15</v>
      </c>
      <c r="C4" s="33" t="s">
        <v>16</v>
      </c>
      <c r="D4" s="33" t="s">
        <v>17</v>
      </c>
      <c r="E4" s="33" t="s">
        <v>18</v>
      </c>
      <c r="F4" s="33" t="s">
        <v>19</v>
      </c>
      <c r="G4" s="18"/>
      <c r="H4" s="18"/>
      <c r="I4" s="18"/>
      <c r="J4" s="18"/>
      <c r="K4" s="18"/>
      <c r="L4" s="28"/>
      <c r="M4" s="28"/>
      <c r="N4" s="0"/>
    </row>
    <row r="5" customFormat="false" ht="13" hidden="false" customHeight="false" outlineLevel="0" collapsed="false">
      <c r="A5" s="16"/>
      <c r="B5" s="42"/>
      <c r="C5" s="42"/>
      <c r="D5" s="18"/>
      <c r="E5" s="42"/>
      <c r="F5" s="35"/>
      <c r="G5" s="18"/>
      <c r="H5" s="18"/>
      <c r="I5" s="18"/>
      <c r="J5" s="18"/>
      <c r="K5" s="18"/>
      <c r="L5" s="28"/>
      <c r="M5" s="28"/>
      <c r="N5" s="0"/>
    </row>
    <row r="6" customFormat="false" ht="13.5" hidden="false" customHeight="true" outlineLevel="0" collapsed="false">
      <c r="A6" s="65" t="s">
        <v>4</v>
      </c>
      <c r="B6" s="29" t="n">
        <v>23948</v>
      </c>
      <c r="C6" s="29" t="n">
        <v>23417</v>
      </c>
      <c r="D6" s="29" t="n">
        <v>23285</v>
      </c>
      <c r="E6" s="29" t="n">
        <v>22790</v>
      </c>
      <c r="F6" s="66" t="n">
        <v>21825</v>
      </c>
      <c r="G6" s="18"/>
      <c r="H6" s="18"/>
      <c r="I6" s="18"/>
      <c r="J6" s="18"/>
      <c r="K6" s="18"/>
      <c r="L6" s="28"/>
      <c r="M6" s="28"/>
      <c r="N6" s="0"/>
    </row>
    <row r="7" customFormat="false" ht="13" hidden="false" customHeight="false" outlineLevel="0" collapsed="false">
      <c r="A7" s="65" t="s">
        <v>50</v>
      </c>
      <c r="B7" s="29" t="n">
        <v>15309</v>
      </c>
      <c r="C7" s="29" t="n">
        <v>15224</v>
      </c>
      <c r="D7" s="29" t="n">
        <v>15300</v>
      </c>
      <c r="E7" s="29" t="n">
        <v>15027</v>
      </c>
      <c r="F7" s="66" t="n">
        <v>14666</v>
      </c>
      <c r="G7" s="28"/>
      <c r="H7" s="28"/>
      <c r="I7" s="28"/>
      <c r="J7" s="28"/>
      <c r="K7" s="28"/>
      <c r="L7" s="28"/>
      <c r="M7" s="28"/>
      <c r="N7" s="0"/>
    </row>
    <row r="8" customFormat="false" ht="13" hidden="false" customHeight="false" outlineLevel="0" collapsed="false">
      <c r="A8" s="26"/>
      <c r="B8" s="63"/>
      <c r="C8" s="63"/>
      <c r="D8" s="63"/>
      <c r="E8" s="63"/>
      <c r="F8" s="67"/>
      <c r="G8" s="68"/>
      <c r="H8" s="68"/>
      <c r="I8" s="68"/>
      <c r="J8" s="68"/>
      <c r="K8" s="68"/>
      <c r="L8" s="28"/>
      <c r="M8" s="28"/>
      <c r="N8" s="0"/>
    </row>
    <row r="9" customFormat="false" ht="13" hidden="false" customHeight="false" outlineLevel="0" collapsed="false">
      <c r="A9" s="30" t="s">
        <v>20</v>
      </c>
      <c r="B9" s="69"/>
      <c r="C9" s="68"/>
      <c r="D9" s="68"/>
      <c r="E9" s="68"/>
      <c r="F9" s="68"/>
      <c r="G9" s="68"/>
      <c r="H9" s="68"/>
      <c r="I9" s="68"/>
      <c r="J9" s="68"/>
      <c r="K9" s="68"/>
      <c r="L9" s="68"/>
      <c r="M9" s="28"/>
      <c r="N9" s="28"/>
    </row>
    <row r="10" customFormat="false" ht="13" hidden="false" customHeight="false" outlineLevel="0" collapsed="false">
      <c r="A10" s="2" t="s">
        <v>21</v>
      </c>
      <c r="B10" s="69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28"/>
      <c r="N10" s="28"/>
    </row>
    <row r="11" customFormat="false" ht="13" hidden="false" customHeight="false" outlineLevel="0" collapsed="false">
      <c r="A11" s="2"/>
      <c r="B11" s="69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28"/>
      <c r="N11" s="28"/>
    </row>
    <row r="12" customFormat="false" ht="13" hidden="false" customHeight="false" outlineLevel="0" collapsed="false">
      <c r="A12" s="2" t="s">
        <v>51</v>
      </c>
      <c r="B12" s="69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28"/>
      <c r="N12" s="28"/>
    </row>
    <row r="13" customFormat="false" ht="13" hidden="false" customHeight="false" outlineLevel="0" collapsed="false">
      <c r="A13" s="3"/>
      <c r="B13" s="0"/>
      <c r="C13" s="63"/>
      <c r="D13" s="28"/>
      <c r="E13" s="28"/>
      <c r="F13" s="4" t="s">
        <v>52</v>
      </c>
      <c r="G13" s="28"/>
      <c r="H13" s="28"/>
      <c r="I13" s="28"/>
      <c r="J13" s="28"/>
      <c r="K13" s="28"/>
      <c r="L13" s="28"/>
      <c r="M13" s="28"/>
      <c r="N13" s="28"/>
    </row>
    <row r="14" customFormat="false" ht="13" hidden="false" customHeight="false" outlineLevel="0" collapsed="false">
      <c r="A14" s="50" t="s">
        <v>49</v>
      </c>
      <c r="B14" s="33" t="s">
        <v>15</v>
      </c>
      <c r="C14" s="33" t="s">
        <v>16</v>
      </c>
      <c r="D14" s="33" t="s">
        <v>17</v>
      </c>
      <c r="E14" s="33" t="s">
        <v>18</v>
      </c>
      <c r="F14" s="33" t="s">
        <v>19</v>
      </c>
      <c r="G14" s="28"/>
      <c r="H14" s="28"/>
      <c r="I14" s="28"/>
      <c r="J14" s="28"/>
      <c r="K14" s="28"/>
      <c r="L14" s="28"/>
      <c r="M14" s="28"/>
    </row>
    <row r="15" customFormat="false" ht="13" hidden="false" customHeight="false" outlineLevel="0" collapsed="false">
      <c r="A15" s="9"/>
      <c r="B15" s="42"/>
      <c r="C15" s="42"/>
      <c r="D15" s="18"/>
      <c r="E15" s="42"/>
      <c r="F15" s="35"/>
      <c r="G15" s="28"/>
      <c r="H15" s="28"/>
      <c r="I15" s="28"/>
      <c r="J15" s="28"/>
      <c r="K15" s="28"/>
      <c r="L15" s="28"/>
      <c r="M15" s="28"/>
    </row>
    <row r="16" customFormat="false" ht="13" hidden="false" customHeight="false" outlineLevel="0" collapsed="false">
      <c r="A16" s="9" t="s">
        <v>53</v>
      </c>
      <c r="B16" s="29" t="n">
        <v>14057</v>
      </c>
      <c r="C16" s="29" t="n">
        <v>14189</v>
      </c>
      <c r="D16" s="29" t="n">
        <v>12586</v>
      </c>
      <c r="E16" s="29" t="n">
        <v>13343</v>
      </c>
      <c r="F16" s="66" t="n">
        <v>12958</v>
      </c>
      <c r="G16" s="28"/>
      <c r="H16" s="28"/>
      <c r="I16" s="28"/>
      <c r="J16" s="28"/>
      <c r="K16" s="28"/>
      <c r="L16" s="28"/>
      <c r="M16" s="28"/>
    </row>
    <row r="17" customFormat="false" ht="13" hidden="false" customHeight="false" outlineLevel="0" collapsed="false">
      <c r="A17" s="9" t="s">
        <v>54</v>
      </c>
      <c r="B17" s="29" t="n">
        <v>113700</v>
      </c>
      <c r="C17" s="29" t="n">
        <v>124240</v>
      </c>
      <c r="D17" s="29" t="n">
        <v>102669</v>
      </c>
      <c r="E17" s="29" t="n">
        <v>107530</v>
      </c>
      <c r="F17" s="66" t="n">
        <v>106654</v>
      </c>
      <c r="G17" s="0"/>
    </row>
    <row r="18" customFormat="false" ht="13" hidden="false" customHeight="false" outlineLevel="0" collapsed="false">
      <c r="A18" s="26"/>
      <c r="B18" s="63"/>
      <c r="C18" s="63"/>
      <c r="D18" s="63"/>
      <c r="E18" s="63"/>
      <c r="F18" s="67"/>
      <c r="G18" s="0"/>
    </row>
    <row r="19" customFormat="false" ht="13" hidden="false" customHeight="false" outlineLevel="0" collapsed="false">
      <c r="A19" s="30" t="s">
        <v>20</v>
      </c>
      <c r="B19" s="0"/>
      <c r="C19" s="0"/>
      <c r="D19" s="0"/>
      <c r="E19" s="0"/>
      <c r="F19" s="0"/>
      <c r="G19" s="0"/>
    </row>
    <row r="20" customFormat="false" ht="13" hidden="false" customHeight="false" outlineLevel="0" collapsed="false">
      <c r="A20" s="30" t="s">
        <v>55</v>
      </c>
      <c r="B20" s="0"/>
      <c r="C20" s="0"/>
      <c r="D20" s="0"/>
      <c r="E20" s="0"/>
      <c r="F20" s="0"/>
      <c r="G20" s="0"/>
    </row>
    <row r="21" customFormat="false" ht="13" hidden="false" customHeight="false" outlineLevel="0" collapsed="false">
      <c r="A21" s="0"/>
      <c r="B21" s="0"/>
      <c r="C21" s="0"/>
      <c r="D21" s="0"/>
      <c r="E21" s="0"/>
      <c r="F21" s="0"/>
      <c r="G21" s="0"/>
    </row>
    <row r="22" customFormat="false" ht="13" hidden="false" customHeight="false" outlineLevel="0" collapsed="false">
      <c r="A22" s="2" t="s">
        <v>56</v>
      </c>
      <c r="B22" s="0"/>
      <c r="C22" s="0"/>
      <c r="D22" s="0"/>
      <c r="E22" s="0"/>
      <c r="F22" s="0"/>
      <c r="G22" s="0"/>
    </row>
    <row r="23" customFormat="false" ht="13" hidden="false" customHeight="false" outlineLevel="0" collapsed="false">
      <c r="A23" s="3"/>
      <c r="B23" s="3"/>
      <c r="C23" s="3"/>
      <c r="D23" s="3"/>
      <c r="E23" s="3"/>
      <c r="F23" s="4" t="s">
        <v>57</v>
      </c>
      <c r="G23" s="4"/>
    </row>
    <row r="24" customFormat="false" ht="13" hidden="false" customHeight="false" outlineLevel="0" collapsed="false">
      <c r="A24" s="5" t="s">
        <v>3</v>
      </c>
      <c r="B24" s="6" t="s">
        <v>58</v>
      </c>
      <c r="C24" s="6"/>
      <c r="D24" s="6" t="s">
        <v>59</v>
      </c>
      <c r="E24" s="6"/>
      <c r="F24" s="6" t="s">
        <v>60</v>
      </c>
      <c r="G24" s="6"/>
    </row>
    <row r="25" customFormat="false" ht="13" hidden="false" customHeight="false" outlineLevel="0" collapsed="false">
      <c r="A25" s="5"/>
      <c r="B25" s="6" t="s">
        <v>61</v>
      </c>
      <c r="C25" s="53" t="s">
        <v>62</v>
      </c>
      <c r="D25" s="6" t="s">
        <v>61</v>
      </c>
      <c r="E25" s="53" t="s">
        <v>62</v>
      </c>
      <c r="F25" s="6" t="s">
        <v>61</v>
      </c>
      <c r="G25" s="40" t="s">
        <v>62</v>
      </c>
    </row>
    <row r="26" customFormat="false" ht="13" hidden="false" customHeight="false" outlineLevel="0" collapsed="false">
      <c r="A26" s="41"/>
      <c r="B26" s="29"/>
      <c r="C26" s="29"/>
      <c r="D26" s="29"/>
      <c r="E26" s="29"/>
      <c r="F26" s="29"/>
      <c r="G26" s="66"/>
    </row>
    <row r="27" customFormat="false" ht="13" hidden="false" customHeight="false" outlineLevel="0" collapsed="false">
      <c r="A27" s="9" t="s">
        <v>63</v>
      </c>
      <c r="B27" s="29" t="n">
        <v>399220</v>
      </c>
      <c r="C27" s="29" t="n">
        <v>9077389</v>
      </c>
      <c r="D27" s="29" t="n">
        <v>5685</v>
      </c>
      <c r="E27" s="29" t="n">
        <v>3394529</v>
      </c>
      <c r="F27" s="29" t="n">
        <v>210051</v>
      </c>
      <c r="G27" s="66" t="n">
        <v>3184208</v>
      </c>
    </row>
    <row r="28" customFormat="false" ht="13" hidden="false" customHeight="false" outlineLevel="0" collapsed="false">
      <c r="A28" s="9" t="s">
        <v>16</v>
      </c>
      <c r="B28" s="29" t="n">
        <v>392190</v>
      </c>
      <c r="C28" s="29" t="n">
        <v>9289464</v>
      </c>
      <c r="D28" s="29" t="n">
        <v>5601</v>
      </c>
      <c r="E28" s="29" t="n">
        <v>3675096</v>
      </c>
      <c r="F28" s="29" t="n">
        <v>205152</v>
      </c>
      <c r="G28" s="66" t="n">
        <v>3142994</v>
      </c>
    </row>
    <row r="29" customFormat="false" ht="13" hidden="false" customHeight="false" outlineLevel="0" collapsed="false">
      <c r="A29" s="9" t="s">
        <v>64</v>
      </c>
      <c r="B29" s="29" t="n">
        <v>356715</v>
      </c>
      <c r="C29" s="29" t="n">
        <v>8474853</v>
      </c>
      <c r="D29" s="29" t="n">
        <v>4914</v>
      </c>
      <c r="E29" s="29" t="n">
        <v>3128737</v>
      </c>
      <c r="F29" s="29" t="n">
        <v>185779</v>
      </c>
      <c r="G29" s="66" t="n">
        <v>2951234</v>
      </c>
    </row>
    <row r="30" customFormat="false" ht="13" hidden="false" customHeight="false" outlineLevel="0" collapsed="false">
      <c r="A30" s="9" t="s">
        <v>65</v>
      </c>
      <c r="B30" s="29" t="n">
        <v>381106</v>
      </c>
      <c r="C30" s="29" t="n">
        <v>9156043</v>
      </c>
      <c r="D30" s="29" t="n">
        <v>5078</v>
      </c>
      <c r="E30" s="29" t="n">
        <v>3505739</v>
      </c>
      <c r="F30" s="29" t="n">
        <v>198372</v>
      </c>
      <c r="G30" s="66" t="n">
        <v>3106801</v>
      </c>
    </row>
    <row r="31" customFormat="false" ht="13" hidden="false" customHeight="false" outlineLevel="0" collapsed="false">
      <c r="A31" s="9" t="s">
        <v>66</v>
      </c>
      <c r="B31" s="29" t="n">
        <v>382154</v>
      </c>
      <c r="C31" s="29" t="n">
        <v>8915462</v>
      </c>
      <c r="D31" s="29" t="n">
        <v>4988</v>
      </c>
      <c r="E31" s="29" t="n">
        <v>3384067</v>
      </c>
      <c r="F31" s="29" t="n">
        <v>198053</v>
      </c>
      <c r="G31" s="66" t="n">
        <v>3095727</v>
      </c>
    </row>
    <row r="32" customFormat="false" ht="13" hidden="false" customHeight="false" outlineLevel="0" collapsed="false">
      <c r="A32" s="26"/>
      <c r="B32" s="63"/>
      <c r="C32" s="63"/>
      <c r="D32" s="63"/>
      <c r="E32" s="63"/>
      <c r="F32" s="63"/>
      <c r="G32" s="67"/>
    </row>
    <row r="33" customFormat="false" ht="13" hidden="false" customHeight="false" outlineLevel="0" collapsed="false">
      <c r="A33" s="28"/>
      <c r="B33" s="70"/>
      <c r="C33" s="70"/>
      <c r="D33" s="71"/>
      <c r="E33" s="71"/>
      <c r="F33" s="70"/>
      <c r="G33" s="70"/>
    </row>
    <row r="34" customFormat="false" ht="13" hidden="false" customHeight="false" outlineLevel="0" collapsed="false">
      <c r="A34" s="0"/>
      <c r="B34" s="2"/>
      <c r="C34" s="2"/>
      <c r="D34" s="4" t="s">
        <v>52</v>
      </c>
      <c r="E34" s="4"/>
      <c r="F34" s="2"/>
      <c r="G34" s="2"/>
    </row>
    <row r="35" customFormat="false" ht="13" hidden="false" customHeight="false" outlineLevel="0" collapsed="false">
      <c r="A35" s="5" t="s">
        <v>3</v>
      </c>
      <c r="B35" s="72" t="s">
        <v>67</v>
      </c>
      <c r="C35" s="72"/>
      <c r="D35" s="72" t="s">
        <v>68</v>
      </c>
      <c r="E35" s="72"/>
      <c r="F35" s="2"/>
      <c r="G35" s="2"/>
    </row>
    <row r="36" customFormat="false" ht="13" hidden="false" customHeight="false" outlineLevel="0" collapsed="false">
      <c r="A36" s="5"/>
      <c r="B36" s="72" t="s">
        <v>61</v>
      </c>
      <c r="C36" s="73" t="s">
        <v>62</v>
      </c>
      <c r="D36" s="72" t="s">
        <v>61</v>
      </c>
      <c r="E36" s="74" t="s">
        <v>62</v>
      </c>
      <c r="F36" s="2"/>
      <c r="G36" s="2"/>
    </row>
    <row r="37" customFormat="false" ht="13" hidden="false" customHeight="false" outlineLevel="0" collapsed="false">
      <c r="A37" s="41"/>
      <c r="B37" s="23"/>
      <c r="C37" s="23"/>
      <c r="D37" s="23"/>
      <c r="E37" s="75"/>
      <c r="F37" s="2"/>
      <c r="G37" s="2"/>
    </row>
    <row r="38" customFormat="false" ht="13" hidden="false" customHeight="false" outlineLevel="0" collapsed="false">
      <c r="A38" s="9" t="s">
        <v>63</v>
      </c>
      <c r="B38" s="29" t="n">
        <v>47700</v>
      </c>
      <c r="C38" s="29" t="n">
        <v>562185</v>
      </c>
      <c r="D38" s="29" t="n">
        <v>135784</v>
      </c>
      <c r="E38" s="66" t="n">
        <v>1936468</v>
      </c>
      <c r="F38" s="2"/>
      <c r="G38" s="2"/>
    </row>
    <row r="39" customFormat="false" ht="13" hidden="false" customHeight="false" outlineLevel="0" collapsed="false">
      <c r="A39" s="9" t="s">
        <v>16</v>
      </c>
      <c r="B39" s="29" t="n">
        <v>48292</v>
      </c>
      <c r="C39" s="29" t="n">
        <v>549252</v>
      </c>
      <c r="D39" s="29" t="n">
        <v>133145</v>
      </c>
      <c r="E39" s="66" t="n">
        <v>1922122</v>
      </c>
      <c r="F39" s="2"/>
      <c r="G39" s="2"/>
    </row>
    <row r="40" customFormat="false" ht="13" hidden="false" customHeight="false" outlineLevel="0" collapsed="false">
      <c r="A40" s="9" t="s">
        <v>64</v>
      </c>
      <c r="B40" s="29" t="n">
        <v>42378</v>
      </c>
      <c r="C40" s="29" t="n">
        <v>516997</v>
      </c>
      <c r="D40" s="29" t="n">
        <v>123644</v>
      </c>
      <c r="E40" s="66" t="n">
        <v>1877885</v>
      </c>
      <c r="F40" s="2"/>
      <c r="G40" s="2"/>
    </row>
    <row r="41" customFormat="false" ht="13" hidden="false" customHeight="false" outlineLevel="0" collapsed="false">
      <c r="A41" s="9" t="s">
        <v>65</v>
      </c>
      <c r="B41" s="29" t="n">
        <v>45772</v>
      </c>
      <c r="C41" s="29" t="n">
        <v>555969</v>
      </c>
      <c r="D41" s="29" t="n">
        <v>131884</v>
      </c>
      <c r="E41" s="66" t="n">
        <v>1987534</v>
      </c>
      <c r="F41" s="2"/>
      <c r="G41" s="2"/>
    </row>
    <row r="42" customFormat="false" ht="13" hidden="false" customHeight="false" outlineLevel="0" collapsed="false">
      <c r="A42" s="9" t="s">
        <v>66</v>
      </c>
      <c r="B42" s="29" t="n">
        <v>46125</v>
      </c>
      <c r="C42" s="29" t="n">
        <v>557956</v>
      </c>
      <c r="D42" s="29" t="n">
        <f aca="false">B31-D31-F31-B42</f>
        <v>132988</v>
      </c>
      <c r="E42" s="66" t="n">
        <f aca="false">C31-E31-G31-C42</f>
        <v>1877712</v>
      </c>
      <c r="F42" s="2"/>
      <c r="G42" s="2"/>
    </row>
    <row r="43" customFormat="false" ht="13" hidden="false" customHeight="false" outlineLevel="0" collapsed="false">
      <c r="A43" s="26"/>
      <c r="B43" s="3"/>
      <c r="C43" s="3"/>
      <c r="D43" s="3"/>
      <c r="E43" s="27"/>
      <c r="F43" s="2"/>
      <c r="G43" s="2"/>
    </row>
    <row r="44" customFormat="false" ht="13" hidden="false" customHeight="false" outlineLevel="0" collapsed="false">
      <c r="A44" s="28" t="s">
        <v>20</v>
      </c>
      <c r="B44" s="28"/>
      <c r="C44" s="28"/>
      <c r="D44" s="28"/>
      <c r="E44" s="28"/>
    </row>
    <row r="45" customFormat="false" ht="13" hidden="false" customHeight="false" outlineLevel="0" collapsed="false">
      <c r="A45" s="2" t="s">
        <v>69</v>
      </c>
    </row>
    <row r="46" customFormat="false" ht="13" hidden="false" customHeight="false" outlineLevel="0" collapsed="false">
      <c r="A46" s="30" t="s">
        <v>70</v>
      </c>
    </row>
  </sheetData>
  <mergeCells count="9">
    <mergeCell ref="F23:G23"/>
    <mergeCell ref="A24:A25"/>
    <mergeCell ref="B24:C24"/>
    <mergeCell ref="D24:E24"/>
    <mergeCell ref="F24:G24"/>
    <mergeCell ref="D34:E34"/>
    <mergeCell ref="A35:A36"/>
    <mergeCell ref="B35:C35"/>
    <mergeCell ref="D35:E35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&amp;R&amp;14社会保障</oddHeader>
    <oddFooter>&amp;C&amp;P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1" width="11.1417004048583"/>
    <col collapsed="false" hidden="false" max="5" min="2" style="1" width="9.10526315789474"/>
    <col collapsed="false" hidden="false" max="6" min="6" style="1" width="6.96356275303644"/>
    <col collapsed="false" hidden="false" max="7" min="7" style="1" width="11.1417004048583"/>
    <col collapsed="false" hidden="false" max="8" min="8" style="1" width="9"/>
    <col collapsed="false" hidden="false" max="9" min="9" style="1" width="9.96356275303644"/>
    <col collapsed="false" hidden="false" max="10" min="10" style="1" width="9"/>
    <col collapsed="false" hidden="false" max="11" min="11" style="1" width="9.96356275303644"/>
    <col collapsed="false" hidden="false" max="249" min="12" style="1" width="9"/>
    <col collapsed="false" hidden="false" max="250" min="250" style="1" width="11.4615384615385"/>
    <col collapsed="false" hidden="false" max="262" min="251" style="1" width="10.7125506072875"/>
    <col collapsed="false" hidden="false" max="505" min="263" style="1" width="9"/>
    <col collapsed="false" hidden="false" max="506" min="506" style="1" width="11.4615384615385"/>
    <col collapsed="false" hidden="false" max="518" min="507" style="1" width="10.7125506072875"/>
    <col collapsed="false" hidden="false" max="761" min="519" style="1" width="9"/>
    <col collapsed="false" hidden="false" max="762" min="762" style="1" width="11.4615384615385"/>
    <col collapsed="false" hidden="false" max="774" min="763" style="1" width="10.7125506072875"/>
    <col collapsed="false" hidden="false" max="1017" min="775" style="1" width="9"/>
    <col collapsed="false" hidden="false" max="1018" min="1018" style="1" width="11.4615384615385"/>
    <col collapsed="false" hidden="false" max="1025" min="1019" style="1" width="10.7125506072875"/>
  </cols>
  <sheetData>
    <row r="1" customFormat="false" ht="13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" hidden="false" customHeight="false" outlineLevel="0" collapsed="false">
      <c r="A2" s="2" t="s">
        <v>71</v>
      </c>
      <c r="B2" s="0"/>
      <c r="C2" s="0"/>
      <c r="D2" s="0"/>
      <c r="E2" s="0"/>
      <c r="F2" s="0"/>
      <c r="G2" s="2" t="s">
        <v>72</v>
      </c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" hidden="false" customHeight="false" outlineLevel="0" collapsed="false">
      <c r="A3" s="3"/>
      <c r="B3" s="3"/>
      <c r="C3" s="3"/>
      <c r="D3" s="3"/>
      <c r="E3" s="76" t="s">
        <v>73</v>
      </c>
      <c r="F3" s="0"/>
      <c r="G3" s="2"/>
      <c r="H3" s="0"/>
      <c r="I3" s="0"/>
      <c r="J3" s="4" t="s">
        <v>74</v>
      </c>
      <c r="K3" s="4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" hidden="false" customHeight="false" outlineLevel="0" collapsed="false">
      <c r="A4" s="5" t="s">
        <v>3</v>
      </c>
      <c r="B4" s="77" t="s">
        <v>75</v>
      </c>
      <c r="C4" s="77"/>
      <c r="D4" s="77"/>
      <c r="E4" s="77"/>
      <c r="F4" s="0"/>
      <c r="G4" s="5" t="s">
        <v>3</v>
      </c>
      <c r="H4" s="6" t="s">
        <v>76</v>
      </c>
      <c r="I4" s="6"/>
      <c r="J4" s="6" t="s">
        <v>77</v>
      </c>
      <c r="K4" s="6"/>
      <c r="L4" s="78"/>
      <c r="M4" s="78"/>
      <c r="N4" s="2"/>
      <c r="O4" s="2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" hidden="false" customHeight="false" outlineLevel="0" collapsed="false">
      <c r="A5" s="5"/>
      <c r="B5" s="6" t="s">
        <v>59</v>
      </c>
      <c r="C5" s="53" t="s">
        <v>60</v>
      </c>
      <c r="D5" s="6" t="s">
        <v>67</v>
      </c>
      <c r="E5" s="6" t="s">
        <v>78</v>
      </c>
      <c r="F5" s="0"/>
      <c r="G5" s="5"/>
      <c r="H5" s="6" t="s">
        <v>61</v>
      </c>
      <c r="I5" s="53" t="s">
        <v>62</v>
      </c>
      <c r="J5" s="6" t="s">
        <v>61</v>
      </c>
      <c r="K5" s="79" t="s">
        <v>62</v>
      </c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" hidden="false" customHeight="false" outlineLevel="0" collapsed="false">
      <c r="A6" s="16"/>
      <c r="B6" s="80"/>
      <c r="C6" s="80"/>
      <c r="D6" s="80"/>
      <c r="E6" s="81"/>
      <c r="F6" s="0"/>
      <c r="G6" s="16"/>
      <c r="H6" s="28"/>
      <c r="I6" s="28"/>
      <c r="J6" s="28"/>
      <c r="K6" s="43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" hidden="false" customHeight="false" outlineLevel="0" collapsed="false">
      <c r="A7" s="21" t="s">
        <v>15</v>
      </c>
      <c r="B7" s="80" t="n">
        <v>14.47</v>
      </c>
      <c r="C7" s="80" t="n">
        <v>1.5</v>
      </c>
      <c r="D7" s="80" t="n">
        <v>1.74</v>
      </c>
      <c r="E7" s="82" t="n">
        <v>1.83</v>
      </c>
      <c r="F7" s="0"/>
      <c r="G7" s="21" t="s">
        <v>15</v>
      </c>
      <c r="H7" s="29" t="n">
        <v>433302</v>
      </c>
      <c r="I7" s="29" t="n">
        <v>7746341</v>
      </c>
      <c r="J7" s="29" t="n">
        <v>399220</v>
      </c>
      <c r="K7" s="66" t="n">
        <v>6657256</v>
      </c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" hidden="false" customHeight="false" outlineLevel="0" collapsed="false">
      <c r="A8" s="21" t="s">
        <v>16</v>
      </c>
      <c r="B8" s="80" t="n">
        <v>14.71</v>
      </c>
      <c r="C8" s="80" t="n">
        <v>1.48</v>
      </c>
      <c r="D8" s="80" t="n">
        <v>1.7</v>
      </c>
      <c r="E8" s="82" t="n">
        <v>1.81</v>
      </c>
      <c r="F8" s="0"/>
      <c r="G8" s="21" t="s">
        <v>16</v>
      </c>
      <c r="H8" s="29" t="n">
        <v>428397</v>
      </c>
      <c r="I8" s="29" t="n">
        <v>7993281</v>
      </c>
      <c r="J8" s="29" t="n">
        <v>392190</v>
      </c>
      <c r="K8" s="66" t="n">
        <v>6842051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" hidden="false" customHeight="false" outlineLevel="0" collapsed="false">
      <c r="A9" s="21" t="s">
        <v>17</v>
      </c>
      <c r="B9" s="80" t="n">
        <v>14.7</v>
      </c>
      <c r="C9" s="80" t="n">
        <v>1.45</v>
      </c>
      <c r="D9" s="80" t="n">
        <v>1.71</v>
      </c>
      <c r="E9" s="82" t="n">
        <v>1.78</v>
      </c>
      <c r="F9" s="0"/>
      <c r="G9" s="21" t="s">
        <v>17</v>
      </c>
      <c r="H9" s="29" t="n">
        <v>391424</v>
      </c>
      <c r="I9" s="29" t="n">
        <v>7318987</v>
      </c>
      <c r="J9" s="29" t="n">
        <v>356715</v>
      </c>
      <c r="K9" s="66" t="n">
        <v>6245539</v>
      </c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" hidden="false" customHeight="false" outlineLevel="0" collapsed="false">
      <c r="A10" s="21" t="s">
        <v>18</v>
      </c>
      <c r="B10" s="80" t="n">
        <v>14.79</v>
      </c>
      <c r="C10" s="80" t="n">
        <v>1.46</v>
      </c>
      <c r="D10" s="80" t="n">
        <v>1.63</v>
      </c>
      <c r="E10" s="82" t="n">
        <v>1.76</v>
      </c>
      <c r="F10" s="0"/>
      <c r="G10" s="21" t="s">
        <v>18</v>
      </c>
      <c r="H10" s="29" t="n">
        <v>416377</v>
      </c>
      <c r="I10" s="29" t="n">
        <v>7911315</v>
      </c>
      <c r="J10" s="29" t="n">
        <v>381106</v>
      </c>
      <c r="K10" s="66" t="n">
        <v>6764231</v>
      </c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3" hidden="false" customHeight="false" outlineLevel="0" collapsed="false">
      <c r="A11" s="21" t="s">
        <v>19</v>
      </c>
      <c r="B11" s="80" t="n">
        <v>14.7</v>
      </c>
      <c r="C11" s="80" t="n">
        <v>1.45</v>
      </c>
      <c r="D11" s="80" t="n">
        <v>1.59</v>
      </c>
      <c r="E11" s="82" t="n">
        <v>1.74</v>
      </c>
      <c r="F11" s="0"/>
      <c r="G11" s="21" t="s">
        <v>19</v>
      </c>
      <c r="H11" s="29" t="n">
        <v>416564</v>
      </c>
      <c r="I11" s="29" t="n">
        <v>7656491</v>
      </c>
      <c r="J11" s="29" t="n">
        <v>382154</v>
      </c>
      <c r="K11" s="66" t="n">
        <v>6583447</v>
      </c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3" hidden="false" customHeight="false" outlineLevel="0" collapsed="false">
      <c r="A12" s="83"/>
      <c r="B12" s="63"/>
      <c r="C12" s="63"/>
      <c r="D12" s="63"/>
      <c r="E12" s="67"/>
      <c r="F12" s="0"/>
      <c r="G12" s="39"/>
      <c r="H12" s="63"/>
      <c r="I12" s="63"/>
      <c r="J12" s="63"/>
      <c r="K12" s="67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" hidden="false" customHeight="false" outlineLevel="0" collapsed="false">
      <c r="A13" s="84"/>
      <c r="B13" s="28"/>
      <c r="C13" s="28"/>
      <c r="D13" s="28"/>
      <c r="E13" s="28"/>
      <c r="F13" s="0"/>
      <c r="G13" s="84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" hidden="false" customHeight="false" outlineLevel="0" collapsed="false">
      <c r="A14" s="84"/>
      <c r="B14" s="0"/>
      <c r="C14" s="0"/>
      <c r="D14" s="0"/>
      <c r="E14" s="85" t="s">
        <v>79</v>
      </c>
      <c r="F14" s="0"/>
      <c r="G14" s="84"/>
      <c r="H14" s="28"/>
      <c r="I14" s="70"/>
      <c r="J14" s="4" t="s">
        <v>74</v>
      </c>
      <c r="K14" s="4"/>
      <c r="L14" s="0"/>
      <c r="M14" s="28"/>
      <c r="N14" s="28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" hidden="false" customHeight="false" outlineLevel="0" collapsed="false">
      <c r="A15" s="5" t="s">
        <v>3</v>
      </c>
      <c r="B15" s="77" t="s">
        <v>80</v>
      </c>
      <c r="C15" s="77"/>
      <c r="D15" s="77"/>
      <c r="E15" s="77"/>
      <c r="F15" s="0"/>
      <c r="G15" s="5" t="s">
        <v>3</v>
      </c>
      <c r="H15" s="6" t="s">
        <v>81</v>
      </c>
      <c r="I15" s="6"/>
      <c r="J15" s="72" t="s">
        <v>82</v>
      </c>
      <c r="K15" s="72"/>
      <c r="L15" s="70"/>
      <c r="M15" s="70"/>
      <c r="N15" s="7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3" hidden="false" customHeight="false" outlineLevel="0" collapsed="false">
      <c r="A16" s="5"/>
      <c r="B16" s="6" t="s">
        <v>59</v>
      </c>
      <c r="C16" s="53" t="s">
        <v>60</v>
      </c>
      <c r="D16" s="6" t="s">
        <v>67</v>
      </c>
      <c r="E16" s="6" t="s">
        <v>78</v>
      </c>
      <c r="F16" s="0"/>
      <c r="G16" s="5"/>
      <c r="H16" s="6" t="s">
        <v>61</v>
      </c>
      <c r="I16" s="40" t="s">
        <v>62</v>
      </c>
      <c r="J16" s="72" t="s">
        <v>61</v>
      </c>
      <c r="K16" s="74" t="s">
        <v>62</v>
      </c>
      <c r="L16" s="28"/>
      <c r="M16" s="28"/>
      <c r="N16" s="28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" hidden="false" customHeight="false" outlineLevel="0" collapsed="false">
      <c r="A17" s="16"/>
      <c r="B17" s="29"/>
      <c r="C17" s="29"/>
      <c r="D17" s="29"/>
      <c r="E17" s="86"/>
      <c r="F17" s="0"/>
      <c r="G17" s="16"/>
      <c r="H17" s="28"/>
      <c r="I17" s="87"/>
      <c r="J17" s="70"/>
      <c r="K17" s="88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" hidden="false" customHeight="false" outlineLevel="0" collapsed="false">
      <c r="A18" s="21" t="s">
        <v>15</v>
      </c>
      <c r="B18" s="29" t="n">
        <v>597103</v>
      </c>
      <c r="C18" s="29" t="n">
        <v>15159</v>
      </c>
      <c r="D18" s="29" t="n">
        <v>11786</v>
      </c>
      <c r="E18" s="66" t="n">
        <v>27107</v>
      </c>
      <c r="F18" s="0"/>
      <c r="G18" s="21" t="s">
        <v>15</v>
      </c>
      <c r="H18" s="29" t="n">
        <v>14057</v>
      </c>
      <c r="I18" s="29" t="n">
        <v>83277</v>
      </c>
      <c r="J18" s="29" t="n">
        <v>103</v>
      </c>
      <c r="K18" s="66" t="n">
        <v>41814</v>
      </c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" hidden="false" customHeight="false" outlineLevel="0" collapsed="false">
      <c r="A19" s="21" t="s">
        <v>16</v>
      </c>
      <c r="B19" s="29" t="n">
        <v>656150</v>
      </c>
      <c r="C19" s="29" t="n">
        <v>15320</v>
      </c>
      <c r="D19" s="29" t="n">
        <v>11374</v>
      </c>
      <c r="E19" s="66" t="n">
        <v>28440</v>
      </c>
      <c r="F19" s="0"/>
      <c r="G19" s="21" t="s">
        <v>16</v>
      </c>
      <c r="H19" s="29" t="n">
        <v>14189</v>
      </c>
      <c r="I19" s="29" t="n">
        <v>90719</v>
      </c>
      <c r="J19" s="29" t="n">
        <v>80</v>
      </c>
      <c r="K19" s="66" t="n">
        <v>33439</v>
      </c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" hidden="false" customHeight="false" outlineLevel="0" collapsed="false">
      <c r="A20" s="21" t="s">
        <v>17</v>
      </c>
      <c r="B20" s="29" t="n">
        <v>636699</v>
      </c>
      <c r="C20" s="29" t="n">
        <v>15886</v>
      </c>
      <c r="D20" s="29" t="n">
        <v>12200</v>
      </c>
      <c r="E20" s="66" t="n">
        <v>28305</v>
      </c>
      <c r="F20" s="28"/>
      <c r="G20" s="21" t="s">
        <v>17</v>
      </c>
      <c r="H20" s="29" t="n">
        <v>12586</v>
      </c>
      <c r="I20" s="29" t="n">
        <v>75254</v>
      </c>
      <c r="J20" s="29" t="n">
        <v>61</v>
      </c>
      <c r="K20" s="66" t="n">
        <v>25918</v>
      </c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" hidden="false" customHeight="false" outlineLevel="0" collapsed="false">
      <c r="A21" s="21" t="s">
        <v>18</v>
      </c>
      <c r="B21" s="29" t="n">
        <v>690378</v>
      </c>
      <c r="C21" s="29" t="n">
        <v>15661</v>
      </c>
      <c r="D21" s="29" t="n">
        <v>12146</v>
      </c>
      <c r="E21" s="66" t="n">
        <v>28764</v>
      </c>
      <c r="F21" s="0"/>
      <c r="G21" s="21" t="s">
        <v>18</v>
      </c>
      <c r="H21" s="29" t="n">
        <v>13343</v>
      </c>
      <c r="I21" s="29" t="n">
        <v>78845</v>
      </c>
      <c r="J21" s="29" t="n">
        <v>82</v>
      </c>
      <c r="K21" s="66" t="n">
        <v>32999</v>
      </c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3" hidden="false" customHeight="false" outlineLevel="0" collapsed="false">
      <c r="A22" s="21" t="s">
        <v>19</v>
      </c>
      <c r="B22" s="29" t="n">
        <v>678442</v>
      </c>
      <c r="C22" s="29" t="n">
        <v>15631</v>
      </c>
      <c r="D22" s="29" t="n">
        <v>12097</v>
      </c>
      <c r="E22" s="66" t="n">
        <v>28245</v>
      </c>
      <c r="F22" s="0"/>
      <c r="G22" s="21" t="s">
        <v>19</v>
      </c>
      <c r="H22" s="29" t="n">
        <v>12958</v>
      </c>
      <c r="I22" s="29" t="n">
        <v>78410</v>
      </c>
      <c r="J22" s="29" t="n">
        <v>62</v>
      </c>
      <c r="K22" s="66" t="n">
        <v>24363</v>
      </c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3" hidden="false" customHeight="false" outlineLevel="0" collapsed="false">
      <c r="A23" s="83"/>
      <c r="B23" s="63"/>
      <c r="C23" s="63"/>
      <c r="D23" s="63"/>
      <c r="E23" s="67"/>
      <c r="F23" s="0"/>
      <c r="G23" s="39"/>
      <c r="H23" s="63"/>
      <c r="I23" s="63"/>
      <c r="J23" s="3"/>
      <c r="K23" s="27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3" hidden="false" customHeight="false" outlineLevel="0" collapsed="false">
      <c r="A24" s="84"/>
      <c r="B24" s="0"/>
      <c r="C24" s="0"/>
      <c r="D24" s="0"/>
      <c r="E24" s="0"/>
      <c r="F24" s="0"/>
      <c r="G24" s="84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" hidden="false" customHeight="false" outlineLevel="0" collapsed="false">
      <c r="A25" s="89"/>
      <c r="B25" s="2"/>
      <c r="C25" s="2"/>
      <c r="D25" s="2"/>
      <c r="E25" s="90" t="s">
        <v>83</v>
      </c>
      <c r="F25" s="0"/>
      <c r="G25" s="89"/>
      <c r="H25" s="2"/>
      <c r="I25" s="2"/>
      <c r="J25" s="4" t="s">
        <v>74</v>
      </c>
      <c r="K25" s="4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3" hidden="false" customHeight="false" outlineLevel="0" collapsed="false">
      <c r="A26" s="5" t="s">
        <v>3</v>
      </c>
      <c r="B26" s="91" t="s">
        <v>84</v>
      </c>
      <c r="C26" s="91"/>
      <c r="D26" s="91"/>
      <c r="E26" s="91"/>
      <c r="F26" s="0"/>
      <c r="G26" s="5" t="s">
        <v>3</v>
      </c>
      <c r="H26" s="72" t="s">
        <v>85</v>
      </c>
      <c r="I26" s="72"/>
      <c r="J26" s="72" t="s">
        <v>86</v>
      </c>
      <c r="K26" s="72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2" customFormat="true" ht="13" hidden="false" customHeight="false" outlineLevel="0" collapsed="false">
      <c r="A27" s="5"/>
      <c r="B27" s="72" t="s">
        <v>59</v>
      </c>
      <c r="C27" s="72" t="s">
        <v>60</v>
      </c>
      <c r="D27" s="72" t="s">
        <v>67</v>
      </c>
      <c r="E27" s="74" t="s">
        <v>78</v>
      </c>
      <c r="G27" s="5"/>
      <c r="H27" s="72" t="s">
        <v>61</v>
      </c>
      <c r="I27" s="73" t="s">
        <v>62</v>
      </c>
      <c r="J27" s="72" t="s">
        <v>61</v>
      </c>
      <c r="K27" s="74" t="s">
        <v>62</v>
      </c>
    </row>
    <row r="28" customFormat="false" ht="13" hidden="false" customHeight="false" outlineLevel="0" collapsed="false">
      <c r="A28" s="16"/>
      <c r="B28" s="23"/>
      <c r="C28" s="23"/>
      <c r="D28" s="23"/>
      <c r="E28" s="75"/>
      <c r="G28" s="16"/>
      <c r="H28" s="70"/>
      <c r="I28" s="70"/>
      <c r="J28" s="70"/>
      <c r="K28" s="92"/>
    </row>
    <row r="29" customFormat="false" ht="13" hidden="false" customHeight="false" outlineLevel="0" collapsed="false">
      <c r="A29" s="21" t="s">
        <v>15</v>
      </c>
      <c r="B29" s="29" t="n">
        <v>141746</v>
      </c>
      <c r="C29" s="29" t="n">
        <v>132963</v>
      </c>
      <c r="D29" s="29" t="n">
        <v>23475</v>
      </c>
      <c r="E29" s="66" t="n">
        <v>298184</v>
      </c>
      <c r="G29" s="21" t="s">
        <v>15</v>
      </c>
      <c r="H29" s="29" t="n">
        <v>143</v>
      </c>
      <c r="I29" s="29" t="n">
        <v>7250</v>
      </c>
      <c r="J29" s="29" t="n">
        <v>19779</v>
      </c>
      <c r="K29" s="66" t="n">
        <v>956744</v>
      </c>
    </row>
    <row r="30" customFormat="false" ht="13" hidden="false" customHeight="false" outlineLevel="0" collapsed="false">
      <c r="A30" s="21" t="s">
        <v>16</v>
      </c>
      <c r="B30" s="29" t="n">
        <v>156941</v>
      </c>
      <c r="C30" s="29" t="n">
        <v>134218</v>
      </c>
      <c r="D30" s="29" t="n">
        <v>23455</v>
      </c>
      <c r="E30" s="66" t="n">
        <v>314615</v>
      </c>
      <c r="G30" s="21" t="s">
        <v>16</v>
      </c>
      <c r="H30" s="29" t="n">
        <v>133</v>
      </c>
      <c r="I30" s="29" t="n">
        <v>6550</v>
      </c>
      <c r="J30" s="29" t="n">
        <v>21805</v>
      </c>
      <c r="K30" s="66" t="n">
        <v>1020522</v>
      </c>
    </row>
    <row r="31" customFormat="false" ht="13" hidden="false" customHeight="false" outlineLevel="0" collapsed="false">
      <c r="A31" s="21" t="s">
        <v>17</v>
      </c>
      <c r="B31" s="29" t="n">
        <v>134367</v>
      </c>
      <c r="C31" s="29" t="n">
        <v>126744</v>
      </c>
      <c r="D31" s="29" t="n">
        <v>22203</v>
      </c>
      <c r="E31" s="66" t="n">
        <v>283314</v>
      </c>
      <c r="G31" s="21" t="s">
        <v>17</v>
      </c>
      <c r="H31" s="29" t="n">
        <v>123</v>
      </c>
      <c r="I31" s="29" t="n">
        <v>6150</v>
      </c>
      <c r="J31" s="29" t="n">
        <v>21939</v>
      </c>
      <c r="K31" s="66" t="n">
        <v>966126</v>
      </c>
    </row>
    <row r="32" customFormat="false" ht="13" hidden="false" customHeight="false" outlineLevel="0" collapsed="false">
      <c r="A32" s="21" t="s">
        <v>18</v>
      </c>
      <c r="B32" s="29" t="n">
        <v>153828</v>
      </c>
      <c r="C32" s="29" t="n">
        <v>136323</v>
      </c>
      <c r="D32" s="29" t="n">
        <v>24395</v>
      </c>
      <c r="E32" s="66" t="n">
        <v>314546</v>
      </c>
      <c r="G32" s="21" t="s">
        <v>18</v>
      </c>
      <c r="H32" s="29" t="n">
        <v>122</v>
      </c>
      <c r="I32" s="29" t="n">
        <v>6100</v>
      </c>
      <c r="J32" s="29" t="n">
        <v>21724</v>
      </c>
      <c r="K32" s="66" t="n">
        <v>1029140</v>
      </c>
    </row>
    <row r="33" customFormat="false" ht="13" hidden="false" customHeight="false" outlineLevel="0" collapsed="false">
      <c r="A33" s="21" t="s">
        <v>19</v>
      </c>
      <c r="B33" s="29" t="n">
        <v>155055</v>
      </c>
      <c r="C33" s="29" t="n">
        <v>141843</v>
      </c>
      <c r="D33" s="29" t="n">
        <v>25565</v>
      </c>
      <c r="E33" s="66" t="n">
        <v>322463</v>
      </c>
      <c r="G33" s="21" t="s">
        <v>19</v>
      </c>
      <c r="H33" s="29" t="n">
        <v>148</v>
      </c>
      <c r="I33" s="29" t="n">
        <v>7400</v>
      </c>
      <c r="J33" s="29" t="n">
        <v>21242</v>
      </c>
      <c r="K33" s="66" t="n">
        <v>962871</v>
      </c>
    </row>
    <row r="34" customFormat="false" ht="13" hidden="false" customHeight="false" outlineLevel="0" collapsed="false">
      <c r="A34" s="83"/>
      <c r="B34" s="63"/>
      <c r="C34" s="63"/>
      <c r="D34" s="63"/>
      <c r="E34" s="67"/>
      <c r="G34" s="39"/>
      <c r="H34" s="3"/>
      <c r="I34" s="3"/>
      <c r="J34" s="3"/>
      <c r="K34" s="27"/>
    </row>
    <row r="35" customFormat="false" ht="13" hidden="false" customHeight="false" outlineLevel="0" collapsed="false">
      <c r="A35" s="28" t="s">
        <v>20</v>
      </c>
      <c r="G35" s="28" t="s">
        <v>20</v>
      </c>
    </row>
    <row r="36" customFormat="false" ht="13" hidden="false" customHeight="false" outlineLevel="0" collapsed="false">
      <c r="A36" s="2" t="s">
        <v>69</v>
      </c>
      <c r="G36" s="30" t="s">
        <v>87</v>
      </c>
    </row>
    <row r="37" customFormat="false" ht="13" hidden="false" customHeight="false" outlineLevel="0" collapsed="false">
      <c r="A37" s="30" t="s">
        <v>70</v>
      </c>
      <c r="G37" s="2" t="s">
        <v>88</v>
      </c>
    </row>
    <row r="38" customFormat="false" ht="13" hidden="false" customHeight="false" outlineLevel="0" collapsed="false">
      <c r="G38" s="2" t="s">
        <v>89</v>
      </c>
    </row>
  </sheetData>
  <mergeCells count="18">
    <mergeCell ref="J3:K3"/>
    <mergeCell ref="A4:A5"/>
    <mergeCell ref="B4:E4"/>
    <mergeCell ref="G4:G5"/>
    <mergeCell ref="H4:I4"/>
    <mergeCell ref="J4:K4"/>
    <mergeCell ref="J14:K14"/>
    <mergeCell ref="A15:A16"/>
    <mergeCell ref="B15:E15"/>
    <mergeCell ref="G15:G16"/>
    <mergeCell ref="H15:I15"/>
    <mergeCell ref="J15:K15"/>
    <mergeCell ref="J25:K25"/>
    <mergeCell ref="A26:A27"/>
    <mergeCell ref="B26:E26"/>
    <mergeCell ref="G26:G27"/>
    <mergeCell ref="H26:I26"/>
    <mergeCell ref="J26:K26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&amp;R&amp;14社会保障</oddHeader>
    <oddFooter>&amp;C&amp;P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1" width="10.9271255060729"/>
    <col collapsed="false" hidden="false" max="2" min="2" style="1" width="14.8906882591093"/>
    <col collapsed="false" hidden="false" max="7" min="3" style="1" width="13.3886639676113"/>
    <col collapsed="false" hidden="false" max="10" min="8" style="1" width="12.2105263157895"/>
    <col collapsed="false" hidden="false" max="11" min="11" style="1" width="9.74898785425101"/>
    <col collapsed="false" hidden="false" max="17" min="12" style="1" width="10.7125506072875"/>
    <col collapsed="false" hidden="false" max="251" min="18" style="1" width="9"/>
    <col collapsed="false" hidden="false" max="252" min="252" style="1" width="7.2834008097166"/>
    <col collapsed="false" hidden="false" max="253" min="253" style="1" width="10.8178137651822"/>
    <col collapsed="false" hidden="false" max="254" min="254" style="1" width="15.1052631578947"/>
    <col collapsed="false" hidden="false" max="258" min="255" style="1" width="8.46153846153846"/>
    <col collapsed="false" hidden="false" max="259" min="259" style="1" width="13.7125506072874"/>
    <col collapsed="false" hidden="false" max="260" min="260" style="1" width="11.6761133603239"/>
    <col collapsed="false" hidden="false" max="266" min="261" style="1" width="12.2105263157895"/>
    <col collapsed="false" hidden="false" max="267" min="267" style="1" width="9.74898785425101"/>
    <col collapsed="false" hidden="false" max="273" min="268" style="1" width="10.7125506072875"/>
    <col collapsed="false" hidden="false" max="507" min="274" style="1" width="9"/>
    <col collapsed="false" hidden="false" max="508" min="508" style="1" width="7.2834008097166"/>
    <col collapsed="false" hidden="false" max="509" min="509" style="1" width="10.8178137651822"/>
    <col collapsed="false" hidden="false" max="510" min="510" style="1" width="15.1052631578947"/>
    <col collapsed="false" hidden="false" max="514" min="511" style="1" width="8.46153846153846"/>
    <col collapsed="false" hidden="false" max="515" min="515" style="1" width="13.7125506072874"/>
    <col collapsed="false" hidden="false" max="516" min="516" style="1" width="11.6761133603239"/>
    <col collapsed="false" hidden="false" max="522" min="517" style="1" width="12.2105263157895"/>
    <col collapsed="false" hidden="false" max="523" min="523" style="1" width="9.74898785425101"/>
    <col collapsed="false" hidden="false" max="529" min="524" style="1" width="10.7125506072875"/>
    <col collapsed="false" hidden="false" max="763" min="530" style="1" width="9"/>
    <col collapsed="false" hidden="false" max="764" min="764" style="1" width="7.2834008097166"/>
    <col collapsed="false" hidden="false" max="765" min="765" style="1" width="10.8178137651822"/>
    <col collapsed="false" hidden="false" max="766" min="766" style="1" width="15.1052631578947"/>
    <col collapsed="false" hidden="false" max="770" min="767" style="1" width="8.46153846153846"/>
    <col collapsed="false" hidden="false" max="771" min="771" style="1" width="13.7125506072874"/>
    <col collapsed="false" hidden="false" max="772" min="772" style="1" width="11.6761133603239"/>
    <col collapsed="false" hidden="false" max="778" min="773" style="1" width="12.2105263157895"/>
    <col collapsed="false" hidden="false" max="779" min="779" style="1" width="9.74898785425101"/>
    <col collapsed="false" hidden="false" max="785" min="780" style="1" width="10.7125506072875"/>
    <col collapsed="false" hidden="false" max="1019" min="786" style="1" width="9"/>
    <col collapsed="false" hidden="false" max="1020" min="1020" style="1" width="7.2834008097166"/>
    <col collapsed="false" hidden="false" max="1021" min="1021" style="1" width="10.8178137651822"/>
    <col collapsed="false" hidden="false" max="1022" min="1022" style="1" width="15.1052631578947"/>
    <col collapsed="false" hidden="false" max="1025" min="1023" style="1" width="8.46153846153846"/>
  </cols>
  <sheetData>
    <row r="1" customFormat="false" ht="13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" hidden="false" customHeight="false" outlineLevel="0" collapsed="false">
      <c r="A2" s="2" t="s">
        <v>90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28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" hidden="false" customHeight="false" outlineLevel="0" collapsed="false">
      <c r="A4" s="93" t="s">
        <v>91</v>
      </c>
      <c r="B4" s="63"/>
      <c r="C4" s="70" t="s">
        <v>92</v>
      </c>
      <c r="D4" s="28"/>
      <c r="E4" s="28"/>
      <c r="F4" s="28"/>
      <c r="G4" s="28"/>
      <c r="H4" s="28"/>
      <c r="I4" s="28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" hidden="false" customHeight="false" outlineLevel="0" collapsed="false">
      <c r="A5" s="50" t="s">
        <v>3</v>
      </c>
      <c r="B5" s="72" t="s">
        <v>93</v>
      </c>
      <c r="C5" s="18"/>
      <c r="D5" s="28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" hidden="false" customHeight="false" outlineLevel="0" collapsed="false">
      <c r="A6" s="41"/>
      <c r="B6" s="43"/>
      <c r="C6" s="0"/>
      <c r="D6" s="18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" hidden="false" customHeight="false" outlineLevel="0" collapsed="false">
      <c r="A7" s="21" t="s">
        <v>15</v>
      </c>
      <c r="B7" s="94" t="n">
        <v>13254</v>
      </c>
      <c r="C7" s="95"/>
      <c r="D7" s="29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" hidden="false" customHeight="false" outlineLevel="0" collapsed="false">
      <c r="A8" s="21" t="s">
        <v>16</v>
      </c>
      <c r="B8" s="94" t="n">
        <v>14011</v>
      </c>
      <c r="C8" s="95"/>
      <c r="D8" s="29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" hidden="false" customHeight="false" outlineLevel="0" collapsed="false">
      <c r="A9" s="21" t="s">
        <v>17</v>
      </c>
      <c r="B9" s="94" t="n">
        <v>14497</v>
      </c>
      <c r="C9" s="96"/>
      <c r="D9" s="29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2" customFormat="true" ht="13" hidden="false" customHeight="false" outlineLevel="0" collapsed="false">
      <c r="A10" s="21" t="s">
        <v>18</v>
      </c>
      <c r="B10" s="94" t="n">
        <v>14937</v>
      </c>
      <c r="C10" s="96"/>
      <c r="D10" s="23"/>
    </row>
    <row r="11" s="2" customFormat="true" ht="13" hidden="false" customHeight="false" outlineLevel="0" collapsed="false">
      <c r="A11" s="21" t="s">
        <v>19</v>
      </c>
      <c r="B11" s="94" t="n">
        <v>15856</v>
      </c>
      <c r="C11" s="96"/>
      <c r="D11" s="23"/>
    </row>
    <row r="12" customFormat="false" ht="13" hidden="false" customHeight="false" outlineLevel="0" collapsed="false">
      <c r="A12" s="97"/>
      <c r="B12" s="67"/>
      <c r="C12" s="70"/>
      <c r="D12" s="23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" hidden="false" customHeight="false" outlineLevel="0" collapsed="false">
      <c r="A13" s="0"/>
      <c r="B13" s="0"/>
      <c r="C13" s="70"/>
      <c r="D13" s="7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" hidden="false" customHeight="false" outlineLevel="0" collapsed="false">
      <c r="A14" s="3" t="s">
        <v>94</v>
      </c>
      <c r="B14" s="3"/>
      <c r="C14" s="3"/>
      <c r="D14" s="3"/>
      <c r="E14" s="3"/>
      <c r="F14" s="93" t="s">
        <v>95</v>
      </c>
      <c r="G14" s="3"/>
      <c r="H14" s="28"/>
      <c r="I14" s="28"/>
      <c r="J14" s="28"/>
      <c r="K14" s="7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" hidden="false" customHeight="false" outlineLevel="0" collapsed="false">
      <c r="A15" s="5" t="s">
        <v>3</v>
      </c>
      <c r="B15" s="6" t="s">
        <v>24</v>
      </c>
      <c r="C15" s="6"/>
      <c r="D15" s="6" t="s">
        <v>96</v>
      </c>
      <c r="E15" s="6"/>
      <c r="F15" s="6" t="s">
        <v>60</v>
      </c>
      <c r="G15" s="6"/>
      <c r="H15" s="7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3" hidden="false" customHeight="false" outlineLevel="0" collapsed="false">
      <c r="A16" s="5"/>
      <c r="B16" s="6" t="s">
        <v>61</v>
      </c>
      <c r="C16" s="53" t="s">
        <v>62</v>
      </c>
      <c r="D16" s="6" t="s">
        <v>61</v>
      </c>
      <c r="E16" s="53" t="s">
        <v>62</v>
      </c>
      <c r="F16" s="6" t="s">
        <v>61</v>
      </c>
      <c r="G16" s="40" t="s">
        <v>62</v>
      </c>
      <c r="H16" s="70"/>
      <c r="I16" s="2"/>
      <c r="J16" s="2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" hidden="false" customHeight="false" outlineLevel="0" collapsed="false">
      <c r="A17" s="21"/>
      <c r="B17" s="95"/>
      <c r="C17" s="95"/>
      <c r="D17" s="95"/>
      <c r="E17" s="95"/>
      <c r="F17" s="95"/>
      <c r="G17" s="94"/>
      <c r="H17" s="2"/>
      <c r="I17" s="2"/>
      <c r="J17" s="2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" hidden="false" customHeight="false" outlineLevel="0" collapsed="false">
      <c r="A18" s="21" t="s">
        <v>15</v>
      </c>
      <c r="B18" s="95" t="n">
        <v>380300</v>
      </c>
      <c r="C18" s="95" t="n">
        <v>10739391</v>
      </c>
      <c r="D18" s="95" t="n">
        <v>10074</v>
      </c>
      <c r="E18" s="95" t="n">
        <v>5451535</v>
      </c>
      <c r="F18" s="95" t="n">
        <v>200368</v>
      </c>
      <c r="G18" s="94" t="n">
        <v>2926668</v>
      </c>
      <c r="H18" s="2"/>
      <c r="I18" s="2"/>
      <c r="J18" s="2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" hidden="false" customHeight="false" outlineLevel="0" collapsed="false">
      <c r="A19" s="21" t="s">
        <v>16</v>
      </c>
      <c r="B19" s="95" t="n">
        <v>401395</v>
      </c>
      <c r="C19" s="95" t="n">
        <v>11353916</v>
      </c>
      <c r="D19" s="95" t="n">
        <v>10483</v>
      </c>
      <c r="E19" s="95" t="n">
        <v>5782519</v>
      </c>
      <c r="F19" s="95" t="n">
        <v>210187</v>
      </c>
      <c r="G19" s="94" t="n">
        <v>3018924</v>
      </c>
      <c r="H19" s="2"/>
      <c r="I19" s="2"/>
      <c r="J19" s="2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" hidden="false" customHeight="false" outlineLevel="0" collapsed="false">
      <c r="A20" s="21" t="s">
        <v>17</v>
      </c>
      <c r="B20" s="95" t="n">
        <v>393393</v>
      </c>
      <c r="C20" s="95" t="n">
        <v>11028006</v>
      </c>
      <c r="D20" s="95" t="n">
        <v>10239</v>
      </c>
      <c r="E20" s="95" t="n">
        <v>5538283</v>
      </c>
      <c r="F20" s="95" t="n">
        <v>206023</v>
      </c>
      <c r="G20" s="94" t="n">
        <v>2953990</v>
      </c>
      <c r="H20" s="2"/>
      <c r="I20" s="2"/>
      <c r="J20" s="2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" hidden="false" customHeight="false" outlineLevel="0" collapsed="false">
      <c r="A21" s="21" t="s">
        <v>18</v>
      </c>
      <c r="B21" s="95" t="n">
        <v>421089</v>
      </c>
      <c r="C21" s="95" t="n">
        <v>11717782</v>
      </c>
      <c r="D21" s="95" t="n">
        <v>10238</v>
      </c>
      <c r="E21" s="95" t="n">
        <v>5900047</v>
      </c>
      <c r="F21" s="95" t="n">
        <v>220259</v>
      </c>
      <c r="G21" s="94" t="n">
        <v>3168817</v>
      </c>
      <c r="H21" s="2"/>
      <c r="I21" s="2"/>
      <c r="J21" s="2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3" hidden="false" customHeight="false" outlineLevel="0" collapsed="false">
      <c r="A22" s="21" t="s">
        <v>19</v>
      </c>
      <c r="B22" s="95" t="n">
        <v>451582</v>
      </c>
      <c r="C22" s="95" t="n">
        <v>12573347</v>
      </c>
      <c r="D22" s="95" t="n">
        <v>10901</v>
      </c>
      <c r="E22" s="95" t="n">
        <v>6519650</v>
      </c>
      <c r="F22" s="95" t="n">
        <v>234916</v>
      </c>
      <c r="G22" s="94" t="n">
        <v>3276087</v>
      </c>
      <c r="H22" s="2"/>
      <c r="I22" s="2"/>
      <c r="J22" s="2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3" hidden="false" customHeight="false" outlineLevel="0" collapsed="false">
      <c r="A23" s="97"/>
      <c r="B23" s="3"/>
      <c r="C23" s="3"/>
      <c r="D23" s="3"/>
      <c r="E23" s="3"/>
      <c r="F23" s="3"/>
      <c r="G23" s="27"/>
      <c r="H23" s="2"/>
      <c r="I23" s="2"/>
      <c r="J23" s="2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2" customFormat="true" ht="13" hidden="false" customHeight="false" outlineLevel="0" collapsed="false">
      <c r="A24" s="70"/>
      <c r="B24" s="28"/>
      <c r="C24" s="28"/>
      <c r="D24" s="28"/>
      <c r="E24" s="28"/>
      <c r="F24" s="28"/>
      <c r="G24" s="28"/>
    </row>
    <row r="25" customFormat="false" ht="13" hidden="false" customHeight="false" outlineLevel="0" collapsed="false">
      <c r="A25" s="0"/>
      <c r="F25" s="93" t="s">
        <v>97</v>
      </c>
      <c r="G25" s="3"/>
    </row>
    <row r="26" customFormat="false" ht="13" hidden="false" customHeight="false" outlineLevel="0" collapsed="false">
      <c r="A26" s="5" t="s">
        <v>3</v>
      </c>
      <c r="B26" s="6" t="s">
        <v>98</v>
      </c>
      <c r="C26" s="6"/>
      <c r="D26" s="6" t="s">
        <v>99</v>
      </c>
      <c r="E26" s="6"/>
      <c r="F26" s="6" t="s">
        <v>68</v>
      </c>
      <c r="G26" s="6"/>
    </row>
    <row r="27" customFormat="false" ht="13" hidden="false" customHeight="false" outlineLevel="0" collapsed="false">
      <c r="A27" s="5"/>
      <c r="B27" s="6" t="s">
        <v>61</v>
      </c>
      <c r="C27" s="40" t="s">
        <v>62</v>
      </c>
      <c r="D27" s="6" t="s">
        <v>61</v>
      </c>
      <c r="E27" s="53" t="s">
        <v>62</v>
      </c>
      <c r="F27" s="6" t="s">
        <v>61</v>
      </c>
      <c r="G27" s="40" t="s">
        <v>62</v>
      </c>
    </row>
    <row r="28" customFormat="false" ht="13" hidden="false" customHeight="false" outlineLevel="0" collapsed="false">
      <c r="A28" s="41"/>
      <c r="B28" s="28"/>
      <c r="C28" s="28"/>
      <c r="D28" s="28"/>
      <c r="E28" s="28"/>
      <c r="F28" s="28"/>
      <c r="G28" s="43"/>
    </row>
    <row r="29" customFormat="false" ht="13" hidden="false" customHeight="false" outlineLevel="0" collapsed="false">
      <c r="A29" s="21" t="s">
        <v>15</v>
      </c>
      <c r="B29" s="95" t="n">
        <v>30176</v>
      </c>
      <c r="C29" s="95" t="n">
        <v>336646</v>
      </c>
      <c r="D29" s="95" t="n">
        <v>138827</v>
      </c>
      <c r="E29" s="95" t="n">
        <v>1838617</v>
      </c>
      <c r="F29" s="95" t="n">
        <v>855</v>
      </c>
      <c r="G29" s="94" t="n">
        <v>185925</v>
      </c>
    </row>
    <row r="30" customFormat="false" ht="13" hidden="false" customHeight="false" outlineLevel="0" collapsed="false">
      <c r="A30" s="21" t="s">
        <v>16</v>
      </c>
      <c r="B30" s="95" t="n">
        <v>33640</v>
      </c>
      <c r="C30" s="95" t="n">
        <v>355151</v>
      </c>
      <c r="D30" s="95" t="n">
        <v>146069</v>
      </c>
      <c r="E30" s="95" t="n">
        <v>1994779</v>
      </c>
      <c r="F30" s="95" t="n">
        <v>1016</v>
      </c>
      <c r="G30" s="94" t="n">
        <v>202543</v>
      </c>
    </row>
    <row r="31" customFormat="false" ht="13" hidden="false" customHeight="false" outlineLevel="0" collapsed="false">
      <c r="A31" s="21" t="s">
        <v>17</v>
      </c>
      <c r="B31" s="95" t="n">
        <v>30583</v>
      </c>
      <c r="C31" s="95" t="n">
        <v>343317</v>
      </c>
      <c r="D31" s="95" t="n">
        <v>145464</v>
      </c>
      <c r="E31" s="95" t="n">
        <v>1988562</v>
      </c>
      <c r="F31" s="95" t="n">
        <v>1084</v>
      </c>
      <c r="G31" s="94" t="n">
        <v>203854</v>
      </c>
    </row>
    <row r="32" customFormat="false" ht="13" hidden="false" customHeight="false" outlineLevel="0" collapsed="false">
      <c r="A32" s="21" t="s">
        <v>18</v>
      </c>
      <c r="B32" s="95" t="n">
        <v>34215</v>
      </c>
      <c r="C32" s="95" t="n">
        <v>390420</v>
      </c>
      <c r="D32" s="95" t="n">
        <v>154974</v>
      </c>
      <c r="E32" s="95" t="n">
        <v>2039518</v>
      </c>
      <c r="F32" s="95" t="n">
        <v>1403</v>
      </c>
      <c r="G32" s="94" t="n">
        <v>218980</v>
      </c>
    </row>
    <row r="33" customFormat="false" ht="13" hidden="false" customHeight="false" outlineLevel="0" collapsed="false">
      <c r="A33" s="21" t="s">
        <v>19</v>
      </c>
      <c r="B33" s="95" t="n">
        <v>37340</v>
      </c>
      <c r="C33" s="95" t="n">
        <v>414102</v>
      </c>
      <c r="D33" s="95" t="n">
        <v>166794</v>
      </c>
      <c r="E33" s="95" t="n">
        <v>2123399</v>
      </c>
      <c r="F33" s="95" t="n">
        <v>1631</v>
      </c>
      <c r="G33" s="94" t="n">
        <v>240109</v>
      </c>
    </row>
    <row r="34" customFormat="false" ht="13" hidden="false" customHeight="false" outlineLevel="0" collapsed="false">
      <c r="A34" s="97"/>
      <c r="B34" s="63"/>
      <c r="C34" s="63"/>
      <c r="D34" s="63"/>
      <c r="E34" s="63"/>
      <c r="F34" s="63"/>
      <c r="G34" s="67"/>
    </row>
    <row r="35" customFormat="false" ht="13" hidden="false" customHeight="false" outlineLevel="0" collapsed="false">
      <c r="A35" s="2" t="s">
        <v>20</v>
      </c>
      <c r="B35" s="2"/>
      <c r="C35" s="2"/>
      <c r="D35" s="2"/>
      <c r="E35" s="2"/>
      <c r="F35" s="2"/>
      <c r="G35" s="2"/>
    </row>
    <row r="36" customFormat="false" ht="13" hidden="false" customHeight="false" outlineLevel="0" collapsed="false">
      <c r="A36" s="2" t="s">
        <v>100</v>
      </c>
      <c r="B36" s="2"/>
      <c r="C36" s="2"/>
      <c r="D36" s="2"/>
      <c r="E36" s="2"/>
      <c r="F36" s="2"/>
      <c r="G36" s="2"/>
    </row>
  </sheetData>
  <mergeCells count="8">
    <mergeCell ref="A15:A16"/>
    <mergeCell ref="B15:C15"/>
    <mergeCell ref="D15:E15"/>
    <mergeCell ref="F15:G15"/>
    <mergeCell ref="A26:A27"/>
    <mergeCell ref="B26:C26"/>
    <mergeCell ref="D26:E26"/>
    <mergeCell ref="F26:G26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&amp;R&amp;14社会保障</oddHead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5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2" min="1" style="1" width="7.71255060728745"/>
    <col collapsed="false" hidden="false" max="6" min="3" style="2" width="8.03238866396761"/>
    <col collapsed="false" hidden="false" max="7" min="7" style="1" width="8.03238866396761"/>
    <col collapsed="false" hidden="false" max="250" min="8" style="1" width="9"/>
    <col collapsed="false" hidden="false" max="251" min="251" style="1" width="6"/>
    <col collapsed="false" hidden="false" max="253" min="252" style="1" width="7.71255060728745"/>
    <col collapsed="false" hidden="false" max="263" min="254" style="1" width="8.03238866396761"/>
    <col collapsed="false" hidden="false" max="506" min="264" style="1" width="9"/>
    <col collapsed="false" hidden="false" max="507" min="507" style="1" width="6"/>
    <col collapsed="false" hidden="false" max="509" min="508" style="1" width="7.71255060728745"/>
    <col collapsed="false" hidden="false" max="519" min="510" style="1" width="8.03238866396761"/>
    <col collapsed="false" hidden="false" max="762" min="520" style="1" width="9"/>
    <col collapsed="false" hidden="false" max="763" min="763" style="1" width="6"/>
    <col collapsed="false" hidden="false" max="765" min="764" style="1" width="7.71255060728745"/>
    <col collapsed="false" hidden="false" max="775" min="766" style="1" width="8.03238866396761"/>
    <col collapsed="false" hidden="false" max="1018" min="776" style="1" width="9"/>
    <col collapsed="false" hidden="false" max="1019" min="1019" style="1" width="6"/>
    <col collapsed="false" hidden="false" max="1021" min="1020" style="1" width="7.71255060728745"/>
    <col collapsed="false" hidden="false" max="1025" min="1022" style="1" width="8.03238866396761"/>
  </cols>
  <sheetData>
    <row r="1" customFormat="false" ht="13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" hidden="false" customHeight="false" outlineLevel="0" collapsed="false">
      <c r="A2" s="2" t="s">
        <v>101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" hidden="false" customHeight="false" outlineLevel="0" collapsed="false">
      <c r="A3" s="3"/>
      <c r="B3" s="3"/>
      <c r="C3" s="70"/>
      <c r="D3" s="70"/>
      <c r="E3" s="63"/>
      <c r="F3" s="73" t="s">
        <v>102</v>
      </c>
      <c r="G3" s="73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" hidden="false" customHeight="false" outlineLevel="0" collapsed="false">
      <c r="A4" s="49"/>
      <c r="B4" s="87"/>
      <c r="C4" s="72" t="s">
        <v>103</v>
      </c>
      <c r="D4" s="72"/>
      <c r="E4" s="72"/>
      <c r="F4" s="72"/>
      <c r="G4" s="72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" hidden="false" customHeight="false" outlineLevel="0" collapsed="false">
      <c r="A5" s="98" t="s">
        <v>104</v>
      </c>
      <c r="B5" s="98"/>
      <c r="C5" s="99" t="s">
        <v>58</v>
      </c>
      <c r="D5" s="100" t="s">
        <v>105</v>
      </c>
      <c r="E5" s="70" t="s">
        <v>106</v>
      </c>
      <c r="F5" s="101" t="s">
        <v>107</v>
      </c>
      <c r="G5" s="102" t="s">
        <v>108</v>
      </c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" hidden="false" customHeight="false" outlineLevel="0" collapsed="false">
      <c r="A6" s="52"/>
      <c r="B6" s="27"/>
      <c r="C6" s="103"/>
      <c r="D6" s="104" t="s">
        <v>109</v>
      </c>
      <c r="E6" s="4" t="s">
        <v>109</v>
      </c>
      <c r="F6" s="105" t="s">
        <v>110</v>
      </c>
      <c r="G6" s="104" t="s">
        <v>111</v>
      </c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" hidden="false" customHeight="false" outlineLevel="0" collapsed="false">
      <c r="A7" s="106"/>
      <c r="B7" s="107"/>
      <c r="C7" s="70"/>
      <c r="D7" s="70"/>
      <c r="E7" s="70"/>
      <c r="F7" s="70"/>
      <c r="G7" s="92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" hidden="false" customHeight="false" outlineLevel="0" collapsed="false">
      <c r="A8" s="99" t="s">
        <v>58</v>
      </c>
      <c r="B8" s="108" t="s">
        <v>112</v>
      </c>
      <c r="C8" s="109" t="n">
        <f aca="false">SUM(D8:G8)</f>
        <v>607</v>
      </c>
      <c r="D8" s="109" t="n">
        <v>0</v>
      </c>
      <c r="E8" s="109" t="n">
        <f aca="false">SUM(E11,E14,E17,E20,E23,E26,E29,E32,E35,E38,E41,E44,E47,E50)</f>
        <v>495</v>
      </c>
      <c r="F8" s="109" t="n">
        <f aca="false">SUM(F11,F14,F17,F20,F23,F26,F29,F32,F35,F38,F41,F44,F47,F50)</f>
        <v>110</v>
      </c>
      <c r="G8" s="110" t="n">
        <f aca="false">SUM(G11,G14,G17,G20,G23,G26,G29,G32,G35,G38,G41,G44,G47,G50)</f>
        <v>2</v>
      </c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" hidden="false" customHeight="false" outlineLevel="0" collapsed="false">
      <c r="A9" s="99"/>
      <c r="B9" s="108" t="s">
        <v>113</v>
      </c>
      <c r="C9" s="109" t="n">
        <f aca="false">SUM(D9:G9)</f>
        <v>6110</v>
      </c>
      <c r="D9" s="109" t="n">
        <v>0</v>
      </c>
      <c r="E9" s="109" t="n">
        <f aca="false">SUM(E12,E15,E18,E21,E24,E27,E30,E33,E36,E39,E42,E45,E48,E51)</f>
        <v>4950</v>
      </c>
      <c r="F9" s="109" t="n">
        <f aca="false">SUM(F12,F15,F18,F21,F24,F27,F30,F33,F36,F39,F42,F45,F48,F51)</f>
        <v>1100</v>
      </c>
      <c r="G9" s="110" t="n">
        <f aca="false">SUM(G12,G15,G18,G21,G24,G27,G30,G33,G36,G39,G42,G45,G48,G51)</f>
        <v>60</v>
      </c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" hidden="false" customHeight="false" outlineLevel="0" collapsed="false">
      <c r="A10" s="99"/>
      <c r="B10" s="108"/>
      <c r="C10" s="109"/>
      <c r="D10" s="111"/>
      <c r="E10" s="109"/>
      <c r="F10" s="109"/>
      <c r="G10" s="11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3" hidden="false" customHeight="false" outlineLevel="0" collapsed="false">
      <c r="A11" s="99" t="s">
        <v>114</v>
      </c>
      <c r="B11" s="108" t="s">
        <v>112</v>
      </c>
      <c r="C11" s="109" t="n">
        <f aca="false">SUM(D11:G11)</f>
        <v>52</v>
      </c>
      <c r="D11" s="109" t="n">
        <v>0</v>
      </c>
      <c r="E11" s="109" t="n">
        <v>43</v>
      </c>
      <c r="F11" s="112" t="n">
        <v>9</v>
      </c>
      <c r="G11" s="113" t="n">
        <v>0</v>
      </c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3" hidden="false" customHeight="false" outlineLevel="0" collapsed="false">
      <c r="A12" s="99"/>
      <c r="B12" s="108" t="s">
        <v>113</v>
      </c>
      <c r="C12" s="109" t="n">
        <f aca="false">SUM(D12:G12)</f>
        <v>520</v>
      </c>
      <c r="D12" s="109" t="n">
        <v>0</v>
      </c>
      <c r="E12" s="109" t="n">
        <v>430</v>
      </c>
      <c r="F12" s="109" t="n">
        <v>90</v>
      </c>
      <c r="G12" s="110" t="n">
        <v>0</v>
      </c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" hidden="false" customHeight="false" outlineLevel="0" collapsed="false">
      <c r="A13" s="99"/>
      <c r="B13" s="108"/>
      <c r="C13" s="109"/>
      <c r="D13" s="111"/>
      <c r="E13" s="109"/>
      <c r="F13" s="112"/>
      <c r="G13" s="114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" hidden="false" customHeight="false" outlineLevel="0" collapsed="false">
      <c r="A14" s="99" t="s">
        <v>115</v>
      </c>
      <c r="B14" s="108" t="s">
        <v>112</v>
      </c>
      <c r="C14" s="109" t="n">
        <f aca="false">SUM(D14:G14)</f>
        <v>16</v>
      </c>
      <c r="D14" s="109" t="n">
        <v>0</v>
      </c>
      <c r="E14" s="109" t="n">
        <v>13</v>
      </c>
      <c r="F14" s="111" t="n">
        <v>3</v>
      </c>
      <c r="G14" s="113" t="n">
        <v>0</v>
      </c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" hidden="false" customHeight="false" outlineLevel="0" collapsed="false">
      <c r="A15" s="99"/>
      <c r="B15" s="108" t="s">
        <v>113</v>
      </c>
      <c r="C15" s="109" t="n">
        <f aca="false">SUM(D15:G15)</f>
        <v>160</v>
      </c>
      <c r="D15" s="109" t="n">
        <v>0</v>
      </c>
      <c r="E15" s="109" t="n">
        <v>130</v>
      </c>
      <c r="F15" s="109" t="n">
        <v>30</v>
      </c>
      <c r="G15" s="110" t="n">
        <v>0</v>
      </c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3" hidden="false" customHeight="false" outlineLevel="0" collapsed="false">
      <c r="A16" s="99"/>
      <c r="B16" s="108"/>
      <c r="C16" s="109"/>
      <c r="D16" s="111"/>
      <c r="E16" s="109"/>
      <c r="F16" s="109"/>
      <c r="G16" s="114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" hidden="false" customHeight="false" outlineLevel="0" collapsed="false">
      <c r="A17" s="99" t="s">
        <v>116</v>
      </c>
      <c r="B17" s="108" t="s">
        <v>112</v>
      </c>
      <c r="C17" s="109" t="n">
        <f aca="false">SUM(D17:G17)</f>
        <v>77</v>
      </c>
      <c r="D17" s="109" t="n">
        <v>0</v>
      </c>
      <c r="E17" s="109" t="n">
        <v>64</v>
      </c>
      <c r="F17" s="112" t="n">
        <v>13</v>
      </c>
      <c r="G17" s="113" t="n">
        <v>0</v>
      </c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" hidden="false" customHeight="false" outlineLevel="0" collapsed="false">
      <c r="A18" s="99"/>
      <c r="B18" s="108" t="s">
        <v>113</v>
      </c>
      <c r="C18" s="109" t="n">
        <f aca="false">SUM(D18:G18)</f>
        <v>770</v>
      </c>
      <c r="D18" s="109" t="n">
        <v>0</v>
      </c>
      <c r="E18" s="109" t="n">
        <v>640</v>
      </c>
      <c r="F18" s="109" t="n">
        <v>130</v>
      </c>
      <c r="G18" s="110" t="n">
        <v>0</v>
      </c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" hidden="false" customHeight="false" outlineLevel="0" collapsed="false">
      <c r="A19" s="99"/>
      <c r="B19" s="108"/>
      <c r="C19" s="109"/>
      <c r="D19" s="111"/>
      <c r="E19" s="109"/>
      <c r="F19" s="112"/>
      <c r="G19" s="114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" hidden="false" customHeight="false" outlineLevel="0" collapsed="false">
      <c r="A20" s="99" t="s">
        <v>117</v>
      </c>
      <c r="B20" s="108" t="s">
        <v>112</v>
      </c>
      <c r="C20" s="109" t="n">
        <f aca="false">SUM(D20:G20)</f>
        <v>37</v>
      </c>
      <c r="D20" s="109" t="n">
        <v>0</v>
      </c>
      <c r="E20" s="109" t="n">
        <v>34</v>
      </c>
      <c r="F20" s="109" t="n">
        <v>3</v>
      </c>
      <c r="G20" s="113" t="n">
        <v>0</v>
      </c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" hidden="false" customHeight="false" outlineLevel="0" collapsed="false">
      <c r="A21" s="99"/>
      <c r="B21" s="108" t="s">
        <v>113</v>
      </c>
      <c r="C21" s="109" t="n">
        <f aca="false">SUM(D21:G21)</f>
        <v>370</v>
      </c>
      <c r="D21" s="109" t="n">
        <v>0</v>
      </c>
      <c r="E21" s="109" t="n">
        <v>340</v>
      </c>
      <c r="F21" s="109" t="n">
        <v>30</v>
      </c>
      <c r="G21" s="110" t="n">
        <v>0</v>
      </c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3" hidden="false" customHeight="false" outlineLevel="0" collapsed="false">
      <c r="A22" s="99"/>
      <c r="B22" s="108"/>
      <c r="C22" s="109"/>
      <c r="D22" s="111"/>
      <c r="E22" s="109"/>
      <c r="F22" s="109"/>
      <c r="G22" s="114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3" hidden="false" customHeight="false" outlineLevel="0" collapsed="false">
      <c r="A23" s="99" t="s">
        <v>118</v>
      </c>
      <c r="B23" s="108" t="s">
        <v>112</v>
      </c>
      <c r="C23" s="109" t="n">
        <f aca="false">SUM(D23:G23)</f>
        <v>43</v>
      </c>
      <c r="D23" s="109" t="n">
        <v>0</v>
      </c>
      <c r="E23" s="109" t="n">
        <v>34</v>
      </c>
      <c r="F23" s="112" t="n">
        <v>9</v>
      </c>
      <c r="G23" s="113" t="n">
        <v>0</v>
      </c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3" hidden="false" customHeight="false" outlineLevel="0" collapsed="false">
      <c r="A24" s="99"/>
      <c r="B24" s="108" t="s">
        <v>113</v>
      </c>
      <c r="C24" s="109" t="n">
        <f aca="false">SUM(D24:G24)</f>
        <v>430</v>
      </c>
      <c r="D24" s="109" t="n">
        <v>0</v>
      </c>
      <c r="E24" s="109" t="n">
        <v>340</v>
      </c>
      <c r="F24" s="109" t="n">
        <v>90</v>
      </c>
      <c r="G24" s="110" t="n">
        <v>0</v>
      </c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" hidden="false" customHeight="false" outlineLevel="0" collapsed="false">
      <c r="A25" s="99"/>
      <c r="B25" s="108"/>
      <c r="C25" s="109"/>
      <c r="D25" s="111"/>
      <c r="E25" s="109"/>
      <c r="F25" s="112"/>
      <c r="G25" s="114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3" hidden="false" customHeight="false" outlineLevel="0" collapsed="false">
      <c r="A26" s="99" t="s">
        <v>119</v>
      </c>
      <c r="B26" s="108" t="s">
        <v>112</v>
      </c>
      <c r="C26" s="109" t="n">
        <f aca="false">SUM(D26:G26)</f>
        <v>34</v>
      </c>
      <c r="D26" s="109" t="n">
        <v>0</v>
      </c>
      <c r="E26" s="109" t="n">
        <v>30</v>
      </c>
      <c r="F26" s="109" t="n">
        <v>4</v>
      </c>
      <c r="G26" s="113" t="n">
        <v>0</v>
      </c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3" hidden="false" customHeight="false" outlineLevel="0" collapsed="false">
      <c r="A27" s="99"/>
      <c r="B27" s="108" t="s">
        <v>113</v>
      </c>
      <c r="C27" s="109" t="n">
        <f aca="false">SUM(D27:G27)</f>
        <v>340</v>
      </c>
      <c r="D27" s="109" t="n">
        <v>0</v>
      </c>
      <c r="E27" s="109" t="n">
        <v>300</v>
      </c>
      <c r="F27" s="109" t="n">
        <v>40</v>
      </c>
      <c r="G27" s="110" t="n">
        <v>0</v>
      </c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" hidden="false" customHeight="false" outlineLevel="0" collapsed="false">
      <c r="A28" s="99"/>
      <c r="B28" s="108"/>
      <c r="C28" s="109"/>
      <c r="D28" s="111"/>
      <c r="E28" s="109"/>
      <c r="F28" s="109"/>
      <c r="G28" s="114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" hidden="false" customHeight="false" outlineLevel="0" collapsed="false">
      <c r="A29" s="99" t="s">
        <v>120</v>
      </c>
      <c r="B29" s="108" t="s">
        <v>112</v>
      </c>
      <c r="C29" s="109" t="n">
        <f aca="false">SUM(D29:G29)</f>
        <v>40</v>
      </c>
      <c r="D29" s="109" t="n">
        <v>0</v>
      </c>
      <c r="E29" s="109" t="n">
        <v>32</v>
      </c>
      <c r="F29" s="112" t="n">
        <v>7</v>
      </c>
      <c r="G29" s="113" t="n">
        <v>1</v>
      </c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" hidden="false" customHeight="false" outlineLevel="0" collapsed="false">
      <c r="A30" s="99"/>
      <c r="B30" s="108" t="s">
        <v>113</v>
      </c>
      <c r="C30" s="109" t="n">
        <f aca="false">SUM(D30:G30)</f>
        <v>420</v>
      </c>
      <c r="D30" s="109" t="n">
        <v>0</v>
      </c>
      <c r="E30" s="109" t="n">
        <v>320</v>
      </c>
      <c r="F30" s="109" t="n">
        <v>70</v>
      </c>
      <c r="G30" s="110" t="n">
        <v>30</v>
      </c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" hidden="false" customHeight="false" outlineLevel="0" collapsed="false">
      <c r="A31" s="99"/>
      <c r="B31" s="108"/>
      <c r="C31" s="109"/>
      <c r="D31" s="111"/>
      <c r="E31" s="109"/>
      <c r="F31" s="112"/>
      <c r="G31" s="114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3" hidden="false" customHeight="false" outlineLevel="0" collapsed="false">
      <c r="A32" s="99" t="s">
        <v>121</v>
      </c>
      <c r="B32" s="108" t="s">
        <v>112</v>
      </c>
      <c r="C32" s="109" t="n">
        <f aca="false">SUM(D32:G32)</f>
        <v>34</v>
      </c>
      <c r="D32" s="109" t="n">
        <v>0</v>
      </c>
      <c r="E32" s="109" t="n">
        <v>30</v>
      </c>
      <c r="F32" s="109" t="n">
        <v>4</v>
      </c>
      <c r="G32" s="113" t="n">
        <v>0</v>
      </c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3" hidden="false" customHeight="false" outlineLevel="0" collapsed="false">
      <c r="A33" s="99"/>
      <c r="B33" s="108" t="s">
        <v>113</v>
      </c>
      <c r="C33" s="109" t="n">
        <f aca="false">SUM(D33:G33)</f>
        <v>340</v>
      </c>
      <c r="D33" s="109" t="n">
        <v>0</v>
      </c>
      <c r="E33" s="109" t="n">
        <v>300</v>
      </c>
      <c r="F33" s="109" t="n">
        <v>40</v>
      </c>
      <c r="G33" s="110" t="n">
        <v>0</v>
      </c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3" hidden="false" customHeight="false" outlineLevel="0" collapsed="false">
      <c r="A34" s="99"/>
      <c r="B34" s="108"/>
      <c r="C34" s="109"/>
      <c r="D34" s="111"/>
      <c r="E34" s="109"/>
      <c r="F34" s="109"/>
      <c r="G34" s="114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3" hidden="false" customHeight="false" outlineLevel="0" collapsed="false">
      <c r="A35" s="99" t="s">
        <v>122</v>
      </c>
      <c r="B35" s="108" t="s">
        <v>112</v>
      </c>
      <c r="C35" s="109" t="n">
        <f aca="false">SUM(D35:G35)</f>
        <v>38</v>
      </c>
      <c r="D35" s="109" t="n">
        <v>0</v>
      </c>
      <c r="E35" s="109" t="n">
        <v>23</v>
      </c>
      <c r="F35" s="112" t="n">
        <v>15</v>
      </c>
      <c r="G35" s="113" t="n">
        <v>0</v>
      </c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3" hidden="false" customHeight="false" outlineLevel="0" collapsed="false">
      <c r="A36" s="99"/>
      <c r="B36" s="108" t="s">
        <v>113</v>
      </c>
      <c r="C36" s="109" t="n">
        <f aca="false">SUM(D36:G36)</f>
        <v>380</v>
      </c>
      <c r="D36" s="109" t="n">
        <v>0</v>
      </c>
      <c r="E36" s="109" t="n">
        <v>230</v>
      </c>
      <c r="F36" s="109" t="n">
        <v>150</v>
      </c>
      <c r="G36" s="110" t="n">
        <v>0</v>
      </c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3" hidden="false" customHeight="false" outlineLevel="0" collapsed="false">
      <c r="A37" s="99"/>
      <c r="B37" s="108"/>
      <c r="C37" s="109"/>
      <c r="D37" s="111"/>
      <c r="E37" s="109"/>
      <c r="F37" s="112"/>
      <c r="G37" s="114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3" hidden="false" customHeight="false" outlineLevel="0" collapsed="false">
      <c r="A38" s="99" t="s">
        <v>123</v>
      </c>
      <c r="B38" s="108" t="s">
        <v>112</v>
      </c>
      <c r="C38" s="109" t="n">
        <f aca="false">SUM(D38:G38)</f>
        <v>34</v>
      </c>
      <c r="D38" s="109" t="n">
        <v>0</v>
      </c>
      <c r="E38" s="109" t="n">
        <v>28</v>
      </c>
      <c r="F38" s="109" t="n">
        <v>6</v>
      </c>
      <c r="G38" s="113" t="n">
        <v>0</v>
      </c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3" hidden="false" customHeight="false" outlineLevel="0" collapsed="false">
      <c r="A39" s="99"/>
      <c r="B39" s="108" t="s">
        <v>113</v>
      </c>
      <c r="C39" s="109" t="n">
        <f aca="false">SUM(D39:G39)</f>
        <v>340</v>
      </c>
      <c r="D39" s="109" t="n">
        <v>0</v>
      </c>
      <c r="E39" s="109" t="n">
        <v>280</v>
      </c>
      <c r="F39" s="109" t="n">
        <v>60</v>
      </c>
      <c r="G39" s="110" t="n">
        <v>0</v>
      </c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3" hidden="false" customHeight="false" outlineLevel="0" collapsed="false">
      <c r="A40" s="99"/>
      <c r="B40" s="108"/>
      <c r="C40" s="109"/>
      <c r="D40" s="111"/>
      <c r="E40" s="109"/>
      <c r="F40" s="109"/>
      <c r="G40" s="114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3" hidden="false" customHeight="false" outlineLevel="0" collapsed="false">
      <c r="A41" s="99" t="s">
        <v>124</v>
      </c>
      <c r="B41" s="108" t="s">
        <v>112</v>
      </c>
      <c r="C41" s="109" t="n">
        <f aca="false">SUM(D41:G41)</f>
        <v>50</v>
      </c>
      <c r="D41" s="109" t="n">
        <v>0</v>
      </c>
      <c r="E41" s="109" t="n">
        <v>40</v>
      </c>
      <c r="F41" s="112" t="n">
        <v>10</v>
      </c>
      <c r="G41" s="113" t="n">
        <v>0</v>
      </c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3" hidden="false" customHeight="false" outlineLevel="0" collapsed="false">
      <c r="A42" s="99"/>
      <c r="B42" s="108" t="s">
        <v>113</v>
      </c>
      <c r="C42" s="109" t="n">
        <f aca="false">SUM(D42:G42)</f>
        <v>500</v>
      </c>
      <c r="D42" s="109" t="n">
        <v>0</v>
      </c>
      <c r="E42" s="109" t="n">
        <v>400</v>
      </c>
      <c r="F42" s="109" t="n">
        <v>100</v>
      </c>
      <c r="G42" s="110" t="n">
        <v>0</v>
      </c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3" hidden="false" customHeight="false" outlineLevel="0" collapsed="false">
      <c r="A43" s="99"/>
      <c r="B43" s="108"/>
      <c r="C43" s="109"/>
      <c r="D43" s="111"/>
      <c r="E43" s="109"/>
      <c r="F43" s="112"/>
      <c r="G43" s="114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3" hidden="false" customHeight="false" outlineLevel="0" collapsed="false">
      <c r="A44" s="99" t="s">
        <v>125</v>
      </c>
      <c r="B44" s="108" t="s">
        <v>112</v>
      </c>
      <c r="C44" s="109" t="n">
        <f aca="false">SUM(D44:G44)</f>
        <v>77</v>
      </c>
      <c r="D44" s="109" t="n">
        <v>0</v>
      </c>
      <c r="E44" s="109" t="n">
        <v>59</v>
      </c>
      <c r="F44" s="109" t="n">
        <v>17</v>
      </c>
      <c r="G44" s="114" t="n">
        <v>1</v>
      </c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3" hidden="false" customHeight="false" outlineLevel="0" collapsed="false">
      <c r="A45" s="99"/>
      <c r="B45" s="108" t="s">
        <v>113</v>
      </c>
      <c r="C45" s="109" t="n">
        <f aca="false">SUM(D45:G45)</f>
        <v>790</v>
      </c>
      <c r="D45" s="109" t="n">
        <v>0</v>
      </c>
      <c r="E45" s="109" t="n">
        <v>590</v>
      </c>
      <c r="F45" s="109" t="n">
        <v>170</v>
      </c>
      <c r="G45" s="110" t="n">
        <v>30</v>
      </c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3" hidden="false" customHeight="false" outlineLevel="0" collapsed="false">
      <c r="A46" s="99"/>
      <c r="B46" s="108"/>
      <c r="C46" s="109"/>
      <c r="D46" s="111"/>
      <c r="E46" s="109"/>
      <c r="F46" s="109"/>
      <c r="G46" s="114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3" hidden="false" customHeight="false" outlineLevel="0" collapsed="false">
      <c r="A47" s="99" t="s">
        <v>126</v>
      </c>
      <c r="B47" s="108" t="s">
        <v>112</v>
      </c>
      <c r="C47" s="109" t="n">
        <f aca="false">SUM(D47:G47)</f>
        <v>45</v>
      </c>
      <c r="D47" s="109" t="n">
        <v>0</v>
      </c>
      <c r="E47" s="109" t="n">
        <v>39</v>
      </c>
      <c r="F47" s="112" t="n">
        <v>6</v>
      </c>
      <c r="G47" s="113" t="n">
        <v>0</v>
      </c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3" hidden="false" customHeight="false" outlineLevel="0" collapsed="false">
      <c r="A48" s="99"/>
      <c r="B48" s="108" t="s">
        <v>113</v>
      </c>
      <c r="C48" s="109" t="n">
        <f aca="false">SUM(D48:G48)</f>
        <v>450</v>
      </c>
      <c r="D48" s="109" t="n">
        <v>0</v>
      </c>
      <c r="E48" s="109" t="n">
        <v>390</v>
      </c>
      <c r="F48" s="109" t="n">
        <v>60</v>
      </c>
      <c r="G48" s="110" t="n">
        <v>0</v>
      </c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3" hidden="false" customHeight="false" outlineLevel="0" collapsed="false">
      <c r="A49" s="99"/>
      <c r="B49" s="108"/>
      <c r="C49" s="109"/>
      <c r="D49" s="111"/>
      <c r="E49" s="109"/>
      <c r="F49" s="112"/>
      <c r="G49" s="114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3" hidden="false" customHeight="false" outlineLevel="0" collapsed="false">
      <c r="A50" s="99" t="s">
        <v>127</v>
      </c>
      <c r="B50" s="108" t="s">
        <v>112</v>
      </c>
      <c r="C50" s="109" t="n">
        <f aca="false">SUM(D50:G50)</f>
        <v>30</v>
      </c>
      <c r="D50" s="109" t="n">
        <v>0</v>
      </c>
      <c r="E50" s="109" t="n">
        <v>26</v>
      </c>
      <c r="F50" s="109" t="n">
        <v>4</v>
      </c>
      <c r="G50" s="113" t="n">
        <v>0</v>
      </c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3" hidden="false" customHeight="false" outlineLevel="0" collapsed="false">
      <c r="A51" s="99"/>
      <c r="B51" s="108" t="s">
        <v>113</v>
      </c>
      <c r="C51" s="109" t="n">
        <f aca="false">SUM(D51:G51)</f>
        <v>300</v>
      </c>
      <c r="D51" s="109" t="n">
        <v>0</v>
      </c>
      <c r="E51" s="109" t="n">
        <v>260</v>
      </c>
      <c r="F51" s="109" t="n">
        <v>40</v>
      </c>
      <c r="G51" s="110" t="n">
        <v>0</v>
      </c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3" hidden="false" customHeight="false" outlineLevel="0" collapsed="false">
      <c r="A52" s="52"/>
      <c r="B52" s="27"/>
      <c r="C52" s="63"/>
      <c r="D52" s="63"/>
      <c r="E52" s="63"/>
      <c r="F52" s="63"/>
      <c r="G52" s="115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2" customFormat="true" ht="13" hidden="false" customHeight="false" outlineLevel="0" collapsed="false">
      <c r="A53" s="116" t="s">
        <v>128</v>
      </c>
      <c r="B53" s="71"/>
      <c r="C53" s="71"/>
      <c r="D53" s="71"/>
    </row>
    <row r="54" customFormat="false" ht="13" hidden="false" customHeight="false" outlineLevel="0" collapsed="false">
      <c r="A54" s="2" t="s">
        <v>129</v>
      </c>
      <c r="B54" s="0"/>
    </row>
    <row r="55" customFormat="false" ht="13" hidden="false" customHeight="false" outlineLevel="0" collapsed="false">
      <c r="A55" s="2" t="s">
        <v>130</v>
      </c>
      <c r="B55" s="0"/>
    </row>
  </sheetData>
  <mergeCells count="3">
    <mergeCell ref="F3:G3"/>
    <mergeCell ref="C4:G4"/>
    <mergeCell ref="A5:B5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&amp;R&amp;14社会保障</oddHead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5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2" width="11.3562753036437"/>
    <col collapsed="false" hidden="false" max="4" min="2" style="2" width="9.74898785425101"/>
    <col collapsed="false" hidden="false" max="26" min="5" style="2" width="3.64372469635628"/>
    <col collapsed="false" hidden="false" max="27" min="27" style="2" width="3.21457489878542"/>
    <col collapsed="false" hidden="false" max="28" min="28" style="2" width="5.1417004048583"/>
    <col collapsed="false" hidden="false" max="29" min="29" style="2" width="3.21457489878542"/>
    <col collapsed="false" hidden="false" max="30" min="30" style="2" width="5.1417004048583"/>
    <col collapsed="false" hidden="false" max="31" min="31" style="2" width="9.10526315789474"/>
    <col collapsed="false" hidden="false" max="32" min="32" style="2" width="10.2834008097166"/>
    <col collapsed="false" hidden="false" max="33" min="33" style="2" width="9.85425101214575"/>
    <col collapsed="false" hidden="false" max="267" min="34" style="2" width="9"/>
    <col collapsed="false" hidden="false" max="268" min="268" style="2" width="9.4251012145749"/>
    <col collapsed="false" hidden="false" max="269" min="269" style="2" width="11.3562753036437"/>
    <col collapsed="false" hidden="false" max="270" min="270" style="2" width="9.85425101214575"/>
    <col collapsed="false" hidden="false" max="271" min="271" style="2" width="9.74898785425101"/>
    <col collapsed="false" hidden="false" max="272" min="272" style="2" width="11.6761133603239"/>
    <col collapsed="false" hidden="false" max="273" min="273" style="2" width="6.96356275303644"/>
    <col collapsed="false" hidden="false" max="275" min="274" style="2" width="7.81781376518219"/>
    <col collapsed="false" hidden="false" max="276" min="276" style="2" width="5.67611336032389"/>
    <col collapsed="false" hidden="false" max="277" min="277" style="2" width="2.78542510121457"/>
    <col collapsed="false" hidden="false" max="278" min="278" style="2" width="5.1417004048583"/>
    <col collapsed="false" hidden="false" max="279" min="279" style="2" width="3.21457489878542"/>
    <col collapsed="false" hidden="false" max="280" min="280" style="2" width="5.1417004048583"/>
    <col collapsed="false" hidden="false" max="281" min="281" style="2" width="3.74898785425101"/>
    <col collapsed="false" hidden="false" max="282" min="282" style="2" width="5.1417004048583"/>
    <col collapsed="false" hidden="false" max="283" min="283" style="2" width="3.21457489878542"/>
    <col collapsed="false" hidden="false" max="284" min="284" style="2" width="5.1417004048583"/>
    <col collapsed="false" hidden="false" max="285" min="285" style="2" width="3.21457489878542"/>
    <col collapsed="false" hidden="false" max="286" min="286" style="2" width="5.1417004048583"/>
    <col collapsed="false" hidden="false" max="287" min="287" style="2" width="9.10526315789474"/>
    <col collapsed="false" hidden="false" max="288" min="288" style="2" width="10.2834008097166"/>
    <col collapsed="false" hidden="false" max="289" min="289" style="2" width="9.85425101214575"/>
    <col collapsed="false" hidden="false" max="523" min="290" style="2" width="9"/>
    <col collapsed="false" hidden="false" max="524" min="524" style="2" width="9.4251012145749"/>
    <col collapsed="false" hidden="false" max="525" min="525" style="2" width="11.3562753036437"/>
    <col collapsed="false" hidden="false" max="526" min="526" style="2" width="9.85425101214575"/>
    <col collapsed="false" hidden="false" max="527" min="527" style="2" width="9.74898785425101"/>
    <col collapsed="false" hidden="false" max="528" min="528" style="2" width="11.6761133603239"/>
    <col collapsed="false" hidden="false" max="529" min="529" style="2" width="6.96356275303644"/>
    <col collapsed="false" hidden="false" max="531" min="530" style="2" width="7.81781376518219"/>
    <col collapsed="false" hidden="false" max="532" min="532" style="2" width="5.67611336032389"/>
    <col collapsed="false" hidden="false" max="533" min="533" style="2" width="2.78542510121457"/>
    <col collapsed="false" hidden="false" max="534" min="534" style="2" width="5.1417004048583"/>
    <col collapsed="false" hidden="false" max="535" min="535" style="2" width="3.21457489878542"/>
    <col collapsed="false" hidden="false" max="536" min="536" style="2" width="5.1417004048583"/>
    <col collapsed="false" hidden="false" max="537" min="537" style="2" width="3.74898785425101"/>
    <col collapsed="false" hidden="false" max="538" min="538" style="2" width="5.1417004048583"/>
    <col collapsed="false" hidden="false" max="539" min="539" style="2" width="3.21457489878542"/>
    <col collapsed="false" hidden="false" max="540" min="540" style="2" width="5.1417004048583"/>
    <col collapsed="false" hidden="false" max="541" min="541" style="2" width="3.21457489878542"/>
    <col collapsed="false" hidden="false" max="542" min="542" style="2" width="5.1417004048583"/>
    <col collapsed="false" hidden="false" max="543" min="543" style="2" width="9.10526315789474"/>
    <col collapsed="false" hidden="false" max="544" min="544" style="2" width="10.2834008097166"/>
    <col collapsed="false" hidden="false" max="545" min="545" style="2" width="9.85425101214575"/>
    <col collapsed="false" hidden="false" max="779" min="546" style="2" width="9"/>
    <col collapsed="false" hidden="false" max="780" min="780" style="2" width="9.4251012145749"/>
    <col collapsed="false" hidden="false" max="781" min="781" style="2" width="11.3562753036437"/>
    <col collapsed="false" hidden="false" max="782" min="782" style="2" width="9.85425101214575"/>
    <col collapsed="false" hidden="false" max="783" min="783" style="2" width="9.74898785425101"/>
    <col collapsed="false" hidden="false" max="784" min="784" style="2" width="11.6761133603239"/>
    <col collapsed="false" hidden="false" max="785" min="785" style="2" width="6.96356275303644"/>
    <col collapsed="false" hidden="false" max="787" min="786" style="2" width="7.81781376518219"/>
    <col collapsed="false" hidden="false" max="788" min="788" style="2" width="5.67611336032389"/>
    <col collapsed="false" hidden="false" max="789" min="789" style="2" width="2.78542510121457"/>
    <col collapsed="false" hidden="false" max="790" min="790" style="2" width="5.1417004048583"/>
    <col collapsed="false" hidden="false" max="791" min="791" style="2" width="3.21457489878542"/>
    <col collapsed="false" hidden="false" max="792" min="792" style="2" width="5.1417004048583"/>
    <col collapsed="false" hidden="false" max="793" min="793" style="2" width="3.74898785425101"/>
    <col collapsed="false" hidden="false" max="794" min="794" style="2" width="5.1417004048583"/>
    <col collapsed="false" hidden="false" max="795" min="795" style="2" width="3.21457489878542"/>
    <col collapsed="false" hidden="false" max="796" min="796" style="2" width="5.1417004048583"/>
    <col collapsed="false" hidden="false" max="797" min="797" style="2" width="3.21457489878542"/>
    <col collapsed="false" hidden="false" max="798" min="798" style="2" width="5.1417004048583"/>
    <col collapsed="false" hidden="false" max="799" min="799" style="2" width="9.10526315789474"/>
    <col collapsed="false" hidden="false" max="800" min="800" style="2" width="10.2834008097166"/>
    <col collapsed="false" hidden="false" max="801" min="801" style="2" width="9.85425101214575"/>
    <col collapsed="false" hidden="false" max="1025" min="802" style="2" width="9"/>
  </cols>
  <sheetData>
    <row r="1" customFormat="false" ht="13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" hidden="false" customHeight="false" outlineLevel="0" collapsed="false">
      <c r="A2" s="2" t="s">
        <v>131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" hidden="false" customHeight="false" outlineLevel="0" collapsed="false">
      <c r="A3" s="117"/>
      <c r="B3" s="102"/>
      <c r="C3" s="72" t="s">
        <v>132</v>
      </c>
      <c r="D3" s="72"/>
      <c r="E3" s="72"/>
      <c r="F3" s="72"/>
      <c r="G3" s="72"/>
      <c r="H3" s="72"/>
      <c r="I3" s="118"/>
      <c r="J3" s="118"/>
      <c r="K3" s="118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" hidden="false" customHeight="false" outlineLevel="0" collapsed="false">
      <c r="A4" s="99" t="s">
        <v>3</v>
      </c>
      <c r="B4" s="21" t="s">
        <v>133</v>
      </c>
      <c r="C4" s="21" t="s">
        <v>134</v>
      </c>
      <c r="D4" s="21" t="s">
        <v>135</v>
      </c>
      <c r="E4" s="21"/>
      <c r="F4" s="119" t="s">
        <v>136</v>
      </c>
      <c r="G4" s="119"/>
      <c r="H4" s="119"/>
      <c r="I4" s="118"/>
      <c r="J4" s="118"/>
      <c r="K4" s="11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" hidden="false" customHeight="false" outlineLevel="0" collapsed="false">
      <c r="A5" s="120"/>
      <c r="B5" s="121" t="s">
        <v>137</v>
      </c>
      <c r="C5" s="121" t="s">
        <v>137</v>
      </c>
      <c r="D5" s="121" t="s">
        <v>138</v>
      </c>
      <c r="E5" s="121"/>
      <c r="F5" s="121" t="s">
        <v>139</v>
      </c>
      <c r="G5" s="121"/>
      <c r="H5" s="121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" hidden="false" customHeight="false" outlineLevel="0" collapsed="false">
      <c r="A6" s="102"/>
      <c r="B6" s="70"/>
      <c r="C6" s="70"/>
      <c r="D6" s="70"/>
      <c r="E6" s="70"/>
      <c r="F6" s="70"/>
      <c r="G6" s="70"/>
      <c r="H6" s="92"/>
      <c r="I6" s="78"/>
      <c r="J6" s="78"/>
      <c r="K6" s="78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" hidden="false" customHeight="false" outlineLevel="0" collapsed="false">
      <c r="A7" s="21" t="s">
        <v>140</v>
      </c>
      <c r="B7" s="24" t="n">
        <v>139005</v>
      </c>
      <c r="C7" s="122" t="n">
        <v>13617</v>
      </c>
      <c r="D7" s="69" t="n">
        <v>6808500</v>
      </c>
      <c r="E7" s="69"/>
      <c r="F7" s="123" t="n">
        <v>9.8</v>
      </c>
      <c r="G7" s="123"/>
      <c r="H7" s="123"/>
      <c r="I7" s="124"/>
      <c r="J7" s="124"/>
      <c r="K7" s="124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" hidden="false" customHeight="false" outlineLevel="0" collapsed="false">
      <c r="A8" s="21" t="s">
        <v>141</v>
      </c>
      <c r="B8" s="24" t="n">
        <v>138992</v>
      </c>
      <c r="C8" s="122" t="n">
        <v>11963</v>
      </c>
      <c r="D8" s="69" t="n">
        <v>5981500</v>
      </c>
      <c r="E8" s="69"/>
      <c r="F8" s="123" t="n">
        <v>8.6</v>
      </c>
      <c r="G8" s="123"/>
      <c r="H8" s="123"/>
      <c r="I8" s="124"/>
      <c r="J8" s="124"/>
      <c r="K8" s="124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" hidden="false" customHeight="false" outlineLevel="0" collapsed="false">
      <c r="A9" s="21" t="s">
        <v>15</v>
      </c>
      <c r="B9" s="23" t="s">
        <v>36</v>
      </c>
      <c r="C9" s="69" t="s">
        <v>36</v>
      </c>
      <c r="D9" s="69" t="s">
        <v>36</v>
      </c>
      <c r="E9" s="69"/>
      <c r="F9" s="123" t="s">
        <v>36</v>
      </c>
      <c r="G9" s="123"/>
      <c r="H9" s="123"/>
      <c r="I9" s="124"/>
      <c r="J9" s="124"/>
      <c r="K9" s="124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" hidden="false" customHeight="false" outlineLevel="0" collapsed="false">
      <c r="A10" s="21" t="s">
        <v>16</v>
      </c>
      <c r="B10" s="23" t="s">
        <v>36</v>
      </c>
      <c r="C10" s="69" t="s">
        <v>36</v>
      </c>
      <c r="D10" s="69"/>
      <c r="E10" s="69" t="s">
        <v>36</v>
      </c>
      <c r="F10" s="124"/>
      <c r="G10" s="124"/>
      <c r="H10" s="123" t="s">
        <v>36</v>
      </c>
      <c r="I10" s="124"/>
      <c r="J10" s="124"/>
      <c r="K10" s="124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3" hidden="false" customHeight="false" outlineLevel="0" collapsed="false">
      <c r="A11" s="21" t="s">
        <v>17</v>
      </c>
      <c r="B11" s="23" t="s">
        <v>36</v>
      </c>
      <c r="C11" s="69" t="s">
        <v>36</v>
      </c>
      <c r="D11" s="69"/>
      <c r="E11" s="69" t="s">
        <v>36</v>
      </c>
      <c r="F11" s="124"/>
      <c r="G11" s="124"/>
      <c r="H11" s="123" t="s">
        <v>36</v>
      </c>
      <c r="I11" s="124"/>
      <c r="J11" s="124"/>
      <c r="K11" s="124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3" hidden="false" customHeight="false" outlineLevel="0" collapsed="false">
      <c r="A12" s="97"/>
      <c r="B12" s="63"/>
      <c r="C12" s="63"/>
      <c r="D12" s="63"/>
      <c r="E12" s="63"/>
      <c r="F12" s="63"/>
      <c r="G12" s="63"/>
      <c r="H12" s="67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4" customFormat="false" ht="13" hidden="false" customHeight="false" outlineLevel="0" collapsed="false">
      <c r="A14" s="117"/>
      <c r="B14" s="72" t="s">
        <v>142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" hidden="false" customHeight="false" outlineLevel="0" collapsed="false">
      <c r="A15" s="99" t="s">
        <v>3</v>
      </c>
      <c r="B15" s="125" t="s">
        <v>143</v>
      </c>
      <c r="C15" s="125" t="s">
        <v>144</v>
      </c>
      <c r="D15" s="126" t="s">
        <v>145</v>
      </c>
      <c r="E15" s="125" t="s">
        <v>146</v>
      </c>
      <c r="F15" s="125"/>
      <c r="G15" s="125"/>
      <c r="H15" s="126" t="s">
        <v>147</v>
      </c>
      <c r="I15" s="126"/>
      <c r="J15" s="126"/>
      <c r="K15" s="125" t="s">
        <v>148</v>
      </c>
      <c r="L15" s="125"/>
      <c r="M15" s="125"/>
      <c r="N15" s="125" t="s">
        <v>149</v>
      </c>
      <c r="O15" s="125"/>
      <c r="P15" s="125"/>
      <c r="Q15" s="119" t="s">
        <v>150</v>
      </c>
      <c r="R15" s="119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3" hidden="false" customHeight="false" outlineLevel="0" collapsed="false">
      <c r="A16" s="120"/>
      <c r="B16" s="121" t="s">
        <v>151</v>
      </c>
      <c r="C16" s="121" t="s">
        <v>151</v>
      </c>
      <c r="D16" s="127" t="s">
        <v>151</v>
      </c>
      <c r="E16" s="121" t="s">
        <v>151</v>
      </c>
      <c r="F16" s="121"/>
      <c r="G16" s="121"/>
      <c r="H16" s="127" t="s">
        <v>151</v>
      </c>
      <c r="I16" s="127"/>
      <c r="J16" s="127"/>
      <c r="K16" s="121" t="s">
        <v>151</v>
      </c>
      <c r="L16" s="121"/>
      <c r="M16" s="121"/>
      <c r="N16" s="121" t="s">
        <v>151</v>
      </c>
      <c r="O16" s="121"/>
      <c r="P16" s="121"/>
      <c r="Q16" s="21" t="s">
        <v>151</v>
      </c>
      <c r="R16" s="21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" hidden="false" customHeight="false" outlineLevel="0" collapsed="false">
      <c r="A17" s="102"/>
      <c r="B17" s="10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128"/>
      <c r="R17" s="128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" hidden="false" customHeight="false" outlineLevel="0" collapsed="false">
      <c r="A18" s="21" t="s">
        <v>140</v>
      </c>
      <c r="B18" s="129" t="n">
        <v>1</v>
      </c>
      <c r="C18" s="130" t="s">
        <v>36</v>
      </c>
      <c r="D18" s="54" t="n">
        <v>9</v>
      </c>
      <c r="E18" s="70"/>
      <c r="F18" s="56" t="n">
        <v>33</v>
      </c>
      <c r="G18" s="56"/>
      <c r="H18" s="70"/>
      <c r="I18" s="54" t="n">
        <v>40</v>
      </c>
      <c r="J18" s="131" t="s">
        <v>152</v>
      </c>
      <c r="K18" s="70"/>
      <c r="L18" s="54" t="n">
        <v>40</v>
      </c>
      <c r="M18" s="131" t="s">
        <v>152</v>
      </c>
      <c r="N18" s="70"/>
      <c r="O18" s="54" t="n">
        <v>42</v>
      </c>
      <c r="P18" s="132"/>
      <c r="Q18" s="131"/>
      <c r="R18" s="133" t="s">
        <v>36</v>
      </c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" hidden="false" customHeight="false" outlineLevel="0" collapsed="false">
      <c r="A19" s="21" t="s">
        <v>141</v>
      </c>
      <c r="B19" s="129" t="n">
        <v>1</v>
      </c>
      <c r="C19" s="130" t="s">
        <v>36</v>
      </c>
      <c r="D19" s="54" t="n">
        <v>10</v>
      </c>
      <c r="E19" s="70"/>
      <c r="F19" s="56" t="n">
        <v>20</v>
      </c>
      <c r="G19" s="134" t="n">
        <v>-4</v>
      </c>
      <c r="H19" s="70"/>
      <c r="I19" s="54" t="n">
        <v>26</v>
      </c>
      <c r="J19" s="131" t="s">
        <v>152</v>
      </c>
      <c r="K19" s="70"/>
      <c r="L19" s="54" t="n">
        <v>30</v>
      </c>
      <c r="M19" s="131"/>
      <c r="N19" s="70"/>
      <c r="O19" s="54" t="n">
        <v>32</v>
      </c>
      <c r="P19" s="132"/>
      <c r="Q19" s="135"/>
      <c r="R19" s="133" t="s">
        <v>36</v>
      </c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" hidden="false" customHeight="false" outlineLevel="0" collapsed="false">
      <c r="A20" s="21" t="s">
        <v>15</v>
      </c>
      <c r="B20" s="129" t="s">
        <v>36</v>
      </c>
      <c r="C20" s="130" t="s">
        <v>36</v>
      </c>
      <c r="D20" s="54" t="s">
        <v>153</v>
      </c>
      <c r="E20" s="70"/>
      <c r="F20" s="56" t="n">
        <v>12</v>
      </c>
      <c r="G20" s="134"/>
      <c r="H20" s="70"/>
      <c r="I20" s="54" t="n">
        <v>12</v>
      </c>
      <c r="J20" s="131" t="s">
        <v>152</v>
      </c>
      <c r="K20" s="70"/>
      <c r="L20" s="54" t="n">
        <v>16</v>
      </c>
      <c r="M20" s="131" t="s">
        <v>152</v>
      </c>
      <c r="N20" s="70"/>
      <c r="O20" s="54" t="n">
        <v>12</v>
      </c>
      <c r="P20" s="132"/>
      <c r="Q20" s="135"/>
      <c r="R20" s="133" t="s">
        <v>36</v>
      </c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" hidden="false" customHeight="false" outlineLevel="0" collapsed="false">
      <c r="A21" s="21" t="s">
        <v>16</v>
      </c>
      <c r="B21" s="129" t="s">
        <v>36</v>
      </c>
      <c r="C21" s="130" t="s">
        <v>36</v>
      </c>
      <c r="D21" s="54" t="n">
        <v>1</v>
      </c>
      <c r="E21" s="70"/>
      <c r="F21" s="54" t="s">
        <v>36</v>
      </c>
      <c r="G21" s="134"/>
      <c r="H21" s="70"/>
      <c r="I21" s="54" t="s">
        <v>36</v>
      </c>
      <c r="J21" s="131"/>
      <c r="K21" s="70"/>
      <c r="L21" s="54" t="n">
        <v>2</v>
      </c>
      <c r="M21" s="131"/>
      <c r="N21" s="70"/>
      <c r="O21" s="54" t="s">
        <v>36</v>
      </c>
      <c r="P21" s="132"/>
      <c r="Q21" s="135"/>
      <c r="R21" s="133" t="s">
        <v>36</v>
      </c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3" hidden="false" customHeight="false" outlineLevel="0" collapsed="false">
      <c r="A22" s="21" t="s">
        <v>17</v>
      </c>
      <c r="B22" s="129" t="s">
        <v>36</v>
      </c>
      <c r="C22" s="130" t="s">
        <v>36</v>
      </c>
      <c r="D22" s="130" t="s">
        <v>36</v>
      </c>
      <c r="E22" s="70"/>
      <c r="F22" s="54" t="s">
        <v>36</v>
      </c>
      <c r="G22" s="134"/>
      <c r="H22" s="70"/>
      <c r="I22" s="54" t="s">
        <v>36</v>
      </c>
      <c r="J22" s="131"/>
      <c r="K22" s="70"/>
      <c r="L22" s="130" t="s">
        <v>36</v>
      </c>
      <c r="M22" s="131"/>
      <c r="N22" s="70"/>
      <c r="O22" s="54" t="s">
        <v>36</v>
      </c>
      <c r="P22" s="132"/>
      <c r="Q22" s="135"/>
      <c r="R22" s="133" t="s">
        <v>36</v>
      </c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3" hidden="false" customHeight="false" outlineLevel="0" collapsed="false">
      <c r="A23" s="97"/>
      <c r="B23" s="10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136"/>
      <c r="R23" s="136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5" customFormat="false" ht="13" hidden="false" customHeight="false" outlineLevel="0" collapsed="false">
      <c r="A25" s="117"/>
      <c r="B25" s="72" t="s">
        <v>154</v>
      </c>
      <c r="C25" s="72"/>
      <c r="D25" s="137" t="s">
        <v>155</v>
      </c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3" hidden="false" customHeight="false" outlineLevel="0" collapsed="false">
      <c r="A26" s="99" t="s">
        <v>3</v>
      </c>
      <c r="B26" s="119" t="s">
        <v>156</v>
      </c>
      <c r="C26" s="119" t="s">
        <v>157</v>
      </c>
      <c r="D26" s="108" t="s">
        <v>139</v>
      </c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3" hidden="false" customHeight="false" outlineLevel="0" collapsed="false">
      <c r="A27" s="120"/>
      <c r="B27" s="121" t="s">
        <v>137</v>
      </c>
      <c r="C27" s="121" t="s">
        <v>158</v>
      </c>
      <c r="D27" s="74" t="s">
        <v>159</v>
      </c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" hidden="false" customHeight="false" outlineLevel="0" collapsed="false">
      <c r="A28" s="102"/>
      <c r="B28" s="70"/>
      <c r="C28" s="70"/>
      <c r="D28" s="92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" hidden="false" customHeight="false" outlineLevel="0" collapsed="false">
      <c r="A29" s="21" t="s">
        <v>140</v>
      </c>
      <c r="B29" s="23" t="n">
        <v>165</v>
      </c>
      <c r="C29" s="24" t="n">
        <v>7850</v>
      </c>
      <c r="D29" s="138" t="n">
        <v>114.9</v>
      </c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" hidden="false" customHeight="false" outlineLevel="0" collapsed="false">
      <c r="A30" s="21" t="s">
        <v>141</v>
      </c>
      <c r="B30" s="23" t="n">
        <v>124</v>
      </c>
      <c r="C30" s="24" t="n">
        <v>6270</v>
      </c>
      <c r="D30" s="138" t="n">
        <v>104.8</v>
      </c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" hidden="false" customHeight="false" outlineLevel="0" collapsed="false">
      <c r="A31" s="21" t="s">
        <v>15</v>
      </c>
      <c r="B31" s="23" t="n">
        <v>60</v>
      </c>
      <c r="C31" s="24" t="n">
        <v>2860</v>
      </c>
      <c r="D31" s="139" t="s">
        <v>36</v>
      </c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3" hidden="false" customHeight="false" outlineLevel="0" collapsed="false">
      <c r="A32" s="21" t="s">
        <v>16</v>
      </c>
      <c r="B32" s="23" t="n">
        <v>3</v>
      </c>
      <c r="C32" s="24" t="n">
        <v>170</v>
      </c>
      <c r="D32" s="139" t="s">
        <v>36</v>
      </c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3" hidden="false" customHeight="false" outlineLevel="0" collapsed="false">
      <c r="A33" s="21" t="s">
        <v>17</v>
      </c>
      <c r="B33" s="140" t="s">
        <v>36</v>
      </c>
      <c r="C33" s="130" t="s">
        <v>36</v>
      </c>
      <c r="D33" s="139" t="s">
        <v>36</v>
      </c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3" hidden="false" customHeight="false" outlineLevel="0" collapsed="false">
      <c r="A34" s="97"/>
      <c r="B34" s="63"/>
      <c r="C34" s="63"/>
      <c r="D34" s="67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3" hidden="false" customHeight="false" outlineLevel="0" collapsed="false">
      <c r="A35" s="116" t="s">
        <v>160</v>
      </c>
      <c r="B35" s="116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3" hidden="false" customHeight="false" outlineLevel="0" collapsed="false">
      <c r="A36" s="2" t="s">
        <v>161</v>
      </c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3" hidden="false" customHeight="false" outlineLevel="0" collapsed="false">
      <c r="A37" s="2" t="s">
        <v>162</v>
      </c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3" hidden="false" customHeight="false" outlineLevel="0" collapsed="false">
      <c r="A38" s="141" t="s">
        <v>163</v>
      </c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3" hidden="false" customHeight="false" outlineLevel="0" collapsed="false">
      <c r="A39" s="141" t="s">
        <v>164</v>
      </c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3" hidden="false" customHeight="false" outlineLevel="0" collapsed="false">
      <c r="A40" s="141" t="s">
        <v>165</v>
      </c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2" customFormat="false" ht="13" hidden="false" customHeight="false" outlineLevel="0" collapsed="false">
      <c r="A42" s="2" t="s">
        <v>166</v>
      </c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3" hidden="false" customHeight="false" outlineLevel="0" collapsed="false">
      <c r="A43" s="142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4"/>
      <c r="O43" s="144"/>
      <c r="P43" s="144"/>
      <c r="Q43" s="144"/>
      <c r="R43" s="0"/>
      <c r="S43" s="145" t="s">
        <v>167</v>
      </c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3" hidden="false" customHeight="false" outlineLevel="0" collapsed="false">
      <c r="A44" s="146" t="s">
        <v>104</v>
      </c>
      <c r="B44" s="147" t="s">
        <v>58</v>
      </c>
      <c r="C44" s="147"/>
      <c r="D44" s="147" t="s">
        <v>168</v>
      </c>
      <c r="E44" s="147"/>
      <c r="F44" s="147"/>
      <c r="G44" s="147"/>
      <c r="H44" s="147" t="s">
        <v>169</v>
      </c>
      <c r="I44" s="147"/>
      <c r="J44" s="147"/>
      <c r="K44" s="147"/>
      <c r="L44" s="147"/>
      <c r="M44" s="147"/>
      <c r="N44" s="148" t="s">
        <v>170</v>
      </c>
      <c r="O44" s="148"/>
      <c r="P44" s="148"/>
      <c r="Q44" s="148"/>
      <c r="R44" s="148"/>
      <c r="S44" s="148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6" hidden="false" customHeight="true" outlineLevel="0" collapsed="false">
      <c r="A45" s="146"/>
      <c r="B45" s="149" t="s">
        <v>171</v>
      </c>
      <c r="C45" s="150" t="s">
        <v>62</v>
      </c>
      <c r="D45" s="149" t="s">
        <v>171</v>
      </c>
      <c r="E45" s="150" t="s">
        <v>62</v>
      </c>
      <c r="F45" s="150"/>
      <c r="G45" s="150"/>
      <c r="H45" s="149" t="s">
        <v>171</v>
      </c>
      <c r="I45" s="149"/>
      <c r="J45" s="149"/>
      <c r="K45" s="150" t="s">
        <v>62</v>
      </c>
      <c r="L45" s="150"/>
      <c r="M45" s="150"/>
      <c r="N45" s="151" t="s">
        <v>171</v>
      </c>
      <c r="O45" s="151"/>
      <c r="P45" s="151"/>
      <c r="Q45" s="146" t="s">
        <v>62</v>
      </c>
      <c r="R45" s="146"/>
      <c r="S45" s="146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3" hidden="false" customHeight="false" outlineLevel="0" collapsed="false">
      <c r="A46" s="152"/>
      <c r="B46" s="153"/>
      <c r="C46" s="154"/>
      <c r="D46" s="153"/>
      <c r="E46" s="154"/>
      <c r="F46" s="154"/>
      <c r="G46" s="154"/>
      <c r="H46" s="153"/>
      <c r="I46" s="153"/>
      <c r="J46" s="153"/>
      <c r="K46" s="154"/>
      <c r="L46" s="154"/>
      <c r="M46" s="154"/>
      <c r="N46" s="155"/>
      <c r="O46" s="155"/>
      <c r="P46" s="155"/>
      <c r="Q46" s="156"/>
      <c r="R46" s="156"/>
      <c r="S46" s="156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3" hidden="false" customHeight="false" outlineLevel="0" collapsed="false">
      <c r="A47" s="157" t="s">
        <v>15</v>
      </c>
      <c r="B47" s="158" t="n">
        <v>233213</v>
      </c>
      <c r="C47" s="158" t="n">
        <v>2459065</v>
      </c>
      <c r="D47" s="158" t="n">
        <v>179363</v>
      </c>
      <c r="E47" s="159" t="n">
        <v>2021250</v>
      </c>
      <c r="F47" s="159"/>
      <c r="G47" s="159"/>
      <c r="H47" s="159" t="n">
        <v>27128</v>
      </c>
      <c r="I47" s="159"/>
      <c r="J47" s="159"/>
      <c r="K47" s="158" t="n">
        <v>304205</v>
      </c>
      <c r="L47" s="158"/>
      <c r="M47" s="158"/>
      <c r="N47" s="158" t="n">
        <v>26722</v>
      </c>
      <c r="O47" s="158"/>
      <c r="P47" s="158"/>
      <c r="Q47" s="160" t="n">
        <v>133610</v>
      </c>
      <c r="R47" s="160"/>
      <c r="S47" s="16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3" hidden="false" customHeight="false" outlineLevel="0" collapsed="false">
      <c r="A48" s="21" t="s">
        <v>16</v>
      </c>
      <c r="B48" s="158" t="n">
        <v>232808</v>
      </c>
      <c r="C48" s="158" t="n">
        <v>2441645</v>
      </c>
      <c r="D48" s="158" t="n">
        <v>178212</v>
      </c>
      <c r="E48" s="159" t="n">
        <v>2004295</v>
      </c>
      <c r="F48" s="159"/>
      <c r="G48" s="159"/>
      <c r="H48" s="159" t="n">
        <v>26343</v>
      </c>
      <c r="I48" s="159"/>
      <c r="J48" s="159"/>
      <c r="K48" s="158" t="n">
        <v>296085</v>
      </c>
      <c r="L48" s="158"/>
      <c r="M48" s="158"/>
      <c r="N48" s="158" t="n">
        <v>28253</v>
      </c>
      <c r="O48" s="158"/>
      <c r="P48" s="158"/>
      <c r="Q48" s="160" t="n">
        <v>141265</v>
      </c>
      <c r="R48" s="160"/>
      <c r="S48" s="16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3" hidden="false" customHeight="false" outlineLevel="0" collapsed="false">
      <c r="A49" s="21" t="s">
        <v>17</v>
      </c>
      <c r="B49" s="158" t="n">
        <v>231925</v>
      </c>
      <c r="C49" s="158" t="n">
        <v>2411035</v>
      </c>
      <c r="D49" s="158" t="n">
        <v>175522</v>
      </c>
      <c r="E49" s="159" t="n">
        <v>1971610</v>
      </c>
      <c r="F49" s="159"/>
      <c r="G49" s="159"/>
      <c r="H49" s="159" t="n">
        <v>25375</v>
      </c>
      <c r="I49" s="159"/>
      <c r="J49" s="159"/>
      <c r="K49" s="158" t="n">
        <v>284285</v>
      </c>
      <c r="L49" s="158"/>
      <c r="M49" s="158"/>
      <c r="N49" s="158" t="n">
        <v>31028</v>
      </c>
      <c r="O49" s="158"/>
      <c r="P49" s="158"/>
      <c r="Q49" s="160" t="n">
        <v>155140</v>
      </c>
      <c r="R49" s="160"/>
      <c r="S49" s="16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3" hidden="false" customHeight="false" outlineLevel="0" collapsed="false">
      <c r="A50" s="21" t="s">
        <v>18</v>
      </c>
      <c r="B50" s="158" t="n">
        <v>230629</v>
      </c>
      <c r="C50" s="158" t="n">
        <v>2396195</v>
      </c>
      <c r="D50" s="158" t="n">
        <v>175508</v>
      </c>
      <c r="E50" s="159" t="n">
        <v>1969640</v>
      </c>
      <c r="F50" s="159"/>
      <c r="G50" s="159"/>
      <c r="H50" s="159" t="n">
        <v>24438</v>
      </c>
      <c r="I50" s="159"/>
      <c r="J50" s="159"/>
      <c r="K50" s="158" t="n">
        <v>273140</v>
      </c>
      <c r="L50" s="158"/>
      <c r="M50" s="158"/>
      <c r="N50" s="158" t="n">
        <v>30683</v>
      </c>
      <c r="O50" s="158"/>
      <c r="P50" s="158"/>
      <c r="Q50" s="160" t="n">
        <v>153415</v>
      </c>
      <c r="R50" s="160"/>
      <c r="S50" s="16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3" hidden="false" customHeight="false" outlineLevel="0" collapsed="false">
      <c r="A51" s="21" t="s">
        <v>19</v>
      </c>
      <c r="B51" s="158" t="n">
        <v>218992</v>
      </c>
      <c r="C51" s="158" t="n">
        <v>2308245</v>
      </c>
      <c r="D51" s="158" t="n">
        <v>171849</v>
      </c>
      <c r="E51" s="159" t="n">
        <v>1927090</v>
      </c>
      <c r="F51" s="159"/>
      <c r="G51" s="159"/>
      <c r="H51" s="159" t="n">
        <v>23765</v>
      </c>
      <c r="I51" s="159"/>
      <c r="J51" s="159"/>
      <c r="K51" s="161" t="n">
        <v>264265</v>
      </c>
      <c r="L51" s="161"/>
      <c r="M51" s="161"/>
      <c r="N51" s="161" t="n">
        <v>23378</v>
      </c>
      <c r="O51" s="161"/>
      <c r="P51" s="161"/>
      <c r="Q51" s="162" t="n">
        <v>116890</v>
      </c>
      <c r="R51" s="162"/>
      <c r="S51" s="162"/>
    </row>
    <row r="52" customFormat="false" ht="13" hidden="false" customHeight="false" outlineLevel="0" collapsed="false">
      <c r="A52" s="163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5"/>
      <c r="R52" s="165"/>
      <c r="S52" s="165"/>
    </row>
    <row r="53" customFormat="false" ht="13" hidden="false" customHeight="false" outlineLevel="0" collapsed="false">
      <c r="A53" s="2" t="s">
        <v>172</v>
      </c>
    </row>
  </sheetData>
  <mergeCells count="63">
    <mergeCell ref="C3:H3"/>
    <mergeCell ref="D4:E4"/>
    <mergeCell ref="F4:H4"/>
    <mergeCell ref="D5:E5"/>
    <mergeCell ref="F5:H5"/>
    <mergeCell ref="D7:E7"/>
    <mergeCell ref="F7:H7"/>
    <mergeCell ref="D8:E8"/>
    <mergeCell ref="F8:H8"/>
    <mergeCell ref="D9:E9"/>
    <mergeCell ref="F9:H9"/>
    <mergeCell ref="B14:R14"/>
    <mergeCell ref="E15:G15"/>
    <mergeCell ref="H15:J15"/>
    <mergeCell ref="K15:M15"/>
    <mergeCell ref="N15:P15"/>
    <mergeCell ref="Q15:R15"/>
    <mergeCell ref="E16:G16"/>
    <mergeCell ref="H16:J16"/>
    <mergeCell ref="K16:M16"/>
    <mergeCell ref="N16:P16"/>
    <mergeCell ref="Q16:R16"/>
    <mergeCell ref="Q17:R17"/>
    <mergeCell ref="Q23:R23"/>
    <mergeCell ref="B25:C25"/>
    <mergeCell ref="A35:B35"/>
    <mergeCell ref="A44:A45"/>
    <mergeCell ref="B44:C44"/>
    <mergeCell ref="D44:G44"/>
    <mergeCell ref="H44:M44"/>
    <mergeCell ref="N44:S44"/>
    <mergeCell ref="E45:G45"/>
    <mergeCell ref="H45:J45"/>
    <mergeCell ref="K45:M45"/>
    <mergeCell ref="N45:P45"/>
    <mergeCell ref="Q45:S45"/>
    <mergeCell ref="Q46:S46"/>
    <mergeCell ref="E47:G47"/>
    <mergeCell ref="H47:J47"/>
    <mergeCell ref="K47:M47"/>
    <mergeCell ref="N47:P47"/>
    <mergeCell ref="Q47:S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E50:G50"/>
    <mergeCell ref="H50:J50"/>
    <mergeCell ref="K50:M50"/>
    <mergeCell ref="N50:P50"/>
    <mergeCell ref="Q50:S50"/>
    <mergeCell ref="E51:G51"/>
    <mergeCell ref="H51:J51"/>
    <mergeCell ref="K51:M51"/>
    <mergeCell ref="N51:P51"/>
    <mergeCell ref="Q51:S51"/>
    <mergeCell ref="Q52:S52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&amp;R&amp;14社会保障</oddHeader>
    <oddFooter>&amp;C&amp;P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9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2" width="10.9271255060729"/>
    <col collapsed="false" hidden="false" max="2" min="2" style="2" width="8.1417004048583"/>
    <col collapsed="false" hidden="false" max="3" min="3" style="2" width="7.39271255060729"/>
    <col collapsed="false" hidden="false" max="4" min="4" style="2" width="8.1417004048583"/>
    <col collapsed="false" hidden="false" max="5" min="5" style="2" width="7.49797570850202"/>
    <col collapsed="false" hidden="false" max="6" min="6" style="2" width="8.1417004048583"/>
    <col collapsed="false" hidden="false" max="7" min="7" style="2" width="7.39271255060729"/>
    <col collapsed="false" hidden="false" max="8" min="8" style="2" width="8.1417004048583"/>
    <col collapsed="false" hidden="false" max="9" min="9" style="2" width="8.35627530364373"/>
    <col collapsed="false" hidden="false" max="10" min="10" style="2" width="8.1417004048583"/>
    <col collapsed="false" hidden="false" max="11" min="11" style="2" width="7.39271255060729"/>
    <col collapsed="false" hidden="false" max="12" min="12" style="2" width="8.1417004048583"/>
    <col collapsed="false" hidden="false" max="13" min="13" style="2" width="7.39271255060729"/>
    <col collapsed="false" hidden="false" max="14" min="14" style="2" width="8.1417004048583"/>
    <col collapsed="false" hidden="false" max="15" min="15" style="2" width="7.39271255060729"/>
    <col collapsed="false" hidden="false" max="16" min="16" style="2" width="7.92712550607287"/>
    <col collapsed="false" hidden="false" max="17" min="17" style="2" width="7.17813765182186"/>
    <col collapsed="false" hidden="false" max="18" min="18" style="2" width="7.92712550607287"/>
    <col collapsed="false" hidden="false" max="19" min="19" style="2" width="7.17813765182186"/>
    <col collapsed="false" hidden="false" max="20" min="20" style="2" width="7.92712550607287"/>
    <col collapsed="false" hidden="false" max="21" min="21" style="2" width="7.17813765182186"/>
    <col collapsed="false" hidden="false" max="22" min="22" style="2" width="7.92712550607287"/>
    <col collapsed="false" hidden="false" max="23" min="23" style="2" width="7.17813765182186"/>
    <col collapsed="false" hidden="false" max="256" min="24" style="2" width="9"/>
    <col collapsed="false" hidden="false" max="257" min="257" style="2" width="10.9271255060729"/>
    <col collapsed="false" hidden="false" max="258" min="258" style="2" width="8.1417004048583"/>
    <col collapsed="false" hidden="false" max="259" min="259" style="2" width="7.39271255060729"/>
    <col collapsed="false" hidden="false" max="260" min="260" style="2" width="8.1417004048583"/>
    <col collapsed="false" hidden="false" max="261" min="261" style="2" width="7.39271255060729"/>
    <col collapsed="false" hidden="false" max="262" min="262" style="2" width="8.1417004048583"/>
    <col collapsed="false" hidden="false" max="263" min="263" style="2" width="7.39271255060729"/>
    <col collapsed="false" hidden="false" max="264" min="264" style="2" width="8.1417004048583"/>
    <col collapsed="false" hidden="false" max="265" min="265" style="2" width="7.39271255060729"/>
    <col collapsed="false" hidden="false" max="266" min="266" style="2" width="8.1417004048583"/>
    <col collapsed="false" hidden="false" max="267" min="267" style="2" width="7.39271255060729"/>
    <col collapsed="false" hidden="false" max="268" min="268" style="2" width="8.1417004048583"/>
    <col collapsed="false" hidden="false" max="269" min="269" style="2" width="7.39271255060729"/>
    <col collapsed="false" hidden="false" max="270" min="270" style="2" width="8.1417004048583"/>
    <col collapsed="false" hidden="false" max="271" min="271" style="2" width="7.39271255060729"/>
    <col collapsed="false" hidden="false" max="272" min="272" style="2" width="7.92712550607287"/>
    <col collapsed="false" hidden="false" max="273" min="273" style="2" width="7.17813765182186"/>
    <col collapsed="false" hidden="false" max="274" min="274" style="2" width="7.92712550607287"/>
    <col collapsed="false" hidden="false" max="275" min="275" style="2" width="7.17813765182186"/>
    <col collapsed="false" hidden="false" max="276" min="276" style="2" width="7.92712550607287"/>
    <col collapsed="false" hidden="false" max="277" min="277" style="2" width="7.17813765182186"/>
    <col collapsed="false" hidden="false" max="278" min="278" style="2" width="7.92712550607287"/>
    <col collapsed="false" hidden="false" max="279" min="279" style="2" width="7.17813765182186"/>
    <col collapsed="false" hidden="false" max="512" min="280" style="2" width="9"/>
    <col collapsed="false" hidden="false" max="513" min="513" style="2" width="10.9271255060729"/>
    <col collapsed="false" hidden="false" max="514" min="514" style="2" width="8.1417004048583"/>
    <col collapsed="false" hidden="false" max="515" min="515" style="2" width="7.39271255060729"/>
    <col collapsed="false" hidden="false" max="516" min="516" style="2" width="8.1417004048583"/>
    <col collapsed="false" hidden="false" max="517" min="517" style="2" width="7.39271255060729"/>
    <col collapsed="false" hidden="false" max="518" min="518" style="2" width="8.1417004048583"/>
    <col collapsed="false" hidden="false" max="519" min="519" style="2" width="7.39271255060729"/>
    <col collapsed="false" hidden="false" max="520" min="520" style="2" width="8.1417004048583"/>
    <col collapsed="false" hidden="false" max="521" min="521" style="2" width="7.39271255060729"/>
    <col collapsed="false" hidden="false" max="522" min="522" style="2" width="8.1417004048583"/>
    <col collapsed="false" hidden="false" max="523" min="523" style="2" width="7.39271255060729"/>
    <col collapsed="false" hidden="false" max="524" min="524" style="2" width="8.1417004048583"/>
    <col collapsed="false" hidden="false" max="525" min="525" style="2" width="7.39271255060729"/>
    <col collapsed="false" hidden="false" max="526" min="526" style="2" width="8.1417004048583"/>
    <col collapsed="false" hidden="false" max="527" min="527" style="2" width="7.39271255060729"/>
    <col collapsed="false" hidden="false" max="528" min="528" style="2" width="7.92712550607287"/>
    <col collapsed="false" hidden="false" max="529" min="529" style="2" width="7.17813765182186"/>
    <col collapsed="false" hidden="false" max="530" min="530" style="2" width="7.92712550607287"/>
    <col collapsed="false" hidden="false" max="531" min="531" style="2" width="7.17813765182186"/>
    <col collapsed="false" hidden="false" max="532" min="532" style="2" width="7.92712550607287"/>
    <col collapsed="false" hidden="false" max="533" min="533" style="2" width="7.17813765182186"/>
    <col collapsed="false" hidden="false" max="534" min="534" style="2" width="7.92712550607287"/>
    <col collapsed="false" hidden="false" max="535" min="535" style="2" width="7.17813765182186"/>
    <col collapsed="false" hidden="false" max="768" min="536" style="2" width="9"/>
    <col collapsed="false" hidden="false" max="769" min="769" style="2" width="10.9271255060729"/>
    <col collapsed="false" hidden="false" max="770" min="770" style="2" width="8.1417004048583"/>
    <col collapsed="false" hidden="false" max="771" min="771" style="2" width="7.39271255060729"/>
    <col collapsed="false" hidden="false" max="772" min="772" style="2" width="8.1417004048583"/>
    <col collapsed="false" hidden="false" max="773" min="773" style="2" width="7.39271255060729"/>
    <col collapsed="false" hidden="false" max="774" min="774" style="2" width="8.1417004048583"/>
    <col collapsed="false" hidden="false" max="775" min="775" style="2" width="7.39271255060729"/>
    <col collapsed="false" hidden="false" max="776" min="776" style="2" width="8.1417004048583"/>
    <col collapsed="false" hidden="false" max="777" min="777" style="2" width="7.39271255060729"/>
    <col collapsed="false" hidden="false" max="778" min="778" style="2" width="8.1417004048583"/>
    <col collapsed="false" hidden="false" max="779" min="779" style="2" width="7.39271255060729"/>
    <col collapsed="false" hidden="false" max="780" min="780" style="2" width="8.1417004048583"/>
    <col collapsed="false" hidden="false" max="781" min="781" style="2" width="7.39271255060729"/>
    <col collapsed="false" hidden="false" max="782" min="782" style="2" width="8.1417004048583"/>
    <col collapsed="false" hidden="false" max="783" min="783" style="2" width="7.39271255060729"/>
    <col collapsed="false" hidden="false" max="784" min="784" style="2" width="7.92712550607287"/>
    <col collapsed="false" hidden="false" max="785" min="785" style="2" width="7.17813765182186"/>
    <col collapsed="false" hidden="false" max="786" min="786" style="2" width="7.92712550607287"/>
    <col collapsed="false" hidden="false" max="787" min="787" style="2" width="7.17813765182186"/>
    <col collapsed="false" hidden="false" max="788" min="788" style="2" width="7.92712550607287"/>
    <col collapsed="false" hidden="false" max="789" min="789" style="2" width="7.17813765182186"/>
    <col collapsed="false" hidden="false" max="790" min="790" style="2" width="7.92712550607287"/>
    <col collapsed="false" hidden="false" max="791" min="791" style="2" width="7.17813765182186"/>
    <col collapsed="false" hidden="false" max="1025" min="792" style="2" width="9"/>
  </cols>
  <sheetData>
    <row r="1" customFormat="false" ht="13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" hidden="false" customHeight="false" outlineLevel="0" collapsed="false">
      <c r="A2" s="166" t="s">
        <v>173</v>
      </c>
      <c r="B2" s="166"/>
      <c r="C2" s="166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4" customFormat="false" ht="13" hidden="false" customHeight="false" outlineLevel="0" collapsed="false">
      <c r="A4" s="93" t="s">
        <v>174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4" t="s">
        <v>38</v>
      </c>
      <c r="N4" s="7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" hidden="false" customHeight="false" outlineLevel="0" collapsed="false">
      <c r="A5" s="117"/>
      <c r="B5" s="72" t="s">
        <v>76</v>
      </c>
      <c r="C5" s="72"/>
      <c r="D5" s="167" t="s">
        <v>175</v>
      </c>
      <c r="E5" s="167"/>
      <c r="F5" s="72" t="s">
        <v>176</v>
      </c>
      <c r="G5" s="72"/>
      <c r="H5" s="72" t="s">
        <v>177</v>
      </c>
      <c r="I5" s="72"/>
      <c r="J5" s="72" t="s">
        <v>178</v>
      </c>
      <c r="K5" s="72"/>
      <c r="L5" s="168" t="s">
        <v>179</v>
      </c>
      <c r="M5" s="168"/>
      <c r="N5" s="169"/>
      <c r="O5" s="169"/>
      <c r="P5" s="7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" hidden="false" customHeight="false" outlineLevel="0" collapsed="false">
      <c r="A6" s="99" t="s">
        <v>49</v>
      </c>
      <c r="B6" s="170" t="s">
        <v>180</v>
      </c>
      <c r="C6" s="171" t="s">
        <v>181</v>
      </c>
      <c r="D6" s="170" t="s">
        <v>180</v>
      </c>
      <c r="E6" s="171" t="s">
        <v>181</v>
      </c>
      <c r="F6" s="170" t="s">
        <v>180</v>
      </c>
      <c r="G6" s="171" t="s">
        <v>181</v>
      </c>
      <c r="H6" s="170" t="s">
        <v>180</v>
      </c>
      <c r="I6" s="170" t="s">
        <v>181</v>
      </c>
      <c r="J6" s="170" t="s">
        <v>180</v>
      </c>
      <c r="K6" s="172" t="s">
        <v>181</v>
      </c>
      <c r="L6" s="170" t="s">
        <v>180</v>
      </c>
      <c r="M6" s="170" t="s">
        <v>181</v>
      </c>
      <c r="N6" s="173"/>
      <c r="O6" s="173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" hidden="false" customHeight="false" outlineLevel="0" collapsed="false">
      <c r="A7" s="103"/>
      <c r="B7" s="174" t="s">
        <v>182</v>
      </c>
      <c r="C7" s="175" t="s">
        <v>183</v>
      </c>
      <c r="D7" s="174" t="s">
        <v>182</v>
      </c>
      <c r="E7" s="175" t="s">
        <v>183</v>
      </c>
      <c r="F7" s="174" t="s">
        <v>182</v>
      </c>
      <c r="G7" s="175" t="s">
        <v>183</v>
      </c>
      <c r="H7" s="174" t="s">
        <v>182</v>
      </c>
      <c r="I7" s="174" t="s">
        <v>183</v>
      </c>
      <c r="J7" s="174" t="s">
        <v>182</v>
      </c>
      <c r="K7" s="176" t="s">
        <v>183</v>
      </c>
      <c r="L7" s="174" t="s">
        <v>182</v>
      </c>
      <c r="M7" s="174" t="s">
        <v>183</v>
      </c>
      <c r="N7" s="173"/>
      <c r="O7" s="173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" hidden="false" customHeight="false" outlineLevel="0" collapsed="false">
      <c r="A8" s="102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2"/>
      <c r="N8" s="173"/>
      <c r="O8" s="173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" hidden="false" customHeight="false" outlineLevel="0" collapsed="false">
      <c r="A9" s="177" t="s">
        <v>15</v>
      </c>
      <c r="B9" s="178" t="n">
        <v>685</v>
      </c>
      <c r="C9" s="178" t="n">
        <v>8173</v>
      </c>
      <c r="D9" s="178" t="n">
        <v>216</v>
      </c>
      <c r="E9" s="178" t="n">
        <v>2629</v>
      </c>
      <c r="F9" s="178" t="n">
        <v>157</v>
      </c>
      <c r="G9" s="178" t="n">
        <v>1900</v>
      </c>
      <c r="H9" s="178" t="n">
        <v>120</v>
      </c>
      <c r="I9" s="178" t="n">
        <v>1394</v>
      </c>
      <c r="J9" s="178" t="n">
        <v>68</v>
      </c>
      <c r="K9" s="178" t="n">
        <v>774</v>
      </c>
      <c r="L9" s="178" t="n">
        <v>124</v>
      </c>
      <c r="M9" s="179" t="n">
        <v>1476</v>
      </c>
      <c r="N9" s="169"/>
      <c r="O9" s="169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" hidden="false" customHeight="false" outlineLevel="0" collapsed="false">
      <c r="A10" s="177" t="s">
        <v>16</v>
      </c>
      <c r="B10" s="178" t="n">
        <f aca="false">SUM(D10,F10,H10,J10,L10)</f>
        <v>695</v>
      </c>
      <c r="C10" s="178" t="n">
        <f aca="false">SUM(E10,G10,I10,K10,M10)</f>
        <v>8347</v>
      </c>
      <c r="D10" s="178" t="n">
        <v>214</v>
      </c>
      <c r="E10" s="178" t="n">
        <v>2578</v>
      </c>
      <c r="F10" s="178" t="n">
        <v>153</v>
      </c>
      <c r="G10" s="178" t="n">
        <v>1846</v>
      </c>
      <c r="H10" s="178" t="n">
        <v>128</v>
      </c>
      <c r="I10" s="178" t="n">
        <v>1529</v>
      </c>
      <c r="J10" s="178" t="n">
        <v>79</v>
      </c>
      <c r="K10" s="178" t="n">
        <v>944</v>
      </c>
      <c r="L10" s="178" t="n">
        <v>121</v>
      </c>
      <c r="M10" s="179" t="n">
        <v>1450</v>
      </c>
      <c r="N10" s="169"/>
      <c r="O10" s="169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3" hidden="false" customHeight="false" outlineLevel="0" collapsed="false">
      <c r="A11" s="177" t="s">
        <v>17</v>
      </c>
      <c r="B11" s="178" t="n">
        <f aca="false">SUM(D11,F11,H11,J11,L11)</f>
        <v>696</v>
      </c>
      <c r="C11" s="178" t="n">
        <f aca="false">SUM(E11,G11,I11,K11,M11)</f>
        <v>8362</v>
      </c>
      <c r="D11" s="178" t="n">
        <v>220</v>
      </c>
      <c r="E11" s="178" t="n">
        <v>2650</v>
      </c>
      <c r="F11" s="178" t="n">
        <v>151</v>
      </c>
      <c r="G11" s="178" t="n">
        <v>1817</v>
      </c>
      <c r="H11" s="178" t="n">
        <v>121</v>
      </c>
      <c r="I11" s="178" t="n">
        <v>1458</v>
      </c>
      <c r="J11" s="178" t="n">
        <v>84</v>
      </c>
      <c r="K11" s="178" t="n">
        <v>1003</v>
      </c>
      <c r="L11" s="178" t="n">
        <v>120</v>
      </c>
      <c r="M11" s="179" t="n">
        <v>1434</v>
      </c>
      <c r="N11" s="169"/>
      <c r="O11" s="169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3" hidden="false" customHeight="false" outlineLevel="0" collapsed="false">
      <c r="A12" s="177" t="s">
        <v>18</v>
      </c>
      <c r="B12" s="178" t="n">
        <f aca="false">SUM(D12,F12,H12,J12,L12,N12)</f>
        <v>645</v>
      </c>
      <c r="C12" s="178" t="n">
        <f aca="false">SUM(E12,G12,I12,K12,M12,O12)</f>
        <v>7750</v>
      </c>
      <c r="D12" s="178" t="n">
        <v>214</v>
      </c>
      <c r="E12" s="178" t="n">
        <v>2582</v>
      </c>
      <c r="F12" s="178" t="n">
        <v>141</v>
      </c>
      <c r="G12" s="178" t="n">
        <v>1684</v>
      </c>
      <c r="H12" s="178" t="n">
        <v>109</v>
      </c>
      <c r="I12" s="178" t="n">
        <v>1322</v>
      </c>
      <c r="J12" s="178" t="n">
        <v>77</v>
      </c>
      <c r="K12" s="178" t="n">
        <v>912</v>
      </c>
      <c r="L12" s="178" t="n">
        <v>104</v>
      </c>
      <c r="M12" s="179" t="n">
        <v>1250</v>
      </c>
      <c r="N12" s="169"/>
      <c r="O12" s="169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" hidden="false" customHeight="false" outlineLevel="0" collapsed="false">
      <c r="A13" s="177" t="s">
        <v>19</v>
      </c>
      <c r="B13" s="178" t="n">
        <f aca="false">SUM(D13,F13,H13,J13,L13,N13)</f>
        <v>601</v>
      </c>
      <c r="C13" s="178" t="n">
        <f aca="false">SUM(E13,G13,I13,K13,M13,O13)</f>
        <v>7224</v>
      </c>
      <c r="D13" s="178" t="n">
        <v>204</v>
      </c>
      <c r="E13" s="178" t="n">
        <v>2451</v>
      </c>
      <c r="F13" s="178" t="n">
        <v>141</v>
      </c>
      <c r="G13" s="178" t="n">
        <v>1690</v>
      </c>
      <c r="H13" s="178" t="n">
        <v>93</v>
      </c>
      <c r="I13" s="178" t="n">
        <v>1131</v>
      </c>
      <c r="J13" s="178" t="n">
        <v>64</v>
      </c>
      <c r="K13" s="178" t="n">
        <v>763</v>
      </c>
      <c r="L13" s="178" t="n">
        <v>99</v>
      </c>
      <c r="M13" s="179" t="n">
        <v>1189</v>
      </c>
      <c r="N13" s="169"/>
      <c r="O13" s="169"/>
    </row>
    <row r="14" customFormat="false" ht="13" hidden="false" customHeight="false" outlineLevel="0" collapsed="false">
      <c r="A14" s="97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7"/>
      <c r="N14" s="70"/>
      <c r="O14" s="7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" hidden="false" customHeight="false" outlineLevel="0" collapsed="false">
      <c r="A15" s="2" t="s">
        <v>184</v>
      </c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70"/>
      <c r="O15" s="7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4.25" hidden="false" customHeight="true" outlineLevel="0" collapsed="false">
      <c r="A16" s="2" t="s">
        <v>185</v>
      </c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" hidden="false" customHeight="false" outlineLevel="0" collapsed="false">
      <c r="A17" s="180" t="s">
        <v>186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" hidden="false" customHeight="false" outlineLevel="0" collapsed="false">
      <c r="A18" s="2" t="s">
        <v>187</v>
      </c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" hidden="false" customHeight="false" outlineLevel="0" collapsed="false">
      <c r="A19" s="2" t="s">
        <v>188</v>
      </c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" hidden="false" customHeight="false" outlineLevel="0" collapsed="false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8"/>
      <c r="L20" s="70"/>
      <c r="M20" s="78"/>
      <c r="N20" s="70"/>
      <c r="O20" s="7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" hidden="false" customHeight="false" outlineLevel="0" collapsed="false">
      <c r="A21" s="93" t="s">
        <v>189</v>
      </c>
      <c r="B21" s="63"/>
      <c r="C21" s="63"/>
      <c r="D21" s="63"/>
      <c r="E21" s="63"/>
      <c r="F21" s="63"/>
      <c r="G21" s="63"/>
      <c r="H21" s="63"/>
      <c r="I21" s="63"/>
      <c r="J21" s="63"/>
      <c r="K21" s="78"/>
      <c r="L21" s="70"/>
      <c r="M21" s="181" t="s">
        <v>38</v>
      </c>
      <c r="N21" s="70"/>
      <c r="O21" s="70"/>
      <c r="P21" s="0"/>
      <c r="Q21" s="0"/>
      <c r="R21" s="0"/>
      <c r="S21" s="0"/>
      <c r="T21" s="7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3" hidden="false" customHeight="false" outlineLevel="0" collapsed="false">
      <c r="A22" s="117"/>
      <c r="B22" s="72" t="s">
        <v>76</v>
      </c>
      <c r="C22" s="72"/>
      <c r="D22" s="72" t="s">
        <v>190</v>
      </c>
      <c r="E22" s="72"/>
      <c r="F22" s="72" t="s">
        <v>191</v>
      </c>
      <c r="G22" s="72"/>
      <c r="H22" s="72" t="s">
        <v>192</v>
      </c>
      <c r="I22" s="72"/>
      <c r="J22" s="72" t="s">
        <v>193</v>
      </c>
      <c r="K22" s="72"/>
      <c r="L22" s="72" t="s">
        <v>194</v>
      </c>
      <c r="M22" s="72"/>
      <c r="N22" s="70"/>
      <c r="O22" s="70"/>
      <c r="P22" s="0"/>
      <c r="Q22" s="0"/>
      <c r="R22" s="0"/>
      <c r="S22" s="0"/>
      <c r="T22" s="7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3" hidden="false" customHeight="false" outlineLevel="0" collapsed="false">
      <c r="A23" s="99" t="s">
        <v>49</v>
      </c>
      <c r="B23" s="170" t="s">
        <v>180</v>
      </c>
      <c r="C23" s="171" t="s">
        <v>181</v>
      </c>
      <c r="D23" s="182" t="s">
        <v>180</v>
      </c>
      <c r="E23" s="183" t="s">
        <v>181</v>
      </c>
      <c r="F23" s="182" t="s">
        <v>180</v>
      </c>
      <c r="G23" s="183" t="s">
        <v>181</v>
      </c>
      <c r="H23" s="182" t="s">
        <v>180</v>
      </c>
      <c r="I23" s="183" t="s">
        <v>181</v>
      </c>
      <c r="J23" s="182" t="s">
        <v>180</v>
      </c>
      <c r="K23" s="184" t="s">
        <v>181</v>
      </c>
      <c r="L23" s="182" t="s">
        <v>180</v>
      </c>
      <c r="M23" s="184" t="s">
        <v>181</v>
      </c>
      <c r="N23" s="70"/>
      <c r="O23" s="70"/>
      <c r="P23" s="70"/>
      <c r="Q23" s="70"/>
      <c r="R23" s="70"/>
      <c r="S23" s="70"/>
      <c r="T23" s="70"/>
      <c r="U23" s="7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3" hidden="false" customHeight="false" outlineLevel="0" collapsed="false">
      <c r="A24" s="103"/>
      <c r="B24" s="174" t="s">
        <v>182</v>
      </c>
      <c r="C24" s="175" t="s">
        <v>183</v>
      </c>
      <c r="D24" s="185" t="s">
        <v>182</v>
      </c>
      <c r="E24" s="186" t="s">
        <v>183</v>
      </c>
      <c r="F24" s="185" t="s">
        <v>182</v>
      </c>
      <c r="G24" s="186" t="s">
        <v>183</v>
      </c>
      <c r="H24" s="185" t="s">
        <v>182</v>
      </c>
      <c r="I24" s="186" t="s">
        <v>183</v>
      </c>
      <c r="J24" s="185" t="s">
        <v>182</v>
      </c>
      <c r="K24" s="187" t="s">
        <v>183</v>
      </c>
      <c r="L24" s="185" t="s">
        <v>182</v>
      </c>
      <c r="M24" s="187" t="s">
        <v>183</v>
      </c>
      <c r="N24" s="70"/>
      <c r="O24" s="70"/>
      <c r="P24" s="70"/>
      <c r="Q24" s="70"/>
      <c r="R24" s="70"/>
      <c r="S24" s="70"/>
      <c r="T24" s="70"/>
      <c r="U24" s="7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" hidden="false" customHeight="false" outlineLevel="0" collapsed="false">
      <c r="A25" s="102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1"/>
      <c r="M25" s="88"/>
      <c r="N25" s="70"/>
      <c r="O25" s="70"/>
      <c r="P25" s="70"/>
      <c r="Q25" s="70"/>
      <c r="R25" s="70"/>
      <c r="S25" s="70"/>
      <c r="T25" s="70"/>
      <c r="U25" s="7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3" hidden="false" customHeight="false" outlineLevel="0" collapsed="false">
      <c r="A26" s="177" t="s">
        <v>15</v>
      </c>
      <c r="B26" s="178" t="n">
        <v>3109</v>
      </c>
      <c r="C26" s="178" t="n">
        <v>36817</v>
      </c>
      <c r="D26" s="178" t="n">
        <v>150</v>
      </c>
      <c r="E26" s="178" t="n">
        <v>1787</v>
      </c>
      <c r="F26" s="178" t="n">
        <v>223</v>
      </c>
      <c r="G26" s="178" t="n">
        <v>2642</v>
      </c>
      <c r="H26" s="178" t="n">
        <v>299</v>
      </c>
      <c r="I26" s="178" t="n">
        <v>3459</v>
      </c>
      <c r="J26" s="178" t="n">
        <v>168</v>
      </c>
      <c r="K26" s="178" t="n">
        <v>1923</v>
      </c>
      <c r="L26" s="178" t="n">
        <v>140</v>
      </c>
      <c r="M26" s="179" t="n">
        <v>1671</v>
      </c>
      <c r="N26" s="70"/>
      <c r="O26" s="70"/>
      <c r="P26" s="70"/>
      <c r="Q26" s="70"/>
      <c r="R26" s="70"/>
      <c r="S26" s="70"/>
      <c r="T26" s="70"/>
      <c r="U26" s="7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3" hidden="false" customHeight="false" outlineLevel="0" collapsed="false">
      <c r="A27" s="177" t="s">
        <v>16</v>
      </c>
      <c r="B27" s="178" t="n">
        <f aca="false">SUM(D27,F27,H27,J27,L27,B39,D39,F39,H39,J39,L39,B51,D51,F51,H51,J51,L51,B63,D63,F63,H63,J63)</f>
        <v>3203</v>
      </c>
      <c r="C27" s="178" t="n">
        <f aca="false">SUM(E27,G27,I27,K27,M27,C39,E39,G39,I39,K39,M39,C51,E51,G51,I51,K51,M51,C63,E63,G63,I63,K63)</f>
        <v>37779</v>
      </c>
      <c r="D27" s="178" t="n">
        <v>181</v>
      </c>
      <c r="E27" s="178" t="n">
        <v>2070</v>
      </c>
      <c r="F27" s="178" t="n">
        <v>210</v>
      </c>
      <c r="G27" s="178" t="n">
        <v>2537</v>
      </c>
      <c r="H27" s="178" t="n">
        <v>294</v>
      </c>
      <c r="I27" s="178" t="n">
        <v>3425</v>
      </c>
      <c r="J27" s="178" t="n">
        <v>141</v>
      </c>
      <c r="K27" s="178" t="n">
        <v>1620</v>
      </c>
      <c r="L27" s="178" t="n">
        <v>142</v>
      </c>
      <c r="M27" s="179" t="n">
        <v>1704</v>
      </c>
      <c r="N27" s="70"/>
      <c r="O27" s="70"/>
      <c r="P27" s="70"/>
      <c r="Q27" s="70"/>
      <c r="R27" s="70"/>
      <c r="S27" s="70"/>
      <c r="T27" s="70"/>
      <c r="U27" s="7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" hidden="false" customHeight="false" outlineLevel="0" collapsed="false">
      <c r="A28" s="177" t="s">
        <v>17</v>
      </c>
      <c r="B28" s="178" t="n">
        <f aca="false">SUM(D28,F28,H28,J28,L28,B40,D40,F40,H40,J40,L40,B52,D52,F52,H52,J52,L52,B64,D64,F64,H64,J64,L64,N64)</f>
        <v>3389</v>
      </c>
      <c r="C28" s="178" t="n">
        <f aca="false">SUM(E28,G28,I28,K28,M28,C40,E40,G40,I40,K40,M40,C52,E52,G52,I52,K52,M52,C64,E64,G64,I64,K64,M64,O64)</f>
        <v>39915</v>
      </c>
      <c r="D28" s="178" t="n">
        <v>204</v>
      </c>
      <c r="E28" s="178" t="n">
        <v>2420</v>
      </c>
      <c r="F28" s="178" t="n">
        <v>197</v>
      </c>
      <c r="G28" s="178" t="n">
        <v>2358</v>
      </c>
      <c r="H28" s="178" t="n">
        <v>284</v>
      </c>
      <c r="I28" s="178" t="n">
        <v>3297</v>
      </c>
      <c r="J28" s="178" t="n">
        <v>137</v>
      </c>
      <c r="K28" s="178" t="n">
        <v>1593</v>
      </c>
      <c r="L28" s="178" t="n">
        <v>138</v>
      </c>
      <c r="M28" s="179" t="n">
        <v>1653</v>
      </c>
      <c r="N28" s="70"/>
      <c r="O28" s="70"/>
      <c r="P28" s="70"/>
      <c r="Q28" s="70"/>
      <c r="R28" s="70"/>
      <c r="S28" s="70"/>
      <c r="T28" s="70"/>
      <c r="U28" s="7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" hidden="false" customHeight="false" outlineLevel="0" collapsed="false">
      <c r="A29" s="177" t="s">
        <v>18</v>
      </c>
      <c r="B29" s="178" t="n">
        <f aca="false">SUM(D29,F29,H29,J29,L29,B41,D41,F41,H41,J41,L41,B53,D53,F53,H53,J53,L53,B65,D65,F65,H65,J65,L65,N65,B90,D90,F90,H90,B77,D77,F77,H77)</f>
        <v>3667</v>
      </c>
      <c r="C29" s="178" t="n">
        <f aca="false">SUM(E29,G29,I29,K29,M29,C41,E41,G41,I41,K41,M41,C53,E53,G53,I53,K53,M53,C65,E65,G65,I65,K65,M65,O65,C77,E77,G77,I77)</f>
        <v>42905</v>
      </c>
      <c r="D29" s="178" t="n">
        <v>221</v>
      </c>
      <c r="E29" s="178" t="n">
        <v>2617</v>
      </c>
      <c r="F29" s="178" t="n">
        <v>202</v>
      </c>
      <c r="G29" s="178" t="n">
        <v>2380</v>
      </c>
      <c r="H29" s="178" t="n">
        <v>287</v>
      </c>
      <c r="I29" s="178" t="n">
        <v>3304</v>
      </c>
      <c r="J29" s="178" t="n">
        <v>126</v>
      </c>
      <c r="K29" s="178" t="n">
        <v>1439</v>
      </c>
      <c r="L29" s="178" t="n">
        <v>132</v>
      </c>
      <c r="M29" s="179" t="n">
        <v>1568</v>
      </c>
      <c r="N29" s="70"/>
      <c r="O29" s="70"/>
      <c r="P29" s="70"/>
      <c r="Q29" s="70"/>
      <c r="R29" s="70"/>
      <c r="S29" s="70"/>
      <c r="T29" s="70"/>
      <c r="U29" s="7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" hidden="false" customHeight="false" outlineLevel="0" collapsed="false">
      <c r="A30" s="177" t="s">
        <v>19</v>
      </c>
      <c r="B30" s="178" t="n">
        <f aca="false">SUM(D30,F30,H30,J30,L30,B42,D42,F42,H42,J42,L42,B54,D54,F54,H54,J54,L54,B66,D66,F66,H66,J66,L66,N66,B91,D91,F91,H91,B78,D78,F78,H78)</f>
        <v>3759</v>
      </c>
      <c r="C30" s="178" t="n">
        <f aca="false">SUM(E30,G30,I30,K30,M30,C42,E42,G42,I42,K42,M42,C54,E54,G54,I54,K54,M54,C66,E66,G66,I66,K66,M66,O66,C78,E78,G78,I78)</f>
        <v>43808</v>
      </c>
      <c r="D30" s="178" t="n">
        <v>216</v>
      </c>
      <c r="E30" s="178" t="n">
        <v>2534</v>
      </c>
      <c r="F30" s="178" t="n">
        <v>199</v>
      </c>
      <c r="G30" s="178" t="n">
        <v>2336</v>
      </c>
      <c r="H30" s="178" t="n">
        <v>296</v>
      </c>
      <c r="I30" s="178" t="n">
        <v>3360</v>
      </c>
      <c r="J30" s="178" t="n">
        <v>120</v>
      </c>
      <c r="K30" s="178" t="n">
        <v>1382</v>
      </c>
      <c r="L30" s="178" t="n">
        <v>128</v>
      </c>
      <c r="M30" s="179" t="n">
        <v>1485</v>
      </c>
      <c r="N30" s="70"/>
      <c r="O30" s="70"/>
      <c r="P30" s="70"/>
      <c r="Q30" s="70"/>
      <c r="R30" s="70"/>
      <c r="S30" s="70"/>
      <c r="T30" s="70"/>
      <c r="U30" s="70"/>
    </row>
    <row r="31" customFormat="false" ht="13" hidden="false" customHeight="false" outlineLevel="0" collapsed="false">
      <c r="A31" s="97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7"/>
      <c r="N31" s="70"/>
      <c r="O31" s="70"/>
      <c r="P31" s="70"/>
      <c r="Q31" s="70"/>
      <c r="R31" s="70"/>
      <c r="S31" s="70"/>
      <c r="T31" s="70"/>
      <c r="U31" s="7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3" hidden="false" customHeight="false" outlineLevel="0" collapsed="false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70"/>
      <c r="O32" s="70"/>
      <c r="P32" s="70"/>
      <c r="Q32" s="70"/>
      <c r="R32" s="70"/>
      <c r="S32" s="70"/>
      <c r="T32" s="70"/>
      <c r="U32" s="7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3" hidden="false" customHeight="false" outlineLevel="0" collapsed="false">
      <c r="A33" s="0"/>
      <c r="B33" s="0"/>
      <c r="C33" s="0"/>
      <c r="D33" s="0"/>
      <c r="E33" s="0"/>
      <c r="F33" s="0"/>
      <c r="G33" s="0"/>
      <c r="H33" s="0"/>
      <c r="I33" s="0"/>
      <c r="J33" s="0"/>
      <c r="K33" s="78"/>
      <c r="L33" s="0"/>
      <c r="M33" s="0"/>
      <c r="N33" s="0"/>
      <c r="O33" s="0"/>
      <c r="P33" s="70"/>
      <c r="Q33" s="70"/>
      <c r="R33" s="70"/>
      <c r="S33" s="70"/>
      <c r="T33" s="70"/>
      <c r="U33" s="7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3" hidden="false" customHeight="false" outlineLevel="0" collapsed="false">
      <c r="A34" s="117"/>
      <c r="B34" s="72" t="s">
        <v>195</v>
      </c>
      <c r="C34" s="72"/>
      <c r="D34" s="72" t="s">
        <v>196</v>
      </c>
      <c r="E34" s="72"/>
      <c r="F34" s="72" t="s">
        <v>197</v>
      </c>
      <c r="G34" s="72"/>
      <c r="H34" s="167" t="s">
        <v>198</v>
      </c>
      <c r="I34" s="167"/>
      <c r="J34" s="188" t="s">
        <v>199</v>
      </c>
      <c r="K34" s="188"/>
      <c r="L34" s="167" t="s">
        <v>200</v>
      </c>
      <c r="M34" s="167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3" hidden="false" customHeight="false" outlineLevel="0" collapsed="false">
      <c r="A35" s="99" t="s">
        <v>49</v>
      </c>
      <c r="B35" s="182" t="s">
        <v>180</v>
      </c>
      <c r="C35" s="182" t="s">
        <v>181</v>
      </c>
      <c r="D35" s="182" t="s">
        <v>180</v>
      </c>
      <c r="E35" s="183" t="s">
        <v>181</v>
      </c>
      <c r="F35" s="182" t="s">
        <v>180</v>
      </c>
      <c r="G35" s="183" t="s">
        <v>181</v>
      </c>
      <c r="H35" s="182" t="s">
        <v>180</v>
      </c>
      <c r="I35" s="184" t="s">
        <v>181</v>
      </c>
      <c r="J35" s="182" t="s">
        <v>180</v>
      </c>
      <c r="K35" s="184" t="s">
        <v>181</v>
      </c>
      <c r="L35" s="182" t="s">
        <v>180</v>
      </c>
      <c r="M35" s="184" t="s">
        <v>181</v>
      </c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3" hidden="false" customHeight="false" outlineLevel="0" collapsed="false">
      <c r="A36" s="103"/>
      <c r="B36" s="185" t="s">
        <v>182</v>
      </c>
      <c r="C36" s="185" t="s">
        <v>183</v>
      </c>
      <c r="D36" s="185" t="s">
        <v>182</v>
      </c>
      <c r="E36" s="186" t="s">
        <v>183</v>
      </c>
      <c r="F36" s="185" t="s">
        <v>182</v>
      </c>
      <c r="G36" s="186" t="s">
        <v>183</v>
      </c>
      <c r="H36" s="185" t="s">
        <v>182</v>
      </c>
      <c r="I36" s="187" t="s">
        <v>183</v>
      </c>
      <c r="J36" s="185" t="s">
        <v>182</v>
      </c>
      <c r="K36" s="187" t="s">
        <v>183</v>
      </c>
      <c r="L36" s="185" t="s">
        <v>182</v>
      </c>
      <c r="M36" s="187" t="s">
        <v>183</v>
      </c>
      <c r="N36" s="0"/>
      <c r="O36" s="0"/>
      <c r="P36" s="0"/>
      <c r="Q36" s="0"/>
      <c r="R36" s="0"/>
      <c r="S36" s="78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3" hidden="false" customHeight="false" outlineLevel="0" collapsed="false">
      <c r="A37" s="102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1"/>
      <c r="M37" s="88"/>
      <c r="N37" s="0"/>
      <c r="O37" s="0"/>
      <c r="P37" s="0"/>
      <c r="Q37" s="0"/>
      <c r="R37" s="0"/>
      <c r="S37" s="78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3" hidden="false" customHeight="false" outlineLevel="0" collapsed="false">
      <c r="A38" s="177" t="s">
        <v>15</v>
      </c>
      <c r="B38" s="178" t="n">
        <v>249</v>
      </c>
      <c r="C38" s="178" t="n">
        <v>3012</v>
      </c>
      <c r="D38" s="178" t="n">
        <v>127</v>
      </c>
      <c r="E38" s="178" t="n">
        <v>1506</v>
      </c>
      <c r="F38" s="178" t="n">
        <v>161</v>
      </c>
      <c r="G38" s="178" t="n">
        <v>1933</v>
      </c>
      <c r="H38" s="178" t="n">
        <v>223</v>
      </c>
      <c r="I38" s="178" t="n">
        <v>2666</v>
      </c>
      <c r="J38" s="178" t="n">
        <v>30</v>
      </c>
      <c r="K38" s="178" t="n">
        <v>356</v>
      </c>
      <c r="L38" s="178" t="n">
        <v>102</v>
      </c>
      <c r="M38" s="179" t="n">
        <v>1220</v>
      </c>
      <c r="N38" s="0"/>
      <c r="O38" s="0"/>
      <c r="P38" s="0"/>
      <c r="Q38" s="0"/>
      <c r="R38" s="0"/>
      <c r="S38" s="78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3" hidden="false" customHeight="false" outlineLevel="0" collapsed="false">
      <c r="A39" s="177" t="s">
        <v>16</v>
      </c>
      <c r="B39" s="178" t="n">
        <v>249</v>
      </c>
      <c r="C39" s="178" t="n">
        <v>2940</v>
      </c>
      <c r="D39" s="178" t="n">
        <v>119</v>
      </c>
      <c r="E39" s="178" t="n">
        <v>1418</v>
      </c>
      <c r="F39" s="178" t="n">
        <v>170</v>
      </c>
      <c r="G39" s="178" t="n">
        <v>2040</v>
      </c>
      <c r="H39" s="178" t="n">
        <v>225</v>
      </c>
      <c r="I39" s="178" t="n">
        <v>2700</v>
      </c>
      <c r="J39" s="178" t="n">
        <v>30</v>
      </c>
      <c r="K39" s="178" t="n">
        <v>359</v>
      </c>
      <c r="L39" s="178" t="n">
        <v>121</v>
      </c>
      <c r="M39" s="179" t="n">
        <v>1417</v>
      </c>
      <c r="N39" s="0"/>
      <c r="O39" s="0"/>
      <c r="P39" s="0"/>
      <c r="Q39" s="0"/>
      <c r="R39" s="0"/>
      <c r="S39" s="78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3" hidden="false" customHeight="false" outlineLevel="0" collapsed="false">
      <c r="A40" s="177" t="s">
        <v>17</v>
      </c>
      <c r="B40" s="178" t="n">
        <v>235</v>
      </c>
      <c r="C40" s="178" t="n">
        <v>2816</v>
      </c>
      <c r="D40" s="178" t="n">
        <v>113</v>
      </c>
      <c r="E40" s="178" t="n">
        <v>1354</v>
      </c>
      <c r="F40" s="178" t="n">
        <v>169</v>
      </c>
      <c r="G40" s="178" t="n">
        <v>2027</v>
      </c>
      <c r="H40" s="178" t="n">
        <v>224</v>
      </c>
      <c r="I40" s="178" t="n">
        <v>2661</v>
      </c>
      <c r="J40" s="178" t="n">
        <v>30</v>
      </c>
      <c r="K40" s="178" t="n">
        <v>325</v>
      </c>
      <c r="L40" s="178" t="n">
        <v>127</v>
      </c>
      <c r="M40" s="179" t="n">
        <v>1527</v>
      </c>
      <c r="N40" s="0"/>
      <c r="O40" s="0"/>
      <c r="P40" s="0"/>
      <c r="Q40" s="0"/>
      <c r="R40" s="0"/>
      <c r="S40" s="78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3" hidden="false" customHeight="false" outlineLevel="0" collapsed="false">
      <c r="A41" s="177" t="s">
        <v>18</v>
      </c>
      <c r="B41" s="178" t="n">
        <v>241</v>
      </c>
      <c r="C41" s="178" t="n">
        <v>2804</v>
      </c>
      <c r="D41" s="178" t="n">
        <v>109</v>
      </c>
      <c r="E41" s="178" t="n">
        <v>1292</v>
      </c>
      <c r="F41" s="178" t="n">
        <v>174</v>
      </c>
      <c r="G41" s="178" t="n">
        <v>2098</v>
      </c>
      <c r="H41" s="178" t="n">
        <v>217</v>
      </c>
      <c r="I41" s="178" t="n">
        <v>2588</v>
      </c>
      <c r="J41" s="178" t="n">
        <v>29</v>
      </c>
      <c r="K41" s="178" t="n">
        <v>312</v>
      </c>
      <c r="L41" s="178" t="n">
        <v>129</v>
      </c>
      <c r="M41" s="179" t="n">
        <v>1527</v>
      </c>
      <c r="N41" s="0"/>
      <c r="O41" s="0"/>
      <c r="P41" s="0"/>
      <c r="Q41" s="0"/>
      <c r="R41" s="0"/>
      <c r="S41" s="78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3" hidden="false" customHeight="false" outlineLevel="0" collapsed="false">
      <c r="A42" s="177" t="s">
        <v>19</v>
      </c>
      <c r="B42" s="178" t="n">
        <v>232</v>
      </c>
      <c r="C42" s="178" t="n">
        <v>2744</v>
      </c>
      <c r="D42" s="178" t="n">
        <v>109</v>
      </c>
      <c r="E42" s="178" t="n">
        <v>1264</v>
      </c>
      <c r="F42" s="178" t="n">
        <v>174</v>
      </c>
      <c r="G42" s="178" t="n">
        <v>2079</v>
      </c>
      <c r="H42" s="178" t="n">
        <v>220</v>
      </c>
      <c r="I42" s="178" t="n">
        <v>2590</v>
      </c>
      <c r="J42" s="178" t="n">
        <v>28</v>
      </c>
      <c r="K42" s="178" t="n">
        <v>290</v>
      </c>
      <c r="L42" s="178" t="n">
        <v>130</v>
      </c>
      <c r="M42" s="179" t="n">
        <v>1555</v>
      </c>
      <c r="S42" s="78"/>
    </row>
    <row r="43" customFormat="false" ht="13" hidden="false" customHeight="false" outlineLevel="0" collapsed="false">
      <c r="A43" s="97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7"/>
      <c r="N43" s="0"/>
      <c r="O43" s="0"/>
      <c r="P43" s="0"/>
      <c r="Q43" s="0"/>
      <c r="R43" s="0"/>
      <c r="S43" s="78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3" hidden="false" customHeight="false" outlineLevel="0" collapsed="false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78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3" hidden="false" customHeight="false" outlineLevel="0" collapsed="false">
      <c r="A45" s="0"/>
      <c r="B45" s="0"/>
      <c r="C45" s="0"/>
      <c r="D45" s="0"/>
      <c r="E45" s="0"/>
      <c r="F45" s="0"/>
      <c r="G45" s="0"/>
      <c r="H45" s="0"/>
      <c r="I45" s="0"/>
      <c r="J45" s="4"/>
      <c r="K45" s="4"/>
      <c r="L45" s="0"/>
      <c r="M45" s="0"/>
      <c r="N45" s="0"/>
      <c r="O45" s="0"/>
      <c r="P45" s="0"/>
      <c r="Q45" s="0"/>
      <c r="R45" s="0"/>
      <c r="S45" s="78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3" hidden="false" customHeight="false" outlineLevel="0" collapsed="false">
      <c r="A46" s="117"/>
      <c r="B46" s="167" t="s">
        <v>201</v>
      </c>
      <c r="C46" s="167"/>
      <c r="D46" s="167" t="s">
        <v>202</v>
      </c>
      <c r="E46" s="167"/>
      <c r="F46" s="189" t="s">
        <v>203</v>
      </c>
      <c r="G46" s="189"/>
      <c r="H46" s="189" t="s">
        <v>204</v>
      </c>
      <c r="I46" s="189"/>
      <c r="J46" s="167" t="s">
        <v>205</v>
      </c>
      <c r="K46" s="167"/>
      <c r="L46" s="190" t="s">
        <v>206</v>
      </c>
      <c r="M46" s="190"/>
      <c r="N46" s="0"/>
      <c r="O46" s="0"/>
      <c r="P46" s="0"/>
      <c r="Q46" s="0"/>
      <c r="R46" s="0"/>
      <c r="S46" s="78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3" hidden="false" customHeight="false" outlineLevel="0" collapsed="false">
      <c r="A47" s="99" t="s">
        <v>49</v>
      </c>
      <c r="B47" s="182" t="s">
        <v>180</v>
      </c>
      <c r="C47" s="182" t="s">
        <v>181</v>
      </c>
      <c r="D47" s="182" t="s">
        <v>180</v>
      </c>
      <c r="E47" s="191" t="s">
        <v>181</v>
      </c>
      <c r="F47" s="182" t="s">
        <v>180</v>
      </c>
      <c r="G47" s="192" t="s">
        <v>181</v>
      </c>
      <c r="H47" s="182" t="s">
        <v>180</v>
      </c>
      <c r="I47" s="192" t="s">
        <v>181</v>
      </c>
      <c r="J47" s="182" t="s">
        <v>180</v>
      </c>
      <c r="K47" s="192" t="s">
        <v>181</v>
      </c>
      <c r="L47" s="182" t="s">
        <v>180</v>
      </c>
      <c r="M47" s="182" t="s">
        <v>181</v>
      </c>
      <c r="N47" s="0"/>
      <c r="O47" s="0"/>
      <c r="P47" s="0"/>
      <c r="Q47" s="0"/>
      <c r="R47" s="0"/>
      <c r="S47" s="0"/>
      <c r="T47" s="0"/>
      <c r="U47" s="78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3" hidden="false" customHeight="false" outlineLevel="0" collapsed="false">
      <c r="A48" s="103"/>
      <c r="B48" s="185" t="s">
        <v>182</v>
      </c>
      <c r="C48" s="185" t="s">
        <v>183</v>
      </c>
      <c r="D48" s="185" t="s">
        <v>182</v>
      </c>
      <c r="E48" s="186" t="s">
        <v>183</v>
      </c>
      <c r="F48" s="185" t="s">
        <v>182</v>
      </c>
      <c r="G48" s="193" t="s">
        <v>183</v>
      </c>
      <c r="H48" s="185" t="s">
        <v>182</v>
      </c>
      <c r="I48" s="193" t="s">
        <v>183</v>
      </c>
      <c r="J48" s="185" t="s">
        <v>182</v>
      </c>
      <c r="K48" s="193" t="s">
        <v>183</v>
      </c>
      <c r="L48" s="185" t="s">
        <v>182</v>
      </c>
      <c r="M48" s="185" t="s">
        <v>183</v>
      </c>
      <c r="N48" s="0"/>
      <c r="O48" s="0"/>
      <c r="P48" s="0"/>
      <c r="Q48" s="0"/>
      <c r="R48" s="0"/>
      <c r="S48" s="0"/>
      <c r="T48" s="0"/>
      <c r="U48" s="78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3" hidden="false" customHeight="false" outlineLevel="0" collapsed="false">
      <c r="A49" s="102"/>
      <c r="B49" s="71"/>
      <c r="C49" s="0"/>
      <c r="D49" s="0"/>
      <c r="E49" s="0"/>
      <c r="F49" s="0"/>
      <c r="G49" s="71"/>
      <c r="H49" s="70"/>
      <c r="I49" s="71"/>
      <c r="J49" s="70"/>
      <c r="K49" s="70"/>
      <c r="L49" s="70"/>
      <c r="M49" s="92"/>
      <c r="N49" s="0"/>
      <c r="O49" s="0"/>
      <c r="P49" s="0"/>
      <c r="Q49" s="0"/>
      <c r="R49" s="0"/>
      <c r="S49" s="78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3" hidden="false" customHeight="false" outlineLevel="0" collapsed="false">
      <c r="A50" s="177" t="s">
        <v>15</v>
      </c>
      <c r="B50" s="178" t="n">
        <v>103</v>
      </c>
      <c r="C50" s="194" t="n">
        <v>1224</v>
      </c>
      <c r="D50" s="2" t="n">
        <v>130</v>
      </c>
      <c r="E50" s="195" t="n">
        <v>1489</v>
      </c>
      <c r="F50" s="194" t="n">
        <v>84</v>
      </c>
      <c r="G50" s="178" t="n">
        <v>1015</v>
      </c>
      <c r="H50" s="70" t="n">
        <v>30</v>
      </c>
      <c r="I50" s="70" t="n">
        <v>358</v>
      </c>
      <c r="J50" s="195" t="n">
        <v>92</v>
      </c>
      <c r="K50" s="195" t="n">
        <v>1090</v>
      </c>
      <c r="L50" s="195" t="n">
        <v>70</v>
      </c>
      <c r="M50" s="196" t="n">
        <v>767</v>
      </c>
      <c r="N50" s="0"/>
      <c r="O50" s="0"/>
      <c r="P50" s="0"/>
      <c r="Q50" s="0"/>
      <c r="R50" s="0"/>
      <c r="S50" s="78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3" hidden="false" customHeight="false" outlineLevel="0" collapsed="false">
      <c r="A51" s="177" t="s">
        <v>16</v>
      </c>
      <c r="B51" s="178" t="n">
        <v>131</v>
      </c>
      <c r="C51" s="194" t="n">
        <v>1545</v>
      </c>
      <c r="D51" s="2" t="n">
        <v>130</v>
      </c>
      <c r="E51" s="195" t="n">
        <v>1566</v>
      </c>
      <c r="F51" s="194" t="n">
        <v>86</v>
      </c>
      <c r="G51" s="178" t="n">
        <v>1020</v>
      </c>
      <c r="H51" s="70" t="n">
        <v>30</v>
      </c>
      <c r="I51" s="70" t="n">
        <v>357</v>
      </c>
      <c r="J51" s="195" t="n">
        <v>95</v>
      </c>
      <c r="K51" s="195" t="n">
        <v>1077</v>
      </c>
      <c r="L51" s="195" t="n">
        <v>64</v>
      </c>
      <c r="M51" s="196" t="n">
        <v>780</v>
      </c>
      <c r="N51" s="0"/>
      <c r="O51" s="0"/>
      <c r="P51" s="0"/>
      <c r="Q51" s="0"/>
      <c r="R51" s="0"/>
      <c r="S51" s="78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3" hidden="false" customHeight="false" outlineLevel="0" collapsed="false">
      <c r="A52" s="177" t="s">
        <v>17</v>
      </c>
      <c r="B52" s="178" t="n">
        <v>137</v>
      </c>
      <c r="C52" s="194" t="n">
        <v>1600</v>
      </c>
      <c r="D52" s="2" t="n">
        <v>132</v>
      </c>
      <c r="E52" s="195" t="n">
        <v>1511</v>
      </c>
      <c r="F52" s="194" t="n">
        <v>85</v>
      </c>
      <c r="G52" s="178" t="n">
        <v>964</v>
      </c>
      <c r="H52" s="70" t="n">
        <v>29</v>
      </c>
      <c r="I52" s="70" t="n">
        <v>333</v>
      </c>
      <c r="J52" s="195" t="n">
        <v>93</v>
      </c>
      <c r="K52" s="195" t="n">
        <v>1082</v>
      </c>
      <c r="L52" s="195" t="n">
        <v>67</v>
      </c>
      <c r="M52" s="196" t="n">
        <v>765</v>
      </c>
      <c r="N52" s="0"/>
      <c r="O52" s="0"/>
      <c r="P52" s="0"/>
      <c r="Q52" s="0"/>
      <c r="R52" s="0"/>
      <c r="S52" s="78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3" hidden="false" customHeight="false" outlineLevel="0" collapsed="false">
      <c r="A53" s="177" t="s">
        <v>18</v>
      </c>
      <c r="B53" s="178" t="n">
        <v>142</v>
      </c>
      <c r="C53" s="194" t="n">
        <v>1684</v>
      </c>
      <c r="D53" s="2" t="n">
        <v>136</v>
      </c>
      <c r="E53" s="195" t="n">
        <v>1641</v>
      </c>
      <c r="F53" s="194" t="n">
        <v>92</v>
      </c>
      <c r="G53" s="178" t="n">
        <v>1068</v>
      </c>
      <c r="H53" s="70" t="n">
        <v>28</v>
      </c>
      <c r="I53" s="70" t="n">
        <v>285</v>
      </c>
      <c r="J53" s="195" t="n">
        <v>87</v>
      </c>
      <c r="K53" s="195" t="n">
        <v>1038</v>
      </c>
      <c r="L53" s="195" t="n">
        <v>60</v>
      </c>
      <c r="M53" s="196" t="n">
        <v>702</v>
      </c>
      <c r="N53" s="0"/>
      <c r="O53" s="0"/>
      <c r="P53" s="0"/>
      <c r="Q53" s="0"/>
      <c r="R53" s="0"/>
      <c r="S53" s="78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3" hidden="false" customHeight="false" outlineLevel="0" collapsed="false">
      <c r="A54" s="177" t="s">
        <v>19</v>
      </c>
      <c r="B54" s="178" t="n">
        <v>138</v>
      </c>
      <c r="C54" s="194" t="n">
        <v>1633</v>
      </c>
      <c r="D54" s="2" t="n">
        <v>155</v>
      </c>
      <c r="E54" s="195" t="n">
        <v>1807</v>
      </c>
      <c r="F54" s="194" t="n">
        <v>101</v>
      </c>
      <c r="G54" s="178" t="n">
        <v>1175</v>
      </c>
      <c r="H54" s="70" t="n">
        <v>24</v>
      </c>
      <c r="I54" s="70" t="n">
        <v>255</v>
      </c>
      <c r="J54" s="195" t="n">
        <v>92</v>
      </c>
      <c r="K54" s="195" t="n">
        <v>1081</v>
      </c>
      <c r="L54" s="195" t="n">
        <v>64</v>
      </c>
      <c r="M54" s="196" t="n">
        <v>716</v>
      </c>
      <c r="S54" s="78"/>
    </row>
    <row r="55" customFormat="false" ht="13" hidden="false" customHeight="false" outlineLevel="0" collapsed="false">
      <c r="A55" s="97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7"/>
      <c r="N55" s="0"/>
      <c r="O55" s="0"/>
      <c r="P55" s="0"/>
      <c r="Q55" s="0"/>
      <c r="R55" s="0"/>
      <c r="S55" s="78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3" hidden="false" customHeight="false" outlineLevel="0" collapsed="false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78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3" hidden="false" customHeight="false" outlineLevel="0" collapsed="false">
      <c r="A57" s="0"/>
      <c r="B57" s="0"/>
      <c r="C57" s="0"/>
      <c r="D57" s="0"/>
      <c r="E57" s="0"/>
      <c r="F57" s="0"/>
      <c r="G57" s="0"/>
      <c r="H57" s="0"/>
      <c r="I57" s="0"/>
      <c r="J57" s="4"/>
      <c r="K57" s="4"/>
      <c r="L57" s="0"/>
      <c r="M57" s="0"/>
      <c r="N57" s="0"/>
      <c r="O57" s="0"/>
      <c r="P57" s="0"/>
      <c r="Q57" s="0"/>
      <c r="R57" s="0"/>
      <c r="S57" s="78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3" hidden="false" customHeight="false" outlineLevel="0" collapsed="false">
      <c r="A58" s="117"/>
      <c r="B58" s="197" t="s">
        <v>207</v>
      </c>
      <c r="C58" s="197"/>
      <c r="D58" s="190" t="s">
        <v>208</v>
      </c>
      <c r="E58" s="190"/>
      <c r="F58" s="190" t="s">
        <v>209</v>
      </c>
      <c r="G58" s="190"/>
      <c r="H58" s="190" t="s">
        <v>210</v>
      </c>
      <c r="I58" s="190"/>
      <c r="J58" s="190" t="s">
        <v>211</v>
      </c>
      <c r="K58" s="190"/>
      <c r="L58" s="198" t="s">
        <v>212</v>
      </c>
      <c r="M58" s="198"/>
      <c r="N58" s="190" t="s">
        <v>213</v>
      </c>
      <c r="O58" s="190"/>
      <c r="P58" s="0"/>
      <c r="Q58" s="0"/>
      <c r="R58" s="0"/>
      <c r="S58" s="78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3" hidden="false" customHeight="false" outlineLevel="0" collapsed="false">
      <c r="A59" s="99" t="s">
        <v>49</v>
      </c>
      <c r="B59" s="182" t="s">
        <v>180</v>
      </c>
      <c r="C59" s="192" t="s">
        <v>181</v>
      </c>
      <c r="D59" s="182" t="s">
        <v>180</v>
      </c>
      <c r="E59" s="182" t="s">
        <v>181</v>
      </c>
      <c r="F59" s="182" t="s">
        <v>180</v>
      </c>
      <c r="G59" s="182" t="s">
        <v>181</v>
      </c>
      <c r="H59" s="182" t="s">
        <v>180</v>
      </c>
      <c r="I59" s="182" t="s">
        <v>181</v>
      </c>
      <c r="J59" s="182" t="s">
        <v>180</v>
      </c>
      <c r="K59" s="182" t="s">
        <v>181</v>
      </c>
      <c r="L59" s="199" t="s">
        <v>180</v>
      </c>
      <c r="M59" s="182" t="s">
        <v>181</v>
      </c>
      <c r="N59" s="182" t="s">
        <v>180</v>
      </c>
      <c r="O59" s="182" t="s">
        <v>181</v>
      </c>
      <c r="P59" s="0"/>
      <c r="Q59" s="0"/>
      <c r="R59" s="0"/>
      <c r="S59" s="78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3" hidden="false" customHeight="false" outlineLevel="0" collapsed="false">
      <c r="A60" s="103"/>
      <c r="B60" s="185" t="s">
        <v>182</v>
      </c>
      <c r="C60" s="193" t="s">
        <v>183</v>
      </c>
      <c r="D60" s="185" t="s">
        <v>182</v>
      </c>
      <c r="E60" s="185" t="s">
        <v>183</v>
      </c>
      <c r="F60" s="185" t="s">
        <v>182</v>
      </c>
      <c r="G60" s="185" t="s">
        <v>183</v>
      </c>
      <c r="H60" s="185" t="s">
        <v>182</v>
      </c>
      <c r="I60" s="185" t="s">
        <v>183</v>
      </c>
      <c r="J60" s="185" t="s">
        <v>182</v>
      </c>
      <c r="K60" s="185" t="s">
        <v>183</v>
      </c>
      <c r="L60" s="187" t="s">
        <v>182</v>
      </c>
      <c r="M60" s="185" t="s">
        <v>183</v>
      </c>
      <c r="N60" s="185" t="s">
        <v>182</v>
      </c>
      <c r="O60" s="185" t="s">
        <v>183</v>
      </c>
      <c r="P60" s="0"/>
      <c r="Q60" s="0"/>
      <c r="R60" s="0"/>
      <c r="S60" s="0"/>
      <c r="T60" s="0"/>
      <c r="U60" s="78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3" hidden="false" customHeight="false" outlineLevel="0" collapsed="false">
      <c r="A61" s="102"/>
      <c r="B61" s="70"/>
      <c r="C61" s="195"/>
      <c r="D61" s="195"/>
      <c r="E61" s="195"/>
      <c r="F61" s="200"/>
      <c r="G61" s="200"/>
      <c r="H61" s="200"/>
      <c r="I61" s="200"/>
      <c r="J61" s="200"/>
      <c r="K61" s="200"/>
      <c r="L61" s="200"/>
      <c r="M61" s="200"/>
      <c r="N61" s="200"/>
      <c r="O61" s="201"/>
      <c r="P61" s="0"/>
      <c r="Q61" s="0"/>
      <c r="R61" s="0"/>
      <c r="S61" s="0"/>
      <c r="T61" s="0"/>
      <c r="U61" s="78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3" hidden="false" customHeight="false" outlineLevel="0" collapsed="false">
      <c r="A62" s="177" t="s">
        <v>15</v>
      </c>
      <c r="B62" s="195" t="n">
        <v>245</v>
      </c>
      <c r="C62" s="195" t="n">
        <v>2941</v>
      </c>
      <c r="D62" s="195" t="n">
        <v>80</v>
      </c>
      <c r="E62" s="195" t="n">
        <v>954</v>
      </c>
      <c r="F62" s="195" t="n">
        <v>194</v>
      </c>
      <c r="G62" s="195" t="n">
        <v>2313</v>
      </c>
      <c r="H62" s="195" t="n">
        <v>209</v>
      </c>
      <c r="I62" s="195" t="n">
        <v>2491</v>
      </c>
      <c r="J62" s="202" t="s">
        <v>36</v>
      </c>
      <c r="K62" s="202" t="s">
        <v>36</v>
      </c>
      <c r="L62" s="202" t="s">
        <v>36</v>
      </c>
      <c r="M62" s="202" t="s">
        <v>36</v>
      </c>
      <c r="N62" s="202" t="s">
        <v>36</v>
      </c>
      <c r="O62" s="203" t="s">
        <v>36</v>
      </c>
      <c r="P62" s="0"/>
      <c r="Q62" s="78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3" hidden="false" customHeight="false" outlineLevel="0" collapsed="false">
      <c r="A63" s="177" t="s">
        <v>16</v>
      </c>
      <c r="B63" s="195" t="n">
        <v>243</v>
      </c>
      <c r="C63" s="195" t="n">
        <v>2931</v>
      </c>
      <c r="D63" s="195" t="n">
        <v>85</v>
      </c>
      <c r="E63" s="195" t="n">
        <v>980</v>
      </c>
      <c r="F63" s="195" t="n">
        <v>183</v>
      </c>
      <c r="G63" s="195" t="n">
        <v>2210</v>
      </c>
      <c r="H63" s="195" t="n">
        <v>221</v>
      </c>
      <c r="I63" s="195" t="n">
        <v>2652</v>
      </c>
      <c r="J63" s="195" t="n">
        <v>53</v>
      </c>
      <c r="K63" s="195" t="n">
        <v>431</v>
      </c>
      <c r="L63" s="202" t="s">
        <v>36</v>
      </c>
      <c r="M63" s="202" t="s">
        <v>36</v>
      </c>
      <c r="N63" s="202" t="s">
        <v>36</v>
      </c>
      <c r="O63" s="203" t="s">
        <v>36</v>
      </c>
      <c r="P63" s="0"/>
      <c r="Q63" s="78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3" hidden="false" customHeight="false" outlineLevel="0" collapsed="false">
      <c r="A64" s="177" t="s">
        <v>17</v>
      </c>
      <c r="B64" s="195" t="n">
        <v>223</v>
      </c>
      <c r="C64" s="195" t="n">
        <v>2608</v>
      </c>
      <c r="D64" s="195" t="n">
        <v>97</v>
      </c>
      <c r="E64" s="195" t="n">
        <v>1100</v>
      </c>
      <c r="F64" s="195" t="n">
        <v>188</v>
      </c>
      <c r="G64" s="195" t="n">
        <v>2213</v>
      </c>
      <c r="H64" s="195" t="n">
        <v>213</v>
      </c>
      <c r="I64" s="195" t="n">
        <v>2562</v>
      </c>
      <c r="J64" s="195" t="n">
        <v>68</v>
      </c>
      <c r="K64" s="195" t="n">
        <v>776</v>
      </c>
      <c r="L64" s="195" t="n">
        <v>120</v>
      </c>
      <c r="M64" s="195" t="n">
        <v>1422</v>
      </c>
      <c r="N64" s="195" t="n">
        <v>79</v>
      </c>
      <c r="O64" s="196" t="n">
        <v>948</v>
      </c>
      <c r="P64" s="0"/>
      <c r="Q64" s="78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3" hidden="false" customHeight="false" outlineLevel="0" collapsed="false">
      <c r="A65" s="177" t="s">
        <v>18</v>
      </c>
      <c r="B65" s="195" t="n">
        <v>217</v>
      </c>
      <c r="C65" s="195" t="n">
        <v>2539</v>
      </c>
      <c r="D65" s="195" t="n">
        <v>105</v>
      </c>
      <c r="E65" s="195" t="n">
        <v>1213</v>
      </c>
      <c r="F65" s="195" t="n">
        <v>178</v>
      </c>
      <c r="G65" s="195" t="n">
        <v>2115</v>
      </c>
      <c r="H65" s="195" t="n">
        <v>216</v>
      </c>
      <c r="I65" s="195" t="n">
        <v>2586</v>
      </c>
      <c r="J65" s="195" t="n">
        <v>73</v>
      </c>
      <c r="K65" s="195" t="n">
        <v>892</v>
      </c>
      <c r="L65" s="195" t="n">
        <v>116</v>
      </c>
      <c r="M65" s="195" t="n">
        <v>1372</v>
      </c>
      <c r="N65" s="195" t="n">
        <v>95</v>
      </c>
      <c r="O65" s="196" t="n">
        <v>1116</v>
      </c>
      <c r="P65" s="0"/>
      <c r="Q65" s="78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3" hidden="false" customHeight="false" outlineLevel="0" collapsed="false">
      <c r="A66" s="177" t="s">
        <v>19</v>
      </c>
      <c r="B66" s="195" t="n">
        <v>209</v>
      </c>
      <c r="C66" s="195" t="n">
        <v>2427</v>
      </c>
      <c r="D66" s="195" t="n">
        <v>103</v>
      </c>
      <c r="E66" s="195" t="n">
        <v>1206</v>
      </c>
      <c r="F66" s="195" t="n">
        <v>171</v>
      </c>
      <c r="G66" s="195" t="n">
        <v>1926</v>
      </c>
      <c r="H66" s="195" t="n">
        <v>216</v>
      </c>
      <c r="I66" s="195" t="n">
        <v>2589</v>
      </c>
      <c r="J66" s="195" t="n">
        <v>79</v>
      </c>
      <c r="K66" s="195" t="n">
        <v>879</v>
      </c>
      <c r="L66" s="195" t="n">
        <v>106</v>
      </c>
      <c r="M66" s="195" t="n">
        <v>1252</v>
      </c>
      <c r="N66" s="195" t="n">
        <v>108</v>
      </c>
      <c r="O66" s="196" t="n">
        <v>1280</v>
      </c>
      <c r="Q66" s="78"/>
    </row>
    <row r="67" customFormat="false" ht="13" hidden="false" customHeight="false" outlineLevel="0" collapsed="false">
      <c r="A67" s="97"/>
      <c r="B67" s="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204"/>
      <c r="P67" s="0"/>
      <c r="Q67" s="78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3" hidden="false" customHeight="false" outlineLevel="0" collapsed="false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78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3" hidden="false" customHeight="false" outlineLevel="0" collapsed="false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78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3" hidden="false" customHeight="false" outlineLevel="0" collapsed="false">
      <c r="A70" s="117"/>
      <c r="B70" s="197" t="s">
        <v>214</v>
      </c>
      <c r="C70" s="197"/>
      <c r="D70" s="190" t="s">
        <v>215</v>
      </c>
      <c r="E70" s="190"/>
      <c r="F70" s="190" t="s">
        <v>216</v>
      </c>
      <c r="G70" s="190"/>
      <c r="H70" s="190" t="s">
        <v>217</v>
      </c>
      <c r="I70" s="190"/>
      <c r="J70" s="0"/>
      <c r="K70" s="0"/>
      <c r="L70" s="0"/>
      <c r="M70" s="0"/>
      <c r="N70" s="0"/>
      <c r="O70" s="0"/>
      <c r="P70" s="0"/>
      <c r="Q70" s="78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3" hidden="false" customHeight="false" outlineLevel="0" collapsed="false">
      <c r="A71" s="99" t="s">
        <v>49</v>
      </c>
      <c r="B71" s="182" t="s">
        <v>180</v>
      </c>
      <c r="C71" s="192" t="s">
        <v>181</v>
      </c>
      <c r="D71" s="182" t="s">
        <v>180</v>
      </c>
      <c r="E71" s="182" t="s">
        <v>181</v>
      </c>
      <c r="F71" s="182" t="s">
        <v>180</v>
      </c>
      <c r="G71" s="182" t="s">
        <v>181</v>
      </c>
      <c r="H71" s="182" t="s">
        <v>180</v>
      </c>
      <c r="I71" s="182" t="s">
        <v>181</v>
      </c>
      <c r="J71" s="0"/>
      <c r="K71" s="78"/>
      <c r="L71" s="0"/>
      <c r="M71" s="0"/>
      <c r="N71" s="0"/>
      <c r="O71" s="0"/>
      <c r="P71" s="0"/>
      <c r="Q71" s="78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3" hidden="false" customHeight="false" outlineLevel="0" collapsed="false">
      <c r="A72" s="103"/>
      <c r="B72" s="185" t="s">
        <v>182</v>
      </c>
      <c r="C72" s="193" t="s">
        <v>183</v>
      </c>
      <c r="D72" s="185" t="s">
        <v>182</v>
      </c>
      <c r="E72" s="185" t="s">
        <v>183</v>
      </c>
      <c r="F72" s="185" t="s">
        <v>182</v>
      </c>
      <c r="G72" s="185" t="s">
        <v>183</v>
      </c>
      <c r="H72" s="185" t="s">
        <v>182</v>
      </c>
      <c r="I72" s="185" t="s">
        <v>183</v>
      </c>
      <c r="J72" s="0"/>
      <c r="K72" s="78"/>
      <c r="L72" s="0"/>
      <c r="M72" s="0"/>
      <c r="N72" s="0"/>
      <c r="O72" s="0"/>
      <c r="P72" s="0"/>
      <c r="Q72" s="78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3" hidden="false" customHeight="false" outlineLevel="0" collapsed="false">
      <c r="A73" s="102"/>
      <c r="B73" s="70"/>
      <c r="C73" s="195"/>
      <c r="D73" s="195"/>
      <c r="E73" s="195"/>
      <c r="F73" s="200"/>
      <c r="G73" s="200"/>
      <c r="H73" s="200"/>
      <c r="I73" s="201"/>
      <c r="J73" s="0"/>
      <c r="K73" s="78"/>
      <c r="L73" s="0"/>
      <c r="M73" s="0"/>
      <c r="N73" s="0"/>
      <c r="O73" s="0"/>
      <c r="P73" s="0"/>
      <c r="Q73" s="0"/>
      <c r="R73" s="0"/>
      <c r="S73" s="0"/>
      <c r="T73" s="0"/>
      <c r="U73" s="78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3" hidden="false" customHeight="false" outlineLevel="0" collapsed="false">
      <c r="A74" s="177" t="s">
        <v>15</v>
      </c>
      <c r="B74" s="202" t="s">
        <v>36</v>
      </c>
      <c r="C74" s="202" t="s">
        <v>36</v>
      </c>
      <c r="D74" s="202" t="s">
        <v>36</v>
      </c>
      <c r="E74" s="202" t="s">
        <v>36</v>
      </c>
      <c r="F74" s="202" t="s">
        <v>36</v>
      </c>
      <c r="G74" s="202" t="s">
        <v>36</v>
      </c>
      <c r="H74" s="202" t="s">
        <v>36</v>
      </c>
      <c r="I74" s="203" t="s">
        <v>36</v>
      </c>
      <c r="J74" s="0"/>
      <c r="K74" s="78"/>
      <c r="L74" s="0"/>
      <c r="M74" s="0"/>
      <c r="N74" s="0"/>
      <c r="O74" s="0"/>
      <c r="P74" s="0"/>
      <c r="Q74" s="0"/>
      <c r="R74" s="0"/>
      <c r="S74" s="78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13" hidden="false" customHeight="false" outlineLevel="0" collapsed="false">
      <c r="A75" s="177" t="s">
        <v>16</v>
      </c>
      <c r="B75" s="202" t="s">
        <v>36</v>
      </c>
      <c r="C75" s="202" t="s">
        <v>36</v>
      </c>
      <c r="D75" s="202" t="s">
        <v>36</v>
      </c>
      <c r="E75" s="202" t="s">
        <v>36</v>
      </c>
      <c r="F75" s="202" t="s">
        <v>36</v>
      </c>
      <c r="G75" s="202" t="s">
        <v>36</v>
      </c>
      <c r="H75" s="202" t="s">
        <v>36</v>
      </c>
      <c r="I75" s="203" t="s">
        <v>36</v>
      </c>
      <c r="J75" s="0"/>
      <c r="K75" s="78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13" hidden="false" customHeight="false" outlineLevel="0" collapsed="false">
      <c r="A76" s="177" t="s">
        <v>17</v>
      </c>
      <c r="B76" s="202" t="s">
        <v>36</v>
      </c>
      <c r="C76" s="202" t="s">
        <v>36</v>
      </c>
      <c r="D76" s="202" t="s">
        <v>36</v>
      </c>
      <c r="E76" s="202" t="s">
        <v>36</v>
      </c>
      <c r="F76" s="202" t="s">
        <v>36</v>
      </c>
      <c r="G76" s="202" t="s">
        <v>36</v>
      </c>
      <c r="H76" s="202" t="s">
        <v>36</v>
      </c>
      <c r="I76" s="203" t="s">
        <v>36</v>
      </c>
      <c r="J76" s="0"/>
      <c r="K76" s="78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3" hidden="false" customHeight="false" outlineLevel="0" collapsed="false">
      <c r="A77" s="177" t="s">
        <v>18</v>
      </c>
      <c r="B77" s="195" t="n">
        <v>58</v>
      </c>
      <c r="C77" s="195" t="n">
        <v>609</v>
      </c>
      <c r="D77" s="195" t="n">
        <v>55</v>
      </c>
      <c r="E77" s="195" t="n">
        <v>636</v>
      </c>
      <c r="F77" s="195" t="n">
        <v>78</v>
      </c>
      <c r="G77" s="195" t="n">
        <v>798</v>
      </c>
      <c r="H77" s="195" t="n">
        <v>64</v>
      </c>
      <c r="I77" s="196" t="n">
        <v>682</v>
      </c>
      <c r="J77" s="0"/>
      <c r="K77" s="78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13" hidden="false" customHeight="false" outlineLevel="0" collapsed="false">
      <c r="A78" s="177" t="s">
        <v>19</v>
      </c>
      <c r="B78" s="195" t="n">
        <v>75</v>
      </c>
      <c r="C78" s="195" t="n">
        <v>887</v>
      </c>
      <c r="D78" s="195" t="n">
        <v>83</v>
      </c>
      <c r="E78" s="195" t="n">
        <v>948</v>
      </c>
      <c r="F78" s="195" t="n">
        <v>103</v>
      </c>
      <c r="G78" s="195" t="n">
        <v>1191</v>
      </c>
      <c r="H78" s="195" t="n">
        <v>80</v>
      </c>
      <c r="I78" s="196" t="n">
        <v>937</v>
      </c>
      <c r="K78" s="78"/>
    </row>
    <row r="79" customFormat="false" ht="13" hidden="false" customHeight="false" outlineLevel="0" collapsed="false">
      <c r="A79" s="97"/>
      <c r="B79" s="63"/>
      <c r="C79" s="164"/>
      <c r="D79" s="164"/>
      <c r="E79" s="164"/>
      <c r="F79" s="164"/>
      <c r="G79" s="164"/>
      <c r="H79" s="164"/>
      <c r="I79" s="204"/>
      <c r="K79" s="78"/>
    </row>
    <row r="80" customFormat="false" ht="13" hidden="false" customHeight="false" outlineLevel="0" collapsed="false">
      <c r="A80" s="2" t="s">
        <v>184</v>
      </c>
      <c r="I80" s="0"/>
      <c r="K80" s="78"/>
    </row>
    <row r="81" customFormat="false" ht="13" hidden="false" customHeight="false" outlineLevel="0" collapsed="false">
      <c r="A81" s="2" t="s">
        <v>185</v>
      </c>
      <c r="I81" s="2" t="s">
        <v>218</v>
      </c>
    </row>
    <row r="82" customFormat="false" ht="13" hidden="false" customHeight="false" outlineLevel="0" collapsed="false">
      <c r="A82" s="180" t="s">
        <v>219</v>
      </c>
      <c r="I82" s="2" t="s">
        <v>220</v>
      </c>
    </row>
    <row r="83" customFormat="false" ht="13" hidden="false" customHeight="false" outlineLevel="0" collapsed="false">
      <c r="A83" s="180" t="s">
        <v>221</v>
      </c>
      <c r="I83" s="2" t="s">
        <v>222</v>
      </c>
    </row>
    <row r="84" customFormat="false" ht="13" hidden="false" customHeight="false" outlineLevel="0" collapsed="false">
      <c r="A84" s="180" t="s">
        <v>223</v>
      </c>
      <c r="I84" s="2" t="s">
        <v>224</v>
      </c>
    </row>
    <row r="85" customFormat="false" ht="13" hidden="false" customHeight="false" outlineLevel="0" collapsed="false">
      <c r="A85" s="2" t="s">
        <v>225</v>
      </c>
      <c r="I85" s="2" t="s">
        <v>226</v>
      </c>
    </row>
    <row r="86" customFormat="false" ht="13" hidden="false" customHeight="false" outlineLevel="0" collapsed="false">
      <c r="A86" s="2" t="s">
        <v>227</v>
      </c>
      <c r="I86" s="180" t="s">
        <v>228</v>
      </c>
    </row>
    <row r="87" customFormat="false" ht="13" hidden="false" customHeight="false" outlineLevel="0" collapsed="false">
      <c r="A87" s="2" t="s">
        <v>229</v>
      </c>
      <c r="I87" s="2" t="s">
        <v>230</v>
      </c>
    </row>
    <row r="88" customFormat="false" ht="13" hidden="false" customHeight="false" outlineLevel="0" collapsed="false">
      <c r="A88" s="2" t="s">
        <v>231</v>
      </c>
      <c r="I88" s="2" t="s">
        <v>232</v>
      </c>
    </row>
    <row r="89" customFormat="false" ht="13" hidden="false" customHeight="false" outlineLevel="0" collapsed="false">
      <c r="A89" s="2" t="s">
        <v>233</v>
      </c>
      <c r="I89" s="2" t="s">
        <v>234</v>
      </c>
    </row>
    <row r="90" customFormat="false" ht="13" hidden="false" customHeight="false" outlineLevel="0" collapsed="false">
      <c r="A90" s="2" t="s">
        <v>235</v>
      </c>
      <c r="I90" s="2" t="s">
        <v>236</v>
      </c>
    </row>
    <row r="91" customFormat="false" ht="13" hidden="false" customHeight="false" outlineLevel="0" collapsed="false">
      <c r="A91" s="2" t="s">
        <v>237</v>
      </c>
      <c r="I91" s="2" t="s">
        <v>238</v>
      </c>
    </row>
    <row r="92" customFormat="false" ht="13" hidden="false" customHeight="false" outlineLevel="0" collapsed="false">
      <c r="A92" s="2" t="s">
        <v>239</v>
      </c>
      <c r="I92" s="2" t="s">
        <v>240</v>
      </c>
    </row>
    <row r="93" customFormat="false" ht="13" hidden="false" customHeight="false" outlineLevel="0" collapsed="false">
      <c r="A93" s="2" t="s">
        <v>241</v>
      </c>
      <c r="I93" s="2" t="s">
        <v>242</v>
      </c>
    </row>
    <row r="94" customFormat="false" ht="13" hidden="false" customHeight="false" outlineLevel="0" collapsed="false">
      <c r="A94" s="2" t="s">
        <v>243</v>
      </c>
      <c r="I94" s="2" t="s">
        <v>244</v>
      </c>
    </row>
    <row r="95" customFormat="false" ht="13" hidden="false" customHeight="false" outlineLevel="0" collapsed="false">
      <c r="A95" s="2" t="s">
        <v>245</v>
      </c>
      <c r="I95" s="2" t="s">
        <v>246</v>
      </c>
    </row>
  </sheetData>
  <mergeCells count="38">
    <mergeCell ref="A2:C2"/>
    <mergeCell ref="B5:C5"/>
    <mergeCell ref="D5:E5"/>
    <mergeCell ref="F5:G5"/>
    <mergeCell ref="H5:I5"/>
    <mergeCell ref="J5:K5"/>
    <mergeCell ref="L5:M5"/>
    <mergeCell ref="B22:C22"/>
    <mergeCell ref="D22:E22"/>
    <mergeCell ref="F22:G22"/>
    <mergeCell ref="H22:I22"/>
    <mergeCell ref="J22:K22"/>
    <mergeCell ref="L22:M22"/>
    <mergeCell ref="B34:C34"/>
    <mergeCell ref="D34:E34"/>
    <mergeCell ref="F34:G34"/>
    <mergeCell ref="H34:I34"/>
    <mergeCell ref="J34:K34"/>
    <mergeCell ref="L34:M34"/>
    <mergeCell ref="J45:K45"/>
    <mergeCell ref="B46:C46"/>
    <mergeCell ref="D46:E46"/>
    <mergeCell ref="F46:G46"/>
    <mergeCell ref="H46:I46"/>
    <mergeCell ref="J46:K46"/>
    <mergeCell ref="L46:M46"/>
    <mergeCell ref="J57:K57"/>
    <mergeCell ref="B58:C58"/>
    <mergeCell ref="D58:E58"/>
    <mergeCell ref="F58:G58"/>
    <mergeCell ref="H58:I58"/>
    <mergeCell ref="J58:K58"/>
    <mergeCell ref="L58:M58"/>
    <mergeCell ref="N58:O58"/>
    <mergeCell ref="B70:C70"/>
    <mergeCell ref="D70:E70"/>
    <mergeCell ref="F70:G70"/>
    <mergeCell ref="H70:I70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0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&amp;R&amp;14社会保障</oddHeader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7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2" width="5.46153846153846"/>
    <col collapsed="false" hidden="false" max="6" min="2" style="2" width="10.7125506072875"/>
    <col collapsed="false" hidden="false" max="7" min="7" style="2" width="11.9959514170041"/>
    <col collapsed="false" hidden="false" max="8" min="8" style="2" width="11.4615384615385"/>
    <col collapsed="false" hidden="false" max="10" min="9" style="2" width="10.7125506072875"/>
    <col collapsed="false" hidden="false" max="17" min="11" style="2" width="7.71255060728745"/>
    <col collapsed="false" hidden="false" max="253" min="18" style="2" width="9"/>
    <col collapsed="false" hidden="false" max="254" min="254" style="2" width="5.46153846153846"/>
    <col collapsed="false" hidden="false" max="261" min="255" style="2" width="10.7125506072875"/>
    <col collapsed="false" hidden="false" max="273" min="262" style="2" width="7.71255060728745"/>
    <col collapsed="false" hidden="false" max="509" min="274" style="2" width="9"/>
    <col collapsed="false" hidden="false" max="510" min="510" style="2" width="5.46153846153846"/>
    <col collapsed="false" hidden="false" max="517" min="511" style="2" width="10.7125506072875"/>
    <col collapsed="false" hidden="false" max="529" min="518" style="2" width="7.71255060728745"/>
    <col collapsed="false" hidden="false" max="765" min="530" style="2" width="9"/>
    <col collapsed="false" hidden="false" max="766" min="766" style="2" width="5.46153846153846"/>
    <col collapsed="false" hidden="false" max="773" min="767" style="2" width="10.7125506072875"/>
    <col collapsed="false" hidden="false" max="785" min="774" style="2" width="7.71255060728745"/>
    <col collapsed="false" hidden="false" max="1021" min="786" style="2" width="9"/>
    <col collapsed="false" hidden="false" max="1022" min="1022" style="2" width="5.46153846153846"/>
    <col collapsed="false" hidden="false" max="1025" min="1023" style="2" width="10.7125506072875"/>
  </cols>
  <sheetData>
    <row r="1" customFormat="false" ht="13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13" hidden="false" customHeight="false" outlineLevel="0" collapsed="false">
      <c r="B2" s="205" t="s">
        <v>247</v>
      </c>
      <c r="C2" s="205"/>
      <c r="D2" s="205"/>
      <c r="E2" s="205"/>
      <c r="F2" s="0"/>
      <c r="G2" s="0"/>
      <c r="H2" s="0"/>
      <c r="I2" s="0"/>
      <c r="J2" s="0"/>
      <c r="K2" s="0"/>
    </row>
    <row r="3" customFormat="false" ht="13" hidden="false" customHeight="false" outlineLevel="0" collapsed="false">
      <c r="B3" s="0"/>
      <c r="C3" s="0"/>
      <c r="D3" s="0"/>
      <c r="E3" s="0"/>
      <c r="F3" s="0"/>
      <c r="G3" s="0"/>
      <c r="H3" s="0"/>
      <c r="I3" s="0"/>
      <c r="J3" s="0"/>
      <c r="K3" s="0"/>
    </row>
    <row r="4" customFormat="false" ht="13" hidden="false" customHeight="false" outlineLevel="0" collapsed="false">
      <c r="B4" s="2" t="s">
        <v>174</v>
      </c>
      <c r="C4" s="63"/>
      <c r="D4" s="63"/>
      <c r="E4" s="63"/>
      <c r="F4" s="63"/>
      <c r="G4" s="4" t="s">
        <v>38</v>
      </c>
      <c r="H4" s="70"/>
      <c r="I4" s="0"/>
      <c r="J4" s="0"/>
      <c r="K4" s="0"/>
    </row>
    <row r="5" customFormat="false" ht="13" hidden="false" customHeight="false" outlineLevel="0" collapsed="false">
      <c r="B5" s="206" t="s">
        <v>248</v>
      </c>
      <c r="C5" s="207" t="s">
        <v>249</v>
      </c>
      <c r="D5" s="208" t="s">
        <v>250</v>
      </c>
      <c r="E5" s="207" t="s">
        <v>251</v>
      </c>
      <c r="F5" s="208" t="s">
        <v>252</v>
      </c>
      <c r="G5" s="207" t="s">
        <v>253</v>
      </c>
      <c r="H5" s="70"/>
      <c r="I5" s="0"/>
      <c r="J5" s="0"/>
      <c r="K5" s="0"/>
    </row>
    <row r="6" customFormat="false" ht="26" hidden="false" customHeight="false" outlineLevel="0" collapsed="false">
      <c r="B6" s="206"/>
      <c r="C6" s="209" t="s">
        <v>254</v>
      </c>
      <c r="D6" s="210" t="s">
        <v>255</v>
      </c>
      <c r="E6" s="211" t="s">
        <v>255</v>
      </c>
      <c r="F6" s="210" t="s">
        <v>255</v>
      </c>
      <c r="G6" s="211" t="s">
        <v>256</v>
      </c>
      <c r="H6" s="0"/>
      <c r="I6" s="0"/>
      <c r="J6" s="0"/>
      <c r="K6" s="0"/>
    </row>
    <row r="7" customFormat="false" ht="13" hidden="false" customHeight="false" outlineLevel="0" collapsed="false">
      <c r="B7" s="102"/>
      <c r="C7" s="71"/>
      <c r="D7" s="71"/>
      <c r="E7" s="71"/>
      <c r="F7" s="71"/>
      <c r="G7" s="88"/>
      <c r="H7" s="0"/>
      <c r="I7" s="0"/>
      <c r="J7" s="0"/>
      <c r="K7" s="0"/>
    </row>
    <row r="8" customFormat="false" ht="13" hidden="false" customHeight="false" outlineLevel="0" collapsed="false">
      <c r="B8" s="21" t="s">
        <v>58</v>
      </c>
      <c r="C8" s="212" t="n">
        <f aca="false">SUM(C10:C15)</f>
        <v>204</v>
      </c>
      <c r="D8" s="212" t="n">
        <f aca="false">SUM(D10:D15)</f>
        <v>141</v>
      </c>
      <c r="E8" s="212" t="n">
        <f aca="false">SUM(E10:E15)</f>
        <v>93</v>
      </c>
      <c r="F8" s="212" t="n">
        <f aca="false">SUM(F10:F15)</f>
        <v>64</v>
      </c>
      <c r="G8" s="213" t="n">
        <f aca="false">SUM(G10:G15)</f>
        <v>99</v>
      </c>
      <c r="H8" s="70"/>
      <c r="I8" s="0"/>
      <c r="J8" s="0"/>
      <c r="K8" s="0"/>
    </row>
    <row r="9" customFormat="false" ht="13" hidden="false" customHeight="false" outlineLevel="0" collapsed="false">
      <c r="B9" s="21"/>
      <c r="C9" s="212"/>
      <c r="D9" s="212"/>
      <c r="E9" s="212"/>
      <c r="F9" s="212"/>
      <c r="G9" s="213"/>
      <c r="H9" s="0"/>
      <c r="I9" s="0"/>
      <c r="J9" s="0"/>
      <c r="K9" s="0"/>
    </row>
    <row r="10" customFormat="false" ht="13" hidden="false" customHeight="false" outlineLevel="0" collapsed="false">
      <c r="B10" s="214" t="s">
        <v>257</v>
      </c>
      <c r="C10" s="212" t="n">
        <v>3</v>
      </c>
      <c r="D10" s="212" t="n">
        <v>6</v>
      </c>
      <c r="E10" s="212" t="n">
        <v>3</v>
      </c>
      <c r="F10" s="212" t="n">
        <v>3</v>
      </c>
      <c r="G10" s="213" t="n">
        <v>3</v>
      </c>
      <c r="H10" s="0"/>
      <c r="I10" s="0"/>
      <c r="J10" s="0"/>
      <c r="K10" s="0"/>
    </row>
    <row r="11" customFormat="false" ht="13" hidden="false" customHeight="false" outlineLevel="0" collapsed="false">
      <c r="B11" s="214" t="s">
        <v>258</v>
      </c>
      <c r="C11" s="212" t="n">
        <v>12</v>
      </c>
      <c r="D11" s="212" t="n">
        <v>12</v>
      </c>
      <c r="E11" s="212" t="n">
        <v>7</v>
      </c>
      <c r="F11" s="212" t="n">
        <v>8</v>
      </c>
      <c r="G11" s="213" t="n">
        <v>8</v>
      </c>
      <c r="H11" s="0"/>
      <c r="I11" s="0"/>
      <c r="J11" s="0"/>
      <c r="K11" s="0"/>
    </row>
    <row r="12" customFormat="false" ht="13" hidden="false" customHeight="false" outlineLevel="0" collapsed="false">
      <c r="B12" s="214" t="s">
        <v>259</v>
      </c>
      <c r="C12" s="212" t="n">
        <v>18</v>
      </c>
      <c r="D12" s="212" t="n">
        <v>16</v>
      </c>
      <c r="E12" s="212" t="n">
        <v>10</v>
      </c>
      <c r="F12" s="212" t="n">
        <v>8</v>
      </c>
      <c r="G12" s="213" t="n">
        <v>12</v>
      </c>
      <c r="H12" s="0"/>
      <c r="I12" s="0"/>
      <c r="J12" s="0"/>
      <c r="K12" s="0"/>
    </row>
    <row r="13" customFormat="false" ht="13" hidden="false" customHeight="false" outlineLevel="0" collapsed="false">
      <c r="B13" s="214" t="s">
        <v>260</v>
      </c>
      <c r="C13" s="212" t="n">
        <v>55</v>
      </c>
      <c r="D13" s="212" t="n">
        <v>38</v>
      </c>
      <c r="E13" s="212" t="n">
        <v>29</v>
      </c>
      <c r="F13" s="212" t="n">
        <v>14</v>
      </c>
      <c r="G13" s="213" t="n">
        <v>27</v>
      </c>
      <c r="H13" s="0"/>
      <c r="I13" s="0"/>
      <c r="J13" s="0"/>
      <c r="K13" s="0"/>
    </row>
    <row r="14" customFormat="false" ht="13" hidden="false" customHeight="false" outlineLevel="0" collapsed="false">
      <c r="B14" s="214" t="s">
        <v>261</v>
      </c>
      <c r="C14" s="212" t="n">
        <v>56</v>
      </c>
      <c r="D14" s="212" t="n">
        <v>28</v>
      </c>
      <c r="E14" s="212" t="n">
        <v>24</v>
      </c>
      <c r="F14" s="212" t="n">
        <v>14</v>
      </c>
      <c r="G14" s="213" t="n">
        <v>23</v>
      </c>
      <c r="H14" s="0"/>
      <c r="I14" s="0"/>
      <c r="J14" s="0"/>
      <c r="K14" s="0"/>
    </row>
    <row r="15" customFormat="false" ht="13" hidden="false" customHeight="false" outlineLevel="0" collapsed="false">
      <c r="B15" s="214" t="s">
        <v>262</v>
      </c>
      <c r="C15" s="212" t="n">
        <v>60</v>
      </c>
      <c r="D15" s="212" t="n">
        <v>41</v>
      </c>
      <c r="E15" s="212" t="n">
        <v>20</v>
      </c>
      <c r="F15" s="212" t="n">
        <v>17</v>
      </c>
      <c r="G15" s="213" t="n">
        <v>26</v>
      </c>
      <c r="H15" s="0"/>
      <c r="I15" s="0"/>
      <c r="J15" s="0"/>
      <c r="K15" s="0"/>
    </row>
    <row r="16" customFormat="false" ht="13" hidden="false" customHeight="false" outlineLevel="0" collapsed="false">
      <c r="B16" s="97"/>
      <c r="C16" s="63"/>
      <c r="D16" s="63"/>
      <c r="E16" s="63"/>
      <c r="F16" s="63"/>
      <c r="G16" s="67"/>
      <c r="H16" s="0"/>
      <c r="I16" s="0"/>
      <c r="J16" s="0"/>
      <c r="K16" s="0"/>
    </row>
    <row r="17" customFormat="false" ht="13" hidden="false" customHeight="false" outlineLevel="0" collapsed="false">
      <c r="B17" s="2" t="s">
        <v>184</v>
      </c>
      <c r="C17" s="0"/>
      <c r="D17" s="0"/>
      <c r="E17" s="0"/>
      <c r="F17" s="0"/>
      <c r="G17" s="0"/>
      <c r="H17" s="0"/>
      <c r="I17" s="0"/>
      <c r="J17" s="0"/>
      <c r="K17" s="0"/>
    </row>
    <row r="18" customFormat="false" ht="13" hidden="false" customHeight="false" outlineLevel="0" collapsed="false">
      <c r="B18" s="166" t="s">
        <v>263</v>
      </c>
      <c r="C18" s="166"/>
      <c r="D18" s="166"/>
      <c r="E18" s="0"/>
      <c r="F18" s="0"/>
      <c r="G18" s="0"/>
      <c r="H18" s="0"/>
      <c r="I18" s="0"/>
      <c r="J18" s="0"/>
      <c r="K18" s="0"/>
    </row>
    <row r="19" customFormat="false" ht="13" hidden="false" customHeight="false" outlineLevel="0" collapsed="false">
      <c r="B19" s="0"/>
      <c r="C19" s="0"/>
      <c r="D19" s="0"/>
      <c r="E19" s="0"/>
      <c r="F19" s="0"/>
      <c r="G19" s="0"/>
      <c r="H19" s="0"/>
      <c r="I19" s="0"/>
      <c r="J19" s="0"/>
      <c r="K19" s="0"/>
    </row>
    <row r="20" customFormat="false" ht="13" hidden="false" customHeight="false" outlineLevel="0" collapsed="false">
      <c r="B20" s="93" t="s">
        <v>189</v>
      </c>
      <c r="C20" s="63"/>
      <c r="D20" s="63"/>
      <c r="E20" s="63"/>
      <c r="F20" s="63"/>
      <c r="G20" s="63"/>
      <c r="H20" s="63"/>
      <c r="I20" s="63"/>
      <c r="J20" s="4" t="s">
        <v>264</v>
      </c>
      <c r="K20" s="0"/>
    </row>
    <row r="21" customFormat="false" ht="13" hidden="false" customHeight="false" outlineLevel="0" collapsed="false">
      <c r="B21" s="206" t="s">
        <v>248</v>
      </c>
      <c r="C21" s="215" t="s">
        <v>116</v>
      </c>
      <c r="D21" s="216" t="s">
        <v>265</v>
      </c>
      <c r="E21" s="217" t="s">
        <v>266</v>
      </c>
      <c r="F21" s="216" t="s">
        <v>114</v>
      </c>
      <c r="G21" s="207" t="s">
        <v>267</v>
      </c>
      <c r="H21" s="216" t="s">
        <v>268</v>
      </c>
      <c r="I21" s="207" t="s">
        <v>269</v>
      </c>
      <c r="J21" s="207" t="s">
        <v>270</v>
      </c>
      <c r="K21" s="0"/>
    </row>
    <row r="22" customFormat="false" ht="13" hidden="false" customHeight="false" outlineLevel="0" collapsed="false">
      <c r="B22" s="206"/>
      <c r="C22" s="218" t="s">
        <v>271</v>
      </c>
      <c r="D22" s="211" t="s">
        <v>256</v>
      </c>
      <c r="E22" s="219" t="s">
        <v>272</v>
      </c>
      <c r="F22" s="211" t="s">
        <v>271</v>
      </c>
      <c r="G22" s="211" t="s">
        <v>256</v>
      </c>
      <c r="H22" s="211" t="s">
        <v>256</v>
      </c>
      <c r="I22" s="211" t="s">
        <v>271</v>
      </c>
      <c r="J22" s="211" t="s">
        <v>256</v>
      </c>
      <c r="K22" s="0"/>
    </row>
    <row r="23" customFormat="false" ht="13" hidden="false" customHeight="false" outlineLevel="0" collapsed="false">
      <c r="B23" s="100"/>
      <c r="C23" s="0"/>
      <c r="D23" s="0"/>
      <c r="E23" s="0"/>
      <c r="F23" s="0"/>
      <c r="G23" s="0"/>
      <c r="H23" s="0"/>
      <c r="I23" s="0"/>
      <c r="J23" s="92"/>
      <c r="K23" s="0"/>
    </row>
    <row r="24" customFormat="false" ht="13" hidden="false" customHeight="false" outlineLevel="0" collapsed="false">
      <c r="B24" s="21" t="s">
        <v>58</v>
      </c>
      <c r="C24" s="220" t="n">
        <f aca="false">SUM(C26:C31)</f>
        <v>216</v>
      </c>
      <c r="D24" s="220" t="n">
        <f aca="false">SUM(D26:D31)</f>
        <v>199</v>
      </c>
      <c r="E24" s="220" t="n">
        <f aca="false">SUM(E26:E31)</f>
        <v>296</v>
      </c>
      <c r="F24" s="220" t="n">
        <f aca="false">SUM(F26:F31)</f>
        <v>120</v>
      </c>
      <c r="G24" s="220" t="n">
        <f aca="false">SUM(G26:G31)</f>
        <v>128</v>
      </c>
      <c r="H24" s="220" t="n">
        <f aca="false">SUM(H26:H31)</f>
        <v>232</v>
      </c>
      <c r="I24" s="220" t="n">
        <f aca="false">SUM(I26:I31)</f>
        <v>109</v>
      </c>
      <c r="J24" s="213" t="n">
        <f aca="false">SUM(J26:J31)</f>
        <v>174</v>
      </c>
      <c r="K24" s="0"/>
    </row>
    <row r="25" customFormat="false" ht="13" hidden="false" customHeight="false" outlineLevel="0" collapsed="false">
      <c r="B25" s="21"/>
      <c r="C25" s="220"/>
      <c r="D25" s="220"/>
      <c r="E25" s="220"/>
      <c r="F25" s="220"/>
      <c r="G25" s="220"/>
      <c r="H25" s="220"/>
      <c r="I25" s="220"/>
      <c r="J25" s="213"/>
      <c r="K25" s="0"/>
    </row>
    <row r="26" customFormat="false" ht="13" hidden="false" customHeight="false" outlineLevel="0" collapsed="false">
      <c r="B26" s="214" t="s">
        <v>257</v>
      </c>
      <c r="C26" s="220" t="n">
        <v>11</v>
      </c>
      <c r="D26" s="220" t="n">
        <v>21</v>
      </c>
      <c r="E26" s="220" t="n">
        <v>38</v>
      </c>
      <c r="F26" s="220" t="n">
        <v>8</v>
      </c>
      <c r="G26" s="220" t="n">
        <v>5</v>
      </c>
      <c r="H26" s="220" t="n">
        <v>10</v>
      </c>
      <c r="I26" s="220" t="n">
        <v>6</v>
      </c>
      <c r="J26" s="213" t="n">
        <v>6</v>
      </c>
      <c r="K26" s="0"/>
    </row>
    <row r="27" customFormat="false" ht="13" hidden="false" customHeight="false" outlineLevel="0" collapsed="false">
      <c r="B27" s="214" t="s">
        <v>258</v>
      </c>
      <c r="C27" s="220" t="n">
        <v>29</v>
      </c>
      <c r="D27" s="220" t="n">
        <v>28</v>
      </c>
      <c r="E27" s="220" t="n">
        <v>46</v>
      </c>
      <c r="F27" s="220" t="n">
        <v>15</v>
      </c>
      <c r="G27" s="220" t="n">
        <v>17</v>
      </c>
      <c r="H27" s="220" t="n">
        <v>30</v>
      </c>
      <c r="I27" s="220" t="n">
        <v>15</v>
      </c>
      <c r="J27" s="213" t="n">
        <v>18</v>
      </c>
      <c r="K27" s="0"/>
    </row>
    <row r="28" customFormat="false" ht="13" hidden="false" customHeight="false" outlineLevel="0" collapsed="false">
      <c r="B28" s="214" t="s">
        <v>259</v>
      </c>
      <c r="C28" s="220" t="n">
        <v>36</v>
      </c>
      <c r="D28" s="220" t="n">
        <v>30</v>
      </c>
      <c r="E28" s="220" t="n">
        <v>47</v>
      </c>
      <c r="F28" s="220" t="n">
        <v>18</v>
      </c>
      <c r="G28" s="220" t="n">
        <v>24</v>
      </c>
      <c r="H28" s="220" t="n">
        <v>40</v>
      </c>
      <c r="I28" s="220" t="n">
        <v>18</v>
      </c>
      <c r="J28" s="213" t="n">
        <v>34</v>
      </c>
      <c r="K28" s="0"/>
    </row>
    <row r="29" customFormat="false" ht="13" hidden="false" customHeight="false" outlineLevel="0" collapsed="false">
      <c r="B29" s="214" t="s">
        <v>260</v>
      </c>
      <c r="C29" s="220" t="n">
        <v>46</v>
      </c>
      <c r="D29" s="220" t="n">
        <v>39</v>
      </c>
      <c r="E29" s="220" t="n">
        <v>54</v>
      </c>
      <c r="F29" s="220" t="n">
        <v>21</v>
      </c>
      <c r="G29" s="220" t="n">
        <v>27</v>
      </c>
      <c r="H29" s="220" t="n">
        <v>51</v>
      </c>
      <c r="I29" s="220" t="n">
        <v>25</v>
      </c>
      <c r="J29" s="213" t="n">
        <v>40</v>
      </c>
      <c r="K29" s="0"/>
    </row>
    <row r="30" customFormat="false" ht="13" hidden="false" customHeight="false" outlineLevel="0" collapsed="false">
      <c r="B30" s="214" t="s">
        <v>261</v>
      </c>
      <c r="C30" s="220" t="n">
        <v>49</v>
      </c>
      <c r="D30" s="220" t="n">
        <v>41</v>
      </c>
      <c r="E30" s="220" t="n">
        <v>54</v>
      </c>
      <c r="F30" s="220" t="n">
        <v>27</v>
      </c>
      <c r="G30" s="220" t="n">
        <v>28</v>
      </c>
      <c r="H30" s="220" t="n">
        <v>50</v>
      </c>
      <c r="I30" s="220" t="n">
        <v>19</v>
      </c>
      <c r="J30" s="213" t="n">
        <v>39</v>
      </c>
      <c r="K30" s="0"/>
    </row>
    <row r="31" customFormat="false" ht="13" hidden="false" customHeight="false" outlineLevel="0" collapsed="false">
      <c r="B31" s="214" t="s">
        <v>262</v>
      </c>
      <c r="C31" s="220" t="n">
        <v>45</v>
      </c>
      <c r="D31" s="220" t="n">
        <v>40</v>
      </c>
      <c r="E31" s="220" t="n">
        <v>57</v>
      </c>
      <c r="F31" s="220" t="n">
        <v>31</v>
      </c>
      <c r="G31" s="220" t="n">
        <v>27</v>
      </c>
      <c r="H31" s="220" t="n">
        <v>51</v>
      </c>
      <c r="I31" s="220" t="n">
        <v>26</v>
      </c>
      <c r="J31" s="213" t="n">
        <v>37</v>
      </c>
      <c r="K31" s="0"/>
    </row>
    <row r="32" customFormat="false" ht="13" hidden="false" customHeight="false" outlineLevel="0" collapsed="false">
      <c r="B32" s="97"/>
      <c r="C32" s="63"/>
      <c r="D32" s="63"/>
      <c r="E32" s="63"/>
      <c r="F32" s="63"/>
      <c r="G32" s="63"/>
      <c r="H32" s="63"/>
      <c r="I32" s="63"/>
      <c r="J32" s="67"/>
      <c r="K32" s="0"/>
    </row>
    <row r="33" customFormat="false" ht="13" hidden="false" customHeight="false" outlineLevel="0" collapsed="false">
      <c r="B33" s="70"/>
      <c r="C33" s="70"/>
      <c r="D33" s="70"/>
      <c r="E33" s="70"/>
      <c r="F33" s="70"/>
      <c r="G33" s="70"/>
      <c r="H33" s="70"/>
      <c r="I33" s="70"/>
      <c r="J33" s="70"/>
      <c r="K33" s="0"/>
    </row>
    <row r="34" customFormat="false" ht="13" hidden="false" customHeight="false" outlineLevel="0" collapsed="false">
      <c r="B34" s="70"/>
      <c r="C34" s="70"/>
      <c r="D34" s="70"/>
      <c r="E34" s="70"/>
      <c r="F34" s="70"/>
      <c r="G34" s="70"/>
      <c r="H34" s="70"/>
      <c r="I34" s="70"/>
      <c r="J34" s="70"/>
      <c r="K34" s="0"/>
    </row>
    <row r="35" customFormat="false" ht="13" hidden="false" customHeight="false" outlineLevel="0" collapsed="false">
      <c r="B35" s="0"/>
      <c r="C35" s="0"/>
      <c r="D35" s="0"/>
      <c r="E35" s="0"/>
      <c r="F35" s="0"/>
      <c r="G35" s="0"/>
      <c r="H35" s="0"/>
      <c r="I35" s="0"/>
      <c r="J35" s="4" t="s">
        <v>264</v>
      </c>
      <c r="K35" s="0"/>
    </row>
    <row r="36" customFormat="false" ht="13" hidden="false" customHeight="false" outlineLevel="0" collapsed="false">
      <c r="B36" s="206" t="s">
        <v>248</v>
      </c>
      <c r="C36" s="207" t="s">
        <v>273</v>
      </c>
      <c r="D36" s="221" t="s">
        <v>274</v>
      </c>
      <c r="E36" s="222" t="s">
        <v>275</v>
      </c>
      <c r="F36" s="217" t="s">
        <v>276</v>
      </c>
      <c r="G36" s="223" t="s">
        <v>277</v>
      </c>
      <c r="H36" s="224" t="s">
        <v>278</v>
      </c>
      <c r="I36" s="224" t="s">
        <v>279</v>
      </c>
      <c r="J36" s="217" t="s">
        <v>280</v>
      </c>
      <c r="K36" s="0"/>
    </row>
    <row r="37" customFormat="false" ht="29.25" hidden="false" customHeight="true" outlineLevel="0" collapsed="false">
      <c r="B37" s="206"/>
      <c r="C37" s="225" t="s">
        <v>281</v>
      </c>
      <c r="D37" s="226" t="s">
        <v>282</v>
      </c>
      <c r="E37" s="227" t="s">
        <v>256</v>
      </c>
      <c r="F37" s="228" t="s">
        <v>256</v>
      </c>
      <c r="G37" s="229" t="s">
        <v>283</v>
      </c>
      <c r="H37" s="229" t="s">
        <v>256</v>
      </c>
      <c r="I37" s="229" t="s">
        <v>284</v>
      </c>
      <c r="J37" s="228" t="s">
        <v>256</v>
      </c>
      <c r="K37" s="0"/>
    </row>
    <row r="38" customFormat="false" ht="13" hidden="false" customHeight="false" outlineLevel="0" collapsed="false">
      <c r="B38" s="100"/>
      <c r="C38" s="70"/>
      <c r="D38" s="70"/>
      <c r="E38" s="71"/>
      <c r="F38" s="70"/>
      <c r="G38" s="70"/>
      <c r="H38" s="70"/>
      <c r="I38" s="70"/>
      <c r="J38" s="92"/>
      <c r="K38" s="0"/>
    </row>
    <row r="39" customFormat="false" ht="13" hidden="false" customHeight="false" outlineLevel="0" collapsed="false">
      <c r="B39" s="21" t="s">
        <v>58</v>
      </c>
      <c r="C39" s="212" t="n">
        <f aca="false">SUM(C41:C46)</f>
        <v>220</v>
      </c>
      <c r="D39" s="212" t="n">
        <f aca="false">SUM(D41:D46)</f>
        <v>28</v>
      </c>
      <c r="E39" s="212" t="n">
        <f aca="false">SUM(E41:E46)</f>
        <v>130</v>
      </c>
      <c r="F39" s="212" t="n">
        <f aca="false">SUM(F41:F46)</f>
        <v>138</v>
      </c>
      <c r="G39" s="212" t="n">
        <f aca="false">SUM(G41:G46)</f>
        <v>155</v>
      </c>
      <c r="H39" s="212" t="n">
        <f aca="false">SUM(H41:H46)</f>
        <v>101</v>
      </c>
      <c r="I39" s="212" t="n">
        <f aca="false">SUM(I41:I46)</f>
        <v>24</v>
      </c>
      <c r="J39" s="213" t="n">
        <f aca="false">SUM(J41:J46)</f>
        <v>92</v>
      </c>
      <c r="K39" s="0"/>
    </row>
    <row r="40" customFormat="false" ht="13" hidden="false" customHeight="false" outlineLevel="0" collapsed="false">
      <c r="B40" s="21"/>
      <c r="C40" s="212"/>
      <c r="D40" s="212"/>
      <c r="E40" s="212"/>
      <c r="F40" s="212"/>
      <c r="G40" s="212"/>
      <c r="H40" s="70"/>
      <c r="I40" s="70"/>
      <c r="J40" s="92"/>
      <c r="K40" s="0"/>
    </row>
    <row r="41" customFormat="false" ht="13" hidden="false" customHeight="false" outlineLevel="0" collapsed="false">
      <c r="B41" s="214" t="s">
        <v>257</v>
      </c>
      <c r="C41" s="212" t="n">
        <v>9</v>
      </c>
      <c r="D41" s="212" t="n">
        <v>8</v>
      </c>
      <c r="E41" s="212" t="n">
        <v>13</v>
      </c>
      <c r="F41" s="212" t="n">
        <v>9</v>
      </c>
      <c r="G41" s="212" t="n">
        <v>15</v>
      </c>
      <c r="H41" s="212" t="n">
        <v>10</v>
      </c>
      <c r="I41" s="212" t="n">
        <v>6</v>
      </c>
      <c r="J41" s="230" t="n">
        <v>0</v>
      </c>
      <c r="K41" s="0"/>
    </row>
    <row r="42" customFormat="false" ht="13" hidden="false" customHeight="false" outlineLevel="0" collapsed="false">
      <c r="B42" s="214" t="s">
        <v>258</v>
      </c>
      <c r="C42" s="212" t="n">
        <v>25</v>
      </c>
      <c r="D42" s="212" t="n">
        <v>10</v>
      </c>
      <c r="E42" s="212" t="n">
        <v>20</v>
      </c>
      <c r="F42" s="212" t="n">
        <v>18</v>
      </c>
      <c r="G42" s="212" t="n">
        <v>21</v>
      </c>
      <c r="H42" s="212" t="n">
        <v>14</v>
      </c>
      <c r="I42" s="212" t="n">
        <v>5</v>
      </c>
      <c r="J42" s="92" t="n">
        <v>11</v>
      </c>
      <c r="K42" s="0"/>
    </row>
    <row r="43" customFormat="false" ht="13" hidden="false" customHeight="false" outlineLevel="0" collapsed="false">
      <c r="B43" s="214" t="s">
        <v>259</v>
      </c>
      <c r="C43" s="212" t="n">
        <v>36</v>
      </c>
      <c r="D43" s="212" t="n">
        <v>10</v>
      </c>
      <c r="E43" s="212" t="n">
        <v>21</v>
      </c>
      <c r="F43" s="212" t="n">
        <v>21</v>
      </c>
      <c r="G43" s="212" t="n">
        <v>28</v>
      </c>
      <c r="H43" s="212" t="n">
        <v>18</v>
      </c>
      <c r="I43" s="212" t="n">
        <v>13</v>
      </c>
      <c r="J43" s="92" t="n">
        <v>16</v>
      </c>
      <c r="K43" s="0"/>
    </row>
    <row r="44" customFormat="false" ht="13" hidden="false" customHeight="false" outlineLevel="0" collapsed="false">
      <c r="B44" s="214" t="s">
        <v>260</v>
      </c>
      <c r="C44" s="212" t="n">
        <v>49</v>
      </c>
      <c r="D44" s="112" t="n">
        <v>0</v>
      </c>
      <c r="E44" s="212" t="n">
        <v>26</v>
      </c>
      <c r="F44" s="212" t="n">
        <v>30</v>
      </c>
      <c r="G44" s="212" t="n">
        <v>30</v>
      </c>
      <c r="H44" s="212" t="n">
        <v>22</v>
      </c>
      <c r="I44" s="112" t="n">
        <v>0</v>
      </c>
      <c r="J44" s="92" t="n">
        <v>22</v>
      </c>
      <c r="K44" s="0"/>
    </row>
    <row r="45" customFormat="false" ht="13" hidden="false" customHeight="false" outlineLevel="0" collapsed="false">
      <c r="B45" s="214" t="s">
        <v>261</v>
      </c>
      <c r="C45" s="212" t="n">
        <v>51</v>
      </c>
      <c r="D45" s="112" t="n">
        <v>0</v>
      </c>
      <c r="E45" s="212" t="n">
        <v>25</v>
      </c>
      <c r="F45" s="212" t="n">
        <v>30</v>
      </c>
      <c r="G45" s="212" t="n">
        <v>31</v>
      </c>
      <c r="H45" s="212" t="n">
        <v>19</v>
      </c>
      <c r="I45" s="112" t="n">
        <v>0</v>
      </c>
      <c r="J45" s="92" t="n">
        <v>21</v>
      </c>
      <c r="K45" s="0"/>
    </row>
    <row r="46" customFormat="false" ht="13" hidden="false" customHeight="false" outlineLevel="0" collapsed="false">
      <c r="B46" s="214" t="s">
        <v>262</v>
      </c>
      <c r="C46" s="212" t="n">
        <v>50</v>
      </c>
      <c r="D46" s="112" t="n">
        <v>0</v>
      </c>
      <c r="E46" s="212" t="n">
        <v>25</v>
      </c>
      <c r="F46" s="212" t="n">
        <v>30</v>
      </c>
      <c r="G46" s="212" t="n">
        <v>30</v>
      </c>
      <c r="H46" s="212" t="n">
        <v>18</v>
      </c>
      <c r="I46" s="112" t="n">
        <v>0</v>
      </c>
      <c r="J46" s="230" t="n">
        <v>22</v>
      </c>
      <c r="K46" s="0"/>
    </row>
    <row r="47" customFormat="false" ht="13" hidden="false" customHeight="false" outlineLevel="0" collapsed="false">
      <c r="B47" s="97"/>
      <c r="C47" s="63"/>
      <c r="D47" s="63"/>
      <c r="E47" s="63"/>
      <c r="F47" s="63"/>
      <c r="G47" s="63"/>
      <c r="H47" s="63"/>
      <c r="I47" s="63"/>
      <c r="J47" s="67"/>
      <c r="K47" s="0"/>
    </row>
    <row r="48" customFormat="false" ht="13" hidden="false" customHeight="false" outlineLevel="0" collapsed="false">
      <c r="B48" s="70"/>
      <c r="C48" s="0"/>
      <c r="D48" s="0"/>
      <c r="E48" s="0"/>
      <c r="F48" s="0"/>
      <c r="G48" s="0"/>
      <c r="H48" s="0"/>
      <c r="I48" s="0"/>
      <c r="J48" s="0"/>
      <c r="K48" s="0"/>
    </row>
    <row r="49" customFormat="false" ht="13" hidden="false" customHeight="false" outlineLevel="0" collapsed="false">
      <c r="B49" s="70"/>
      <c r="C49" s="0"/>
      <c r="D49" s="0"/>
      <c r="E49" s="0"/>
      <c r="F49" s="0"/>
      <c r="G49" s="0"/>
      <c r="H49" s="0"/>
      <c r="I49" s="0"/>
      <c r="J49" s="0"/>
      <c r="K49" s="0"/>
    </row>
    <row r="50" customFormat="false" ht="13" hidden="false" customHeight="false" outlineLevel="0" collapsed="false">
      <c r="B50" s="70"/>
      <c r="C50" s="0"/>
      <c r="D50" s="0"/>
      <c r="E50" s="0"/>
      <c r="F50" s="4"/>
      <c r="G50" s="4"/>
      <c r="H50" s="0"/>
      <c r="I50" s="0"/>
      <c r="J50" s="4" t="s">
        <v>264</v>
      </c>
      <c r="K50" s="0"/>
    </row>
    <row r="51" customFormat="false" ht="13" hidden="false" customHeight="false" outlineLevel="0" collapsed="false">
      <c r="B51" s="206" t="s">
        <v>248</v>
      </c>
      <c r="C51" s="231" t="s">
        <v>285</v>
      </c>
      <c r="D51" s="232" t="s">
        <v>286</v>
      </c>
      <c r="E51" s="233" t="s">
        <v>287</v>
      </c>
      <c r="F51" s="233" t="s">
        <v>288</v>
      </c>
      <c r="G51" s="234" t="s">
        <v>289</v>
      </c>
      <c r="H51" s="235" t="s">
        <v>290</v>
      </c>
      <c r="I51" s="236" t="s">
        <v>291</v>
      </c>
      <c r="J51" s="235" t="s">
        <v>292</v>
      </c>
      <c r="K51" s="237"/>
    </row>
    <row r="52" customFormat="false" ht="13" hidden="false" customHeight="false" outlineLevel="0" collapsed="false">
      <c r="B52" s="206"/>
      <c r="C52" s="227" t="s">
        <v>271</v>
      </c>
      <c r="D52" s="211" t="s">
        <v>256</v>
      </c>
      <c r="E52" s="211" t="s">
        <v>256</v>
      </c>
      <c r="F52" s="211" t="s">
        <v>271</v>
      </c>
      <c r="G52" s="219" t="s">
        <v>256</v>
      </c>
      <c r="H52" s="238" t="s">
        <v>271</v>
      </c>
      <c r="I52" s="238" t="s">
        <v>256</v>
      </c>
      <c r="J52" s="238" t="s">
        <v>271</v>
      </c>
      <c r="K52" s="239"/>
    </row>
    <row r="53" customFormat="false" ht="13" hidden="false" customHeight="false" outlineLevel="0" collapsed="false">
      <c r="B53" s="100"/>
      <c r="C53" s="70"/>
      <c r="D53" s="70"/>
      <c r="E53" s="71"/>
      <c r="F53" s="71"/>
      <c r="G53" s="71"/>
      <c r="H53" s="71"/>
      <c r="I53" s="71"/>
      <c r="J53" s="88"/>
      <c r="K53" s="70"/>
    </row>
    <row r="54" customFormat="false" ht="13" hidden="false" customHeight="false" outlineLevel="0" collapsed="false">
      <c r="B54" s="21" t="s">
        <v>58</v>
      </c>
      <c r="C54" s="212" t="n">
        <f aca="false">SUM(C56:C61)</f>
        <v>64</v>
      </c>
      <c r="D54" s="212" t="n">
        <f aca="false">SUM(D56:D61)</f>
        <v>209</v>
      </c>
      <c r="E54" s="212" t="n">
        <f aca="false">SUM(E56:E61)</f>
        <v>103</v>
      </c>
      <c r="F54" s="212" t="n">
        <f aca="false">SUM(F56:F61)</f>
        <v>171</v>
      </c>
      <c r="G54" s="212" t="n">
        <f aca="false">SUM(G56:G61)</f>
        <v>216</v>
      </c>
      <c r="H54" s="212" t="n">
        <f aca="false">SUM(H56:H61)</f>
        <v>79</v>
      </c>
      <c r="I54" s="212" t="n">
        <f aca="false">SUM(I56:I61)</f>
        <v>106</v>
      </c>
      <c r="J54" s="213" t="n">
        <f aca="false">SUM(J56:J61)</f>
        <v>108</v>
      </c>
      <c r="K54" s="212"/>
    </row>
    <row r="55" customFormat="false" ht="13" hidden="false" customHeight="false" outlineLevel="0" collapsed="false">
      <c r="B55" s="21"/>
      <c r="C55" s="212"/>
      <c r="D55" s="212"/>
      <c r="E55" s="212"/>
      <c r="F55" s="212"/>
      <c r="G55" s="212"/>
      <c r="H55" s="212"/>
      <c r="I55" s="212"/>
      <c r="J55" s="213"/>
      <c r="K55" s="70"/>
    </row>
    <row r="56" customFormat="false" ht="13" hidden="false" customHeight="false" outlineLevel="0" collapsed="false">
      <c r="B56" s="214" t="s">
        <v>257</v>
      </c>
      <c r="C56" s="212" t="n">
        <v>6</v>
      </c>
      <c r="D56" s="212" t="n">
        <v>0</v>
      </c>
      <c r="E56" s="212" t="n">
        <v>6</v>
      </c>
      <c r="F56" s="212" t="n">
        <v>12</v>
      </c>
      <c r="G56" s="212" t="n">
        <v>12</v>
      </c>
      <c r="H56" s="212" t="n">
        <v>8</v>
      </c>
      <c r="I56" s="112" t="n">
        <v>0</v>
      </c>
      <c r="J56" s="213" t="n">
        <v>12</v>
      </c>
      <c r="K56" s="70"/>
    </row>
    <row r="57" customFormat="false" ht="13" hidden="false" customHeight="false" outlineLevel="0" collapsed="false">
      <c r="B57" s="214" t="s">
        <v>258</v>
      </c>
      <c r="C57" s="212" t="n">
        <v>12</v>
      </c>
      <c r="D57" s="212" t="n">
        <v>11</v>
      </c>
      <c r="E57" s="212" t="n">
        <v>16</v>
      </c>
      <c r="F57" s="212" t="n">
        <v>22</v>
      </c>
      <c r="G57" s="212" t="n">
        <v>20</v>
      </c>
      <c r="H57" s="212" t="n">
        <v>15</v>
      </c>
      <c r="I57" s="112" t="n">
        <v>0</v>
      </c>
      <c r="J57" s="213" t="n">
        <v>18</v>
      </c>
      <c r="K57" s="70"/>
    </row>
    <row r="58" customFormat="false" ht="13" hidden="false" customHeight="false" outlineLevel="0" collapsed="false">
      <c r="B58" s="214" t="s">
        <v>259</v>
      </c>
      <c r="C58" s="212" t="n">
        <v>10</v>
      </c>
      <c r="D58" s="212" t="n">
        <v>21</v>
      </c>
      <c r="E58" s="212" t="n">
        <v>15</v>
      </c>
      <c r="F58" s="212" t="n">
        <v>31</v>
      </c>
      <c r="G58" s="212" t="n">
        <v>24</v>
      </c>
      <c r="H58" s="212" t="n">
        <v>13</v>
      </c>
      <c r="I58" s="112" t="n">
        <v>0</v>
      </c>
      <c r="J58" s="213" t="n">
        <v>18</v>
      </c>
      <c r="K58" s="70"/>
    </row>
    <row r="59" customFormat="false" ht="13" hidden="false" customHeight="false" outlineLevel="0" collapsed="false">
      <c r="B59" s="214" t="s">
        <v>260</v>
      </c>
      <c r="C59" s="212" t="n">
        <v>12</v>
      </c>
      <c r="D59" s="112" t="n">
        <v>57</v>
      </c>
      <c r="E59" s="212" t="n">
        <v>23</v>
      </c>
      <c r="F59" s="212" t="n">
        <v>32</v>
      </c>
      <c r="G59" s="212" t="n">
        <v>53</v>
      </c>
      <c r="H59" s="212" t="n">
        <v>16</v>
      </c>
      <c r="I59" s="212" t="n">
        <v>30</v>
      </c>
      <c r="J59" s="213" t="n">
        <v>20</v>
      </c>
      <c r="K59" s="70"/>
    </row>
    <row r="60" customFormat="false" ht="13" hidden="false" customHeight="false" outlineLevel="0" collapsed="false">
      <c r="B60" s="214" t="s">
        <v>261</v>
      </c>
      <c r="C60" s="212" t="n">
        <v>12</v>
      </c>
      <c r="D60" s="112" t="n">
        <v>53</v>
      </c>
      <c r="E60" s="212" t="n">
        <v>21</v>
      </c>
      <c r="F60" s="212" t="n">
        <v>37</v>
      </c>
      <c r="G60" s="212" t="n">
        <v>53</v>
      </c>
      <c r="H60" s="212" t="n">
        <v>14</v>
      </c>
      <c r="I60" s="212" t="n">
        <v>35</v>
      </c>
      <c r="J60" s="213" t="n">
        <v>20</v>
      </c>
      <c r="K60" s="70"/>
    </row>
    <row r="61" customFormat="false" ht="13" hidden="false" customHeight="false" outlineLevel="0" collapsed="false">
      <c r="B61" s="214" t="s">
        <v>262</v>
      </c>
      <c r="C61" s="212" t="n">
        <v>12</v>
      </c>
      <c r="D61" s="112" t="n">
        <v>67</v>
      </c>
      <c r="E61" s="212" t="n">
        <v>22</v>
      </c>
      <c r="F61" s="212" t="n">
        <v>37</v>
      </c>
      <c r="G61" s="212" t="n">
        <v>54</v>
      </c>
      <c r="H61" s="212" t="n">
        <v>13</v>
      </c>
      <c r="I61" s="212" t="n">
        <v>41</v>
      </c>
      <c r="J61" s="213" t="n">
        <v>20</v>
      </c>
      <c r="K61" s="78"/>
    </row>
    <row r="62" customFormat="false" ht="13" hidden="false" customHeight="false" outlineLevel="0" collapsed="false">
      <c r="B62" s="97"/>
      <c r="C62" s="63"/>
      <c r="D62" s="63"/>
      <c r="E62" s="63"/>
      <c r="F62" s="63"/>
      <c r="G62" s="63"/>
      <c r="H62" s="63"/>
      <c r="I62" s="63"/>
      <c r="J62" s="67"/>
      <c r="K62" s="70"/>
    </row>
    <row r="63" customFormat="false" ht="13" hidden="false" customHeight="false" outlineLevel="0" collapsed="false">
      <c r="B63" s="70"/>
      <c r="C63" s="0"/>
      <c r="D63" s="0"/>
      <c r="E63" s="0"/>
      <c r="F63" s="0"/>
      <c r="G63" s="0"/>
    </row>
    <row r="64" customFormat="false" ht="13" hidden="false" customHeight="false" outlineLevel="0" collapsed="false">
      <c r="B64" s="70"/>
      <c r="C64" s="0"/>
      <c r="D64" s="0"/>
      <c r="E64" s="0"/>
      <c r="F64" s="0"/>
      <c r="G64" s="0"/>
    </row>
    <row r="65" customFormat="false" ht="13" hidden="false" customHeight="false" outlineLevel="0" collapsed="false">
      <c r="B65" s="70"/>
      <c r="C65" s="0"/>
      <c r="D65" s="0"/>
      <c r="E65" s="0"/>
      <c r="F65" s="4" t="s">
        <v>264</v>
      </c>
      <c r="G65" s="0"/>
    </row>
    <row r="66" customFormat="false" ht="13" hidden="false" customHeight="false" outlineLevel="0" collapsed="false">
      <c r="B66" s="206" t="s">
        <v>248</v>
      </c>
      <c r="C66" s="231" t="s">
        <v>293</v>
      </c>
      <c r="D66" s="232" t="s">
        <v>294</v>
      </c>
      <c r="E66" s="235" t="s">
        <v>295</v>
      </c>
      <c r="F66" s="235" t="s">
        <v>296</v>
      </c>
      <c r="G66" s="0"/>
    </row>
    <row r="67" customFormat="false" ht="13" hidden="false" customHeight="false" outlineLevel="0" collapsed="false">
      <c r="B67" s="206"/>
      <c r="C67" s="240" t="s">
        <v>271</v>
      </c>
      <c r="D67" s="240" t="s">
        <v>271</v>
      </c>
      <c r="E67" s="241" t="s">
        <v>271</v>
      </c>
      <c r="F67" s="238" t="s">
        <v>271</v>
      </c>
      <c r="G67" s="0"/>
    </row>
    <row r="68" customFormat="false" ht="13" hidden="false" customHeight="false" outlineLevel="0" collapsed="false">
      <c r="B68" s="100"/>
      <c r="C68" s="70"/>
      <c r="D68" s="70"/>
      <c r="E68" s="71"/>
      <c r="F68" s="88"/>
      <c r="G68" s="70"/>
    </row>
    <row r="69" customFormat="false" ht="13" hidden="false" customHeight="false" outlineLevel="0" collapsed="false">
      <c r="B69" s="21" t="s">
        <v>58</v>
      </c>
      <c r="C69" s="212" t="n">
        <f aca="false">SUM(C71:C76)</f>
        <v>75</v>
      </c>
      <c r="D69" s="212" t="n">
        <f aca="false">SUM(D71:D76)</f>
        <v>83</v>
      </c>
      <c r="E69" s="212" t="n">
        <f aca="false">SUM(E71:E76)</f>
        <v>103</v>
      </c>
      <c r="F69" s="213" t="n">
        <f aca="false">SUM(F71:F76)</f>
        <v>80</v>
      </c>
      <c r="G69" s="212"/>
    </row>
    <row r="70" customFormat="false" ht="13" hidden="false" customHeight="false" outlineLevel="0" collapsed="false">
      <c r="B70" s="21"/>
      <c r="C70" s="212"/>
      <c r="D70" s="212"/>
      <c r="E70" s="212"/>
      <c r="F70" s="213"/>
      <c r="G70" s="70"/>
    </row>
    <row r="71" customFormat="false" ht="13" hidden="false" customHeight="false" outlineLevel="0" collapsed="false">
      <c r="B71" s="214" t="s">
        <v>257</v>
      </c>
      <c r="C71" s="212" t="n">
        <v>6</v>
      </c>
      <c r="D71" s="212" t="n">
        <v>9</v>
      </c>
      <c r="E71" s="212" t="n">
        <v>14</v>
      </c>
      <c r="F71" s="213" t="n">
        <v>9</v>
      </c>
      <c r="G71" s="70"/>
    </row>
    <row r="72" customFormat="false" ht="13" hidden="false" customHeight="false" outlineLevel="0" collapsed="false">
      <c r="B72" s="214" t="s">
        <v>258</v>
      </c>
      <c r="C72" s="212" t="n">
        <v>17</v>
      </c>
      <c r="D72" s="212" t="n">
        <v>16</v>
      </c>
      <c r="E72" s="212" t="n">
        <v>18</v>
      </c>
      <c r="F72" s="213" t="n">
        <v>16</v>
      </c>
      <c r="G72" s="70"/>
    </row>
    <row r="73" customFormat="false" ht="13" hidden="false" customHeight="false" outlineLevel="0" collapsed="false">
      <c r="B73" s="214" t="s">
        <v>259</v>
      </c>
      <c r="C73" s="212" t="n">
        <v>19</v>
      </c>
      <c r="D73" s="212" t="n">
        <v>20</v>
      </c>
      <c r="E73" s="212" t="n">
        <v>22</v>
      </c>
      <c r="F73" s="213" t="n">
        <v>16</v>
      </c>
      <c r="G73" s="70"/>
    </row>
    <row r="74" customFormat="false" ht="13" hidden="false" customHeight="false" outlineLevel="0" collapsed="false">
      <c r="B74" s="214" t="s">
        <v>260</v>
      </c>
      <c r="C74" s="212" t="n">
        <v>17</v>
      </c>
      <c r="D74" s="112" t="n">
        <v>20</v>
      </c>
      <c r="E74" s="212" t="n">
        <v>19</v>
      </c>
      <c r="F74" s="213" t="n">
        <v>17</v>
      </c>
      <c r="G74" s="70"/>
    </row>
    <row r="75" customFormat="false" ht="13" hidden="false" customHeight="false" outlineLevel="0" collapsed="false">
      <c r="B75" s="214" t="s">
        <v>261</v>
      </c>
      <c r="C75" s="212" t="n">
        <v>12</v>
      </c>
      <c r="D75" s="112" t="n">
        <v>12</v>
      </c>
      <c r="E75" s="212" t="n">
        <v>17</v>
      </c>
      <c r="F75" s="213" t="n">
        <v>17</v>
      </c>
      <c r="G75" s="70"/>
    </row>
    <row r="76" customFormat="false" ht="13" hidden="false" customHeight="false" outlineLevel="0" collapsed="false">
      <c r="B76" s="214" t="s">
        <v>262</v>
      </c>
      <c r="C76" s="212" t="n">
        <v>4</v>
      </c>
      <c r="D76" s="112" t="n">
        <v>6</v>
      </c>
      <c r="E76" s="212" t="n">
        <v>13</v>
      </c>
      <c r="F76" s="213" t="n">
        <v>5</v>
      </c>
      <c r="G76" s="78"/>
    </row>
    <row r="77" customFormat="false" ht="13" hidden="false" customHeight="false" outlineLevel="0" collapsed="false">
      <c r="B77" s="97"/>
      <c r="C77" s="63"/>
      <c r="D77" s="63"/>
      <c r="E77" s="63"/>
      <c r="F77" s="67"/>
      <c r="G77" s="70"/>
    </row>
    <row r="78" customFormat="false" ht="13" hidden="false" customHeight="false" outlineLevel="0" collapsed="false">
      <c r="B78" s="2" t="s">
        <v>184</v>
      </c>
    </row>
    <row r="79" customFormat="false" ht="13" hidden="false" customHeight="false" outlineLevel="0" collapsed="false">
      <c r="B79" s="2" t="s">
        <v>263</v>
      </c>
    </row>
  </sheetData>
  <mergeCells count="7">
    <mergeCell ref="B2:E2"/>
    <mergeCell ref="B5:B6"/>
    <mergeCell ref="B18:D18"/>
    <mergeCell ref="B21:B22"/>
    <mergeCell ref="B36:B37"/>
    <mergeCell ref="B51:B52"/>
    <mergeCell ref="B66:B67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&amp;R&amp;14社会保障</oddHeader>
    <oddFooter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  <Company>草津市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2021-03-23T06:24:58Z</dcterms:created>
  <dc:creator>勝嶋 梓</dc:creator>
  <dc:description/>
  <dc:language>en-US</dc:language>
  <cp:lastModifiedBy>今中 菜美</cp:lastModifiedBy>
  <cp:lastPrinted>2024-04-11T04:15:59Z</cp:lastPrinted>
  <dcterms:modified xsi:type="dcterms:W3CDTF">2024-04-12T02:25:47Z</dcterms:modified>
  <cp:revision>0</cp:revision>
  <dc:subject/>
  <dc:title/>
</cp:coreProperties>
</file>