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5年度新規追加データ\人口統計\"/>
    </mc:Choice>
  </mc:AlternateContent>
  <xr:revisionPtr revIDLastSave="0" documentId="8_{98904F00-1F0B-4326-B61D-22AA1A2E7D46}" xr6:coauthVersionLast="47" xr6:coauthVersionMax="47" xr10:uidLastSave="{00000000-0000-0000-0000-000000000000}"/>
  <bookViews>
    <workbookView xWindow="-120" yWindow="-120" windowWidth="29040" windowHeight="15840" xr2:uid="{DF7F75CE-A36C-4D82-A849-77130A6087EC}"/>
  </bookViews>
  <sheets>
    <sheet name="帳票から手入力した状態" sheetId="1" r:id="rId1"/>
  </sheets>
  <externalReferences>
    <externalReference r:id="rId2"/>
  </externalReferences>
  <definedNames>
    <definedName name="_xlnm.Print_Area" localSheetId="0">帳票から手入力した状態!$A$1:$G$44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D42" i="1"/>
  <c r="C42" i="1"/>
  <c r="F41" i="1"/>
  <c r="E41" i="1"/>
  <c r="D41" i="1"/>
  <c r="C41" i="1"/>
  <c r="F40" i="1"/>
  <c r="F43" i="1" s="1"/>
  <c r="E40" i="1"/>
  <c r="D40" i="1"/>
  <c r="C40" i="1"/>
  <c r="F39" i="1"/>
  <c r="E39" i="1"/>
  <c r="D39" i="1"/>
  <c r="C39" i="1"/>
  <c r="J36" i="1"/>
  <c r="I36" i="1"/>
  <c r="F36" i="1"/>
  <c r="E36" i="1"/>
  <c r="C36" i="1"/>
  <c r="B36" i="1"/>
  <c r="D36" i="1" s="1"/>
  <c r="G35" i="1"/>
  <c r="D35" i="1"/>
  <c r="H35" i="1" s="1"/>
  <c r="G34" i="1"/>
  <c r="D34" i="1"/>
  <c r="H34" i="1" s="1"/>
  <c r="G33" i="1"/>
  <c r="D33" i="1"/>
  <c r="G32" i="1"/>
  <c r="D32" i="1"/>
  <c r="H32" i="1" s="1"/>
  <c r="G31" i="1"/>
  <c r="D31" i="1"/>
  <c r="H31" i="1" s="1"/>
  <c r="G30" i="1"/>
  <c r="H30" i="1" s="1"/>
  <c r="D30" i="1"/>
  <c r="G29" i="1"/>
  <c r="H29" i="1" s="1"/>
  <c r="D29" i="1"/>
  <c r="G28" i="1"/>
  <c r="D28" i="1"/>
  <c r="H28" i="1" s="1"/>
  <c r="G27" i="1"/>
  <c r="D27" i="1"/>
  <c r="G26" i="1"/>
  <c r="D26" i="1"/>
  <c r="H26" i="1" s="1"/>
  <c r="G25" i="1"/>
  <c r="H25" i="1" s="1"/>
  <c r="D25" i="1"/>
  <c r="H24" i="1"/>
  <c r="G24" i="1"/>
  <c r="D24" i="1"/>
  <c r="G23" i="1"/>
  <c r="D23" i="1"/>
  <c r="H23" i="1" s="1"/>
  <c r="G22" i="1"/>
  <c r="D22" i="1"/>
  <c r="G21" i="1"/>
  <c r="D21" i="1"/>
  <c r="G20" i="1"/>
  <c r="H20" i="1" s="1"/>
  <c r="D20" i="1"/>
  <c r="G19" i="1"/>
  <c r="D19" i="1"/>
  <c r="G18" i="1"/>
  <c r="D18" i="1"/>
  <c r="H18" i="1" s="1"/>
  <c r="G17" i="1"/>
  <c r="H17" i="1" s="1"/>
  <c r="D17" i="1"/>
  <c r="G16" i="1"/>
  <c r="D16" i="1"/>
  <c r="H16" i="1" s="1"/>
  <c r="G15" i="1"/>
  <c r="D15" i="1"/>
  <c r="G14" i="1"/>
  <c r="D14" i="1"/>
  <c r="H14" i="1" s="1"/>
  <c r="G13" i="1"/>
  <c r="D13" i="1"/>
  <c r="G12" i="1"/>
  <c r="D12" i="1"/>
  <c r="H12" i="1" s="1"/>
  <c r="G11" i="1"/>
  <c r="D11" i="1"/>
  <c r="H11" i="1" s="1"/>
  <c r="H10" i="1"/>
  <c r="G10" i="1"/>
  <c r="D10" i="1"/>
  <c r="G9" i="1"/>
  <c r="H9" i="1" s="1"/>
  <c r="D9" i="1"/>
  <c r="G8" i="1"/>
  <c r="D8" i="1"/>
  <c r="H8" i="1" s="1"/>
  <c r="G7" i="1"/>
  <c r="D7" i="1"/>
  <c r="H7" i="1" s="1"/>
  <c r="G6" i="1"/>
  <c r="D6" i="1"/>
  <c r="H6" i="1" s="1"/>
  <c r="G5" i="1"/>
  <c r="H5" i="1" s="1"/>
  <c r="D5" i="1"/>
  <c r="G4" i="1"/>
  <c r="D4" i="1"/>
  <c r="H21" i="1" l="1"/>
  <c r="H22" i="1"/>
  <c r="H27" i="1"/>
  <c r="G36" i="1"/>
  <c r="H36" i="1" s="1"/>
  <c r="H13" i="1"/>
  <c r="H33" i="1"/>
  <c r="C43" i="1"/>
  <c r="H19" i="1"/>
  <c r="D43" i="1"/>
  <c r="H4" i="1"/>
  <c r="E43" i="1"/>
  <c r="H15" i="1"/>
</calcChain>
</file>

<file path=xl/sharedStrings.xml><?xml version="1.0" encoding="utf-8"?>
<sst xmlns="http://schemas.openxmlformats.org/spreadsheetml/2006/main" count="62" uniqueCount="57">
  <si>
    <t>区分</t>
  </si>
  <si>
    <t>人口</t>
  </si>
  <si>
    <t>総計</t>
  </si>
  <si>
    <t>日本人世帯数</t>
  </si>
  <si>
    <t>総世帯数</t>
  </si>
  <si>
    <t>男</t>
  </si>
  <si>
    <t>女</t>
  </si>
  <si>
    <t>計</t>
  </si>
  <si>
    <t>外国人</t>
  </si>
  <si>
    <t>サニー</t>
  </si>
  <si>
    <t>二団地</t>
  </si>
  <si>
    <t>中央区</t>
  </si>
  <si>
    <t>立屋敷</t>
  </si>
  <si>
    <t>伊左座</t>
  </si>
  <si>
    <t>みずほ</t>
  </si>
  <si>
    <t>二</t>
  </si>
  <si>
    <t>下二</t>
  </si>
  <si>
    <t>のぞみ野</t>
  </si>
  <si>
    <t>吉田団地</t>
  </si>
  <si>
    <t>吉田一</t>
  </si>
  <si>
    <t>吉田二</t>
  </si>
  <si>
    <t>吉田三</t>
  </si>
  <si>
    <t>宮尾台</t>
  </si>
  <si>
    <t>美吉野</t>
  </si>
  <si>
    <t>頃末南</t>
  </si>
  <si>
    <t>頃末北</t>
  </si>
  <si>
    <t>朳</t>
  </si>
  <si>
    <t>古賀</t>
  </si>
  <si>
    <t>新生街</t>
  </si>
  <si>
    <t>樋口</t>
  </si>
  <si>
    <t>こころみ坂</t>
    <rPh sb="4" eb="5">
      <t>サカ</t>
    </rPh>
    <phoneticPr fontId="6"/>
  </si>
  <si>
    <t>猪熊</t>
  </si>
  <si>
    <t>梅ノ木団地西</t>
  </si>
  <si>
    <t>古賀団地</t>
  </si>
  <si>
    <t>高松</t>
  </si>
  <si>
    <t>梅ノ木団地東</t>
  </si>
  <si>
    <t>高尾</t>
  </si>
  <si>
    <t>鯉口団地</t>
  </si>
  <si>
    <t>鯉口分譲</t>
  </si>
  <si>
    <t>おかの台</t>
  </si>
  <si>
    <t>緑ヶ丘</t>
  </si>
  <si>
    <t>合計</t>
  </si>
  <si>
    <t>分類</t>
    <rPh sb="0" eb="2">
      <t>ブンルイ</t>
    </rPh>
    <phoneticPr fontId="6"/>
  </si>
  <si>
    <t>出生</t>
    <rPh sb="0" eb="2">
      <t>シュッショウ</t>
    </rPh>
    <phoneticPr fontId="6"/>
  </si>
  <si>
    <t>死亡</t>
    <rPh sb="0" eb="2">
      <t>シボウ</t>
    </rPh>
    <phoneticPr fontId="6"/>
  </si>
  <si>
    <t>転入</t>
    <rPh sb="0" eb="2">
      <t>テンニュウ</t>
    </rPh>
    <phoneticPr fontId="6"/>
  </si>
  <si>
    <t>転出</t>
    <rPh sb="0" eb="2">
      <t>テンシュツ</t>
    </rPh>
    <phoneticPr fontId="6"/>
  </si>
  <si>
    <t>日本人</t>
    <rPh sb="0" eb="3">
      <t>ニホンジン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</si>
  <si>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</si>
  <si>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</si>
  <si>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外国人</t>
    <rPh sb="0" eb="2">
      <t>ガイコク</t>
    </rPh>
    <rPh sb="2" eb="3">
      <t>ジン</t>
    </rPh>
    <phoneticPr fontId="6"/>
  </si>
  <si>
    <t>合計</t>
    <rPh sb="0" eb="2">
      <t>ゴウケイ</t>
    </rPh>
    <phoneticPr fontId="6"/>
  </si>
  <si>
    <t>水巻町の人口</t>
    <rPh sb="0" eb="2">
      <t>ミズマキ</t>
    </rPh>
    <rPh sb="2" eb="3">
      <t>マチ</t>
    </rPh>
    <rPh sb="4" eb="6">
      <t>ジンコウ</t>
    </rPh>
    <phoneticPr fontId="6"/>
  </si>
  <si>
    <t>人口</t>
    <rPh sb="0" eb="2">
      <t>ジンコウ</t>
    </rPh>
    <phoneticPr fontId="6"/>
  </si>
  <si>
    <t>男性</t>
    <rPh sb="0" eb="2">
      <t>ダンセイ</t>
    </rPh>
    <phoneticPr fontId="6"/>
  </si>
  <si>
    <t>女性</t>
    <rPh sb="0" eb="2">
      <t>ジョセイ</t>
    </rPh>
    <phoneticPr fontId="6"/>
  </si>
  <si>
    <t>世帯数</t>
    <rPh sb="0" eb="3">
      <t>セタイスウ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</si>
</sst>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66FFFF"/>
      <name val="游ゴシック"/>
      <family val="3"/>
      <charset val="128"/>
      <scheme val="minor"/>
    </font>
    <font>
      <sz val="1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38" fontId="3" fillId="0" borderId="0" applyFill="0" applyBorder="0" applyProtection="0">
      <alignment vertical="center"/>
    </xf>
    <xf numFmtId="0" fontId="1" fillId="0" borderId="0">
      <alignment vertical="center"/>
    </xf>
    <xf numFmtId="0" fontId="7" fillId="0" borderId="0"/>
    <xf numFmtId="38" fontId="3" fillId="0" borderId="0" applyFill="0" applyBorder="0" applyProtection="0">
      <alignment vertical="center"/>
    </xf>
  </cellStyleXfs>
  <cellXfs count="49">
    <xf numFmtId="0" fontId="0" fillId="0" borderId="0" xfId="0">
      <alignment vertical="center"/>
    </xf>
    <xf numFmtId="38" fontId="4" fillId="0" borderId="0" xfId="2" applyFont="1" applyFill="1" applyBorder="1" applyProtection="1">
      <alignment vertical="center"/>
    </xf>
    <xf numFmtId="38" fontId="4" fillId="0" borderId="3" xfId="2" applyFont="1" applyFill="1" applyBorder="1" applyProtection="1">
      <alignment vertical="center"/>
    </xf>
    <xf numFmtId="38" fontId="4" fillId="0" borderId="5" xfId="2" applyFont="1" applyFill="1" applyBorder="1" applyProtection="1">
      <alignment vertical="center"/>
    </xf>
    <xf numFmtId="38" fontId="4" fillId="0" borderId="6" xfId="2" applyFont="1" applyFill="1" applyBorder="1" applyProtection="1">
      <alignment vertical="center"/>
    </xf>
    <xf numFmtId="38" fontId="4" fillId="0" borderId="7" xfId="2" applyFont="1" applyFill="1" applyBorder="1" applyProtection="1">
      <alignment vertical="center"/>
    </xf>
    <xf numFmtId="38" fontId="4" fillId="0" borderId="6" xfId="2" applyFont="1" applyFill="1" applyBorder="1" applyAlignment="1" applyProtection="1">
      <alignment horizontal="center" vertical="center"/>
    </xf>
    <xf numFmtId="38" fontId="4" fillId="0" borderId="3" xfId="2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horizontal="center" vertical="center"/>
    </xf>
    <xf numFmtId="38" fontId="4" fillId="0" borderId="9" xfId="2" applyFont="1" applyFill="1" applyBorder="1" applyProtection="1">
      <alignment vertical="center"/>
    </xf>
    <xf numFmtId="0" fontId="7" fillId="0" borderId="0" xfId="4" applyAlignment="1">
      <alignment vertical="center"/>
    </xf>
    <xf numFmtId="0" fontId="8" fillId="0" borderId="0" xfId="4" applyFont="1" applyAlignment="1">
      <alignment vertical="center"/>
    </xf>
    <xf numFmtId="38" fontId="4" fillId="0" borderId="13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/>
    </xf>
    <xf numFmtId="38" fontId="4" fillId="0" borderId="5" xfId="2" applyFont="1" applyFill="1" applyBorder="1" applyAlignment="1" applyProtection="1">
      <alignment horizontal="right" vertical="center"/>
    </xf>
    <xf numFmtId="38" fontId="4" fillId="0" borderId="13" xfId="2" applyFont="1" applyFill="1" applyBorder="1" applyAlignment="1" applyProtection="1">
      <alignment horizontal="right" vertical="center"/>
    </xf>
    <xf numFmtId="38" fontId="4" fillId="0" borderId="0" xfId="2" applyFont="1" applyFill="1" applyBorder="1" applyAlignment="1" applyProtection="1">
      <alignment horizontal="right" vertical="center"/>
    </xf>
    <xf numFmtId="38" fontId="4" fillId="0" borderId="5" xfId="2" applyFont="1" applyFill="1" applyBorder="1" applyAlignment="1" applyProtection="1">
      <alignment horizontal="center" vertical="center"/>
    </xf>
    <xf numFmtId="38" fontId="4" fillId="0" borderId="5" xfId="2" applyFont="1" applyFill="1" applyBorder="1" applyAlignment="1" applyProtection="1">
      <alignment horizontal="center" vertical="center"/>
    </xf>
    <xf numFmtId="38" fontId="4" fillId="0" borderId="0" xfId="5" applyFont="1" applyFill="1" applyBorder="1" applyProtection="1">
      <alignment vertical="center"/>
    </xf>
    <xf numFmtId="38" fontId="4" fillId="0" borderId="5" xfId="5" applyFont="1" applyFill="1" applyBorder="1" applyProtection="1">
      <alignment vertical="center"/>
    </xf>
    <xf numFmtId="38" fontId="4" fillId="0" borderId="1" xfId="2" applyFont="1" applyFill="1" applyBorder="1" applyAlignment="1" applyProtection="1">
      <alignment horizontal="center" vertical="center"/>
    </xf>
    <xf numFmtId="38" fontId="4" fillId="0" borderId="4" xfId="2" applyFont="1" applyFill="1" applyBorder="1" applyAlignment="1" applyProtection="1">
      <alignment horizontal="center" vertical="center"/>
    </xf>
    <xf numFmtId="38" fontId="4" fillId="0" borderId="7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4" fillId="0" borderId="17" xfId="2" applyFont="1" applyFill="1" applyBorder="1" applyAlignment="1" applyProtection="1">
      <alignment horizontal="center" vertical="center"/>
    </xf>
    <xf numFmtId="38" fontId="4" fillId="0" borderId="18" xfId="2" applyFont="1" applyFill="1" applyBorder="1" applyAlignment="1" applyProtection="1">
      <alignment horizontal="center" vertical="center"/>
    </xf>
    <xf numFmtId="38" fontId="4" fillId="0" borderId="19" xfId="2" applyFont="1" applyFill="1" applyBorder="1" applyAlignment="1" applyProtection="1">
      <alignment horizontal="center" vertical="center"/>
    </xf>
    <xf numFmtId="38" fontId="4" fillId="0" borderId="20" xfId="2" applyFont="1" applyFill="1" applyBorder="1" applyAlignment="1" applyProtection="1">
      <alignment horizontal="center" vertical="center"/>
    </xf>
    <xf numFmtId="38" fontId="4" fillId="0" borderId="6" xfId="2" applyFont="1" applyFill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center" vertical="center"/>
    </xf>
    <xf numFmtId="38" fontId="4" fillId="0" borderId="10" xfId="2" applyFont="1" applyFill="1" applyBorder="1" applyAlignment="1" applyProtection="1">
      <alignment horizontal="center" vertical="center"/>
    </xf>
    <xf numFmtId="38" fontId="4" fillId="0" borderId="21" xfId="2" applyFont="1" applyFill="1" applyBorder="1" applyAlignment="1" applyProtection="1">
      <alignment horizontal="center" vertical="center"/>
    </xf>
    <xf numFmtId="38" fontId="4" fillId="0" borderId="9" xfId="2" applyFont="1" applyFill="1" applyBorder="1" applyAlignment="1" applyProtection="1">
      <alignment horizontal="center" vertical="center"/>
    </xf>
    <xf numFmtId="38" fontId="9" fillId="0" borderId="11" xfId="1" applyNumberFormat="1" applyFont="1" applyFill="1" applyBorder="1" applyAlignment="1" applyProtection="1">
      <alignment vertical="center"/>
    </xf>
    <xf numFmtId="38" fontId="9" fillId="0" borderId="3" xfId="1" applyNumberFormat="1" applyFont="1" applyFill="1" applyBorder="1" applyAlignment="1" applyProtection="1">
      <alignment vertical="center"/>
    </xf>
    <xf numFmtId="0" fontId="9" fillId="0" borderId="8" xfId="3" applyFont="1" applyFill="1" applyBorder="1">
      <alignment vertical="center"/>
    </xf>
    <xf numFmtId="0" fontId="9" fillId="0" borderId="10" xfId="3" applyFont="1" applyFill="1" applyBorder="1">
      <alignment vertical="center"/>
    </xf>
    <xf numFmtId="0" fontId="9" fillId="0" borderId="3" xfId="3" applyFont="1" applyFill="1" applyBorder="1">
      <alignment vertical="center"/>
    </xf>
    <xf numFmtId="0" fontId="9" fillId="0" borderId="12" xfId="3" applyFont="1" applyFill="1" applyBorder="1">
      <alignment vertical="center"/>
    </xf>
    <xf numFmtId="0" fontId="7" fillId="0" borderId="0" xfId="4" applyFont="1" applyFill="1" applyAlignment="1">
      <alignment vertical="center"/>
    </xf>
    <xf numFmtId="0" fontId="7" fillId="0" borderId="0" xfId="4" applyFont="1" applyFill="1"/>
    <xf numFmtId="38" fontId="4" fillId="0" borderId="15" xfId="2" applyFont="1" applyFill="1" applyBorder="1" applyAlignment="1" applyProtection="1">
      <alignment horizontal="right" vertical="center"/>
    </xf>
    <xf numFmtId="38" fontId="4" fillId="0" borderId="9" xfId="2" applyFont="1" applyFill="1" applyBorder="1" applyAlignment="1" applyProtection="1">
      <alignment horizontal="right" vertical="center"/>
    </xf>
    <xf numFmtId="38" fontId="4" fillId="0" borderId="7" xfId="2" applyFont="1" applyFill="1" applyBorder="1" applyAlignment="1" applyProtection="1">
      <alignment horizontal="right" vertical="center"/>
    </xf>
    <xf numFmtId="38" fontId="4" fillId="0" borderId="6" xfId="2" applyFont="1" applyFill="1" applyBorder="1" applyAlignment="1" applyProtection="1">
      <alignment horizontal="right" vertical="center"/>
    </xf>
    <xf numFmtId="38" fontId="4" fillId="0" borderId="16" xfId="2" applyFont="1" applyFill="1" applyBorder="1" applyAlignment="1" applyProtection="1">
      <alignment horizontal="right" vertical="center"/>
    </xf>
    <xf numFmtId="38" fontId="4" fillId="0" borderId="16" xfId="2" applyFont="1" applyFill="1" applyBorder="1" applyProtection="1">
      <alignment vertical="center"/>
    </xf>
    <xf numFmtId="38" fontId="9" fillId="0" borderId="5" xfId="1" applyNumberFormat="1" applyFont="1" applyFill="1" applyBorder="1" applyAlignment="1" applyProtection="1">
      <alignment vertical="center"/>
    </xf>
  </cellXfs>
  <cellStyles count="6">
    <cellStyle name="悪い" xfId="1" builtinId="27"/>
    <cellStyle name="桁区切り 2" xfId="2" xr:uid="{E4E3378D-AFE8-45EF-A866-45A18CA0C9F9}"/>
    <cellStyle name="桁区切り 2 2" xfId="5" xr:uid="{4CF7574F-C100-4595-A51E-F175EB6FFBDD}"/>
    <cellStyle name="標準" xfId="0" builtinId="0"/>
    <cellStyle name="標準 2" xfId="4" xr:uid="{5C1183AE-ECA4-4D53-9E9E-71CBEB0C1E18}"/>
    <cellStyle name="標準 4" xfId="3" xr:uid="{E87D7955-9DC9-4E67-BF43-EEC8217748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6.3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CSV_SHITEIJINKO（日本人のみ）"/>
      <sheetName val="EBCSV_SHITEIJINKO（外国人含む）"/>
      <sheetName val="入力シート"/>
      <sheetName val="帳票から手入力した状態"/>
      <sheetName val="打込み表示用"/>
      <sheetName val="CSVを反映した状態"/>
      <sheetName val="整合性確認"/>
      <sheetName val="Sheet1"/>
      <sheetName val="住基月報"/>
      <sheetName val="HP"/>
    </sheetNames>
    <sheetDataSet>
      <sheetData sheetId="0"/>
      <sheetData sheetId="1"/>
      <sheetData sheetId="2">
        <row r="10">
          <cell r="B10">
            <v>2</v>
          </cell>
          <cell r="C10">
            <v>5</v>
          </cell>
        </row>
        <row r="11">
          <cell r="B11">
            <v>15</v>
          </cell>
          <cell r="C11">
            <v>11</v>
          </cell>
        </row>
        <row r="12">
          <cell r="B12">
            <v>95</v>
          </cell>
          <cell r="C12">
            <v>110</v>
          </cell>
        </row>
        <row r="13">
          <cell r="B13">
            <v>108</v>
          </cell>
          <cell r="C13">
            <v>98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4</v>
          </cell>
          <cell r="C16">
            <v>4</v>
          </cell>
        </row>
        <row r="17">
          <cell r="B17">
            <v>3</v>
          </cell>
          <cell r="C17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7EDFE-9DA5-49DF-BEFB-7A3C004C69D1}">
  <sheetPr>
    <tabColor indexed="45"/>
  </sheetPr>
  <dimension ref="A1:N49"/>
  <sheetViews>
    <sheetView tabSelected="1" zoomScaleNormal="100" workbookViewId="0">
      <selection activeCell="H45" sqref="H45"/>
    </sheetView>
  </sheetViews>
  <sheetFormatPr defaultColWidth="0" defaultRowHeight="12"/>
  <cols>
    <col min="1" max="1" width="10.875" style="1" customWidth="1"/>
    <col min="2" max="12" width="11.625" style="1" customWidth="1"/>
    <col min="13" max="255" width="9" style="1" customWidth="1"/>
    <col min="256" max="256" width="0" style="1" hidden="1"/>
    <col min="257" max="257" width="22.625" style="1" customWidth="1"/>
    <col min="258" max="268" width="11.625" style="1" customWidth="1"/>
    <col min="269" max="511" width="9" style="1" customWidth="1"/>
    <col min="512" max="512" width="0" style="1" hidden="1"/>
    <col min="513" max="513" width="22.625" style="1" customWidth="1"/>
    <col min="514" max="524" width="11.625" style="1" customWidth="1"/>
    <col min="525" max="767" width="9" style="1" customWidth="1"/>
    <col min="768" max="768" width="0" style="1" hidden="1"/>
    <col min="769" max="769" width="22.625" style="1" customWidth="1"/>
    <col min="770" max="780" width="11.625" style="1" customWidth="1"/>
    <col min="781" max="1023" width="9" style="1" customWidth="1"/>
    <col min="1024" max="1024" width="0" style="1" hidden="1"/>
    <col min="1025" max="1025" width="22.625" style="1" customWidth="1"/>
    <col min="1026" max="1036" width="11.625" style="1" customWidth="1"/>
    <col min="1037" max="1279" width="9" style="1" customWidth="1"/>
    <col min="1280" max="1280" width="0" style="1" hidden="1"/>
    <col min="1281" max="1281" width="22.625" style="1" customWidth="1"/>
    <col min="1282" max="1292" width="11.625" style="1" customWidth="1"/>
    <col min="1293" max="1535" width="9" style="1" customWidth="1"/>
    <col min="1536" max="1536" width="0" style="1" hidden="1"/>
    <col min="1537" max="1537" width="22.625" style="1" customWidth="1"/>
    <col min="1538" max="1548" width="11.625" style="1" customWidth="1"/>
    <col min="1549" max="1791" width="9" style="1" customWidth="1"/>
    <col min="1792" max="1792" width="0" style="1" hidden="1"/>
    <col min="1793" max="1793" width="22.625" style="1" customWidth="1"/>
    <col min="1794" max="1804" width="11.625" style="1" customWidth="1"/>
    <col min="1805" max="2047" width="9" style="1" customWidth="1"/>
    <col min="2048" max="2048" width="0" style="1" hidden="1"/>
    <col min="2049" max="2049" width="22.625" style="1" customWidth="1"/>
    <col min="2050" max="2060" width="11.625" style="1" customWidth="1"/>
    <col min="2061" max="2303" width="9" style="1" customWidth="1"/>
    <col min="2304" max="2304" width="0" style="1" hidden="1"/>
    <col min="2305" max="2305" width="22.625" style="1" customWidth="1"/>
    <col min="2306" max="2316" width="11.625" style="1" customWidth="1"/>
    <col min="2317" max="2559" width="9" style="1" customWidth="1"/>
    <col min="2560" max="2560" width="0" style="1" hidden="1"/>
    <col min="2561" max="2561" width="22.625" style="1" customWidth="1"/>
    <col min="2562" max="2572" width="11.625" style="1" customWidth="1"/>
    <col min="2573" max="2815" width="9" style="1" customWidth="1"/>
    <col min="2816" max="2816" width="0" style="1" hidden="1"/>
    <col min="2817" max="2817" width="22.625" style="1" customWidth="1"/>
    <col min="2818" max="2828" width="11.625" style="1" customWidth="1"/>
    <col min="2829" max="3071" width="9" style="1" customWidth="1"/>
    <col min="3072" max="3072" width="0" style="1" hidden="1"/>
    <col min="3073" max="3073" width="22.625" style="1" customWidth="1"/>
    <col min="3074" max="3084" width="11.625" style="1" customWidth="1"/>
    <col min="3085" max="3327" width="9" style="1" customWidth="1"/>
    <col min="3328" max="3328" width="0" style="1" hidden="1"/>
    <col min="3329" max="3329" width="22.625" style="1" customWidth="1"/>
    <col min="3330" max="3340" width="11.625" style="1" customWidth="1"/>
    <col min="3341" max="3583" width="9" style="1" customWidth="1"/>
    <col min="3584" max="3584" width="0" style="1" hidden="1"/>
    <col min="3585" max="3585" width="22.625" style="1" customWidth="1"/>
    <col min="3586" max="3596" width="11.625" style="1" customWidth="1"/>
    <col min="3597" max="3839" width="9" style="1" customWidth="1"/>
    <col min="3840" max="3840" width="0" style="1" hidden="1"/>
    <col min="3841" max="3841" width="22.625" style="1" customWidth="1"/>
    <col min="3842" max="3852" width="11.625" style="1" customWidth="1"/>
    <col min="3853" max="4095" width="9" style="1" customWidth="1"/>
    <col min="4096" max="4096" width="0" style="1" hidden="1"/>
    <col min="4097" max="4097" width="22.625" style="1" customWidth="1"/>
    <col min="4098" max="4108" width="11.625" style="1" customWidth="1"/>
    <col min="4109" max="4351" width="9" style="1" customWidth="1"/>
    <col min="4352" max="4352" width="0" style="1" hidden="1"/>
    <col min="4353" max="4353" width="22.625" style="1" customWidth="1"/>
    <col min="4354" max="4364" width="11.625" style="1" customWidth="1"/>
    <col min="4365" max="4607" width="9" style="1" customWidth="1"/>
    <col min="4608" max="4608" width="0" style="1" hidden="1"/>
    <col min="4609" max="4609" width="22.625" style="1" customWidth="1"/>
    <col min="4610" max="4620" width="11.625" style="1" customWidth="1"/>
    <col min="4621" max="4863" width="9" style="1" customWidth="1"/>
    <col min="4864" max="4864" width="0" style="1" hidden="1"/>
    <col min="4865" max="4865" width="22.625" style="1" customWidth="1"/>
    <col min="4866" max="4876" width="11.625" style="1" customWidth="1"/>
    <col min="4877" max="5119" width="9" style="1" customWidth="1"/>
    <col min="5120" max="5120" width="0" style="1" hidden="1"/>
    <col min="5121" max="5121" width="22.625" style="1" customWidth="1"/>
    <col min="5122" max="5132" width="11.625" style="1" customWidth="1"/>
    <col min="5133" max="5375" width="9" style="1" customWidth="1"/>
    <col min="5376" max="5376" width="0" style="1" hidden="1"/>
    <col min="5377" max="5377" width="22.625" style="1" customWidth="1"/>
    <col min="5378" max="5388" width="11.625" style="1" customWidth="1"/>
    <col min="5389" max="5631" width="9" style="1" customWidth="1"/>
    <col min="5632" max="5632" width="0" style="1" hidden="1"/>
    <col min="5633" max="5633" width="22.625" style="1" customWidth="1"/>
    <col min="5634" max="5644" width="11.625" style="1" customWidth="1"/>
    <col min="5645" max="5887" width="9" style="1" customWidth="1"/>
    <col min="5888" max="5888" width="0" style="1" hidden="1"/>
    <col min="5889" max="5889" width="22.625" style="1" customWidth="1"/>
    <col min="5890" max="5900" width="11.625" style="1" customWidth="1"/>
    <col min="5901" max="6143" width="9" style="1" customWidth="1"/>
    <col min="6144" max="6144" width="0" style="1" hidden="1"/>
    <col min="6145" max="6145" width="22.625" style="1" customWidth="1"/>
    <col min="6146" max="6156" width="11.625" style="1" customWidth="1"/>
    <col min="6157" max="6399" width="9" style="1" customWidth="1"/>
    <col min="6400" max="6400" width="0" style="1" hidden="1"/>
    <col min="6401" max="6401" width="22.625" style="1" customWidth="1"/>
    <col min="6402" max="6412" width="11.625" style="1" customWidth="1"/>
    <col min="6413" max="6655" width="9" style="1" customWidth="1"/>
    <col min="6656" max="6656" width="0" style="1" hidden="1"/>
    <col min="6657" max="6657" width="22.625" style="1" customWidth="1"/>
    <col min="6658" max="6668" width="11.625" style="1" customWidth="1"/>
    <col min="6669" max="6911" width="9" style="1" customWidth="1"/>
    <col min="6912" max="6912" width="0" style="1" hidden="1"/>
    <col min="6913" max="6913" width="22.625" style="1" customWidth="1"/>
    <col min="6914" max="6924" width="11.625" style="1" customWidth="1"/>
    <col min="6925" max="7167" width="9" style="1" customWidth="1"/>
    <col min="7168" max="7168" width="0" style="1" hidden="1"/>
    <col min="7169" max="7169" width="22.625" style="1" customWidth="1"/>
    <col min="7170" max="7180" width="11.625" style="1" customWidth="1"/>
    <col min="7181" max="7423" width="9" style="1" customWidth="1"/>
    <col min="7424" max="7424" width="0" style="1" hidden="1"/>
    <col min="7425" max="7425" width="22.625" style="1" customWidth="1"/>
    <col min="7426" max="7436" width="11.625" style="1" customWidth="1"/>
    <col min="7437" max="7679" width="9" style="1" customWidth="1"/>
    <col min="7680" max="7680" width="0" style="1" hidden="1"/>
    <col min="7681" max="7681" width="22.625" style="1" customWidth="1"/>
    <col min="7682" max="7692" width="11.625" style="1" customWidth="1"/>
    <col min="7693" max="7935" width="9" style="1" customWidth="1"/>
    <col min="7936" max="7936" width="0" style="1" hidden="1"/>
    <col min="7937" max="7937" width="22.625" style="1" customWidth="1"/>
    <col min="7938" max="7948" width="11.625" style="1" customWidth="1"/>
    <col min="7949" max="8191" width="9" style="1" customWidth="1"/>
    <col min="8192" max="8192" width="0" style="1" hidden="1"/>
    <col min="8193" max="8193" width="22.625" style="1" customWidth="1"/>
    <col min="8194" max="8204" width="11.625" style="1" customWidth="1"/>
    <col min="8205" max="8447" width="9" style="1" customWidth="1"/>
    <col min="8448" max="8448" width="0" style="1" hidden="1"/>
    <col min="8449" max="8449" width="22.625" style="1" customWidth="1"/>
    <col min="8450" max="8460" width="11.625" style="1" customWidth="1"/>
    <col min="8461" max="8703" width="9" style="1" customWidth="1"/>
    <col min="8704" max="8704" width="0" style="1" hidden="1"/>
    <col min="8705" max="8705" width="22.625" style="1" customWidth="1"/>
    <col min="8706" max="8716" width="11.625" style="1" customWidth="1"/>
    <col min="8717" max="8959" width="9" style="1" customWidth="1"/>
    <col min="8960" max="8960" width="0" style="1" hidden="1"/>
    <col min="8961" max="8961" width="22.625" style="1" customWidth="1"/>
    <col min="8962" max="8972" width="11.625" style="1" customWidth="1"/>
    <col min="8973" max="9215" width="9" style="1" customWidth="1"/>
    <col min="9216" max="9216" width="0" style="1" hidden="1"/>
    <col min="9217" max="9217" width="22.625" style="1" customWidth="1"/>
    <col min="9218" max="9228" width="11.625" style="1" customWidth="1"/>
    <col min="9229" max="9471" width="9" style="1" customWidth="1"/>
    <col min="9472" max="9472" width="0" style="1" hidden="1"/>
    <col min="9473" max="9473" width="22.625" style="1" customWidth="1"/>
    <col min="9474" max="9484" width="11.625" style="1" customWidth="1"/>
    <col min="9485" max="9727" width="9" style="1" customWidth="1"/>
    <col min="9728" max="9728" width="0" style="1" hidden="1"/>
    <col min="9729" max="9729" width="22.625" style="1" customWidth="1"/>
    <col min="9730" max="9740" width="11.625" style="1" customWidth="1"/>
    <col min="9741" max="9983" width="9" style="1" customWidth="1"/>
    <col min="9984" max="9984" width="0" style="1" hidden="1"/>
    <col min="9985" max="9985" width="22.625" style="1" customWidth="1"/>
    <col min="9986" max="9996" width="11.625" style="1" customWidth="1"/>
    <col min="9997" max="10239" width="9" style="1" customWidth="1"/>
    <col min="10240" max="10240" width="0" style="1" hidden="1"/>
    <col min="10241" max="10241" width="22.625" style="1" customWidth="1"/>
    <col min="10242" max="10252" width="11.625" style="1" customWidth="1"/>
    <col min="10253" max="10495" width="9" style="1" customWidth="1"/>
    <col min="10496" max="10496" width="0" style="1" hidden="1"/>
    <col min="10497" max="10497" width="22.625" style="1" customWidth="1"/>
    <col min="10498" max="10508" width="11.625" style="1" customWidth="1"/>
    <col min="10509" max="10751" width="9" style="1" customWidth="1"/>
    <col min="10752" max="10752" width="0" style="1" hidden="1"/>
    <col min="10753" max="10753" width="22.625" style="1" customWidth="1"/>
    <col min="10754" max="10764" width="11.625" style="1" customWidth="1"/>
    <col min="10765" max="11007" width="9" style="1" customWidth="1"/>
    <col min="11008" max="11008" width="0" style="1" hidden="1"/>
    <col min="11009" max="11009" width="22.625" style="1" customWidth="1"/>
    <col min="11010" max="11020" width="11.625" style="1" customWidth="1"/>
    <col min="11021" max="11263" width="9" style="1" customWidth="1"/>
    <col min="11264" max="11264" width="0" style="1" hidden="1"/>
    <col min="11265" max="11265" width="22.625" style="1" customWidth="1"/>
    <col min="11266" max="11276" width="11.625" style="1" customWidth="1"/>
    <col min="11277" max="11519" width="9" style="1" customWidth="1"/>
    <col min="11520" max="11520" width="0" style="1" hidden="1"/>
    <col min="11521" max="11521" width="22.625" style="1" customWidth="1"/>
    <col min="11522" max="11532" width="11.625" style="1" customWidth="1"/>
    <col min="11533" max="11775" width="9" style="1" customWidth="1"/>
    <col min="11776" max="11776" width="0" style="1" hidden="1"/>
    <col min="11777" max="11777" width="22.625" style="1" customWidth="1"/>
    <col min="11778" max="11788" width="11.625" style="1" customWidth="1"/>
    <col min="11789" max="12031" width="9" style="1" customWidth="1"/>
    <col min="12032" max="12032" width="0" style="1" hidden="1"/>
    <col min="12033" max="12033" width="22.625" style="1" customWidth="1"/>
    <col min="12034" max="12044" width="11.625" style="1" customWidth="1"/>
    <col min="12045" max="12287" width="9" style="1" customWidth="1"/>
    <col min="12288" max="12288" width="0" style="1" hidden="1"/>
    <col min="12289" max="12289" width="22.625" style="1" customWidth="1"/>
    <col min="12290" max="12300" width="11.625" style="1" customWidth="1"/>
    <col min="12301" max="12543" width="9" style="1" customWidth="1"/>
    <col min="12544" max="12544" width="0" style="1" hidden="1"/>
    <col min="12545" max="12545" width="22.625" style="1" customWidth="1"/>
    <col min="12546" max="12556" width="11.625" style="1" customWidth="1"/>
    <col min="12557" max="12799" width="9" style="1" customWidth="1"/>
    <col min="12800" max="12800" width="0" style="1" hidden="1"/>
    <col min="12801" max="12801" width="22.625" style="1" customWidth="1"/>
    <col min="12802" max="12812" width="11.625" style="1" customWidth="1"/>
    <col min="12813" max="13055" width="9" style="1" customWidth="1"/>
    <col min="13056" max="13056" width="0" style="1" hidden="1"/>
    <col min="13057" max="13057" width="22.625" style="1" customWidth="1"/>
    <col min="13058" max="13068" width="11.625" style="1" customWidth="1"/>
    <col min="13069" max="13311" width="9" style="1" customWidth="1"/>
    <col min="13312" max="13312" width="0" style="1" hidden="1"/>
    <col min="13313" max="13313" width="22.625" style="1" customWidth="1"/>
    <col min="13314" max="13324" width="11.625" style="1" customWidth="1"/>
    <col min="13325" max="13567" width="9" style="1" customWidth="1"/>
    <col min="13568" max="13568" width="0" style="1" hidden="1"/>
    <col min="13569" max="13569" width="22.625" style="1" customWidth="1"/>
    <col min="13570" max="13580" width="11.625" style="1" customWidth="1"/>
    <col min="13581" max="13823" width="9" style="1" customWidth="1"/>
    <col min="13824" max="13824" width="0" style="1" hidden="1"/>
    <col min="13825" max="13825" width="22.625" style="1" customWidth="1"/>
    <col min="13826" max="13836" width="11.625" style="1" customWidth="1"/>
    <col min="13837" max="14079" width="9" style="1" customWidth="1"/>
    <col min="14080" max="14080" width="0" style="1" hidden="1"/>
    <col min="14081" max="14081" width="22.625" style="1" customWidth="1"/>
    <col min="14082" max="14092" width="11.625" style="1" customWidth="1"/>
    <col min="14093" max="14335" width="9" style="1" customWidth="1"/>
    <col min="14336" max="14336" width="0" style="1" hidden="1"/>
    <col min="14337" max="14337" width="22.625" style="1" customWidth="1"/>
    <col min="14338" max="14348" width="11.625" style="1" customWidth="1"/>
    <col min="14349" max="14591" width="9" style="1" customWidth="1"/>
    <col min="14592" max="14592" width="0" style="1" hidden="1"/>
    <col min="14593" max="14593" width="22.625" style="1" customWidth="1"/>
    <col min="14594" max="14604" width="11.625" style="1" customWidth="1"/>
    <col min="14605" max="14847" width="9" style="1" customWidth="1"/>
    <col min="14848" max="14848" width="0" style="1" hidden="1"/>
    <col min="14849" max="14849" width="22.625" style="1" customWidth="1"/>
    <col min="14850" max="14860" width="11.625" style="1" customWidth="1"/>
    <col min="14861" max="15103" width="9" style="1" customWidth="1"/>
    <col min="15104" max="15104" width="0" style="1" hidden="1"/>
    <col min="15105" max="15105" width="22.625" style="1" customWidth="1"/>
    <col min="15106" max="15116" width="11.625" style="1" customWidth="1"/>
    <col min="15117" max="15359" width="9" style="1" customWidth="1"/>
    <col min="15360" max="15360" width="0" style="1" hidden="1"/>
    <col min="15361" max="15361" width="22.625" style="1" customWidth="1"/>
    <col min="15362" max="15372" width="11.625" style="1" customWidth="1"/>
    <col min="15373" max="15615" width="9" style="1" customWidth="1"/>
    <col min="15616" max="15616" width="0" style="1" hidden="1"/>
    <col min="15617" max="15617" width="22.625" style="1" customWidth="1"/>
    <col min="15618" max="15628" width="11.625" style="1" customWidth="1"/>
    <col min="15629" max="15871" width="9" style="1" customWidth="1"/>
    <col min="15872" max="15872" width="0" style="1" hidden="1"/>
    <col min="15873" max="15873" width="22.625" style="1" customWidth="1"/>
    <col min="15874" max="15884" width="11.625" style="1" customWidth="1"/>
    <col min="15885" max="16127" width="9" style="1" customWidth="1"/>
    <col min="16128" max="16128" width="0" style="1" hidden="1"/>
    <col min="16129" max="16129" width="22.625" style="1" customWidth="1"/>
    <col min="16130" max="16140" width="11.625" style="1" customWidth="1"/>
    <col min="16141" max="16383" width="9" style="1" customWidth="1"/>
    <col min="16384" max="16384" width="0" style="1" hidden="1"/>
  </cols>
  <sheetData>
    <row r="1" spans="1:14">
      <c r="A1" s="21" t="s">
        <v>0</v>
      </c>
      <c r="B1" s="21" t="s">
        <v>1</v>
      </c>
      <c r="C1" s="25"/>
      <c r="D1" s="25"/>
      <c r="E1" s="25"/>
      <c r="F1" s="25"/>
      <c r="G1" s="26"/>
      <c r="H1" s="24" t="s">
        <v>2</v>
      </c>
      <c r="I1" s="24" t="s">
        <v>3</v>
      </c>
      <c r="J1" s="24" t="s">
        <v>4</v>
      </c>
    </row>
    <row r="2" spans="1:14" ht="13.5" customHeight="1">
      <c r="A2" s="22"/>
      <c r="B2" s="27" t="s">
        <v>5</v>
      </c>
      <c r="C2" s="27" t="s">
        <v>6</v>
      </c>
      <c r="D2" s="27" t="s">
        <v>7</v>
      </c>
      <c r="E2" s="30" t="s">
        <v>8</v>
      </c>
      <c r="F2" s="31"/>
      <c r="G2" s="29"/>
      <c r="H2" s="32"/>
      <c r="I2" s="32"/>
      <c r="J2" s="32"/>
    </row>
    <row r="3" spans="1:14" s="8" customFormat="1">
      <c r="A3" s="23"/>
      <c r="B3" s="28"/>
      <c r="C3" s="28"/>
      <c r="D3" s="28"/>
      <c r="E3" s="6" t="s">
        <v>5</v>
      </c>
      <c r="F3" s="7" t="s">
        <v>6</v>
      </c>
      <c r="G3" s="7" t="s">
        <v>7</v>
      </c>
      <c r="H3" s="33"/>
      <c r="I3" s="33"/>
      <c r="J3" s="33"/>
    </row>
    <row r="4" spans="1:14" s="10" customFormat="1" ht="12" customHeight="1">
      <c r="A4" s="2" t="s">
        <v>9</v>
      </c>
      <c r="B4" s="36">
        <v>115</v>
      </c>
      <c r="C4" s="36">
        <v>118</v>
      </c>
      <c r="D4" s="9">
        <f>B4+C4</f>
        <v>233</v>
      </c>
      <c r="E4" s="37">
        <v>1</v>
      </c>
      <c r="F4" s="38">
        <v>3</v>
      </c>
      <c r="G4" s="4">
        <f>E4+F4</f>
        <v>4</v>
      </c>
      <c r="H4" s="2">
        <f>D4+G4</f>
        <v>237</v>
      </c>
      <c r="I4" s="38">
        <v>106</v>
      </c>
      <c r="J4" s="35">
        <v>108</v>
      </c>
      <c r="L4" s="1"/>
      <c r="M4" s="1"/>
      <c r="N4" s="1"/>
    </row>
    <row r="5" spans="1:14" s="10" customFormat="1" ht="12" customHeight="1">
      <c r="A5" s="2" t="s">
        <v>10</v>
      </c>
      <c r="B5" s="38">
        <v>71</v>
      </c>
      <c r="C5" s="38">
        <v>106</v>
      </c>
      <c r="D5" s="9">
        <f t="shared" ref="D5:D35" si="0">B5+C5</f>
        <v>177</v>
      </c>
      <c r="E5" s="37">
        <v>1</v>
      </c>
      <c r="F5" s="38">
        <v>1</v>
      </c>
      <c r="G5" s="4">
        <f t="shared" ref="G5:G35" si="1">E5+F5</f>
        <v>2</v>
      </c>
      <c r="H5" s="2">
        <f t="shared" ref="H5:H36" si="2">D5+G5</f>
        <v>179</v>
      </c>
      <c r="I5" s="38">
        <v>97</v>
      </c>
      <c r="J5" s="35">
        <v>98</v>
      </c>
      <c r="L5" s="1"/>
      <c r="M5" s="1"/>
      <c r="N5" s="1"/>
    </row>
    <row r="6" spans="1:14" s="10" customFormat="1" ht="12" customHeight="1">
      <c r="A6" s="2" t="s">
        <v>11</v>
      </c>
      <c r="B6" s="38">
        <v>261</v>
      </c>
      <c r="C6" s="38">
        <v>298</v>
      </c>
      <c r="D6" s="9">
        <f t="shared" si="0"/>
        <v>559</v>
      </c>
      <c r="E6" s="37">
        <v>10</v>
      </c>
      <c r="F6" s="38">
        <v>4</v>
      </c>
      <c r="G6" s="4">
        <f t="shared" si="1"/>
        <v>14</v>
      </c>
      <c r="H6" s="2">
        <f t="shared" si="2"/>
        <v>573</v>
      </c>
      <c r="I6" s="38">
        <v>248</v>
      </c>
      <c r="J6" s="35">
        <v>260</v>
      </c>
    </row>
    <row r="7" spans="1:14" s="10" customFormat="1" ht="12" customHeight="1">
      <c r="A7" s="2" t="s">
        <v>12</v>
      </c>
      <c r="B7" s="38">
        <v>261</v>
      </c>
      <c r="C7" s="38">
        <v>312</v>
      </c>
      <c r="D7" s="9">
        <f t="shared" si="0"/>
        <v>573</v>
      </c>
      <c r="E7" s="37">
        <v>3</v>
      </c>
      <c r="F7" s="38">
        <v>3</v>
      </c>
      <c r="G7" s="4">
        <f t="shared" si="1"/>
        <v>6</v>
      </c>
      <c r="H7" s="2">
        <f t="shared" si="2"/>
        <v>579</v>
      </c>
      <c r="I7" s="38">
        <v>291</v>
      </c>
      <c r="J7" s="35">
        <v>294</v>
      </c>
    </row>
    <row r="8" spans="1:14" s="10" customFormat="1" ht="12" customHeight="1">
      <c r="A8" s="2" t="s">
        <v>13</v>
      </c>
      <c r="B8" s="38">
        <v>493</v>
      </c>
      <c r="C8" s="38">
        <v>548</v>
      </c>
      <c r="D8" s="9">
        <f t="shared" si="0"/>
        <v>1041</v>
      </c>
      <c r="E8" s="37">
        <v>5</v>
      </c>
      <c r="F8" s="38">
        <v>4</v>
      </c>
      <c r="G8" s="4">
        <f t="shared" si="1"/>
        <v>9</v>
      </c>
      <c r="H8" s="2">
        <f t="shared" si="2"/>
        <v>1050</v>
      </c>
      <c r="I8" s="38">
        <v>463</v>
      </c>
      <c r="J8" s="35">
        <v>466</v>
      </c>
    </row>
    <row r="9" spans="1:14" s="10" customFormat="1" ht="12" customHeight="1">
      <c r="A9" s="2" t="s">
        <v>14</v>
      </c>
      <c r="B9" s="38">
        <v>337</v>
      </c>
      <c r="C9" s="38">
        <v>421</v>
      </c>
      <c r="D9" s="9">
        <f t="shared" si="0"/>
        <v>758</v>
      </c>
      <c r="E9" s="37">
        <v>5</v>
      </c>
      <c r="F9" s="38">
        <v>3</v>
      </c>
      <c r="G9" s="4">
        <f t="shared" si="1"/>
        <v>8</v>
      </c>
      <c r="H9" s="2">
        <f t="shared" si="2"/>
        <v>766</v>
      </c>
      <c r="I9" s="38">
        <v>351</v>
      </c>
      <c r="J9" s="35">
        <v>356</v>
      </c>
    </row>
    <row r="10" spans="1:14" s="10" customFormat="1" ht="12" customHeight="1">
      <c r="A10" s="2" t="s">
        <v>15</v>
      </c>
      <c r="B10" s="38">
        <v>1715</v>
      </c>
      <c r="C10" s="38">
        <v>1766</v>
      </c>
      <c r="D10" s="9">
        <f t="shared" si="0"/>
        <v>3481</v>
      </c>
      <c r="E10" s="37">
        <v>18</v>
      </c>
      <c r="F10" s="38">
        <v>15</v>
      </c>
      <c r="G10" s="4">
        <f t="shared" si="1"/>
        <v>33</v>
      </c>
      <c r="H10" s="2">
        <f t="shared" si="2"/>
        <v>3514</v>
      </c>
      <c r="I10" s="38">
        <v>1529</v>
      </c>
      <c r="J10" s="35">
        <v>1546</v>
      </c>
    </row>
    <row r="11" spans="1:14" s="10" customFormat="1" ht="12" customHeight="1">
      <c r="A11" s="2" t="s">
        <v>16</v>
      </c>
      <c r="B11" s="38">
        <v>459</v>
      </c>
      <c r="C11" s="38">
        <v>536</v>
      </c>
      <c r="D11" s="9">
        <f t="shared" si="0"/>
        <v>995</v>
      </c>
      <c r="E11" s="37">
        <v>12</v>
      </c>
      <c r="F11" s="38">
        <v>4</v>
      </c>
      <c r="G11" s="4">
        <f t="shared" si="1"/>
        <v>16</v>
      </c>
      <c r="H11" s="2">
        <f t="shared" si="2"/>
        <v>1011</v>
      </c>
      <c r="I11" s="38">
        <v>482</v>
      </c>
      <c r="J11" s="35">
        <v>492</v>
      </c>
    </row>
    <row r="12" spans="1:14" s="10" customFormat="1" ht="12" customHeight="1">
      <c r="A12" s="2" t="s">
        <v>17</v>
      </c>
      <c r="B12" s="38">
        <v>129</v>
      </c>
      <c r="C12" s="38">
        <v>119</v>
      </c>
      <c r="D12" s="5">
        <f t="shared" si="0"/>
        <v>248</v>
      </c>
      <c r="E12" s="37">
        <v>2</v>
      </c>
      <c r="F12" s="38">
        <v>3</v>
      </c>
      <c r="G12" s="4">
        <f t="shared" si="1"/>
        <v>5</v>
      </c>
      <c r="H12" s="2">
        <f t="shared" si="2"/>
        <v>253</v>
      </c>
      <c r="I12" s="38">
        <v>106</v>
      </c>
      <c r="J12" s="35">
        <v>107</v>
      </c>
      <c r="L12" s="11"/>
    </row>
    <row r="13" spans="1:14" s="10" customFormat="1" ht="12" customHeight="1">
      <c r="A13" s="2" t="s">
        <v>18</v>
      </c>
      <c r="B13" s="38">
        <v>250</v>
      </c>
      <c r="C13" s="38">
        <v>315</v>
      </c>
      <c r="D13" s="9">
        <f t="shared" si="0"/>
        <v>565</v>
      </c>
      <c r="E13" s="37">
        <v>0</v>
      </c>
      <c r="F13" s="38">
        <v>2</v>
      </c>
      <c r="G13" s="4">
        <f t="shared" si="1"/>
        <v>2</v>
      </c>
      <c r="H13" s="2">
        <f t="shared" si="2"/>
        <v>567</v>
      </c>
      <c r="I13" s="38">
        <v>359</v>
      </c>
      <c r="J13" s="35">
        <v>360</v>
      </c>
    </row>
    <row r="14" spans="1:14" s="10" customFormat="1" ht="12" customHeight="1">
      <c r="A14" s="2" t="s">
        <v>19</v>
      </c>
      <c r="B14" s="38">
        <v>292</v>
      </c>
      <c r="C14" s="38">
        <v>311</v>
      </c>
      <c r="D14" s="9">
        <f t="shared" si="0"/>
        <v>603</v>
      </c>
      <c r="E14" s="37">
        <v>6</v>
      </c>
      <c r="F14" s="38">
        <v>6</v>
      </c>
      <c r="G14" s="4">
        <f t="shared" si="1"/>
        <v>12</v>
      </c>
      <c r="H14" s="2">
        <f t="shared" si="2"/>
        <v>615</v>
      </c>
      <c r="I14" s="38">
        <v>358</v>
      </c>
      <c r="J14" s="35">
        <v>364</v>
      </c>
    </row>
    <row r="15" spans="1:14" s="10" customFormat="1" ht="12" customHeight="1">
      <c r="A15" s="2" t="s">
        <v>20</v>
      </c>
      <c r="B15" s="38">
        <v>512</v>
      </c>
      <c r="C15" s="38">
        <v>548</v>
      </c>
      <c r="D15" s="9">
        <f t="shared" si="0"/>
        <v>1060</v>
      </c>
      <c r="E15" s="37">
        <v>20</v>
      </c>
      <c r="F15" s="38">
        <v>13</v>
      </c>
      <c r="G15" s="4">
        <f t="shared" si="1"/>
        <v>33</v>
      </c>
      <c r="H15" s="2">
        <f t="shared" si="2"/>
        <v>1093</v>
      </c>
      <c r="I15" s="38">
        <v>578</v>
      </c>
      <c r="J15" s="35">
        <v>594</v>
      </c>
    </row>
    <row r="16" spans="1:14" s="10" customFormat="1" ht="12" customHeight="1">
      <c r="A16" s="2" t="s">
        <v>21</v>
      </c>
      <c r="B16" s="38">
        <v>713</v>
      </c>
      <c r="C16" s="38">
        <v>726</v>
      </c>
      <c r="D16" s="9">
        <f t="shared" si="0"/>
        <v>1439</v>
      </c>
      <c r="E16" s="37">
        <v>26</v>
      </c>
      <c r="F16" s="38">
        <v>24</v>
      </c>
      <c r="G16" s="4">
        <f t="shared" si="1"/>
        <v>50</v>
      </c>
      <c r="H16" s="2">
        <f t="shared" si="2"/>
        <v>1489</v>
      </c>
      <c r="I16" s="38">
        <v>694</v>
      </c>
      <c r="J16" s="35">
        <v>718</v>
      </c>
    </row>
    <row r="17" spans="1:10" s="10" customFormat="1" ht="12" customHeight="1">
      <c r="A17" s="2" t="s">
        <v>22</v>
      </c>
      <c r="B17" s="38">
        <v>349</v>
      </c>
      <c r="C17" s="38">
        <v>384</v>
      </c>
      <c r="D17" s="9">
        <f t="shared" si="0"/>
        <v>733</v>
      </c>
      <c r="E17" s="37">
        <v>5</v>
      </c>
      <c r="F17" s="38">
        <v>4</v>
      </c>
      <c r="G17" s="4">
        <f t="shared" si="1"/>
        <v>9</v>
      </c>
      <c r="H17" s="2">
        <f t="shared" si="2"/>
        <v>742</v>
      </c>
      <c r="I17" s="38">
        <v>321</v>
      </c>
      <c r="J17" s="35">
        <v>324</v>
      </c>
    </row>
    <row r="18" spans="1:10" s="10" customFormat="1" ht="12" customHeight="1">
      <c r="A18" s="2" t="s">
        <v>23</v>
      </c>
      <c r="B18" s="38">
        <v>390</v>
      </c>
      <c r="C18" s="38">
        <v>432</v>
      </c>
      <c r="D18" s="9">
        <f t="shared" si="0"/>
        <v>822</v>
      </c>
      <c r="E18" s="37">
        <v>0</v>
      </c>
      <c r="F18" s="38">
        <v>1</v>
      </c>
      <c r="G18" s="4">
        <f t="shared" si="1"/>
        <v>1</v>
      </c>
      <c r="H18" s="2">
        <f t="shared" si="2"/>
        <v>823</v>
      </c>
      <c r="I18" s="38">
        <v>371</v>
      </c>
      <c r="J18" s="35">
        <v>371</v>
      </c>
    </row>
    <row r="19" spans="1:10" s="10" customFormat="1" ht="12" customHeight="1">
      <c r="A19" s="2" t="s">
        <v>24</v>
      </c>
      <c r="B19" s="38">
        <v>730</v>
      </c>
      <c r="C19" s="38">
        <v>895</v>
      </c>
      <c r="D19" s="9">
        <f t="shared" si="0"/>
        <v>1625</v>
      </c>
      <c r="E19" s="37">
        <v>9</v>
      </c>
      <c r="F19" s="38">
        <v>16</v>
      </c>
      <c r="G19" s="4">
        <f t="shared" si="1"/>
        <v>25</v>
      </c>
      <c r="H19" s="2">
        <f t="shared" si="2"/>
        <v>1650</v>
      </c>
      <c r="I19" s="38">
        <v>851</v>
      </c>
      <c r="J19" s="35">
        <v>865</v>
      </c>
    </row>
    <row r="20" spans="1:10" s="10" customFormat="1" ht="12" customHeight="1">
      <c r="A20" s="2" t="s">
        <v>25</v>
      </c>
      <c r="B20" s="38">
        <v>714</v>
      </c>
      <c r="C20" s="38">
        <v>809</v>
      </c>
      <c r="D20" s="9">
        <f t="shared" si="0"/>
        <v>1523</v>
      </c>
      <c r="E20" s="37">
        <v>12</v>
      </c>
      <c r="F20" s="38">
        <v>17</v>
      </c>
      <c r="G20" s="4">
        <f t="shared" si="1"/>
        <v>29</v>
      </c>
      <c r="H20" s="2">
        <f t="shared" si="2"/>
        <v>1552</v>
      </c>
      <c r="I20" s="38">
        <v>708</v>
      </c>
      <c r="J20" s="35">
        <v>726</v>
      </c>
    </row>
    <row r="21" spans="1:10" s="10" customFormat="1" ht="12" customHeight="1">
      <c r="A21" s="2" t="s">
        <v>26</v>
      </c>
      <c r="B21" s="38">
        <v>190</v>
      </c>
      <c r="C21" s="38">
        <v>198</v>
      </c>
      <c r="D21" s="9">
        <f t="shared" si="0"/>
        <v>388</v>
      </c>
      <c r="E21" s="37">
        <v>3</v>
      </c>
      <c r="F21" s="38">
        <v>4</v>
      </c>
      <c r="G21" s="4">
        <f t="shared" si="1"/>
        <v>7</v>
      </c>
      <c r="H21" s="2">
        <f t="shared" si="2"/>
        <v>395</v>
      </c>
      <c r="I21" s="38">
        <v>179</v>
      </c>
      <c r="J21" s="35">
        <v>184</v>
      </c>
    </row>
    <row r="22" spans="1:10" s="10" customFormat="1" ht="12" customHeight="1">
      <c r="A22" s="2" t="s">
        <v>27</v>
      </c>
      <c r="B22" s="38">
        <v>469</v>
      </c>
      <c r="C22" s="38">
        <v>512</v>
      </c>
      <c r="D22" s="9">
        <f t="shared" si="0"/>
        <v>981</v>
      </c>
      <c r="E22" s="37">
        <v>1</v>
      </c>
      <c r="F22" s="38">
        <v>1</v>
      </c>
      <c r="G22" s="4">
        <f t="shared" si="1"/>
        <v>2</v>
      </c>
      <c r="H22" s="2">
        <f t="shared" si="2"/>
        <v>983</v>
      </c>
      <c r="I22" s="38">
        <v>449</v>
      </c>
      <c r="J22" s="35">
        <v>449</v>
      </c>
    </row>
    <row r="23" spans="1:10" s="10" customFormat="1" ht="12" customHeight="1">
      <c r="A23" s="2" t="s">
        <v>28</v>
      </c>
      <c r="B23" s="38">
        <v>63</v>
      </c>
      <c r="C23" s="38">
        <v>68</v>
      </c>
      <c r="D23" s="5">
        <f t="shared" si="0"/>
        <v>131</v>
      </c>
      <c r="E23" s="34">
        <v>0</v>
      </c>
      <c r="F23" s="35">
        <v>0</v>
      </c>
      <c r="G23" s="4">
        <f t="shared" si="1"/>
        <v>0</v>
      </c>
      <c r="H23" s="2">
        <f t="shared" si="2"/>
        <v>131</v>
      </c>
      <c r="I23" s="38">
        <v>66</v>
      </c>
      <c r="J23" s="35">
        <v>66</v>
      </c>
    </row>
    <row r="24" spans="1:10" s="10" customFormat="1" ht="12" customHeight="1">
      <c r="A24" s="2" t="s">
        <v>29</v>
      </c>
      <c r="B24" s="38">
        <v>161</v>
      </c>
      <c r="C24" s="38">
        <v>184</v>
      </c>
      <c r="D24" s="9">
        <f t="shared" si="0"/>
        <v>345</v>
      </c>
      <c r="E24" s="37">
        <v>7</v>
      </c>
      <c r="F24" s="38">
        <v>5</v>
      </c>
      <c r="G24" s="4">
        <f t="shared" si="1"/>
        <v>12</v>
      </c>
      <c r="H24" s="2">
        <f t="shared" si="2"/>
        <v>357</v>
      </c>
      <c r="I24" s="38">
        <v>191</v>
      </c>
      <c r="J24" s="35">
        <v>200</v>
      </c>
    </row>
    <row r="25" spans="1:10" s="10" customFormat="1" ht="12" customHeight="1">
      <c r="A25" s="2" t="s">
        <v>30</v>
      </c>
      <c r="B25" s="38">
        <v>177</v>
      </c>
      <c r="C25" s="38">
        <v>187</v>
      </c>
      <c r="D25" s="9">
        <f t="shared" si="0"/>
        <v>364</v>
      </c>
      <c r="E25" s="37">
        <v>1</v>
      </c>
      <c r="F25" s="38">
        <v>3</v>
      </c>
      <c r="G25" s="4">
        <f t="shared" si="1"/>
        <v>4</v>
      </c>
      <c r="H25" s="2">
        <f t="shared" si="2"/>
        <v>368</v>
      </c>
      <c r="I25" s="38">
        <v>108</v>
      </c>
      <c r="J25" s="35">
        <v>109</v>
      </c>
    </row>
    <row r="26" spans="1:10" s="10" customFormat="1" ht="12" customHeight="1">
      <c r="A26" s="2" t="s">
        <v>31</v>
      </c>
      <c r="B26" s="38">
        <v>1565</v>
      </c>
      <c r="C26" s="38">
        <v>1690</v>
      </c>
      <c r="D26" s="9">
        <f t="shared" si="0"/>
        <v>3255</v>
      </c>
      <c r="E26" s="37">
        <v>29</v>
      </c>
      <c r="F26" s="38">
        <v>20</v>
      </c>
      <c r="G26" s="4">
        <f t="shared" si="1"/>
        <v>49</v>
      </c>
      <c r="H26" s="2">
        <f t="shared" si="2"/>
        <v>3304</v>
      </c>
      <c r="I26" s="38">
        <v>1637</v>
      </c>
      <c r="J26" s="35">
        <v>1675</v>
      </c>
    </row>
    <row r="27" spans="1:10" s="10" customFormat="1" ht="12" customHeight="1">
      <c r="A27" s="2" t="s">
        <v>32</v>
      </c>
      <c r="B27" s="38">
        <v>264</v>
      </c>
      <c r="C27" s="38">
        <v>302</v>
      </c>
      <c r="D27" s="9">
        <f t="shared" si="0"/>
        <v>566</v>
      </c>
      <c r="E27" s="37">
        <v>7</v>
      </c>
      <c r="F27" s="38">
        <v>4</v>
      </c>
      <c r="G27" s="4">
        <f t="shared" si="1"/>
        <v>11</v>
      </c>
      <c r="H27" s="2">
        <f t="shared" si="2"/>
        <v>577</v>
      </c>
      <c r="I27" s="38">
        <v>317</v>
      </c>
      <c r="J27" s="35">
        <v>324</v>
      </c>
    </row>
    <row r="28" spans="1:10" s="10" customFormat="1" ht="12" customHeight="1">
      <c r="A28" s="2" t="s">
        <v>33</v>
      </c>
      <c r="B28" s="38">
        <v>112</v>
      </c>
      <c r="C28" s="38">
        <v>104</v>
      </c>
      <c r="D28" s="5">
        <f t="shared" si="0"/>
        <v>216</v>
      </c>
      <c r="E28" s="39">
        <v>1</v>
      </c>
      <c r="F28" s="38">
        <v>1</v>
      </c>
      <c r="G28" s="4">
        <f t="shared" si="1"/>
        <v>2</v>
      </c>
      <c r="H28" s="2">
        <f t="shared" si="2"/>
        <v>218</v>
      </c>
      <c r="I28" s="38">
        <v>138</v>
      </c>
      <c r="J28" s="35">
        <v>140</v>
      </c>
    </row>
    <row r="29" spans="1:10" s="10" customFormat="1" ht="12" customHeight="1">
      <c r="A29" s="2" t="s">
        <v>34</v>
      </c>
      <c r="B29" s="38">
        <v>305</v>
      </c>
      <c r="C29" s="38">
        <v>378</v>
      </c>
      <c r="D29" s="9">
        <f t="shared" si="0"/>
        <v>683</v>
      </c>
      <c r="E29" s="37">
        <v>1</v>
      </c>
      <c r="F29" s="38">
        <v>4</v>
      </c>
      <c r="G29" s="4">
        <f t="shared" si="1"/>
        <v>5</v>
      </c>
      <c r="H29" s="2">
        <f t="shared" si="2"/>
        <v>688</v>
      </c>
      <c r="I29" s="38">
        <v>444</v>
      </c>
      <c r="J29" s="35">
        <v>446</v>
      </c>
    </row>
    <row r="30" spans="1:10" s="10" customFormat="1" ht="12" customHeight="1">
      <c r="A30" s="2" t="s">
        <v>35</v>
      </c>
      <c r="B30" s="38">
        <v>441</v>
      </c>
      <c r="C30" s="38">
        <v>459</v>
      </c>
      <c r="D30" s="9">
        <f t="shared" si="0"/>
        <v>900</v>
      </c>
      <c r="E30" s="37">
        <v>20</v>
      </c>
      <c r="F30" s="38">
        <v>53</v>
      </c>
      <c r="G30" s="4">
        <f t="shared" si="1"/>
        <v>73</v>
      </c>
      <c r="H30" s="2">
        <f t="shared" si="2"/>
        <v>973</v>
      </c>
      <c r="I30" s="38">
        <v>550</v>
      </c>
      <c r="J30" s="35">
        <v>616</v>
      </c>
    </row>
    <row r="31" spans="1:10" s="10" customFormat="1" ht="12" customHeight="1">
      <c r="A31" s="2" t="s">
        <v>36</v>
      </c>
      <c r="B31" s="38">
        <v>250</v>
      </c>
      <c r="C31" s="38">
        <v>289</v>
      </c>
      <c r="D31" s="9">
        <f t="shared" si="0"/>
        <v>539</v>
      </c>
      <c r="E31" s="37">
        <v>9</v>
      </c>
      <c r="F31" s="38">
        <v>5</v>
      </c>
      <c r="G31" s="4">
        <f t="shared" si="1"/>
        <v>14</v>
      </c>
      <c r="H31" s="2">
        <f t="shared" si="2"/>
        <v>553</v>
      </c>
      <c r="I31" s="38">
        <v>259</v>
      </c>
      <c r="J31" s="35">
        <v>266</v>
      </c>
    </row>
    <row r="32" spans="1:10" s="10" customFormat="1" ht="12" customHeight="1">
      <c r="A32" s="2" t="s">
        <v>37</v>
      </c>
      <c r="B32" s="38">
        <v>139</v>
      </c>
      <c r="C32" s="38">
        <v>184</v>
      </c>
      <c r="D32" s="9">
        <f t="shared" si="0"/>
        <v>323</v>
      </c>
      <c r="E32" s="37">
        <v>0</v>
      </c>
      <c r="F32" s="38">
        <v>2</v>
      </c>
      <c r="G32" s="4">
        <f t="shared" si="1"/>
        <v>2</v>
      </c>
      <c r="H32" s="2">
        <f t="shared" si="2"/>
        <v>325</v>
      </c>
      <c r="I32" s="38">
        <v>203</v>
      </c>
      <c r="J32" s="35">
        <v>205</v>
      </c>
    </row>
    <row r="33" spans="1:10" s="10" customFormat="1" ht="12" customHeight="1">
      <c r="A33" s="2" t="s">
        <v>38</v>
      </c>
      <c r="B33" s="38">
        <v>74</v>
      </c>
      <c r="C33" s="38">
        <v>87</v>
      </c>
      <c r="D33" s="9">
        <f t="shared" si="0"/>
        <v>161</v>
      </c>
      <c r="E33" s="37">
        <v>0</v>
      </c>
      <c r="F33" s="38">
        <v>1</v>
      </c>
      <c r="G33" s="4">
        <f t="shared" si="1"/>
        <v>1</v>
      </c>
      <c r="H33" s="2">
        <f t="shared" si="2"/>
        <v>162</v>
      </c>
      <c r="I33" s="38">
        <v>82</v>
      </c>
      <c r="J33" s="35">
        <v>83</v>
      </c>
    </row>
    <row r="34" spans="1:10" s="10" customFormat="1" ht="12" customHeight="1">
      <c r="A34" s="2" t="s">
        <v>39</v>
      </c>
      <c r="B34" s="38">
        <v>365</v>
      </c>
      <c r="C34" s="38">
        <v>590</v>
      </c>
      <c r="D34" s="9">
        <f t="shared" si="0"/>
        <v>955</v>
      </c>
      <c r="E34" s="37">
        <v>4</v>
      </c>
      <c r="F34" s="38">
        <v>13</v>
      </c>
      <c r="G34" s="4">
        <f t="shared" si="1"/>
        <v>17</v>
      </c>
      <c r="H34" s="2">
        <f t="shared" si="2"/>
        <v>972</v>
      </c>
      <c r="I34" s="38">
        <v>545</v>
      </c>
      <c r="J34" s="35">
        <v>553</v>
      </c>
    </row>
    <row r="35" spans="1:10" s="10" customFormat="1" ht="12" customHeight="1">
      <c r="A35" s="2" t="s">
        <v>40</v>
      </c>
      <c r="B35" s="38">
        <v>408</v>
      </c>
      <c r="C35" s="38">
        <v>445</v>
      </c>
      <c r="D35" s="5">
        <f t="shared" si="0"/>
        <v>853</v>
      </c>
      <c r="E35" s="39">
        <v>0</v>
      </c>
      <c r="F35" s="38">
        <v>0</v>
      </c>
      <c r="G35" s="4">
        <f t="shared" si="1"/>
        <v>0</v>
      </c>
      <c r="H35" s="2">
        <f t="shared" si="2"/>
        <v>853</v>
      </c>
      <c r="I35" s="38">
        <v>350</v>
      </c>
      <c r="J35" s="35">
        <v>350</v>
      </c>
    </row>
    <row r="36" spans="1:10" s="10" customFormat="1" ht="12" customHeight="1">
      <c r="A36" s="2" t="s">
        <v>41</v>
      </c>
      <c r="B36" s="2">
        <f>SUM(B4:B35)</f>
        <v>12774</v>
      </c>
      <c r="C36" s="2">
        <f>SUM(C4:C35)</f>
        <v>14321</v>
      </c>
      <c r="D36" s="9">
        <f>SUM(B36:C36)</f>
        <v>27095</v>
      </c>
      <c r="E36" s="9">
        <f>SUM(E4:E35)</f>
        <v>218</v>
      </c>
      <c r="F36" s="9">
        <f>SUM(F4:F35)</f>
        <v>239</v>
      </c>
      <c r="G36" s="2">
        <f>SUM(E36:F36)</f>
        <v>457</v>
      </c>
      <c r="H36" s="2">
        <f t="shared" si="2"/>
        <v>27552</v>
      </c>
      <c r="I36" s="2">
        <f>SUM(I4:I35)</f>
        <v>13431</v>
      </c>
      <c r="J36" s="2">
        <f>SUM(J4:J35)</f>
        <v>13715</v>
      </c>
    </row>
    <row r="37" spans="1:10" s="10" customFormat="1" ht="12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</row>
    <row r="38" spans="1:10" s="10" customFormat="1" ht="12" customHeight="1">
      <c r="A38" s="12" t="s">
        <v>42</v>
      </c>
      <c r="B38" s="13"/>
      <c r="C38" s="14" t="s">
        <v>43</v>
      </c>
      <c r="D38" s="14" t="s">
        <v>44</v>
      </c>
      <c r="E38" s="15" t="s">
        <v>45</v>
      </c>
      <c r="F38" s="14" t="s">
        <v>46</v>
      </c>
      <c r="G38" s="16"/>
      <c r="H38" s="16"/>
      <c r="I38" s="41"/>
      <c r="J38" s="41"/>
    </row>
    <row r="39" spans="1:10" s="10" customFormat="1" ht="12" customHeight="1">
      <c r="A39" s="17" t="s">
        <v>47</v>
      </c>
      <c r="B39" s="18" t="s">
        <v>48</v>
      </c>
      <c r="C39" s="14">
        <f>[1]入力シート!B10</f>
        <v>2</v>
      </c>
      <c r="D39" s="14">
        <f>[1]入力シート!B11</f>
        <v>15</v>
      </c>
      <c r="E39" s="15">
        <f>[1]入力シート!B12</f>
        <v>95</v>
      </c>
      <c r="F39" s="14">
        <f>[1]入力シート!B13</f>
        <v>108</v>
      </c>
      <c r="G39" s="16"/>
      <c r="H39" s="16"/>
      <c r="I39" s="1"/>
      <c r="J39" s="8"/>
    </row>
    <row r="40" spans="1:10" s="10" customFormat="1" ht="12" customHeight="1">
      <c r="A40" s="17"/>
      <c r="B40" s="18" t="s">
        <v>49</v>
      </c>
      <c r="C40" s="14">
        <f>[1]入力シート!C10</f>
        <v>5</v>
      </c>
      <c r="D40" s="14">
        <f>[1]入力シート!C11</f>
        <v>11</v>
      </c>
      <c r="E40" s="15">
        <f>[1]入力シート!C12</f>
        <v>110</v>
      </c>
      <c r="F40" s="14">
        <f>[1]入力シート!C13</f>
        <v>98</v>
      </c>
      <c r="G40" s="1"/>
      <c r="H40" s="1"/>
      <c r="I40" s="41"/>
      <c r="J40" s="41"/>
    </row>
    <row r="41" spans="1:10" s="10" customFormat="1" ht="12" customHeight="1">
      <c r="A41" s="17" t="s">
        <v>50</v>
      </c>
      <c r="B41" s="18" t="s">
        <v>48</v>
      </c>
      <c r="C41" s="42">
        <f>[1]入力シート!B14</f>
        <v>0</v>
      </c>
      <c r="D41" s="43">
        <f>[1]入力シート!B15</f>
        <v>0</v>
      </c>
      <c r="E41" s="44">
        <f>[1]入力シート!B16</f>
        <v>4</v>
      </c>
      <c r="F41" s="14">
        <f>[1]入力シート!B17</f>
        <v>3</v>
      </c>
      <c r="G41" s="1"/>
      <c r="H41" s="1"/>
      <c r="I41" s="41"/>
      <c r="J41" s="41"/>
    </row>
    <row r="42" spans="1:10" s="10" customFormat="1" ht="12" customHeight="1">
      <c r="A42" s="17"/>
      <c r="B42" s="18" t="s">
        <v>49</v>
      </c>
      <c r="C42" s="45">
        <f>[1]入力シート!C14</f>
        <v>0</v>
      </c>
      <c r="D42" s="43">
        <f>[1]入力シート!C15</f>
        <v>0</v>
      </c>
      <c r="E42" s="46">
        <f>[1]入力シート!C16</f>
        <v>4</v>
      </c>
      <c r="F42" s="14">
        <f>[1]入力シート!C17</f>
        <v>4</v>
      </c>
      <c r="G42" s="1"/>
      <c r="H42" s="1"/>
      <c r="I42" s="41"/>
      <c r="J42" s="41"/>
    </row>
    <row r="43" spans="1:10" s="10" customFormat="1" ht="12" customHeight="1">
      <c r="A43" s="12" t="s">
        <v>51</v>
      </c>
      <c r="B43" s="13"/>
      <c r="C43" s="4">
        <f>SUM(C39:C42)</f>
        <v>7</v>
      </c>
      <c r="D43" s="9">
        <f>SUM(D39:D42)</f>
        <v>26</v>
      </c>
      <c r="E43" s="47">
        <f>SUM(E39:E42)</f>
        <v>213</v>
      </c>
      <c r="F43" s="3">
        <f>SUM(F39:F42)</f>
        <v>213</v>
      </c>
      <c r="G43" s="1"/>
      <c r="H43" s="1"/>
      <c r="I43" s="41"/>
      <c r="J43" s="41"/>
    </row>
    <row r="44" spans="1:10" s="10" customFormat="1" ht="13.5">
      <c r="A44" s="40"/>
      <c r="B44" s="40"/>
      <c r="C44" s="40"/>
      <c r="D44" s="40"/>
      <c r="E44" s="40"/>
      <c r="F44" s="40"/>
      <c r="G44" s="40"/>
      <c r="H44" s="40"/>
      <c r="I44" s="40"/>
      <c r="J44" s="40"/>
    </row>
    <row r="45" spans="1:10" s="10" customFormat="1" ht="13.5">
      <c r="A45" s="19" t="s">
        <v>52</v>
      </c>
      <c r="B45" s="19"/>
      <c r="C45" s="40"/>
      <c r="D45" s="40"/>
      <c r="E45" s="40"/>
      <c r="F45" s="40"/>
      <c r="G45" s="40"/>
      <c r="H45" s="40"/>
      <c r="I45" s="40"/>
      <c r="J45" s="40"/>
    </row>
    <row r="46" spans="1:10" s="10" customFormat="1" ht="13.5">
      <c r="A46" s="20" t="s">
        <v>53</v>
      </c>
      <c r="B46" s="48">
        <v>27552</v>
      </c>
      <c r="C46" s="40"/>
      <c r="D46" s="40"/>
      <c r="E46" s="40"/>
      <c r="F46" s="40"/>
      <c r="G46" s="40"/>
      <c r="H46" s="40"/>
      <c r="I46" s="40"/>
      <c r="J46" s="40"/>
    </row>
    <row r="47" spans="1:10" s="10" customFormat="1" ht="13.5">
      <c r="A47" s="20" t="s">
        <v>54</v>
      </c>
      <c r="B47" s="48">
        <v>12992</v>
      </c>
      <c r="C47" s="40"/>
      <c r="D47" s="40"/>
      <c r="E47" s="40"/>
      <c r="F47" s="40"/>
      <c r="G47" s="40"/>
      <c r="H47" s="40"/>
      <c r="I47" s="40"/>
      <c r="J47" s="40"/>
    </row>
    <row r="48" spans="1:10" s="10" customFormat="1" ht="13.5">
      <c r="A48" s="20" t="s">
        <v>55</v>
      </c>
      <c r="B48" s="48">
        <v>14560</v>
      </c>
      <c r="C48" s="40"/>
      <c r="D48" s="40"/>
      <c r="E48" s="40"/>
      <c r="F48" s="40"/>
      <c r="G48" s="40"/>
      <c r="H48" s="40"/>
      <c r="I48" s="40"/>
      <c r="J48" s="40"/>
    </row>
    <row r="49" spans="1:2" s="10" customFormat="1" ht="13.5">
      <c r="A49" s="20" t="s">
        <v>56</v>
      </c>
      <c r="B49" s="48">
        <v>13715</v>
      </c>
    </row>
  </sheetData>
  <mergeCells count="13">
    <mergeCell ref="H1:H3"/>
    <mergeCell ref="I1:I3"/>
    <mergeCell ref="J1:J3"/>
    <mergeCell ref="A38:B38"/>
    <mergeCell ref="A39:A40"/>
    <mergeCell ref="A41:A42"/>
    <mergeCell ref="A43:B43"/>
    <mergeCell ref="A1:A3"/>
    <mergeCell ref="B1:G1"/>
    <mergeCell ref="B2:B3"/>
    <mergeCell ref="C2:C3"/>
    <mergeCell ref="D2:D3"/>
    <mergeCell ref="E2:G2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帳票から手入力した状態</vt:lpstr>
      <vt:lpstr>帳票から手入力した状態!Print_Area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2024-09-13T01:08:02Z</dcterms:created>
  <dcterms:modified xsi:type="dcterms:W3CDTF">2024-09-13T01:09:47Z</dcterms:modified>
</cp:coreProperties>
</file>