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sv0712\草津市\生活交通課\課の庶務\☆庁内各課報告関係\R7\経営戦略課\草津市オープンデータカタログサイトの更新について\02_作業\畜犬\"/>
    </mc:Choice>
  </mc:AlternateContent>
  <bookViews>
    <workbookView xWindow="0" yWindow="0" windowWidth="18432" windowHeight="7584"/>
  </bookViews>
  <sheets>
    <sheet name="年度別注射件数 " sheetId="1" r:id="rId1"/>
  </sheets>
  <calcPr calcId="162913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28" i="1" l="1"/>
  <c r="H28" i="1" l="1"/>
  <c r="C28" i="1"/>
  <c r="G28" i="1"/>
  <c r="H27" i="1"/>
  <c r="G27" i="1"/>
  <c r="C27" i="1"/>
  <c r="H26" i="1"/>
  <c r="G26" i="1"/>
  <c r="C26" i="1"/>
  <c r="H25" i="1"/>
  <c r="G25" i="1"/>
  <c r="C25" i="1"/>
  <c r="H24" i="1"/>
  <c r="G24" i="1"/>
  <c r="C24" i="1"/>
  <c r="H23" i="1"/>
  <c r="G23" i="1"/>
  <c r="C23" i="1"/>
  <c r="H22" i="1"/>
  <c r="G22" i="1"/>
  <c r="C22" i="1"/>
  <c r="D21" i="1"/>
  <c r="H21" i="1" s="1"/>
  <c r="C21" i="1"/>
  <c r="H20" i="1"/>
  <c r="G20" i="1"/>
  <c r="D20" i="1"/>
  <c r="C20" i="1"/>
  <c r="D19" i="1"/>
  <c r="H19" i="1" s="1"/>
  <c r="C19" i="1"/>
  <c r="H18" i="1"/>
  <c r="G18" i="1"/>
  <c r="D18" i="1"/>
  <c r="C18" i="1"/>
  <c r="D17" i="1"/>
  <c r="H17" i="1" s="1"/>
  <c r="C17" i="1"/>
  <c r="H16" i="1"/>
  <c r="G16" i="1"/>
  <c r="D16" i="1"/>
  <c r="C16" i="1"/>
  <c r="D15" i="1"/>
  <c r="H15" i="1" s="1"/>
  <c r="C15" i="1"/>
  <c r="H14" i="1"/>
  <c r="G14" i="1"/>
  <c r="D14" i="1"/>
  <c r="C14" i="1"/>
  <c r="D13" i="1"/>
  <c r="H13" i="1" s="1"/>
  <c r="C13" i="1"/>
  <c r="H12" i="1"/>
  <c r="G12" i="1"/>
  <c r="D12" i="1"/>
  <c r="C12" i="1"/>
  <c r="D11" i="1"/>
  <c r="H11" i="1" s="1"/>
  <c r="C11" i="1"/>
  <c r="H10" i="1"/>
  <c r="G10" i="1"/>
  <c r="D10" i="1"/>
  <c r="C10" i="1"/>
  <c r="H9" i="1"/>
  <c r="G9" i="1"/>
  <c r="C9" i="1"/>
  <c r="H8" i="1"/>
  <c r="G8" i="1"/>
  <c r="C8" i="1"/>
  <c r="H7" i="1"/>
  <c r="G7" i="1"/>
  <c r="C7" i="1"/>
  <c r="H6" i="1"/>
  <c r="G6" i="1"/>
  <c r="C6" i="1"/>
  <c r="H5" i="1"/>
  <c r="G5" i="1"/>
  <c r="C5" i="1"/>
  <c r="H4" i="1"/>
  <c r="G11" i="1" l="1"/>
  <c r="G13" i="1"/>
  <c r="G15" i="1"/>
  <c r="G17" i="1"/>
  <c r="G19" i="1"/>
  <c r="G21" i="1"/>
</calcChain>
</file>

<file path=xl/sharedStrings.xml><?xml version="1.0" encoding="utf-8"?>
<sst xmlns="http://schemas.openxmlformats.org/spreadsheetml/2006/main" count="35" uniqueCount="34">
  <si>
    <t>年度</t>
  </si>
  <si>
    <t>登録数        （年度末）</t>
  </si>
  <si>
    <r>
      <rPr>
        <sz val="11"/>
        <color rgb="FF000000"/>
        <rFont val="DejaVu Sans"/>
        <family val="2"/>
      </rPr>
      <t>増加率　　　　</t>
    </r>
    <r>
      <rPr>
        <sz val="9"/>
        <color rgb="FF000000"/>
        <rFont val="ＭＳ Ｐゴシック"/>
        <family val="2"/>
      </rPr>
      <t>(H12</t>
    </r>
    <r>
      <rPr>
        <sz val="9"/>
        <color rgb="FF000000"/>
        <rFont val="DejaVu Sans"/>
        <family val="2"/>
      </rPr>
      <t>を基準</t>
    </r>
    <r>
      <rPr>
        <sz val="9"/>
        <color rgb="FF000000"/>
        <rFont val="ＭＳ Ｐゴシック"/>
        <family val="2"/>
      </rPr>
      <t>)</t>
    </r>
  </si>
  <si>
    <t>狂犬病予防注射件数（済票交付数）</t>
  </si>
  <si>
    <r>
      <rPr>
        <sz val="11"/>
        <color rgb="FF000000"/>
        <rFont val="DejaVu Sans"/>
        <family val="2"/>
      </rPr>
      <t>接種率　　　</t>
    </r>
    <r>
      <rPr>
        <sz val="10"/>
        <color rgb="FF000000"/>
        <rFont val="DejaVu Sans"/>
        <family val="2"/>
      </rPr>
      <t>（注射頭数</t>
    </r>
    <r>
      <rPr>
        <sz val="10"/>
        <color rgb="FF000000"/>
        <rFont val="ＭＳ Ｐゴシック"/>
        <family val="2"/>
      </rPr>
      <t>/</t>
    </r>
    <r>
      <rPr>
        <sz val="10"/>
        <color rgb="FF000000"/>
        <rFont val="DejaVu Sans"/>
        <family val="2"/>
      </rPr>
      <t>登録頭数）</t>
    </r>
  </si>
  <si>
    <t>注射件数合計    （年度末）</t>
  </si>
  <si>
    <t>H12</t>
  </si>
  <si>
    <t>H13</t>
  </si>
  <si>
    <t>H14</t>
  </si>
  <si>
    <t>H15</t>
  </si>
  <si>
    <t>H16</t>
  </si>
  <si>
    <t>H17</t>
  </si>
  <si>
    <t>H18</t>
  </si>
  <si>
    <t>H19</t>
  </si>
  <si>
    <t>H20</t>
  </si>
  <si>
    <t>H21</t>
  </si>
  <si>
    <t>H22</t>
  </si>
  <si>
    <t>H23</t>
  </si>
  <si>
    <t>H24</t>
  </si>
  <si>
    <t>H25</t>
  </si>
  <si>
    <t>H26</t>
  </si>
  <si>
    <t>H27</t>
  </si>
  <si>
    <t>H28</t>
  </si>
  <si>
    <t>H29</t>
  </si>
  <si>
    <t>H30</t>
  </si>
  <si>
    <t>H31</t>
  </si>
  <si>
    <t>R2</t>
  </si>
  <si>
    <t>R3</t>
  </si>
  <si>
    <t>R4</t>
  </si>
  <si>
    <t>R5</t>
  </si>
  <si>
    <t>R6</t>
  </si>
  <si>
    <r>
      <rPr>
        <sz val="11"/>
        <color rgb="FF000000"/>
        <rFont val="ＭＳ Ｐゴシック"/>
        <family val="3"/>
        <charset val="128"/>
      </rPr>
      <t>注射件数内訳</t>
    </r>
    <phoneticPr fontId="10"/>
  </si>
  <si>
    <r>
      <rPr>
        <sz val="10"/>
        <color rgb="FF000000"/>
        <rFont val="ＭＳ Ｐゴシック"/>
        <family val="3"/>
        <charset val="128"/>
      </rPr>
      <t>（集合注射）</t>
    </r>
    <phoneticPr fontId="10"/>
  </si>
  <si>
    <r>
      <rPr>
        <sz val="10"/>
        <color rgb="FF000000"/>
        <rFont val="ＭＳ Ｐゴシック"/>
        <family val="3"/>
        <charset val="128"/>
      </rPr>
      <t>（個別注射）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</si>
</sst>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6" formatCode="#,##0\ ;[Red]\(#,##0\)"/>
    <numFmt numFmtId="177" formatCode="#,##0.00\ ;[Red]\(#,##0.00\)"/>
    <numFmt numFmtId="178" formatCode="m/d/yyyy"/>
  </numFmts>
  <fonts count="14">
    <font>
      <sz val="11"/>
      <color rgb="FF000000"/>
      <name val="ＭＳ Ｐゴシック"/>
      <family val="2"/>
    </font>
    <font>
      <sz val="11"/>
      <color rgb="FF000000"/>
      <name val="DejaVu Sans"/>
      <family val="2"/>
    </font>
    <font>
      <sz val="9"/>
      <color rgb="FF000000"/>
      <name val="ＭＳ Ｐゴシック"/>
      <family val="2"/>
    </font>
    <font>
      <sz val="9"/>
      <color rgb="FF000000"/>
      <name val="DejaVu Sans"/>
      <family val="2"/>
    </font>
    <font>
      <sz val="10"/>
      <color rgb="FF000000"/>
      <name val="DejaVu Sans"/>
      <family val="2"/>
    </font>
    <font>
      <sz val="10"/>
      <color rgb="FF000000"/>
      <name val="ＭＳ Ｐゴシック"/>
      <family val="2"/>
    </font>
    <font>
      <sz val="16"/>
      <color rgb="FF000000"/>
      <name val="ＭＳ Ｐゴシック"/>
      <family val="2"/>
    </font>
    <font>
      <sz val="14"/>
      <color rgb="FF000000"/>
      <name val="ＭＳ Ｐゴシック"/>
      <family val="2"/>
    </font>
    <font>
      <b/>
      <sz val="11"/>
      <color rgb="FFFF0000"/>
      <name val="ＭＳ Ｐゴシック"/>
      <family val="3"/>
    </font>
    <font>
      <sz val="11"/>
      <color rgb="FF000000"/>
      <name val="ＭＳ Ｐゴシック"/>
      <family val="2"/>
    </font>
    <font>
      <sz val="6"/>
      <name val="ＭＳ Ｐゴシック"/>
      <family val="3"/>
      <charset val="128"/>
    </font>
    <font>
      <sz val="11"/>
      <color rgb="FF000000"/>
      <name val="ＭＳ Ｐゴシック"/>
      <family val="3"/>
      <charset val="128"/>
    </font>
    <font>
      <sz val="10"/>
      <color rgb="FF000000"/>
      <name val="ＭＳ Ｐゴシック"/>
      <family val="3"/>
      <charset val="128"/>
    </font>
    <font>
      <sz val="11"/>
      <color rgb="FF000000"/>
      <name val="DejaVu Sans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FF0000"/>
      </left>
      <right style="thin">
        <color auto="1"/>
      </right>
      <top style="medium">
        <color rgb="FFFF0000"/>
      </top>
      <bottom style="medium">
        <color rgb="FFFF0000"/>
      </bottom>
      <diagonal/>
    </border>
    <border>
      <left style="thin">
        <color auto="1"/>
      </left>
      <right style="thin">
        <color auto="1"/>
      </right>
      <top style="medium">
        <color rgb="FFFF0000"/>
      </top>
      <bottom style="medium">
        <color rgb="FFFF0000"/>
      </bottom>
      <diagonal/>
    </border>
    <border>
      <left style="thin">
        <color auto="1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176" fontId="9" fillId="0" borderId="0" applyBorder="0" applyProtection="0">
      <alignment vertical="center"/>
    </xf>
  </cellStyleXfs>
  <cellXfs count="32">
    <xf numFmtId="0" fontId="0" fillId="0" borderId="0" xfId="0">
      <alignment vertical="center"/>
    </xf>
    <xf numFmtId="0" fontId="6" fillId="0" borderId="1" xfId="0" applyFont="1" applyBorder="1" applyAlignment="1">
      <alignment horizontal="center" vertical="center"/>
    </xf>
    <xf numFmtId="176" fontId="7" fillId="0" borderId="1" xfId="1" applyFont="1" applyBorder="1" applyAlignment="1" applyProtection="1">
      <alignment vertical="center"/>
    </xf>
    <xf numFmtId="177" fontId="7" fillId="0" borderId="1" xfId="1" applyNumberFormat="1" applyFont="1" applyBorder="1" applyAlignment="1" applyProtection="1">
      <alignment vertical="center"/>
    </xf>
    <xf numFmtId="0" fontId="5" fillId="0" borderId="2" xfId="0" applyFont="1" applyBorder="1" applyAlignment="1">
      <alignment vertical="center" wrapText="1"/>
    </xf>
    <xf numFmtId="0" fontId="0" fillId="0" borderId="2" xfId="0" applyBorder="1">
      <alignment vertical="center"/>
    </xf>
    <xf numFmtId="0" fontId="5" fillId="0" borderId="2" xfId="0" applyFont="1" applyBorder="1" applyAlignment="1">
      <alignment vertical="center" shrinkToFit="1"/>
    </xf>
    <xf numFmtId="0" fontId="0" fillId="0" borderId="2" xfId="0" applyBorder="1" applyAlignment="1">
      <alignment vertical="center" shrinkToFit="1"/>
    </xf>
    <xf numFmtId="2" fontId="7" fillId="0" borderId="1" xfId="0" applyNumberFormat="1" applyFont="1" applyBorder="1">
      <alignment vertical="center"/>
    </xf>
    <xf numFmtId="0" fontId="7" fillId="0" borderId="1" xfId="0" applyFont="1" applyBorder="1">
      <alignment vertical="center"/>
    </xf>
    <xf numFmtId="0" fontId="2" fillId="0" borderId="2" xfId="0" applyFont="1" applyBorder="1" applyAlignment="1">
      <alignment vertical="center" wrapText="1"/>
    </xf>
    <xf numFmtId="178" fontId="0" fillId="0" borderId="2" xfId="0" applyNumberFormat="1" applyBorder="1">
      <alignment vertical="center"/>
    </xf>
    <xf numFmtId="0" fontId="8" fillId="0" borderId="2" xfId="0" applyFont="1" applyBorder="1">
      <alignment vertical="center"/>
    </xf>
    <xf numFmtId="3" fontId="7" fillId="0" borderId="1" xfId="0" applyNumberFormat="1" applyFont="1" applyBorder="1">
      <alignment vertical="center"/>
    </xf>
    <xf numFmtId="0" fontId="6" fillId="0" borderId="4" xfId="0" applyFont="1" applyBorder="1" applyAlignment="1">
      <alignment horizontal="center" vertical="center"/>
    </xf>
    <xf numFmtId="176" fontId="7" fillId="0" borderId="4" xfId="1" applyFont="1" applyBorder="1" applyAlignment="1" applyProtection="1">
      <alignment vertical="center"/>
    </xf>
    <xf numFmtId="2" fontId="7" fillId="0" borderId="4" xfId="0" applyNumberFormat="1" applyFont="1" applyBorder="1">
      <alignment vertical="center"/>
    </xf>
    <xf numFmtId="0" fontId="7" fillId="0" borderId="4" xfId="0" applyFont="1" applyBorder="1">
      <alignment vertical="center"/>
    </xf>
    <xf numFmtId="0" fontId="6" fillId="0" borderId="5" xfId="0" applyFont="1" applyBorder="1" applyAlignment="1">
      <alignment horizontal="center" vertical="center"/>
    </xf>
    <xf numFmtId="176" fontId="7" fillId="0" borderId="6" xfId="1" applyFont="1" applyBorder="1" applyAlignment="1" applyProtection="1">
      <alignment vertical="center"/>
    </xf>
    <xf numFmtId="2" fontId="7" fillId="0" borderId="6" xfId="0" applyNumberFormat="1" applyFont="1" applyFill="1" applyBorder="1">
      <alignment vertical="center"/>
    </xf>
    <xf numFmtId="176" fontId="7" fillId="0" borderId="6" xfId="1" applyFont="1" applyFill="1" applyBorder="1" applyAlignment="1" applyProtection="1">
      <alignment vertical="center"/>
    </xf>
    <xf numFmtId="0" fontId="7" fillId="0" borderId="6" xfId="0" applyFont="1" applyFill="1" applyBorder="1">
      <alignment vertical="center"/>
    </xf>
    <xf numFmtId="2" fontId="7" fillId="0" borderId="7" xfId="0" applyNumberFormat="1" applyFont="1" applyFill="1" applyBorder="1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</cellXfs>
  <cellStyles count="2">
    <cellStyle name="説明文" xfId="1" builtinId="53" customBuiltin="1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"/>
  <sheetViews>
    <sheetView tabSelected="1" view="pageBreakPreview" zoomScaleNormal="100" zoomScaleSheetLayoutView="100" zoomScalePageLayoutView="60" workbookViewId="0">
      <pane xSplit="1" ySplit="4" topLeftCell="B5" activePane="bottomRight" state="frozen"/>
      <selection pane="topRight" activeCell="B1" sqref="B1"/>
      <selection pane="bottomLeft" activeCell="A4" sqref="A4"/>
      <selection pane="bottomRight" activeCell="F6" sqref="F6"/>
    </sheetView>
  </sheetViews>
  <sheetFormatPr defaultRowHeight="13.2"/>
  <cols>
    <col min="1" max="1" width="6.77734375"/>
    <col min="2" max="3" width="10.33203125"/>
    <col min="4" max="4" width="13"/>
    <col min="5" max="5" width="11.6640625"/>
    <col min="6" max="6" width="11"/>
    <col min="7" max="7" width="9.88671875"/>
    <col min="8" max="8" width="10.6640625"/>
    <col min="9" max="9" width="20.88671875"/>
    <col min="10" max="1025" width="8.5546875"/>
  </cols>
  <sheetData>
    <row r="1" spans="1:9" ht="23.25" customHeight="1">
      <c r="A1" s="26" t="s">
        <v>0</v>
      </c>
      <c r="B1" s="24" t="s">
        <v>1</v>
      </c>
      <c r="C1" s="24" t="s">
        <v>2</v>
      </c>
      <c r="D1" s="26" t="s">
        <v>3</v>
      </c>
      <c r="E1" s="26"/>
      <c r="F1" s="26"/>
      <c r="G1" s="24" t="s">
        <v>2</v>
      </c>
      <c r="H1" s="24" t="s">
        <v>4</v>
      </c>
      <c r="I1" s="25"/>
    </row>
    <row r="2" spans="1:9" ht="23.25" customHeight="1">
      <c r="A2" s="26"/>
      <c r="B2" s="24"/>
      <c r="C2" s="24"/>
      <c r="D2" s="27" t="s">
        <v>5</v>
      </c>
      <c r="E2" s="30" t="s">
        <v>31</v>
      </c>
      <c r="F2" s="29"/>
      <c r="G2" s="24"/>
      <c r="H2" s="24"/>
      <c r="I2" s="25"/>
    </row>
    <row r="3" spans="1:9" ht="33.75" customHeight="1">
      <c r="A3" s="26"/>
      <c r="B3" s="24"/>
      <c r="C3" s="24"/>
      <c r="D3" s="28"/>
      <c r="E3" s="31" t="s">
        <v>32</v>
      </c>
      <c r="F3" s="31" t="s">
        <v>33</v>
      </c>
      <c r="G3" s="24"/>
      <c r="H3" s="24"/>
      <c r="I3" s="25"/>
    </row>
    <row r="4" spans="1:9" ht="24.9" customHeight="1">
      <c r="A4" s="1" t="s">
        <v>6</v>
      </c>
      <c r="B4" s="2">
        <v>5084</v>
      </c>
      <c r="C4" s="2"/>
      <c r="D4" s="2">
        <v>2718</v>
      </c>
      <c r="E4" s="2"/>
      <c r="F4" s="2"/>
      <c r="G4" s="2"/>
      <c r="H4" s="3">
        <f t="shared" ref="H4:H27" si="0">D4/B4%</f>
        <v>53.461841070023603</v>
      </c>
      <c r="I4" s="4"/>
    </row>
    <row r="5" spans="1:9" ht="24.9" customHeight="1">
      <c r="A5" s="1" t="s">
        <v>7</v>
      </c>
      <c r="B5" s="2">
        <v>4910</v>
      </c>
      <c r="C5" s="3">
        <f t="shared" ref="C5:C28" si="1">B5/$B$4</f>
        <v>0.96577498033044851</v>
      </c>
      <c r="D5" s="2">
        <v>3115</v>
      </c>
      <c r="E5" s="2"/>
      <c r="F5" s="2"/>
      <c r="G5" s="3">
        <f t="shared" ref="G5:G27" si="2">D5/$D$4</f>
        <v>1.1460632818248713</v>
      </c>
      <c r="H5" s="3">
        <f t="shared" si="0"/>
        <v>63.441955193482684</v>
      </c>
      <c r="I5" s="5"/>
    </row>
    <row r="6" spans="1:9" ht="24.9" customHeight="1">
      <c r="A6" s="1" t="s">
        <v>8</v>
      </c>
      <c r="B6" s="2">
        <v>5023</v>
      </c>
      <c r="C6" s="3">
        <f t="shared" si="1"/>
        <v>0.98800157356412277</v>
      </c>
      <c r="D6" s="2">
        <v>3110</v>
      </c>
      <c r="E6" s="2"/>
      <c r="F6" s="2"/>
      <c r="G6" s="3">
        <f t="shared" si="2"/>
        <v>1.1442236938925681</v>
      </c>
      <c r="H6" s="3">
        <f t="shared" si="0"/>
        <v>61.915190125423059</v>
      </c>
      <c r="I6" s="5"/>
    </row>
    <row r="7" spans="1:9" ht="24.9" customHeight="1">
      <c r="A7" s="1" t="s">
        <v>9</v>
      </c>
      <c r="B7" s="2">
        <v>4905</v>
      </c>
      <c r="C7" s="3">
        <f t="shared" si="1"/>
        <v>0.96479150275373726</v>
      </c>
      <c r="D7" s="2">
        <v>3200</v>
      </c>
      <c r="E7" s="2"/>
      <c r="F7" s="2"/>
      <c r="G7" s="3">
        <f t="shared" si="2"/>
        <v>1.177336276674025</v>
      </c>
      <c r="H7" s="3">
        <f t="shared" si="0"/>
        <v>65.239551478083598</v>
      </c>
      <c r="I7" s="5"/>
    </row>
    <row r="8" spans="1:9" ht="24.9" customHeight="1">
      <c r="A8" s="1" t="s">
        <v>10</v>
      </c>
      <c r="B8" s="2">
        <v>4850</v>
      </c>
      <c r="C8" s="3">
        <f t="shared" si="1"/>
        <v>0.95397324940991346</v>
      </c>
      <c r="D8" s="2">
        <v>3389</v>
      </c>
      <c r="E8" s="2"/>
      <c r="F8" s="2"/>
      <c r="G8" s="3">
        <f t="shared" si="2"/>
        <v>1.2468727005150846</v>
      </c>
      <c r="H8" s="3">
        <f t="shared" si="0"/>
        <v>69.876288659793815</v>
      </c>
      <c r="I8" s="5"/>
    </row>
    <row r="9" spans="1:9" ht="24.9" customHeight="1">
      <c r="A9" s="1" t="s">
        <v>11</v>
      </c>
      <c r="B9" s="2">
        <v>4957</v>
      </c>
      <c r="C9" s="3">
        <f t="shared" si="1"/>
        <v>0.97501966955153418</v>
      </c>
      <c r="D9" s="2">
        <v>3322</v>
      </c>
      <c r="E9" s="2"/>
      <c r="F9" s="2"/>
      <c r="G9" s="3">
        <f t="shared" si="2"/>
        <v>1.2222222222222223</v>
      </c>
      <c r="H9" s="3">
        <f t="shared" si="0"/>
        <v>67.016340528545484</v>
      </c>
      <c r="I9" s="5"/>
    </row>
    <row r="10" spans="1:9" ht="24.9" customHeight="1">
      <c r="A10" s="1" t="s">
        <v>12</v>
      </c>
      <c r="B10" s="2">
        <v>5039</v>
      </c>
      <c r="C10" s="3">
        <f t="shared" si="1"/>
        <v>0.99114870180959869</v>
      </c>
      <c r="D10" s="2">
        <f t="shared" ref="D10:D21" si="3">E10+F10</f>
        <v>3327</v>
      </c>
      <c r="E10" s="2">
        <v>1525</v>
      </c>
      <c r="F10" s="2">
        <v>1802</v>
      </c>
      <c r="G10" s="3">
        <f t="shared" si="2"/>
        <v>1.2240618101545253</v>
      </c>
      <c r="H10" s="3">
        <f t="shared" si="0"/>
        <v>66.025004961301846</v>
      </c>
      <c r="I10" s="5"/>
    </row>
    <row r="11" spans="1:9" ht="24.9" customHeight="1">
      <c r="A11" s="1" t="s">
        <v>13</v>
      </c>
      <c r="B11" s="2">
        <v>5099</v>
      </c>
      <c r="C11" s="3">
        <f t="shared" si="1"/>
        <v>1.0029504327301337</v>
      </c>
      <c r="D11" s="2">
        <f t="shared" si="3"/>
        <v>3769</v>
      </c>
      <c r="E11" s="2">
        <v>1472</v>
      </c>
      <c r="F11" s="2">
        <v>2297</v>
      </c>
      <c r="G11" s="3">
        <f t="shared" si="2"/>
        <v>1.386681383370125</v>
      </c>
      <c r="H11" s="3">
        <f t="shared" si="0"/>
        <v>73.916454206707201</v>
      </c>
      <c r="I11" s="5"/>
    </row>
    <row r="12" spans="1:9" ht="24.9" customHeight="1">
      <c r="A12" s="1" t="s">
        <v>14</v>
      </c>
      <c r="B12" s="2">
        <v>5218</v>
      </c>
      <c r="C12" s="3">
        <f t="shared" si="1"/>
        <v>1.0263571990558615</v>
      </c>
      <c r="D12" s="2">
        <f t="shared" si="3"/>
        <v>3789</v>
      </c>
      <c r="E12" s="2">
        <v>1484</v>
      </c>
      <c r="F12" s="2">
        <v>2305</v>
      </c>
      <c r="G12" s="3">
        <f t="shared" si="2"/>
        <v>1.3940397350993377</v>
      </c>
      <c r="H12" s="3">
        <f t="shared" si="0"/>
        <v>72.614028363357605</v>
      </c>
      <c r="I12" s="5"/>
    </row>
    <row r="13" spans="1:9" ht="24.9" customHeight="1">
      <c r="A13" s="1" t="s">
        <v>15</v>
      </c>
      <c r="B13" s="2">
        <v>5318</v>
      </c>
      <c r="C13" s="3">
        <f t="shared" si="1"/>
        <v>1.0460267505900867</v>
      </c>
      <c r="D13" s="2">
        <f t="shared" si="3"/>
        <v>3921</v>
      </c>
      <c r="E13" s="2">
        <v>1424</v>
      </c>
      <c r="F13" s="2">
        <v>2497</v>
      </c>
      <c r="G13" s="3">
        <f t="shared" si="2"/>
        <v>1.4426048565121412</v>
      </c>
      <c r="H13" s="3">
        <f t="shared" si="0"/>
        <v>73.730725836780749</v>
      </c>
      <c r="I13" s="5"/>
    </row>
    <row r="14" spans="1:9" ht="24.9" customHeight="1">
      <c r="A14" s="1" t="s">
        <v>16</v>
      </c>
      <c r="B14" s="2">
        <v>5255</v>
      </c>
      <c r="C14" s="3">
        <f t="shared" si="1"/>
        <v>1.0336349331235248</v>
      </c>
      <c r="D14" s="2">
        <f t="shared" si="3"/>
        <v>3888</v>
      </c>
      <c r="E14" s="2">
        <v>1352</v>
      </c>
      <c r="F14" s="2">
        <v>2536</v>
      </c>
      <c r="G14" s="3">
        <f t="shared" si="2"/>
        <v>1.4304635761589404</v>
      </c>
      <c r="H14" s="3">
        <f t="shared" si="0"/>
        <v>73.986679352997143</v>
      </c>
      <c r="I14" s="5"/>
    </row>
    <row r="15" spans="1:9" ht="24.9" customHeight="1">
      <c r="A15" s="1" t="s">
        <v>17</v>
      </c>
      <c r="B15" s="2">
        <v>5464</v>
      </c>
      <c r="C15" s="3">
        <f t="shared" si="1"/>
        <v>1.074744295830055</v>
      </c>
      <c r="D15" s="2">
        <f t="shared" si="3"/>
        <v>4086</v>
      </c>
      <c r="E15" s="2">
        <v>1279</v>
      </c>
      <c r="F15" s="2">
        <v>2807</v>
      </c>
      <c r="G15" s="3">
        <f t="shared" si="2"/>
        <v>1.5033112582781456</v>
      </c>
      <c r="H15" s="3">
        <f t="shared" si="0"/>
        <v>74.780380673499266</v>
      </c>
      <c r="I15" s="6"/>
    </row>
    <row r="16" spans="1:9" ht="24.9" customHeight="1">
      <c r="A16" s="1" t="s">
        <v>18</v>
      </c>
      <c r="B16" s="2">
        <v>5181</v>
      </c>
      <c r="C16" s="3">
        <f t="shared" si="1"/>
        <v>1.0190794649881982</v>
      </c>
      <c r="D16" s="2">
        <f t="shared" si="3"/>
        <v>4123</v>
      </c>
      <c r="E16" s="2">
        <v>1226</v>
      </c>
      <c r="F16" s="2">
        <v>2897</v>
      </c>
      <c r="G16" s="3">
        <f t="shared" si="2"/>
        <v>1.516924208977189</v>
      </c>
      <c r="H16" s="3">
        <f t="shared" si="0"/>
        <v>79.579231808531162</v>
      </c>
      <c r="I16" s="4"/>
    </row>
    <row r="17" spans="1:9" ht="24.9" customHeight="1">
      <c r="A17" s="1" t="s">
        <v>19</v>
      </c>
      <c r="B17" s="2">
        <v>5277</v>
      </c>
      <c r="C17" s="3">
        <f t="shared" si="1"/>
        <v>1.0379622344610542</v>
      </c>
      <c r="D17" s="2">
        <f t="shared" si="3"/>
        <v>4274</v>
      </c>
      <c r="E17" s="2">
        <v>1085</v>
      </c>
      <c r="F17" s="2">
        <v>3189</v>
      </c>
      <c r="G17" s="3">
        <f t="shared" si="2"/>
        <v>1.5724797645327446</v>
      </c>
      <c r="H17" s="3">
        <f t="shared" si="0"/>
        <v>80.992988440401746</v>
      </c>
      <c r="I17" s="5"/>
    </row>
    <row r="18" spans="1:9" ht="24.9" customHeight="1">
      <c r="A18" s="1" t="s">
        <v>20</v>
      </c>
      <c r="B18" s="2">
        <v>5269</v>
      </c>
      <c r="C18" s="3">
        <f t="shared" si="1"/>
        <v>1.0363886703383163</v>
      </c>
      <c r="D18" s="2">
        <f t="shared" si="3"/>
        <v>4415</v>
      </c>
      <c r="E18" s="2">
        <v>1069</v>
      </c>
      <c r="F18" s="2">
        <v>3346</v>
      </c>
      <c r="G18" s="3">
        <f t="shared" si="2"/>
        <v>1.6243561442236938</v>
      </c>
      <c r="H18" s="3">
        <f t="shared" si="0"/>
        <v>83.791990890111975</v>
      </c>
      <c r="I18" s="7"/>
    </row>
    <row r="19" spans="1:9" ht="24.9" customHeight="1">
      <c r="A19" s="1" t="s">
        <v>21</v>
      </c>
      <c r="B19" s="2">
        <v>5100</v>
      </c>
      <c r="C19" s="8">
        <f t="shared" si="1"/>
        <v>1.003147128245476</v>
      </c>
      <c r="D19" s="2">
        <f t="shared" si="3"/>
        <v>4178</v>
      </c>
      <c r="E19" s="9">
        <v>928</v>
      </c>
      <c r="F19" s="2">
        <v>3250</v>
      </c>
      <c r="G19" s="3">
        <f t="shared" si="2"/>
        <v>1.5371596762325239</v>
      </c>
      <c r="H19" s="3">
        <f t="shared" si="0"/>
        <v>81.921568627450981</v>
      </c>
      <c r="I19" s="7"/>
    </row>
    <row r="20" spans="1:9" ht="24.9" customHeight="1">
      <c r="A20" s="1" t="s">
        <v>22</v>
      </c>
      <c r="B20" s="2">
        <v>5078</v>
      </c>
      <c r="C20" s="8">
        <f t="shared" si="1"/>
        <v>0.99881982690794646</v>
      </c>
      <c r="D20" s="2">
        <f t="shared" si="3"/>
        <v>4117</v>
      </c>
      <c r="E20" s="9">
        <v>903</v>
      </c>
      <c r="F20" s="2">
        <v>3214</v>
      </c>
      <c r="G20" s="8">
        <f t="shared" si="2"/>
        <v>1.5147167034584252</v>
      </c>
      <c r="H20" s="3">
        <f t="shared" si="0"/>
        <v>81.07522646711304</v>
      </c>
      <c r="I20" s="10"/>
    </row>
    <row r="21" spans="1:9" ht="24.9" customHeight="1">
      <c r="A21" s="1" t="s">
        <v>23</v>
      </c>
      <c r="B21" s="2">
        <v>5094</v>
      </c>
      <c r="C21" s="8">
        <f t="shared" si="1"/>
        <v>1.0019669551534225</v>
      </c>
      <c r="D21" s="2">
        <f t="shared" si="3"/>
        <v>4045</v>
      </c>
      <c r="E21" s="9">
        <v>815</v>
      </c>
      <c r="F21" s="2">
        <v>3230</v>
      </c>
      <c r="G21" s="8">
        <f t="shared" si="2"/>
        <v>1.4882266372332598</v>
      </c>
      <c r="H21" s="3">
        <f t="shared" si="0"/>
        <v>79.407145661562623</v>
      </c>
      <c r="I21" s="11"/>
    </row>
    <row r="22" spans="1:9" ht="24.9" customHeight="1">
      <c r="A22" s="1" t="s">
        <v>24</v>
      </c>
      <c r="B22" s="2">
        <v>5085</v>
      </c>
      <c r="C22" s="8">
        <f t="shared" si="1"/>
        <v>1.0001966955153423</v>
      </c>
      <c r="D22" s="2">
        <v>4015</v>
      </c>
      <c r="E22" s="9">
        <v>818</v>
      </c>
      <c r="F22" s="2">
        <v>3197</v>
      </c>
      <c r="G22" s="8">
        <f t="shared" si="2"/>
        <v>1.4771891096394407</v>
      </c>
      <c r="H22" s="3">
        <f t="shared" si="0"/>
        <v>78.957718780727632</v>
      </c>
      <c r="I22" s="12"/>
    </row>
    <row r="23" spans="1:9" ht="24.9" customHeight="1">
      <c r="A23" s="1" t="s">
        <v>25</v>
      </c>
      <c r="B23" s="2">
        <v>5218</v>
      </c>
      <c r="C23" s="8">
        <f t="shared" si="1"/>
        <v>1.0263571990558615</v>
      </c>
      <c r="D23" s="9">
        <v>4128</v>
      </c>
      <c r="E23" s="9">
        <v>778</v>
      </c>
      <c r="F23" s="2">
        <v>3350</v>
      </c>
      <c r="G23" s="8">
        <f t="shared" si="2"/>
        <v>1.5187637969094923</v>
      </c>
      <c r="H23" s="3">
        <f t="shared" si="0"/>
        <v>79.110770410118818</v>
      </c>
      <c r="I23" s="5"/>
    </row>
    <row r="24" spans="1:9" ht="24.9" customHeight="1">
      <c r="A24" s="1" t="s">
        <v>26</v>
      </c>
      <c r="B24" s="13">
        <v>5269</v>
      </c>
      <c r="C24" s="8">
        <f t="shared" si="1"/>
        <v>1.0363886703383163</v>
      </c>
      <c r="D24" s="13">
        <v>4225</v>
      </c>
      <c r="E24" s="9">
        <v>571</v>
      </c>
      <c r="F24" s="13">
        <v>3654</v>
      </c>
      <c r="G24" s="8">
        <f t="shared" si="2"/>
        <v>1.5544518027961736</v>
      </c>
      <c r="H24" s="8">
        <f t="shared" si="0"/>
        <v>80.185993547162653</v>
      </c>
      <c r="I24" s="5"/>
    </row>
    <row r="25" spans="1:9" ht="24.9" customHeight="1">
      <c r="A25" s="1" t="s">
        <v>27</v>
      </c>
      <c r="B25" s="13">
        <v>5362</v>
      </c>
      <c r="C25" s="8">
        <f t="shared" si="1"/>
        <v>1.0546813532651456</v>
      </c>
      <c r="D25" s="13">
        <v>4319</v>
      </c>
      <c r="E25" s="9">
        <v>707</v>
      </c>
      <c r="F25" s="13">
        <v>3612</v>
      </c>
      <c r="G25" s="8">
        <f t="shared" si="2"/>
        <v>1.5890360559234731</v>
      </c>
      <c r="H25" s="8">
        <f t="shared" si="0"/>
        <v>80.548302872062663</v>
      </c>
      <c r="I25" s="5"/>
    </row>
    <row r="26" spans="1:9" ht="24.9" customHeight="1">
      <c r="A26" s="1" t="s">
        <v>28</v>
      </c>
      <c r="B26" s="13">
        <v>5493</v>
      </c>
      <c r="C26" s="8">
        <f t="shared" si="1"/>
        <v>1.0804484657749804</v>
      </c>
      <c r="D26" s="13">
        <v>4325</v>
      </c>
      <c r="E26" s="9">
        <v>693</v>
      </c>
      <c r="F26" s="13">
        <v>3632</v>
      </c>
      <c r="G26" s="8">
        <f t="shared" si="2"/>
        <v>1.5912435614422369</v>
      </c>
      <c r="H26" s="8">
        <f t="shared" si="0"/>
        <v>78.736573821227012</v>
      </c>
      <c r="I26" s="5"/>
    </row>
    <row r="27" spans="1:9" ht="24.75" customHeight="1" thickBot="1">
      <c r="A27" s="14" t="s">
        <v>29</v>
      </c>
      <c r="B27" s="15">
        <v>5626</v>
      </c>
      <c r="C27" s="16">
        <f t="shared" si="1"/>
        <v>1.1066089693154997</v>
      </c>
      <c r="D27" s="15">
        <v>4467</v>
      </c>
      <c r="E27" s="17">
        <v>611</v>
      </c>
      <c r="F27" s="15">
        <v>3856</v>
      </c>
      <c r="G27" s="16">
        <f t="shared" si="2"/>
        <v>1.6434878587196469</v>
      </c>
      <c r="H27" s="16">
        <f t="shared" si="0"/>
        <v>79.399217916814791</v>
      </c>
      <c r="I27" s="5"/>
    </row>
    <row r="28" spans="1:9" ht="24.6" customHeight="1" thickBot="1">
      <c r="A28" s="18" t="s">
        <v>30</v>
      </c>
      <c r="B28" s="19">
        <v>5753</v>
      </c>
      <c r="C28" s="20">
        <f t="shared" si="1"/>
        <v>1.1315892997639654</v>
      </c>
      <c r="D28" s="21">
        <v>4567</v>
      </c>
      <c r="E28" s="22">
        <v>612</v>
      </c>
      <c r="F28" s="21">
        <f>D28-E28</f>
        <v>3955</v>
      </c>
      <c r="G28" s="20">
        <f t="shared" ref="G28" si="4">D28/$D$4</f>
        <v>1.6802796173657102</v>
      </c>
      <c r="H28" s="23">
        <f>D28/B28%</f>
        <v>79.384668868416483</v>
      </c>
    </row>
  </sheetData>
  <mergeCells count="9">
    <mergeCell ref="H1:H3"/>
    <mergeCell ref="I1:I3"/>
    <mergeCell ref="A1:A3"/>
    <mergeCell ref="B1:B3"/>
    <mergeCell ref="C1:C3"/>
    <mergeCell ref="D1:F1"/>
    <mergeCell ref="G1:G3"/>
    <mergeCell ref="D2:D3"/>
    <mergeCell ref="E2:F2"/>
  </mergeCells>
  <phoneticPr fontId="10"/>
  <pageMargins left="0.905555555555556" right="0.70833333333333304" top="0.74861111111111101" bottom="0.74791666666666701" header="0.31527777777777799" footer="0.51180555555555496"/>
  <pageSetup paperSize="9" scale="82" firstPageNumber="0" orientation="portrait" r:id="rId1"/>
  <headerFooter>
    <oddHeader>&amp;C&amp;14草津市　犬の登録頭数・狂犬病予防注射件数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年度別注射件数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池田 栄哉</cp:lastModifiedBy>
  <dcterms:modified xsi:type="dcterms:W3CDTF">2025-10-30T07:04:48Z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2006-09-13T11:12:02Z</dcterms:created>
  <dc:creator/>
  <dc:description/>
  <dc:language>en-US</dc:language>
  <cp:lastModifiedBy/>
  <dcterms:modified xsi:type="dcterms:W3CDTF">2024-08-20T01:32:30Z</dcterms:modified>
  <cp:revision>0</cp:revision>
  <dc:subject/>
  <dc:title/>
</cp:coreProperties>
</file>